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D:\近畿2020\’20－200㎞\"/>
    </mc:Choice>
  </mc:AlternateContent>
  <xr:revisionPtr revIDLastSave="0" documentId="13_ncr:1_{4225CEE3-7263-48E5-8EF9-22D9C3ABF79C}" xr6:coauthVersionLast="45" xr6:coauthVersionMax="45" xr10:uidLastSave="{00000000-0000-0000-0000-000000000000}"/>
  <bookViews>
    <workbookView xWindow="-110" yWindow="-110" windowWidth="19420" windowHeight="10420" tabRatio="594" xr2:uid="{00000000-000D-0000-FFFF-FFFF00000000}"/>
  </bookViews>
  <sheets>
    <sheet name="20BRM1003川西200Ver1.00" sheetId="48" r:id="rId1"/>
    <sheet name="Sheet1" sheetId="24" r:id="rId2"/>
  </sheets>
  <definedNames>
    <definedName name="_xlnm.Print_Area" localSheetId="0">'20BRM1003川西200Ver1.00'!$B$1:$U$65</definedName>
  </definedNames>
  <calcPr calcId="191029"/>
</workbook>
</file>

<file path=xl/calcChain.xml><?xml version="1.0" encoding="utf-8"?>
<calcChain xmlns="http://schemas.openxmlformats.org/spreadsheetml/2006/main">
  <c r="AA6" i="48" l="1"/>
  <c r="I61" i="48" l="1"/>
  <c r="H61" i="48"/>
  <c r="K60" i="48"/>
  <c r="H60" i="48"/>
  <c r="G60" i="48"/>
  <c r="E60" i="48"/>
  <c r="C60" i="48"/>
  <c r="K59" i="48"/>
  <c r="I59" i="48"/>
  <c r="G59" i="48"/>
  <c r="E59" i="48"/>
  <c r="C59" i="48"/>
  <c r="H58" i="48"/>
  <c r="M53" i="48"/>
  <c r="L53" i="48"/>
  <c r="M52" i="48"/>
  <c r="K52" i="48"/>
  <c r="I52" i="48"/>
  <c r="G52" i="48"/>
  <c r="E52" i="48"/>
  <c r="C52" i="48"/>
  <c r="M51" i="48"/>
  <c r="K51" i="48"/>
  <c r="I51" i="48"/>
  <c r="G51" i="48"/>
  <c r="E51" i="48"/>
  <c r="C51" i="48"/>
  <c r="O45" i="48"/>
  <c r="N45" i="48"/>
  <c r="U44" i="48"/>
  <c r="S44" i="48"/>
  <c r="Q44" i="48"/>
  <c r="O44" i="48"/>
  <c r="N44" i="48"/>
  <c r="M44" i="48"/>
  <c r="K44" i="48"/>
  <c r="I44" i="48"/>
  <c r="G44" i="48"/>
  <c r="E44" i="48"/>
  <c r="C44" i="48"/>
  <c r="U43" i="48"/>
  <c r="S43" i="48"/>
  <c r="Q43" i="48"/>
  <c r="O43" i="48"/>
  <c r="M43" i="48"/>
  <c r="K43" i="48"/>
  <c r="I43" i="48"/>
  <c r="G43" i="48"/>
  <c r="E43" i="48"/>
  <c r="C43" i="48"/>
  <c r="G37" i="48"/>
  <c r="F37" i="48"/>
  <c r="U36" i="48"/>
  <c r="S36" i="48"/>
  <c r="Q36" i="48"/>
  <c r="O36" i="48"/>
  <c r="M36" i="48"/>
  <c r="I36" i="48"/>
  <c r="E36" i="48"/>
  <c r="C36" i="48"/>
  <c r="U35" i="48"/>
  <c r="S35" i="48"/>
  <c r="Q35" i="48"/>
  <c r="O35" i="48"/>
  <c r="M35" i="48"/>
  <c r="K35" i="48"/>
  <c r="I35" i="48"/>
  <c r="G35" i="48"/>
  <c r="E35" i="48"/>
  <c r="C35" i="48"/>
  <c r="F34" i="48"/>
  <c r="U28" i="48"/>
  <c r="S28" i="48"/>
  <c r="Q28" i="48"/>
  <c r="O28" i="48"/>
  <c r="M28" i="48"/>
  <c r="K28" i="48"/>
  <c r="I28" i="48"/>
  <c r="G28" i="48"/>
  <c r="E28" i="48"/>
  <c r="C28" i="48"/>
  <c r="U27" i="48"/>
  <c r="S27" i="48"/>
  <c r="Q27" i="48"/>
  <c r="O27" i="48"/>
  <c r="M27" i="48"/>
  <c r="K27" i="48"/>
  <c r="I27" i="48"/>
  <c r="G27" i="48"/>
  <c r="E27" i="48"/>
  <c r="C27" i="48"/>
  <c r="N26" i="48"/>
  <c r="Y24" i="48"/>
  <c r="W24" i="48"/>
  <c r="Y23" i="48"/>
  <c r="W23" i="48"/>
  <c r="Y22" i="48"/>
  <c r="W22" i="48"/>
  <c r="Y21" i="48"/>
  <c r="W21" i="48"/>
  <c r="M21" i="48"/>
  <c r="L21" i="48"/>
  <c r="U20" i="48"/>
  <c r="S20" i="48"/>
  <c r="Q20" i="48"/>
  <c r="O20" i="48"/>
  <c r="L20" i="48"/>
  <c r="K20" i="48"/>
  <c r="I20" i="48"/>
  <c r="G20" i="48"/>
  <c r="E20" i="48"/>
  <c r="C20" i="48"/>
  <c r="Y19" i="48"/>
  <c r="W19" i="48"/>
  <c r="U19" i="48"/>
  <c r="S19" i="48"/>
  <c r="Q19" i="48"/>
  <c r="O19" i="48"/>
  <c r="M19" i="48"/>
  <c r="K19" i="48"/>
  <c r="I19" i="48"/>
  <c r="G19" i="48"/>
  <c r="E19" i="48"/>
  <c r="C19" i="48"/>
  <c r="Y18" i="48"/>
  <c r="W18" i="48"/>
  <c r="L18" i="48"/>
  <c r="AC17" i="48"/>
  <c r="AA17" i="48"/>
  <c r="AC16" i="48"/>
  <c r="AA16" i="48"/>
  <c r="AC14" i="48"/>
  <c r="AA14" i="48"/>
  <c r="AC13" i="48"/>
  <c r="AA13" i="48"/>
  <c r="AC12" i="48"/>
  <c r="AA12" i="48"/>
  <c r="U12" i="48"/>
  <c r="S12" i="48"/>
  <c r="Q12" i="48"/>
  <c r="O12" i="48"/>
  <c r="M12" i="48"/>
  <c r="K12" i="48"/>
  <c r="I12" i="48"/>
  <c r="G12" i="48"/>
  <c r="E12" i="48"/>
  <c r="C12" i="48"/>
  <c r="AC11" i="48"/>
  <c r="AA11" i="48"/>
  <c r="U11" i="48"/>
  <c r="S11" i="48"/>
  <c r="Q11" i="48"/>
  <c r="O11" i="48"/>
  <c r="M11" i="48"/>
  <c r="K11" i="48"/>
  <c r="I11" i="48"/>
  <c r="G11" i="48"/>
  <c r="E11" i="48"/>
  <c r="C11" i="48"/>
  <c r="AA9" i="48"/>
  <c r="Y9" i="48"/>
  <c r="X9" i="48"/>
  <c r="C9" i="48"/>
  <c r="AD8" i="48"/>
  <c r="AC8" i="48"/>
  <c r="AA8" i="48"/>
  <c r="Y8" i="48"/>
  <c r="X8" i="48"/>
  <c r="AD7" i="48"/>
  <c r="AC7" i="48"/>
  <c r="AA7" i="48"/>
  <c r="Y7" i="48"/>
  <c r="X7" i="48"/>
  <c r="AD6" i="48"/>
  <c r="AC6" i="48"/>
  <c r="Y6" i="48"/>
  <c r="X6" i="48"/>
  <c r="AD5" i="48"/>
  <c r="F36" i="48" s="1"/>
  <c r="AC5" i="48"/>
  <c r="AA5" i="48"/>
  <c r="Y5" i="48"/>
  <c r="X5" i="48"/>
  <c r="AD4" i="48"/>
  <c r="AC4" i="48"/>
  <c r="AA4" i="48"/>
  <c r="Y4" i="48"/>
  <c r="U4" i="48"/>
  <c r="S4" i="48"/>
  <c r="Q4" i="48"/>
  <c r="O4" i="48"/>
  <c r="M4" i="48"/>
  <c r="K4" i="48"/>
  <c r="I4" i="48"/>
  <c r="G4" i="48"/>
  <c r="E4" i="48"/>
  <c r="U3" i="48"/>
  <c r="S3" i="48"/>
  <c r="Q3" i="48"/>
  <c r="O3" i="48"/>
  <c r="M3" i="48"/>
  <c r="K3" i="48"/>
  <c r="I3" i="48"/>
  <c r="G3" i="48"/>
  <c r="L1" i="48"/>
</calcChain>
</file>

<file path=xl/sharedStrings.xml><?xml version="1.0" encoding="utf-8"?>
<sst xmlns="http://schemas.openxmlformats.org/spreadsheetml/2006/main" count="95" uniqueCount="71">
  <si>
    <t>交差点名</t>
  </si>
  <si>
    <t>　</t>
  </si>
  <si>
    <t>信号有り</t>
  </si>
  <si>
    <t xml:space="preserve">  </t>
  </si>
  <si>
    <t>信号無し</t>
  </si>
  <si>
    <t>参加者位置</t>
  </si>
  <si>
    <t>オープン</t>
    <phoneticPr fontId="2"/>
  </si>
  <si>
    <t>クローズ</t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</si>
  <si>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</si>
  <si>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PC No.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</si>
  <si>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</si>
  <si>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</si>
  <si>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</si>
  <si>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</si>
  <si>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スタート</t>
    <phoneticPr fontId="2"/>
  </si>
  <si>
    <t>ｷｭｰｼｰﾄNo</t>
    <phoneticPr fontId="2"/>
  </si>
  <si>
    <t>積算距離km</t>
    <phoneticPr fontId="2"/>
  </si>
  <si>
    <t>Ｖ１５時刻</t>
    <rPh sb="3" eb="5">
      <t>ジコク</t>
    </rPh>
    <phoneticPr fontId="2"/>
  </si>
  <si>
    <t>ｺﾞｰﾙ</t>
    <phoneticPr fontId="2"/>
  </si>
  <si>
    <t>-</t>
    <phoneticPr fontId="2"/>
  </si>
  <si>
    <t xml:space="preserve"> </t>
    <phoneticPr fontId="2"/>
  </si>
  <si>
    <t>蒲生</t>
    <rPh sb="0" eb="2">
      <t>ガモウ</t>
    </rPh>
    <phoneticPr fontId="2"/>
  </si>
  <si>
    <t>井補野</t>
    <rPh sb="0" eb="1">
      <t>イ</t>
    </rPh>
    <rPh sb="1" eb="2">
      <t>ホ</t>
    </rPh>
    <rPh sb="2" eb="3">
      <t>ノ</t>
    </rPh>
    <phoneticPr fontId="2"/>
  </si>
  <si>
    <t>前川橋前</t>
    <rPh sb="0" eb="2">
      <t>マエカワ</t>
    </rPh>
    <rPh sb="2" eb="3">
      <t>バシ</t>
    </rPh>
    <rPh sb="3" eb="4">
      <t>マエ</t>
    </rPh>
    <phoneticPr fontId="2"/>
  </si>
  <si>
    <t>西本町</t>
    <rPh sb="0" eb="1">
      <t>ニシ</t>
    </rPh>
    <rPh sb="1" eb="2">
      <t>モト</t>
    </rPh>
    <rPh sb="2" eb="3">
      <t>マチ</t>
    </rPh>
    <phoneticPr fontId="2"/>
  </si>
  <si>
    <t>藤ヶ瀬</t>
    <rPh sb="0" eb="1">
      <t>フジ</t>
    </rPh>
    <rPh sb="2" eb="3">
      <t>セ</t>
    </rPh>
    <phoneticPr fontId="2"/>
  </si>
  <si>
    <t>長野</t>
    <rPh sb="0" eb="2">
      <t>ナガノ</t>
    </rPh>
    <phoneticPr fontId="2"/>
  </si>
  <si>
    <t xml:space="preserve">ARIVEE </t>
    <phoneticPr fontId="2"/>
  </si>
  <si>
    <t>　　中橋の西詰</t>
    <rPh sb="2" eb="4">
      <t>ナカハシ</t>
    </rPh>
    <rPh sb="5" eb="6">
      <t>ニシ</t>
    </rPh>
    <rPh sb="6" eb="7">
      <t>ツメ</t>
    </rPh>
    <phoneticPr fontId="2"/>
  </si>
  <si>
    <t>ｺﾞｰﾙ受付</t>
    <rPh sb="4" eb="6">
      <t>ウケツケ</t>
    </rPh>
    <phoneticPr fontId="2"/>
  </si>
  <si>
    <t xml:space="preserve"> ﾌﾞﾙﾍﾞｶｰﾄﾞ受付</t>
    <rPh sb="10" eb="12">
      <t>ウケツケ</t>
    </rPh>
    <phoneticPr fontId="2"/>
  </si>
  <si>
    <t>200km</t>
    <phoneticPr fontId="2"/>
  </si>
  <si>
    <t>300km</t>
    <phoneticPr fontId="2"/>
  </si>
  <si>
    <t>400km</t>
    <phoneticPr fontId="2"/>
  </si>
  <si>
    <t>600km</t>
    <phoneticPr fontId="2"/>
  </si>
  <si>
    <t>　</t>
    <phoneticPr fontId="2"/>
  </si>
  <si>
    <t>区間距離㎞</t>
    <phoneticPr fontId="2"/>
  </si>
  <si>
    <t>ｺﾞｰﾙ時刻</t>
    <rPh sb="4" eb="6">
      <t>ジコク</t>
    </rPh>
    <phoneticPr fontId="2"/>
  </si>
  <si>
    <t>PC時刻〈最遅〉</t>
    <rPh sb="2" eb="4">
      <t>ジコク</t>
    </rPh>
    <rPh sb="5" eb="7">
      <t>サイチ</t>
    </rPh>
    <phoneticPr fontId="2"/>
  </si>
  <si>
    <t>PC時刻〈標準〉</t>
    <rPh sb="2" eb="4">
      <t>ジコク</t>
    </rPh>
    <rPh sb="5" eb="7">
      <t>ヒョウジュン</t>
    </rPh>
    <phoneticPr fontId="2"/>
  </si>
  <si>
    <t>六丁峠</t>
    <rPh sb="0" eb="1">
      <t>６</t>
    </rPh>
    <rPh sb="1" eb="2">
      <t>チョウ</t>
    </rPh>
    <rPh sb="2" eb="3">
      <t>トウゲ</t>
    </rPh>
    <phoneticPr fontId="2"/>
  </si>
  <si>
    <t>保津峡</t>
    <rPh sb="0" eb="1">
      <t>ホ</t>
    </rPh>
    <rPh sb="1" eb="2">
      <t>ツ</t>
    </rPh>
    <rPh sb="2" eb="3">
      <t>キョウ</t>
    </rPh>
    <phoneticPr fontId="2"/>
  </si>
  <si>
    <t>箕面市浄水場前</t>
    <rPh sb="0" eb="2">
      <t>ミノオ</t>
    </rPh>
    <rPh sb="2" eb="3">
      <t>シ</t>
    </rPh>
    <rPh sb="3" eb="6">
      <t>ジョウスイジョウ</t>
    </rPh>
    <rPh sb="6" eb="7">
      <t>マエ</t>
    </rPh>
    <phoneticPr fontId="2"/>
  </si>
  <si>
    <t>忍頂寺</t>
    <rPh sb="0" eb="3">
      <t>ニンチョウジ</t>
    </rPh>
    <phoneticPr fontId="2"/>
  </si>
  <si>
    <t>千提寺口</t>
    <rPh sb="0" eb="1">
      <t>セン</t>
    </rPh>
    <rPh sb="1" eb="2">
      <t>テイ</t>
    </rPh>
    <rPh sb="2" eb="4">
      <t>テラグチ</t>
    </rPh>
    <phoneticPr fontId="2"/>
  </si>
  <si>
    <t>見山</t>
    <rPh sb="0" eb="2">
      <t>ミヤマ</t>
    </rPh>
    <phoneticPr fontId="2"/>
  </si>
  <si>
    <t xml:space="preserve">   柏原Kaibara</t>
    <rPh sb="3" eb="5">
      <t>カイバラ</t>
    </rPh>
    <phoneticPr fontId="2"/>
  </si>
  <si>
    <t>千代原口</t>
    <rPh sb="0" eb="2">
      <t>チヨ</t>
    </rPh>
    <rPh sb="2" eb="3">
      <t>ハラ</t>
    </rPh>
    <rPh sb="3" eb="4">
      <t>クチ</t>
    </rPh>
    <phoneticPr fontId="2"/>
  </si>
  <si>
    <t>神吉上</t>
    <rPh sb="0" eb="2">
      <t>カミヨシ</t>
    </rPh>
    <rPh sb="2" eb="3">
      <t>カミ</t>
    </rPh>
    <phoneticPr fontId="2"/>
  </si>
  <si>
    <t>安掛</t>
    <rPh sb="0" eb="1">
      <t>アン</t>
    </rPh>
    <rPh sb="1" eb="2">
      <t>カ</t>
    </rPh>
    <phoneticPr fontId="2"/>
  </si>
  <si>
    <t>宮脇</t>
    <rPh sb="0" eb="2">
      <t>ミヤワキ</t>
    </rPh>
    <phoneticPr fontId="2"/>
  </si>
  <si>
    <t>観音峠</t>
    <rPh sb="0" eb="2">
      <t>カンノン</t>
    </rPh>
    <rPh sb="2" eb="3">
      <t>トウゲ</t>
    </rPh>
    <phoneticPr fontId="2"/>
  </si>
  <si>
    <t>千原</t>
    <rPh sb="0" eb="2">
      <t>チハラ</t>
    </rPh>
    <phoneticPr fontId="2"/>
  </si>
  <si>
    <t>下りへ</t>
    <rPh sb="0" eb="1">
      <t>クダ</t>
    </rPh>
    <phoneticPr fontId="2"/>
  </si>
  <si>
    <t>宮川</t>
    <rPh sb="0" eb="2">
      <t>ミヤカワ</t>
    </rPh>
    <phoneticPr fontId="2"/>
  </si>
  <si>
    <t xml:space="preserve"> 　ひいらぎ峠　下りﾍ</t>
    <rPh sb="6" eb="7">
      <t>トウゲ</t>
    </rPh>
    <rPh sb="8" eb="9">
      <t>クダ</t>
    </rPh>
    <phoneticPr fontId="2"/>
  </si>
  <si>
    <t>奥田橋</t>
    <rPh sb="0" eb="2">
      <t>オクダ</t>
    </rPh>
    <rPh sb="2" eb="3">
      <t>バシ</t>
    </rPh>
    <phoneticPr fontId="2"/>
  </si>
  <si>
    <t>箕面市役所前</t>
    <rPh sb="0" eb="2">
      <t>ミノオ</t>
    </rPh>
    <rPh sb="2" eb="5">
      <t>シヤクショ</t>
    </rPh>
    <rPh sb="5" eb="6">
      <t>マエ</t>
    </rPh>
    <phoneticPr fontId="2"/>
  </si>
  <si>
    <t>箕面2丁目</t>
    <rPh sb="0" eb="2">
      <t>ミノオ</t>
    </rPh>
    <rPh sb="3" eb="5">
      <t>チョウメ</t>
    </rPh>
    <phoneticPr fontId="2"/>
  </si>
  <si>
    <t>　 【通過チェック】中畑回転場</t>
    <rPh sb="3" eb="5">
      <t>ツウカ</t>
    </rPh>
    <rPh sb="10" eb="12">
      <t>ナカハタ</t>
    </rPh>
    <rPh sb="12" eb="14">
      <t>カイテン</t>
    </rPh>
    <rPh sb="14" eb="15">
      <t>ジョウ</t>
    </rPh>
    <phoneticPr fontId="2"/>
  </si>
  <si>
    <t>嵯峨釈迦堂前</t>
    <rPh sb="0" eb="2">
      <t>サガ</t>
    </rPh>
    <rPh sb="2" eb="5">
      <t>シャカドウ</t>
    </rPh>
    <rPh sb="5" eb="6">
      <t>マエ</t>
    </rPh>
    <phoneticPr fontId="2"/>
  </si>
  <si>
    <t>渡月橋</t>
    <rPh sb="0" eb="1">
      <t>ト</t>
    </rPh>
    <rPh sb="1" eb="2">
      <t>ゲツ</t>
    </rPh>
    <rPh sb="2" eb="3">
      <t>バシ</t>
    </rPh>
    <phoneticPr fontId="2"/>
  </si>
  <si>
    <t>　 【通過ﾁｪｯｸ】宕陰出張所前</t>
    <rPh sb="3" eb="5">
      <t>ツウカ</t>
    </rPh>
    <rPh sb="10" eb="11">
      <t>トウ</t>
    </rPh>
    <rPh sb="11" eb="12">
      <t>イン</t>
    </rPh>
    <rPh sb="12" eb="14">
      <t>シュッチョウ</t>
    </rPh>
    <rPh sb="14" eb="15">
      <t>ショ</t>
    </rPh>
    <rPh sb="15" eb="16">
      <t>マエ</t>
    </rPh>
    <phoneticPr fontId="2"/>
  </si>
  <si>
    <t>上平屋</t>
    <rPh sb="0" eb="1">
      <t>カミ</t>
    </rPh>
    <rPh sb="1" eb="2">
      <t>タイラ</t>
    </rPh>
    <rPh sb="2" eb="3">
      <t>ヤ</t>
    </rPh>
    <phoneticPr fontId="2"/>
  </si>
  <si>
    <t>石作集落</t>
    <rPh sb="0" eb="1">
      <t>イシ</t>
    </rPh>
    <rPh sb="1" eb="2">
      <t>サク</t>
    </rPh>
    <rPh sb="2" eb="4">
      <t>シュウラク</t>
    </rPh>
    <phoneticPr fontId="2"/>
  </si>
  <si>
    <t>五辻</t>
    <rPh sb="0" eb="2">
      <t>イツツジ</t>
    </rPh>
    <phoneticPr fontId="2"/>
  </si>
  <si>
    <t>ピーク</t>
    <phoneticPr fontId="2"/>
  </si>
  <si>
    <t xml:space="preserve"> 旧道へ</t>
    <rPh sb="1" eb="3">
      <t>キュウドウ</t>
    </rPh>
    <phoneticPr fontId="2"/>
  </si>
  <si>
    <r>
      <rPr>
        <b/>
        <sz val="8"/>
        <rFont val="ＭＳ Ｐゴシック"/>
        <family val="3"/>
        <charset val="128"/>
      </rPr>
      <t>市立</t>
    </r>
    <r>
      <rPr>
        <b/>
        <sz val="11"/>
        <rFont val="ＭＳ Ｐゴシック"/>
        <family val="3"/>
        <charset val="128"/>
      </rPr>
      <t>川西病院東</t>
    </r>
    <rPh sb="0" eb="2">
      <t>シリツ</t>
    </rPh>
    <rPh sb="2" eb="4">
      <t>カワニシ</t>
    </rPh>
    <rPh sb="4" eb="6">
      <t>ビョウイン</t>
    </rPh>
    <rPh sb="6" eb="7">
      <t>トウ</t>
    </rPh>
    <phoneticPr fontId="2"/>
  </si>
  <si>
    <t>多田銀橋西詰</t>
    <rPh sb="0" eb="2">
      <t>タダ</t>
    </rPh>
    <rPh sb="2" eb="3">
      <t>ギン</t>
    </rPh>
    <rPh sb="3" eb="4">
      <t>バシ</t>
    </rPh>
    <rPh sb="4" eb="5">
      <t>ニシ</t>
    </rPh>
    <rPh sb="5" eb="6">
      <t>ツメ</t>
    </rPh>
    <phoneticPr fontId="2"/>
  </si>
  <si>
    <t>'20BRM1003川西200㎞北山杉を見に行こうVer1.00</t>
    <rPh sb="10" eb="12">
      <t>カワニシ</t>
    </rPh>
    <rPh sb="16" eb="18">
      <t>キタヤマ</t>
    </rPh>
    <rPh sb="18" eb="19">
      <t>スギ</t>
    </rPh>
    <rPh sb="20" eb="21">
      <t>ミ</t>
    </rPh>
    <rPh sb="22" eb="23">
      <t>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</si>
</sst>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176" formatCode="0.0&quot;㎞&quot;"/>
    <numFmt numFmtId="177" formatCode="0.0&quot;km&quot;"/>
    <numFmt numFmtId="178" formatCode="0.0_ "/>
    <numFmt numFmtId="179" formatCode="0.0&quot;㎞/h&quot;"/>
    <numFmt numFmtId="180" formatCode="&quot;閉鎖時基準ﾃﾞ&quot;0.0&quot;㎞/h&quot;"/>
    <numFmt numFmtId="181" formatCode="&quot;閉鎖時間基ﾆ&quot;0.0&quot;㎞/h&quot;"/>
    <numFmt numFmtId="182" formatCode="&quot;【PC２】 PC3迄&quot;0.0&quot;㎞&quot;"/>
    <numFmt numFmtId="183" formatCode="&quot;閉鎖時間基準ﾃﾞ&quot;0.0&quot;㎞/h&quot;"/>
    <numFmt numFmtId="184" formatCode="&quot;【ＰＣ１】迄&quot;0.0&quot;㎞&quot;"/>
    <numFmt numFmtId="185" formatCode="0.0"/>
    <numFmt numFmtId="186" formatCode="&quot;～&quot;h:mm"/>
    <numFmt numFmtId="187" formatCode="&quot;【通過チェック】迄&quot;0.0&quot;㎞&quot;"/>
    <numFmt numFmtId="188" formatCode="&quot;【PC３】&quot;0.0&quot;㎞ to PC４&quot;"/>
    <numFmt numFmtId="189" formatCode="&quot;ｽﾀｰﾄ~PC1閉鎖時間基準ﾃﾞ&quot;0.0&quot;㎞/h&quot;"/>
    <numFmt numFmtId="190" formatCode="&quot;【PC２】PC3迄&quot;0.0&quot;㎞&quot;"/>
    <numFmt numFmtId="191" formatCode="&quot;Open&quot;h:mm"/>
    <numFmt numFmtId="192" formatCode="&quot;【PC２】PC３迄&quot;0.0&quot;㎞&quot;"/>
    <numFmt numFmtId="193" formatCode="&quot;【PC4】&quot;0.0&quot;㎞ to Finish&quot;"/>
    <numFmt numFmtId="194" formatCode="&quot;【PC1】PC２ 迄&quot;0.0&quot;㎞&quot;"/>
    <numFmt numFmtId="195" formatCode="&quot;【PC1】　PC２&quot;&quot;迄&quot;0.0&quot;㎞&quot;"/>
    <numFmt numFmtId="196" formatCode="&quot;PC1&quot;&quot;迄&quot;0.0&quot;㎞&quot;"/>
    <numFmt numFmtId="197" formatCode="&quot;通過ﾁｪｯｸ迄&quot;0.0&quot;㎞&quot;"/>
    <numFmt numFmtId="198" formatCode="&quot;通過ﾁｪｯｸ,次ﾁｪｯｸ迄&quot;0.0&quot;㎞&quot;"/>
    <numFmt numFmtId="199" formatCode="&quot;PC間&quot;0.0&quot;㎞&quot;"/>
    <numFmt numFmtId="200" formatCode="&quot;～&quot;\ h:mm"/>
    <numFmt numFmtId="201" formatCode="&quot;通過チェック,ＰＣ１&quot;&quot;迄&quot;0.0&quot;㎞&quot;"/>
    <numFmt numFmtId="202" formatCode="&quot;　Dep&quot;h:mm&quot;~8:30川西ﾄﾞﾗｺﾞﾝﾗﾝﾄﾞ&quot;"/>
    <numFmt numFmtId="203" formatCode="&quot;令和元年&quot;m/d"/>
    <numFmt numFmtId="204" formatCode="&quot;　 【PC２】PC３迄&quot;0.0&quot;㎞&quot;"/>
    <numFmt numFmtId="205" formatCode="&quot;　 【PC３】ARIVEE迄&quot;0.0&quot;㎞&quot;"/>
    <numFmt numFmtId="206" formatCode="&quot;　 【通過ﾁｪｯｸ】ARIVEE迄&quot;0.0&quot;㎞&quot;"/>
    <numFmt numFmtId="207" formatCode="&quot;  【PC1】PC２ 迄&quot;0.0&quot;㎞&quot;"/>
    <numFmt numFmtId="208" formatCode="[$-411]ggge&quot;年&quot;m&quot;月&quot;d&quot;日&quot;;@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sz val="8"/>
      <name val="ＭＳ Ｐゴシック"/>
      <family val="3"/>
      <charset val="128"/>
    </font>
    <font>
      <b/>
      <i/>
      <sz val="9"/>
      <color theme="3"/>
      <name val="HG明朝E"/>
      <family val="1"/>
      <charset val="128"/>
    </font>
    <font>
      <b/>
      <i/>
      <sz val="11"/>
      <name val="ＭＳ Ｐゴシック"/>
      <family val="3"/>
      <charset val="128"/>
    </font>
    <font>
      <i/>
      <sz val="10"/>
      <color theme="3"/>
      <name val="HG明朝E"/>
      <family val="1"/>
      <charset val="128"/>
    </font>
    <font>
      <b/>
      <i/>
      <sz val="11"/>
      <color theme="3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i/>
      <sz val="11"/>
      <color theme="3"/>
      <name val="HG明朝E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double">
        <color indexed="64"/>
      </left>
      <right/>
      <top style="dashDot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29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quotePrefix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7" fontId="4" fillId="0" borderId="6" xfId="0" applyNumberFormat="1" applyFont="1" applyBorder="1">
      <alignment vertical="center"/>
    </xf>
    <xf numFmtId="0" fontId="4" fillId="0" borderId="0" xfId="0" applyFont="1" applyBorder="1" applyAlignment="1"/>
    <xf numFmtId="176" fontId="4" fillId="0" borderId="9" xfId="0" applyNumberFormat="1" applyFont="1" applyBorder="1" applyAlignment="1">
      <alignment horizontal="left" vertical="center"/>
    </xf>
    <xf numFmtId="0" fontId="4" fillId="0" borderId="8" xfId="0" applyFont="1" applyBorder="1">
      <alignment vertical="center"/>
    </xf>
    <xf numFmtId="177" fontId="4" fillId="0" borderId="10" xfId="0" applyNumberFormat="1" applyFont="1" applyBorder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177" fontId="4" fillId="0" borderId="0" xfId="0" applyNumberFormat="1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4" fillId="0" borderId="4" xfId="0" applyFont="1" applyBorder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7" fillId="0" borderId="8" xfId="0" applyFont="1" applyBorder="1">
      <alignment vertical="center"/>
    </xf>
    <xf numFmtId="177" fontId="1" fillId="0" borderId="6" xfId="0" applyNumberFormat="1" applyFont="1" applyBorder="1" applyAlignment="1">
      <alignment horizontal="left" vertical="center"/>
    </xf>
    <xf numFmtId="177" fontId="1" fillId="0" borderId="14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179" fontId="5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7" fillId="0" borderId="0" xfId="0" quotePrefix="1" applyFont="1">
      <alignment vertical="center"/>
    </xf>
    <xf numFmtId="176" fontId="4" fillId="0" borderId="9" xfId="0" applyNumberFormat="1" applyFont="1" applyBorder="1" applyAlignment="1">
      <alignment horizontal="right" vertical="center"/>
    </xf>
    <xf numFmtId="177" fontId="1" fillId="0" borderId="14" xfId="0" applyNumberFormat="1" applyFont="1" applyBorder="1" applyAlignment="1">
      <alignment horizontal="left" vertical="center"/>
    </xf>
    <xf numFmtId="177" fontId="6" fillId="0" borderId="10" xfId="0" applyNumberFormat="1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4" xfId="0" applyNumberFormat="1" applyFont="1" applyBorder="1">
      <alignment vertical="center"/>
    </xf>
    <xf numFmtId="185" fontId="4" fillId="0" borderId="2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176" fontId="4" fillId="0" borderId="25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left" vertical="center"/>
    </xf>
    <xf numFmtId="0" fontId="11" fillId="0" borderId="7" xfId="0" applyFont="1" applyBorder="1" applyAlignment="1">
      <alignment horizontal="right" vertical="center"/>
    </xf>
    <xf numFmtId="0" fontId="4" fillId="0" borderId="0" xfId="0" quotePrefix="1" applyFont="1">
      <alignment vertical="center"/>
    </xf>
    <xf numFmtId="177" fontId="9" fillId="0" borderId="6" xfId="0" applyNumberFormat="1" applyFont="1" applyBorder="1" applyAlignment="1">
      <alignment horizontal="center" vertical="center"/>
    </xf>
    <xf numFmtId="177" fontId="6" fillId="0" borderId="6" xfId="0" applyNumberFormat="1" applyFont="1" applyBorder="1">
      <alignment vertical="center"/>
    </xf>
    <xf numFmtId="177" fontId="9" fillId="0" borderId="14" xfId="0" applyNumberFormat="1" applyFont="1" applyBorder="1" applyAlignment="1">
      <alignment horizontal="left" vertical="center"/>
    </xf>
    <xf numFmtId="176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177" fontId="6" fillId="0" borderId="0" xfId="0" applyNumberFormat="1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20" fontId="10" fillId="0" borderId="0" xfId="0" applyNumberFormat="1" applyFont="1" applyBorder="1" applyAlignment="1">
      <alignment horizontal="right" vertical="center"/>
    </xf>
    <xf numFmtId="20" fontId="10" fillId="0" borderId="1" xfId="0" applyNumberFormat="1" applyFont="1" applyBorder="1" applyAlignment="1">
      <alignment horizontal="right" vertical="center"/>
    </xf>
    <xf numFmtId="176" fontId="4" fillId="0" borderId="32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89" fontId="5" fillId="0" borderId="2" xfId="0" applyNumberFormat="1" applyFont="1" applyBorder="1" applyAlignment="1">
      <alignment horizontal="right" vertical="center"/>
    </xf>
    <xf numFmtId="0" fontId="4" fillId="0" borderId="9" xfId="0" applyFont="1" applyBorder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177" fontId="9" fillId="0" borderId="14" xfId="0" applyNumberFormat="1" applyFont="1" applyBorder="1" applyAlignment="1">
      <alignment horizontal="center" vertical="center"/>
    </xf>
    <xf numFmtId="177" fontId="9" fillId="0" borderId="6" xfId="0" applyNumberFormat="1" applyFont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4" fillId="0" borderId="3" xfId="0" applyFont="1" applyBorder="1">
      <alignment vertical="center"/>
    </xf>
    <xf numFmtId="177" fontId="0" fillId="0" borderId="6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20" fontId="14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left" vertical="center"/>
    </xf>
    <xf numFmtId="20" fontId="14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top"/>
    </xf>
    <xf numFmtId="177" fontId="1" fillId="0" borderId="8" xfId="0" applyNumberFormat="1" applyFont="1" applyBorder="1" applyAlignment="1">
      <alignment horizontal="left" vertical="center"/>
    </xf>
    <xf numFmtId="177" fontId="0" fillId="0" borderId="14" xfId="0" applyNumberFormat="1" applyFont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177" fontId="1" fillId="0" borderId="6" xfId="0" applyNumberFormat="1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left" vertical="center"/>
    </xf>
    <xf numFmtId="0" fontId="0" fillId="2" borderId="1" xfId="0" applyFont="1" applyFill="1" applyBorder="1" applyAlignment="1">
      <alignment horizontal="right" vertical="center"/>
    </xf>
    <xf numFmtId="176" fontId="0" fillId="2" borderId="1" xfId="0" applyNumberFormat="1" applyFont="1" applyFill="1" applyBorder="1" applyAlignment="1">
      <alignment horizontal="right" vertical="center"/>
    </xf>
    <xf numFmtId="176" fontId="0" fillId="2" borderId="3" xfId="0" applyNumberFormat="1" applyFont="1" applyFill="1" applyBorder="1" applyAlignment="1">
      <alignment horizontal="right" vertical="center"/>
    </xf>
    <xf numFmtId="187" fontId="5" fillId="0" borderId="2" xfId="0" applyNumberFormat="1" applyFont="1" applyFill="1" applyBorder="1" applyAlignment="1">
      <alignment vertical="center"/>
    </xf>
    <xf numFmtId="176" fontId="4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20" fontId="12" fillId="0" borderId="0" xfId="0" applyNumberFormat="1" applyFont="1" applyBorder="1" applyAlignment="1">
      <alignment horizontal="right" vertical="center"/>
    </xf>
    <xf numFmtId="177" fontId="8" fillId="2" borderId="34" xfId="0" applyNumberFormat="1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left"/>
    </xf>
    <xf numFmtId="20" fontId="10" fillId="0" borderId="37" xfId="0" applyNumberFormat="1" applyFont="1" applyBorder="1" applyAlignment="1">
      <alignment horizontal="right" vertical="center"/>
    </xf>
    <xf numFmtId="0" fontId="4" fillId="2" borderId="36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vertical="center"/>
    </xf>
    <xf numFmtId="187" fontId="5" fillId="2" borderId="38" xfId="0" applyNumberFormat="1" applyFont="1" applyFill="1" applyBorder="1" applyAlignment="1">
      <alignment vertical="center"/>
    </xf>
    <xf numFmtId="0" fontId="0" fillId="0" borderId="5" xfId="0" applyFont="1" applyBorder="1" applyAlignment="1">
      <alignment horizontal="center"/>
    </xf>
    <xf numFmtId="0" fontId="4" fillId="0" borderId="39" xfId="0" applyFont="1" applyBorder="1" applyAlignment="1">
      <alignment horizontal="left" vertical="center"/>
    </xf>
    <xf numFmtId="176" fontId="4" fillId="0" borderId="40" xfId="0" applyNumberFormat="1" applyFont="1" applyBorder="1" applyAlignment="1">
      <alignment horizontal="right" vertical="center"/>
    </xf>
    <xf numFmtId="177" fontId="9" fillId="0" borderId="34" xfId="0" applyNumberFormat="1" applyFont="1" applyBorder="1" applyAlignment="1">
      <alignment horizontal="center" vertical="center"/>
    </xf>
    <xf numFmtId="177" fontId="6" fillId="0" borderId="35" xfId="0" applyNumberFormat="1" applyFont="1" applyBorder="1">
      <alignment vertical="center"/>
    </xf>
    <xf numFmtId="0" fontId="4" fillId="0" borderId="36" xfId="0" applyFont="1" applyBorder="1">
      <alignment vertical="center"/>
    </xf>
    <xf numFmtId="0" fontId="4" fillId="0" borderId="36" xfId="0" applyFont="1" applyBorder="1" applyAlignment="1"/>
    <xf numFmtId="0" fontId="4" fillId="0" borderId="37" xfId="0" applyFont="1" applyBorder="1" applyAlignment="1"/>
    <xf numFmtId="0" fontId="4" fillId="0" borderId="37" xfId="0" applyFont="1" applyBorder="1" applyAlignment="1">
      <alignment horizontal="left" vertical="top"/>
    </xf>
    <xf numFmtId="0" fontId="4" fillId="0" borderId="37" xfId="0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left"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horizontal="left" vertical="center"/>
    </xf>
    <xf numFmtId="177" fontId="9" fillId="0" borderId="34" xfId="0" applyNumberFormat="1" applyFont="1" applyBorder="1" applyAlignment="1">
      <alignment horizontal="left" vertical="center"/>
    </xf>
    <xf numFmtId="0" fontId="4" fillId="0" borderId="37" xfId="0" applyFont="1" applyBorder="1" applyAlignment="1">
      <alignment vertical="center"/>
    </xf>
    <xf numFmtId="0" fontId="4" fillId="0" borderId="33" xfId="0" applyFont="1" applyBorder="1" applyAlignment="1">
      <alignment horizontal="right" vertical="center" wrapText="1"/>
    </xf>
    <xf numFmtId="177" fontId="1" fillId="0" borderId="34" xfId="0" applyNumberFormat="1" applyFont="1" applyBorder="1" applyAlignment="1">
      <alignment horizontal="left" vertical="center"/>
    </xf>
    <xf numFmtId="177" fontId="6" fillId="0" borderId="35" xfId="0" applyNumberFormat="1" applyFont="1" applyFill="1" applyBorder="1">
      <alignment vertical="center"/>
    </xf>
    <xf numFmtId="177" fontId="4" fillId="0" borderId="35" xfId="0" applyNumberFormat="1" applyFont="1" applyBorder="1">
      <alignment vertical="center"/>
    </xf>
    <xf numFmtId="177" fontId="6" fillId="0" borderId="35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right"/>
    </xf>
    <xf numFmtId="177" fontId="4" fillId="0" borderId="35" xfId="0" applyNumberFormat="1" applyFont="1" applyBorder="1" applyAlignment="1">
      <alignment horizontal="right" vertical="center"/>
    </xf>
    <xf numFmtId="177" fontId="1" fillId="0" borderId="36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top"/>
    </xf>
    <xf numFmtId="0" fontId="4" fillId="0" borderId="36" xfId="0" applyFont="1" applyBorder="1" applyAlignment="1">
      <alignment horizontal="right" vertical="center"/>
    </xf>
    <xf numFmtId="177" fontId="6" fillId="0" borderId="35" xfId="0" applyNumberFormat="1" applyFont="1" applyBorder="1" applyAlignment="1">
      <alignment horizontal="right" vertical="center"/>
    </xf>
    <xf numFmtId="0" fontId="4" fillId="0" borderId="37" xfId="0" applyFont="1" applyBorder="1">
      <alignment vertical="center"/>
    </xf>
    <xf numFmtId="177" fontId="1" fillId="0" borderId="34" xfId="0" applyNumberFormat="1" applyFont="1" applyBorder="1" applyAlignment="1">
      <alignment horizontal="center" vertical="center"/>
    </xf>
    <xf numFmtId="176" fontId="4" fillId="2" borderId="38" xfId="0" applyNumberFormat="1" applyFont="1" applyFill="1" applyBorder="1" applyAlignment="1">
      <alignment horizontal="right" vertical="center"/>
    </xf>
    <xf numFmtId="177" fontId="9" fillId="2" borderId="34" xfId="0" applyNumberFormat="1" applyFont="1" applyFill="1" applyBorder="1" applyAlignment="1">
      <alignment horizontal="left" vertical="center"/>
    </xf>
    <xf numFmtId="0" fontId="4" fillId="0" borderId="41" xfId="0" applyFont="1" applyBorder="1">
      <alignment vertical="center"/>
    </xf>
    <xf numFmtId="0" fontId="4" fillId="0" borderId="38" xfId="0" applyFont="1" applyBorder="1">
      <alignment vertical="center"/>
    </xf>
    <xf numFmtId="177" fontId="1" fillId="0" borderId="34" xfId="0" applyNumberFormat="1" applyFont="1" applyFill="1" applyBorder="1" applyAlignment="1">
      <alignment horizontal="center" vertical="center"/>
    </xf>
    <xf numFmtId="191" fontId="4" fillId="0" borderId="36" xfId="0" applyNumberFormat="1" applyFont="1" applyFill="1" applyBorder="1" applyAlignment="1">
      <alignment horizontal="right" vertical="top"/>
    </xf>
    <xf numFmtId="0" fontId="4" fillId="0" borderId="36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176" fontId="4" fillId="0" borderId="38" xfId="0" applyNumberFormat="1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center" vertical="center"/>
    </xf>
    <xf numFmtId="176" fontId="4" fillId="0" borderId="41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vertical="center"/>
    </xf>
    <xf numFmtId="0" fontId="6" fillId="0" borderId="37" xfId="0" applyFont="1" applyBorder="1" applyAlignment="1">
      <alignment vertical="top"/>
    </xf>
    <xf numFmtId="0" fontId="4" fillId="0" borderId="38" xfId="0" applyFont="1" applyBorder="1" applyAlignment="1">
      <alignment horizontal="left" vertical="center"/>
    </xf>
    <xf numFmtId="0" fontId="4" fillId="3" borderId="36" xfId="0" applyFont="1" applyFill="1" applyBorder="1" applyAlignment="1">
      <alignment horizontal="left" vertical="center"/>
    </xf>
    <xf numFmtId="0" fontId="4" fillId="0" borderId="42" xfId="0" applyFont="1" applyBorder="1" applyAlignment="1">
      <alignment horizontal="right" vertical="center"/>
    </xf>
    <xf numFmtId="177" fontId="1" fillId="0" borderId="34" xfId="0" applyNumberFormat="1" applyFont="1" applyFill="1" applyBorder="1" applyAlignment="1">
      <alignment horizontal="left" vertical="center"/>
    </xf>
    <xf numFmtId="0" fontId="4" fillId="2" borderId="36" xfId="0" applyFont="1" applyFill="1" applyBorder="1">
      <alignment vertical="center"/>
    </xf>
    <xf numFmtId="0" fontId="4" fillId="2" borderId="37" xfId="0" applyFont="1" applyFill="1" applyBorder="1">
      <alignment vertical="center"/>
    </xf>
    <xf numFmtId="0" fontId="4" fillId="2" borderId="38" xfId="0" applyFont="1" applyFill="1" applyBorder="1">
      <alignment vertical="center"/>
    </xf>
    <xf numFmtId="177" fontId="6" fillId="0" borderId="6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176" fontId="4" fillId="0" borderId="37" xfId="0" applyNumberFormat="1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176" fontId="4" fillId="0" borderId="30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horizontal="right" vertical="center"/>
    </xf>
    <xf numFmtId="20" fontId="15" fillId="0" borderId="1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>
      <alignment vertical="center"/>
    </xf>
    <xf numFmtId="177" fontId="0" fillId="2" borderId="8" xfId="0" applyNumberFormat="1" applyFont="1" applyFill="1" applyBorder="1" applyAlignment="1">
      <alignment horizontal="center" vertical="center"/>
    </xf>
    <xf numFmtId="20" fontId="14" fillId="0" borderId="37" xfId="0" applyNumberFormat="1" applyFont="1" applyBorder="1" applyAlignment="1">
      <alignment horizontal="right" vertical="center"/>
    </xf>
    <xf numFmtId="191" fontId="6" fillId="0" borderId="8" xfId="0" applyNumberFormat="1" applyFont="1" applyFill="1" applyBorder="1" applyAlignment="1">
      <alignment horizontal="right" vertical="top" shrinkToFit="1"/>
    </xf>
    <xf numFmtId="0" fontId="0" fillId="2" borderId="8" xfId="0" applyFont="1" applyFill="1" applyBorder="1" applyAlignment="1">
      <alignment horizontal="left" vertical="top"/>
    </xf>
    <xf numFmtId="0" fontId="0" fillId="2" borderId="8" xfId="0" applyFont="1" applyFill="1" applyBorder="1">
      <alignment vertical="center"/>
    </xf>
    <xf numFmtId="0" fontId="0" fillId="2" borderId="8" xfId="0" applyFont="1" applyFill="1" applyBorder="1" applyAlignment="1">
      <alignment horizontal="right" vertical="center"/>
    </xf>
    <xf numFmtId="176" fontId="0" fillId="2" borderId="9" xfId="0" applyNumberFormat="1" applyFont="1" applyFill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6" xfId="0" applyNumberFormat="1" applyFont="1" applyBorder="1">
      <alignment vertical="center"/>
    </xf>
    <xf numFmtId="185" fontId="4" fillId="0" borderId="6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9" fillId="0" borderId="14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77" fontId="1" fillId="2" borderId="6" xfId="0" applyNumberFormat="1" applyFont="1" applyFill="1" applyBorder="1" applyAlignment="1">
      <alignment horizontal="left" vertical="center"/>
    </xf>
    <xf numFmtId="191" fontId="4" fillId="2" borderId="0" xfId="0" applyNumberFormat="1" applyFont="1" applyFill="1" applyBorder="1" applyAlignment="1">
      <alignment horizontal="right" vertical="top"/>
    </xf>
    <xf numFmtId="176" fontId="4" fillId="2" borderId="2" xfId="0" applyNumberFormat="1" applyFont="1" applyFill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181" fontId="4" fillId="0" borderId="36" xfId="0" applyNumberFormat="1" applyFont="1" applyFill="1" applyBorder="1" applyAlignment="1">
      <alignment vertical="center"/>
    </xf>
    <xf numFmtId="176" fontId="4" fillId="0" borderId="41" xfId="0" applyNumberFormat="1" applyFont="1" applyFill="1" applyBorder="1" applyAlignment="1">
      <alignment horizontal="left" vertical="center"/>
    </xf>
    <xf numFmtId="177" fontId="9" fillId="2" borderId="34" xfId="0" applyNumberFormat="1" applyFont="1" applyFill="1" applyBorder="1" applyAlignment="1">
      <alignment horizontal="center" vertical="center"/>
    </xf>
    <xf numFmtId="20" fontId="14" fillId="0" borderId="36" xfId="0" applyNumberFormat="1" applyFont="1" applyBorder="1" applyAlignment="1">
      <alignment horizontal="right" vertical="center"/>
    </xf>
    <xf numFmtId="186" fontId="6" fillId="0" borderId="0" xfId="0" applyNumberFormat="1" applyFont="1" applyFill="1" applyBorder="1" applyAlignment="1">
      <alignment horizontal="left" vertical="top" shrinkToFit="1"/>
    </xf>
    <xf numFmtId="0" fontId="7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198" fontId="4" fillId="0" borderId="7" xfId="0" applyNumberFormat="1" applyFont="1" applyFill="1" applyBorder="1" applyAlignment="1">
      <alignment vertical="center" shrinkToFit="1"/>
    </xf>
    <xf numFmtId="199" fontId="5" fillId="0" borderId="0" xfId="0" applyNumberFormat="1" applyFont="1" applyBorder="1" applyAlignment="1">
      <alignment horizontal="left" vertical="center"/>
    </xf>
    <xf numFmtId="190" fontId="4" fillId="0" borderId="30" xfId="0" applyNumberFormat="1" applyFont="1" applyFill="1" applyBorder="1" applyAlignment="1">
      <alignment vertical="center"/>
    </xf>
    <xf numFmtId="190" fontId="4" fillId="0" borderId="33" xfId="0" applyNumberFormat="1" applyFont="1" applyFill="1" applyBorder="1" applyAlignment="1">
      <alignment horizontal="right" vertical="center"/>
    </xf>
    <xf numFmtId="181" fontId="1" fillId="0" borderId="37" xfId="0" applyNumberFormat="1" applyFont="1" applyFill="1" applyBorder="1" applyAlignment="1">
      <alignment vertical="center"/>
    </xf>
    <xf numFmtId="0" fontId="0" fillId="0" borderId="36" xfId="0" applyBorder="1">
      <alignment vertical="center"/>
    </xf>
    <xf numFmtId="0" fontId="4" fillId="0" borderId="39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1" xfId="0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20" fontId="12" fillId="0" borderId="37" xfId="0" applyNumberFormat="1" applyFont="1" applyBorder="1" applyAlignment="1">
      <alignment horizontal="right" vertical="top"/>
    </xf>
    <xf numFmtId="176" fontId="4" fillId="2" borderId="41" xfId="0" applyNumberFormat="1" applyFont="1" applyFill="1" applyBorder="1" applyAlignment="1">
      <alignment horizontal="left" vertical="center"/>
    </xf>
    <xf numFmtId="195" fontId="4" fillId="0" borderId="30" xfId="0" applyNumberFormat="1" applyFont="1" applyFill="1" applyBorder="1" applyAlignment="1">
      <alignment vertical="center" shrinkToFit="1"/>
    </xf>
    <xf numFmtId="177" fontId="1" fillId="0" borderId="34" xfId="0" applyNumberFormat="1" applyFont="1" applyBorder="1" applyAlignment="1">
      <alignment horizontal="left" vertical="top"/>
    </xf>
    <xf numFmtId="0" fontId="6" fillId="0" borderId="36" xfId="0" applyFont="1" applyFill="1" applyBorder="1" applyAlignment="1">
      <alignment vertical="top"/>
    </xf>
    <xf numFmtId="177" fontId="0" fillId="0" borderId="34" xfId="0" applyNumberFormat="1" applyFont="1" applyBorder="1" applyAlignment="1">
      <alignment horizontal="left" vertical="center"/>
    </xf>
    <xf numFmtId="22" fontId="13" fillId="0" borderId="37" xfId="0" applyNumberFormat="1" applyFont="1" applyBorder="1" applyAlignment="1">
      <alignment vertical="center"/>
    </xf>
    <xf numFmtId="0" fontId="0" fillId="2" borderId="36" xfId="0" applyFill="1" applyBorder="1">
      <alignment vertical="center"/>
    </xf>
    <xf numFmtId="22" fontId="16" fillId="0" borderId="37" xfId="0" applyNumberFormat="1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4" fillId="0" borderId="5" xfId="0" applyFont="1" applyBorder="1">
      <alignment vertical="center"/>
    </xf>
    <xf numFmtId="20" fontId="15" fillId="0" borderId="0" xfId="0" applyNumberFormat="1" applyFont="1" applyFill="1" applyBorder="1" applyAlignment="1">
      <alignment horizontal="right" vertical="center"/>
    </xf>
    <xf numFmtId="0" fontId="4" fillId="0" borderId="12" xfId="0" applyFont="1" applyBorder="1">
      <alignment vertical="center"/>
    </xf>
    <xf numFmtId="177" fontId="4" fillId="0" borderId="10" xfId="0" applyNumberFormat="1" applyFont="1" applyBorder="1" applyAlignment="1">
      <alignment horizontal="right" vertical="center"/>
    </xf>
    <xf numFmtId="0" fontId="4" fillId="2" borderId="8" xfId="0" applyFont="1" applyFill="1" applyBorder="1">
      <alignment vertical="center"/>
    </xf>
    <xf numFmtId="0" fontId="4" fillId="2" borderId="9" xfId="0" applyFont="1" applyFill="1" applyBorder="1">
      <alignment vertical="center"/>
    </xf>
    <xf numFmtId="202" fontId="7" fillId="0" borderId="30" xfId="0" applyNumberFormat="1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left" vertical="center"/>
    </xf>
    <xf numFmtId="20" fontId="10" fillId="0" borderId="0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88" fontId="4" fillId="0" borderId="30" xfId="0" applyNumberFormat="1" applyFont="1" applyFill="1" applyBorder="1" applyAlignment="1">
      <alignment vertical="center" shrinkToFit="1"/>
    </xf>
    <xf numFmtId="0" fontId="4" fillId="0" borderId="5" xfId="0" applyFont="1" applyBorder="1" applyAlignment="1">
      <alignment vertical="center"/>
    </xf>
    <xf numFmtId="177" fontId="1" fillId="0" borderId="14" xfId="0" applyNumberFormat="1" applyFont="1" applyFill="1" applyBorder="1" applyAlignment="1">
      <alignment horizontal="left" vertical="center"/>
    </xf>
    <xf numFmtId="186" fontId="4" fillId="0" borderId="37" xfId="0" applyNumberFormat="1" applyFont="1" applyFill="1" applyBorder="1" applyAlignment="1">
      <alignment horizontal="right" vertical="top" shrinkToFit="1"/>
    </xf>
    <xf numFmtId="185" fontId="4" fillId="0" borderId="26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4" fillId="0" borderId="45" xfId="0" applyFont="1" applyBorder="1" applyAlignment="1">
      <alignment horizontal="right" vertical="center"/>
    </xf>
    <xf numFmtId="176" fontId="4" fillId="0" borderId="46" xfId="0" applyNumberFormat="1" applyFont="1" applyBorder="1" applyAlignment="1">
      <alignment horizontal="right" vertical="center" shrinkToFit="1"/>
    </xf>
    <xf numFmtId="0" fontId="4" fillId="0" borderId="45" xfId="0" applyFont="1" applyBorder="1" applyAlignment="1">
      <alignment horizontal="left" vertical="center"/>
    </xf>
    <xf numFmtId="0" fontId="4" fillId="0" borderId="47" xfId="0" applyFont="1" applyBorder="1" applyAlignment="1">
      <alignment horizontal="right" vertical="center"/>
    </xf>
    <xf numFmtId="176" fontId="4" fillId="0" borderId="48" xfId="0" applyNumberFormat="1" applyFont="1" applyBorder="1" applyAlignment="1">
      <alignment horizontal="right" vertical="center" shrinkToFit="1"/>
    </xf>
    <xf numFmtId="176" fontId="4" fillId="0" borderId="49" xfId="0" applyNumberFormat="1" applyFont="1" applyBorder="1" applyAlignment="1">
      <alignment horizontal="center" vertical="center"/>
    </xf>
    <xf numFmtId="185" fontId="4" fillId="0" borderId="48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203" fontId="4" fillId="0" borderId="0" xfId="0" applyNumberFormat="1" applyFont="1">
      <alignment vertical="center"/>
    </xf>
    <xf numFmtId="203" fontId="4" fillId="0" borderId="0" xfId="0" applyNumberFormat="1" applyFont="1" applyBorder="1" applyAlignment="1">
      <alignment horizontal="left" vertical="top"/>
    </xf>
    <xf numFmtId="177" fontId="5" fillId="0" borderId="35" xfId="0" applyNumberFormat="1" applyFont="1" applyFill="1" applyBorder="1" applyAlignment="1">
      <alignment horizontal="right" vertical="top"/>
    </xf>
    <xf numFmtId="177" fontId="6" fillId="0" borderId="6" xfId="0" applyNumberFormat="1" applyFont="1" applyBorder="1" applyAlignment="1"/>
    <xf numFmtId="192" fontId="4" fillId="0" borderId="33" xfId="0" applyNumberFormat="1" applyFont="1" applyFill="1" applyBorder="1" applyAlignment="1">
      <alignment horizontal="right" vertical="center" shrinkToFit="1"/>
    </xf>
    <xf numFmtId="203" fontId="4" fillId="0" borderId="37" xfId="0" applyNumberFormat="1" applyFont="1" applyBorder="1" applyAlignment="1">
      <alignment horizontal="right" vertical="center"/>
    </xf>
    <xf numFmtId="176" fontId="4" fillId="0" borderId="39" xfId="0" applyNumberFormat="1" applyFont="1" applyBorder="1" applyAlignment="1">
      <alignment horizontal="right" vertical="center"/>
    </xf>
    <xf numFmtId="201" fontId="5" fillId="0" borderId="30" xfId="0" applyNumberFormat="1" applyFont="1" applyBorder="1" applyAlignment="1">
      <alignment vertical="center"/>
    </xf>
    <xf numFmtId="20" fontId="15" fillId="0" borderId="37" xfId="0" applyNumberFormat="1" applyFont="1" applyFill="1" applyBorder="1" applyAlignment="1">
      <alignment horizontal="right" vertical="center"/>
    </xf>
    <xf numFmtId="177" fontId="1" fillId="3" borderId="34" xfId="0" applyNumberFormat="1" applyFont="1" applyFill="1" applyBorder="1" applyAlignment="1">
      <alignment horizontal="left" vertical="center"/>
    </xf>
    <xf numFmtId="0" fontId="4" fillId="3" borderId="36" xfId="0" applyFont="1" applyFill="1" applyBorder="1">
      <alignment vertical="center"/>
    </xf>
    <xf numFmtId="0" fontId="4" fillId="3" borderId="41" xfId="0" applyFont="1" applyFill="1" applyBorder="1">
      <alignment vertical="center"/>
    </xf>
    <xf numFmtId="177" fontId="6" fillId="3" borderId="35" xfId="0" applyNumberFormat="1" applyFont="1" applyFill="1" applyBorder="1">
      <alignment vertical="center"/>
    </xf>
    <xf numFmtId="0" fontId="4" fillId="3" borderId="37" xfId="0" applyFont="1" applyFill="1" applyBorder="1">
      <alignment vertical="center"/>
    </xf>
    <xf numFmtId="0" fontId="4" fillId="3" borderId="38" xfId="0" applyFont="1" applyFill="1" applyBorder="1">
      <alignment vertical="center"/>
    </xf>
    <xf numFmtId="0" fontId="7" fillId="0" borderId="39" xfId="0" applyFont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0" fontId="4" fillId="0" borderId="8" xfId="0" applyFont="1" applyBorder="1" applyAlignment="1"/>
    <xf numFmtId="201" fontId="5" fillId="0" borderId="7" xfId="0" applyNumberFormat="1" applyFont="1" applyBorder="1" applyAlignment="1">
      <alignment vertical="center"/>
    </xf>
    <xf numFmtId="196" fontId="7" fillId="2" borderId="8" xfId="0" applyNumberFormat="1" applyFont="1" applyFill="1" applyBorder="1" applyAlignment="1"/>
    <xf numFmtId="0" fontId="4" fillId="0" borderId="12" xfId="0" applyFont="1" applyBorder="1" applyAlignment="1">
      <alignment horizontal="right"/>
    </xf>
    <xf numFmtId="194" fontId="4" fillId="0" borderId="7" xfId="0" applyNumberFormat="1" applyFont="1" applyBorder="1" applyAlignment="1">
      <alignment vertical="center"/>
    </xf>
    <xf numFmtId="0" fontId="5" fillId="0" borderId="5" xfId="0" applyFont="1" applyBorder="1" applyAlignment="1">
      <alignment vertical="top"/>
    </xf>
    <xf numFmtId="20" fontId="15" fillId="3" borderId="37" xfId="0" applyNumberFormat="1" applyFont="1" applyFill="1" applyBorder="1" applyAlignment="1">
      <alignment horizontal="right" vertical="center"/>
    </xf>
    <xf numFmtId="0" fontId="4" fillId="0" borderId="36" xfId="0" applyFont="1" applyBorder="1" applyAlignment="1">
      <alignment horizontal="center"/>
    </xf>
    <xf numFmtId="20" fontId="10" fillId="3" borderId="37" xfId="0" applyNumberFormat="1" applyFont="1" applyFill="1" applyBorder="1" applyAlignment="1">
      <alignment horizontal="right" vertical="center"/>
    </xf>
    <xf numFmtId="0" fontId="4" fillId="0" borderId="30" xfId="0" quotePrefix="1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20" fontId="15" fillId="0" borderId="37" xfId="0" applyNumberFormat="1" applyFont="1" applyBorder="1" applyAlignment="1">
      <alignment horizontal="right" vertical="center"/>
    </xf>
    <xf numFmtId="177" fontId="4" fillId="0" borderId="35" xfId="0" applyNumberFormat="1" applyFont="1" applyBorder="1" applyAlignment="1">
      <alignment horizontal="center" vertical="center"/>
    </xf>
    <xf numFmtId="195" fontId="4" fillId="0" borderId="33" xfId="0" applyNumberFormat="1" applyFont="1" applyFill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182" fontId="0" fillId="0" borderId="0" xfId="0" applyNumberForma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left" vertical="center"/>
    </xf>
    <xf numFmtId="177" fontId="1" fillId="3" borderId="34" xfId="0" applyNumberFormat="1" applyFont="1" applyFill="1" applyBorder="1" applyAlignment="1">
      <alignment horizontal="left" vertical="top"/>
    </xf>
    <xf numFmtId="177" fontId="6" fillId="0" borderId="35" xfId="0" applyNumberFormat="1" applyFont="1" applyFill="1" applyBorder="1" applyAlignment="1">
      <alignment horizontal="center" vertical="center"/>
    </xf>
    <xf numFmtId="208" fontId="17" fillId="0" borderId="37" xfId="0" applyNumberFormat="1" applyFont="1" applyBorder="1" applyAlignment="1">
      <alignment horizontal="right" shrinkToFit="1"/>
    </xf>
    <xf numFmtId="177" fontId="0" fillId="0" borderId="34" xfId="0" applyNumberFormat="1" applyBorder="1" applyAlignment="1">
      <alignment horizontal="left" vertical="center"/>
    </xf>
    <xf numFmtId="176" fontId="0" fillId="2" borderId="41" xfId="0" applyNumberFormat="1" applyFill="1" applyBorder="1" applyAlignment="1">
      <alignment horizontal="left" vertical="center"/>
    </xf>
    <xf numFmtId="0" fontId="0" fillId="2" borderId="36" xfId="0" applyFill="1" applyBorder="1" applyAlignment="1">
      <alignment horizontal="right" vertical="center"/>
    </xf>
    <xf numFmtId="0" fontId="0" fillId="2" borderId="36" xfId="0" applyFill="1" applyBorder="1" applyAlignment="1">
      <alignment horizontal="left" vertical="top"/>
    </xf>
    <xf numFmtId="191" fontId="6" fillId="0" borderId="36" xfId="0" applyNumberFormat="1" applyFont="1" applyBorder="1" applyAlignment="1">
      <alignment horizontal="right" vertical="top" shrinkToFit="1"/>
    </xf>
    <xf numFmtId="177" fontId="9" fillId="0" borderId="6" xfId="0" applyNumberFormat="1" applyFont="1" applyBorder="1" applyAlignment="1">
      <alignment horizontal="left"/>
    </xf>
    <xf numFmtId="176" fontId="0" fillId="0" borderId="38" xfId="0" applyNumberFormat="1" applyBorder="1" applyAlignment="1">
      <alignment horizontal="right" vertical="center"/>
    </xf>
    <xf numFmtId="176" fontId="0" fillId="0" borderId="41" xfId="0" applyNumberFormat="1" applyBorder="1" applyAlignment="1">
      <alignment horizontal="left" vertical="center"/>
    </xf>
    <xf numFmtId="176" fontId="0" fillId="0" borderId="37" xfId="0" applyNumberForma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6" xfId="0" applyBorder="1" applyAlignment="1">
      <alignment horizontal="left" vertical="top"/>
    </xf>
    <xf numFmtId="177" fontId="0" fillId="0" borderId="36" xfId="0" applyNumberForma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0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center" vertical="center"/>
    </xf>
    <xf numFmtId="190" fontId="4" fillId="0" borderId="5" xfId="0" applyNumberFormat="1" applyFont="1" applyBorder="1">
      <alignment vertical="center"/>
    </xf>
    <xf numFmtId="188" fontId="4" fillId="0" borderId="30" xfId="0" applyNumberFormat="1" applyFont="1" applyBorder="1" applyAlignment="1">
      <alignment vertical="center" shrinkToFit="1"/>
    </xf>
    <xf numFmtId="177" fontId="0" fillId="0" borderId="36" xfId="0" applyNumberFormat="1" applyBorder="1" applyAlignment="1">
      <alignment horizontal="right" vertical="center"/>
    </xf>
    <xf numFmtId="186" fontId="6" fillId="0" borderId="37" xfId="0" applyNumberFormat="1" applyFont="1" applyBorder="1" applyAlignment="1">
      <alignment horizontal="left" vertical="top" shrinkToFit="1"/>
    </xf>
    <xf numFmtId="0" fontId="0" fillId="2" borderId="37" xfId="0" applyFill="1" applyBorder="1" applyAlignment="1">
      <alignment horizontal="right" vertical="center"/>
    </xf>
    <xf numFmtId="176" fontId="0" fillId="2" borderId="37" xfId="0" applyNumberFormat="1" applyFill="1" applyBorder="1" applyAlignment="1">
      <alignment horizontal="right" vertical="center"/>
    </xf>
    <xf numFmtId="176" fontId="0" fillId="2" borderId="38" xfId="0" applyNumberFormat="1" applyFill="1" applyBorder="1" applyAlignment="1">
      <alignment horizontal="right" vertical="center"/>
    </xf>
    <xf numFmtId="200" fontId="6" fillId="0" borderId="1" xfId="0" applyNumberFormat="1" applyFont="1" applyFill="1" applyBorder="1" applyAlignment="1">
      <alignment horizontal="center" vertical="top" shrinkToFit="1"/>
    </xf>
    <xf numFmtId="177" fontId="0" fillId="0" borderId="0" xfId="0" applyNumberForma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20" fontId="1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>
      <alignment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top"/>
    </xf>
    <xf numFmtId="177" fontId="1" fillId="2" borderId="14" xfId="0" applyNumberFormat="1" applyFont="1" applyFill="1" applyBorder="1" applyAlignment="1">
      <alignment horizontal="left" vertical="center"/>
    </xf>
    <xf numFmtId="191" fontId="5" fillId="0" borderId="8" xfId="0" applyNumberFormat="1" applyFont="1" applyFill="1" applyBorder="1" applyAlignment="1">
      <alignment horizontal="right" vertical="top"/>
    </xf>
    <xf numFmtId="0" fontId="4" fillId="0" borderId="12" xfId="0" applyFont="1" applyBorder="1" applyAlignment="1">
      <alignment vertical="center"/>
    </xf>
    <xf numFmtId="192" fontId="4" fillId="0" borderId="7" xfId="0" applyNumberFormat="1" applyFont="1" applyFill="1" applyBorder="1" applyAlignment="1">
      <alignment vertical="center" shrinkToFit="1"/>
    </xf>
    <xf numFmtId="20" fontId="12" fillId="0" borderId="1" xfId="0" applyNumberFormat="1" applyFont="1" applyBorder="1" applyAlignment="1">
      <alignment horizontal="right" vertical="top"/>
    </xf>
    <xf numFmtId="193" fontId="4" fillId="0" borderId="7" xfId="0" applyNumberFormat="1" applyFont="1" applyBorder="1">
      <alignment vertical="center"/>
    </xf>
    <xf numFmtId="177" fontId="0" fillId="0" borderId="14" xfId="0" applyNumberFormat="1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177" fontId="4" fillId="0" borderId="34" xfId="0" applyNumberFormat="1" applyFont="1" applyBorder="1" applyAlignment="1">
      <alignment horizontal="right" vertical="center"/>
    </xf>
    <xf numFmtId="20" fontId="10" fillId="0" borderId="36" xfId="0" applyNumberFormat="1" applyFont="1" applyBorder="1" applyAlignment="1">
      <alignment horizontal="center" vertical="top"/>
    </xf>
    <xf numFmtId="177" fontId="6" fillId="0" borderId="34" xfId="0" applyNumberFormat="1" applyFont="1" applyBorder="1">
      <alignment vertical="center"/>
    </xf>
    <xf numFmtId="20" fontId="10" fillId="0" borderId="36" xfId="0" applyNumberFormat="1" applyFont="1" applyBorder="1" applyAlignment="1">
      <alignment horizontal="right" vertical="center"/>
    </xf>
    <xf numFmtId="198" fontId="4" fillId="0" borderId="30" xfId="0" applyNumberFormat="1" applyFont="1" applyFill="1" applyBorder="1" applyAlignment="1">
      <alignment horizontal="right" vertical="center" shrinkToFit="1"/>
    </xf>
    <xf numFmtId="177" fontId="6" fillId="0" borderId="34" xfId="0" applyNumberFormat="1" applyFont="1" applyFill="1" applyBorder="1">
      <alignment vertical="center"/>
    </xf>
    <xf numFmtId="177" fontId="6" fillId="0" borderId="34" xfId="0" applyNumberFormat="1" applyFont="1" applyBorder="1" applyAlignment="1">
      <alignment horizontal="right" vertical="center"/>
    </xf>
    <xf numFmtId="201" fontId="4" fillId="0" borderId="30" xfId="0" applyNumberFormat="1" applyFont="1" applyBorder="1" applyAlignment="1">
      <alignment horizontal="right" vertical="center"/>
    </xf>
    <xf numFmtId="177" fontId="4" fillId="0" borderId="36" xfId="0" applyNumberFormat="1" applyFont="1" applyBorder="1">
      <alignment vertical="center"/>
    </xf>
    <xf numFmtId="20" fontId="15" fillId="0" borderId="36" xfId="0" applyNumberFormat="1" applyFont="1" applyFill="1" applyBorder="1" applyAlignment="1">
      <alignment horizontal="right" vertical="center"/>
    </xf>
    <xf numFmtId="0" fontId="4" fillId="0" borderId="39" xfId="0" applyFont="1" applyBorder="1" applyAlignment="1">
      <alignment vertical="center"/>
    </xf>
    <xf numFmtId="194" fontId="4" fillId="0" borderId="30" xfId="0" applyNumberFormat="1" applyFont="1" applyBorder="1" applyAlignment="1">
      <alignment horizontal="right" vertical="center"/>
    </xf>
    <xf numFmtId="20" fontId="15" fillId="0" borderId="36" xfId="0" applyNumberFormat="1" applyFont="1" applyFill="1" applyBorder="1" applyAlignment="1">
      <alignment horizontal="right" vertical="top"/>
    </xf>
    <xf numFmtId="191" fontId="5" fillId="0" borderId="36" xfId="0" applyNumberFormat="1" applyFont="1" applyFill="1" applyBorder="1" applyAlignment="1">
      <alignment horizontal="left" vertical="top"/>
    </xf>
    <xf numFmtId="177" fontId="9" fillId="0" borderId="34" xfId="0" applyNumberFormat="1" applyFont="1" applyFill="1" applyBorder="1" applyAlignment="1">
      <alignment horizontal="left" vertical="center"/>
    </xf>
    <xf numFmtId="0" fontId="4" fillId="0" borderId="37" xfId="0" applyFont="1" applyFill="1" applyBorder="1">
      <alignment vertical="center"/>
    </xf>
    <xf numFmtId="177" fontId="1" fillId="3" borderId="34" xfId="0" applyNumberFormat="1" applyFont="1" applyFill="1" applyBorder="1" applyAlignment="1">
      <alignment horizontal="center" vertical="center"/>
    </xf>
    <xf numFmtId="191" fontId="4" fillId="3" borderId="36" xfId="0" applyNumberFormat="1" applyFont="1" applyFill="1" applyBorder="1" applyAlignment="1">
      <alignment horizontal="right" vertical="top" shrinkToFit="1"/>
    </xf>
    <xf numFmtId="190" fontId="4" fillId="0" borderId="5" xfId="0" applyNumberFormat="1" applyFont="1" applyBorder="1" applyAlignment="1">
      <alignment horizontal="right" vertical="center"/>
    </xf>
    <xf numFmtId="186" fontId="6" fillId="0" borderId="36" xfId="0" applyNumberFormat="1" applyFont="1" applyBorder="1" applyAlignment="1">
      <alignment horizontal="left" vertical="top" shrinkToFit="1"/>
    </xf>
    <xf numFmtId="176" fontId="0" fillId="0" borderId="36" xfId="0" applyNumberFormat="1" applyBorder="1" applyAlignment="1">
      <alignment horizontal="right" vertical="center"/>
    </xf>
    <xf numFmtId="176" fontId="0" fillId="0" borderId="41" xfId="0" applyNumberForma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177" fontId="0" fillId="0" borderId="0" xfId="0" applyNumberFormat="1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202" fontId="7" fillId="0" borderId="30" xfId="0" applyNumberFormat="1" applyFont="1" applyBorder="1" applyAlignment="1">
      <alignment horizontal="center" vertical="center" shrinkToFit="1"/>
    </xf>
    <xf numFmtId="202" fontId="7" fillId="0" borderId="33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83" fontId="7" fillId="2" borderId="8" xfId="0" applyNumberFormat="1" applyFont="1" applyFill="1" applyBorder="1" applyAlignment="1">
      <alignment horizontal="center" vertical="top"/>
    </xf>
    <xf numFmtId="183" fontId="7" fillId="2" borderId="37" xfId="0" applyNumberFormat="1" applyFont="1" applyFill="1" applyBorder="1" applyAlignment="1">
      <alignment horizontal="center" vertical="top"/>
    </xf>
    <xf numFmtId="22" fontId="4" fillId="0" borderId="25" xfId="0" applyNumberFormat="1" applyFont="1" applyBorder="1" applyAlignment="1">
      <alignment horizontal="center" vertical="center"/>
    </xf>
    <xf numFmtId="197" fontId="5" fillId="2" borderId="8" xfId="0" applyNumberFormat="1" applyFont="1" applyFill="1" applyBorder="1" applyAlignment="1">
      <alignment horizontal="center" vertical="center"/>
    </xf>
    <xf numFmtId="197" fontId="5" fillId="2" borderId="37" xfId="0" applyNumberFormat="1" applyFont="1" applyFill="1" applyBorder="1" applyAlignment="1">
      <alignment horizontal="center" vertical="center"/>
    </xf>
    <xf numFmtId="184" fontId="4" fillId="2" borderId="36" xfId="0" applyNumberFormat="1" applyFont="1" applyFill="1" applyBorder="1" applyAlignment="1">
      <alignment horizontal="center" vertical="center"/>
    </xf>
    <xf numFmtId="184" fontId="0" fillId="2" borderId="0" xfId="0" applyNumberFormat="1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205" fontId="4" fillId="0" borderId="7" xfId="0" applyNumberFormat="1" applyFont="1" applyBorder="1" applyAlignment="1">
      <alignment horizontal="right" vertical="center" shrinkToFit="1"/>
    </xf>
    <xf numFmtId="205" fontId="4" fillId="0" borderId="33" xfId="0" applyNumberFormat="1" applyFont="1" applyBorder="1" applyAlignment="1">
      <alignment horizontal="right" vertical="center" shrinkToFit="1"/>
    </xf>
    <xf numFmtId="22" fontId="13" fillId="0" borderId="26" xfId="0" applyNumberFormat="1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right" vertical="center"/>
    </xf>
    <xf numFmtId="182" fontId="0" fillId="0" borderId="0" xfId="0" applyNumberFormat="1" applyBorder="1" applyAlignment="1">
      <alignment vertical="center"/>
    </xf>
    <xf numFmtId="22" fontId="4" fillId="0" borderId="23" xfId="0" applyNumberFormat="1" applyFont="1" applyBorder="1" applyAlignment="1">
      <alignment horizontal="center" vertical="top"/>
    </xf>
    <xf numFmtId="22" fontId="4" fillId="0" borderId="23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22" fontId="13" fillId="0" borderId="28" xfId="0" applyNumberFormat="1" applyFont="1" applyBorder="1" applyAlignment="1">
      <alignment horizontal="center" vertical="center"/>
    </xf>
    <xf numFmtId="22" fontId="4" fillId="0" borderId="46" xfId="0" applyNumberFormat="1" applyFont="1" applyBorder="1" applyAlignment="1">
      <alignment horizontal="center" vertical="center"/>
    </xf>
    <xf numFmtId="22" fontId="4" fillId="0" borderId="29" xfId="0" applyNumberFormat="1" applyFont="1" applyBorder="1" applyAlignment="1">
      <alignment horizontal="center" vertical="center"/>
    </xf>
    <xf numFmtId="22" fontId="4" fillId="0" borderId="31" xfId="0" applyNumberFormat="1" applyFont="1" applyBorder="1" applyAlignment="1">
      <alignment horizontal="center" vertical="center"/>
    </xf>
    <xf numFmtId="22" fontId="4" fillId="0" borderId="49" xfId="0" applyNumberFormat="1" applyFont="1" applyBorder="1" applyAlignment="1">
      <alignment horizontal="center" vertical="center"/>
    </xf>
    <xf numFmtId="22" fontId="4" fillId="0" borderId="50" xfId="0" applyNumberFormat="1" applyFont="1" applyBorder="1" applyAlignment="1">
      <alignment horizontal="center" vertical="center"/>
    </xf>
    <xf numFmtId="22" fontId="4" fillId="0" borderId="6" xfId="0" applyNumberFormat="1" applyFont="1" applyBorder="1" applyAlignment="1">
      <alignment horizontal="center" vertical="center"/>
    </xf>
    <xf numFmtId="183" fontId="4" fillId="3" borderId="36" xfId="0" applyNumberFormat="1" applyFont="1" applyFill="1" applyBorder="1" applyAlignment="1">
      <alignment horizontal="center" vertical="top" shrinkToFit="1"/>
    </xf>
    <xf numFmtId="183" fontId="4" fillId="3" borderId="37" xfId="0" applyNumberFormat="1" applyFont="1" applyFill="1" applyBorder="1" applyAlignment="1">
      <alignment horizontal="center" vertical="top" shrinkToFit="1"/>
    </xf>
    <xf numFmtId="206" fontId="4" fillId="0" borderId="30" xfId="0" applyNumberFormat="1" applyFont="1" applyFill="1" applyBorder="1" applyAlignment="1">
      <alignment horizontal="center" vertical="center" shrinkToFit="1"/>
    </xf>
    <xf numFmtId="206" fontId="4" fillId="0" borderId="33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207" fontId="4" fillId="0" borderId="5" xfId="0" applyNumberFormat="1" applyFont="1" applyBorder="1" applyAlignment="1">
      <alignment horizontal="right" vertical="center" shrinkToFit="1"/>
    </xf>
    <xf numFmtId="180" fontId="5" fillId="2" borderId="0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7" xfId="0" applyFont="1" applyBorder="1" applyAlignment="1">
      <alignment horizontal="left" vertical="center"/>
    </xf>
    <xf numFmtId="0" fontId="4" fillId="0" borderId="30" xfId="0" applyFont="1" applyBorder="1" applyAlignment="1">
      <alignment horizontal="center" shrinkToFit="1"/>
    </xf>
    <xf numFmtId="0" fontId="4" fillId="0" borderId="33" xfId="0" applyFont="1" applyBorder="1" applyAlignment="1">
      <alignment horizontal="center" shrinkToFit="1"/>
    </xf>
    <xf numFmtId="204" fontId="4" fillId="0" borderId="30" xfId="0" applyNumberFormat="1" applyFont="1" applyFill="1" applyBorder="1" applyAlignment="1">
      <alignment horizontal="center" vertical="center" shrinkToFit="1"/>
    </xf>
    <xf numFmtId="204" fontId="4" fillId="0" borderId="33" xfId="0" applyNumberFormat="1" applyFont="1" applyFill="1" applyBorder="1" applyAlignment="1">
      <alignment horizontal="center" vertical="center" shrinkToFit="1"/>
    </xf>
    <xf numFmtId="180" fontId="5" fillId="2" borderId="36" xfId="0" applyNumberFormat="1" applyFont="1" applyFill="1" applyBorder="1" applyAlignment="1">
      <alignment horizontal="center" vertical="center"/>
    </xf>
    <xf numFmtId="180" fontId="5" fillId="2" borderId="3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</cellXfs>
  <cellStyles count="2"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C7E7FD"/>
      <color rgb="FF0000FF"/>
      <color rgb="FF00602B"/>
      <color rgb="FF0066FF"/>
      <color rgb="FF3333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jpeg"/><Relationship Id="rId50" Type="http://schemas.openxmlformats.org/officeDocument/2006/relationships/image" Target="../media/image50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1" Type="http://schemas.openxmlformats.org/officeDocument/2006/relationships/image" Target="../media/image1.png"/><Relationship Id="rId6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317500</xdr:colOff>
      <xdr:row>3</xdr:row>
      <xdr:rowOff>12803</xdr:rowOff>
    </xdr:from>
    <xdr:ext cx="551393" cy="517217"/>
    <xdr:sp macro="" textlink="">
      <xdr:nvSpPr>
        <xdr:cNvPr id="1016" name="Text Box 1620">
          <a:extLst>
            <a:ext uri="{FF2B5EF4-FFF2-40B4-BE49-F238E27FC236}">
              <a16:creationId xmlns:a16="http://schemas.microsoft.com/office/drawing/2014/main" id="{EEED94B4-C06F-46EE-844D-DBB34E71AC9E}"/>
            </a:ext>
          </a:extLst>
        </xdr:cNvPr>
        <xdr:cNvSpPr txBox="1">
          <a:spLocks noChangeArrowheads="1"/>
        </xdr:cNvSpPr>
      </xdr:nvSpPr>
      <xdr:spPr bwMode="auto">
        <a:xfrm>
          <a:off x="3292782" y="527460"/>
          <a:ext cx="551393" cy="51721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注意！　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一方通行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逆行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!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128019</xdr:colOff>
      <xdr:row>37</xdr:row>
      <xdr:rowOff>138257</xdr:rowOff>
    </xdr:from>
    <xdr:to>
      <xdr:col>2</xdr:col>
      <xdr:colOff>540262</xdr:colOff>
      <xdr:row>40</xdr:row>
      <xdr:rowOff>38406</xdr:rowOff>
    </xdr:to>
    <xdr:sp macro="" textlink="">
      <xdr:nvSpPr>
        <xdr:cNvPr id="1348" name="Line 76">
          <a:extLst>
            <a:ext uri="{FF2B5EF4-FFF2-40B4-BE49-F238E27FC236}">
              <a16:creationId xmlns:a16="http://schemas.microsoft.com/office/drawing/2014/main" id="{C1F6C333-886D-48E8-829B-897FA64B0F89}"/>
            </a:ext>
          </a:extLst>
        </xdr:cNvPr>
        <xdr:cNvSpPr>
          <a:spLocks noChangeShapeType="1"/>
        </xdr:cNvSpPr>
      </xdr:nvSpPr>
      <xdr:spPr bwMode="auto">
        <a:xfrm>
          <a:off x="990902" y="6485697"/>
          <a:ext cx="412243" cy="41480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521853</xdr:colOff>
      <xdr:row>30</xdr:row>
      <xdr:rowOff>122817</xdr:rowOff>
    </xdr:from>
    <xdr:to>
      <xdr:col>8</xdr:col>
      <xdr:colOff>125463</xdr:colOff>
      <xdr:row>31</xdr:row>
      <xdr:rowOff>168992</xdr:rowOff>
    </xdr:to>
    <xdr:sp macro="" textlink="">
      <xdr:nvSpPr>
        <xdr:cNvPr id="1121" name="Line 76">
          <a:extLst>
            <a:ext uri="{FF2B5EF4-FFF2-40B4-BE49-F238E27FC236}">
              <a16:creationId xmlns:a16="http://schemas.microsoft.com/office/drawing/2014/main" id="{30F55C73-29D5-4A25-88EF-B706A12CA951}"/>
            </a:ext>
          </a:extLst>
        </xdr:cNvPr>
        <xdr:cNvSpPr>
          <a:spLocks noChangeShapeType="1"/>
        </xdr:cNvSpPr>
      </xdr:nvSpPr>
      <xdr:spPr bwMode="auto">
        <a:xfrm rot="16200000" flipV="1">
          <a:off x="4950409" y="5224382"/>
          <a:ext cx="217727" cy="3077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40821</xdr:colOff>
      <xdr:row>60</xdr:row>
      <xdr:rowOff>13595</xdr:rowOff>
    </xdr:from>
    <xdr:to>
      <xdr:col>8</xdr:col>
      <xdr:colOff>319780</xdr:colOff>
      <xdr:row>61</xdr:row>
      <xdr:rowOff>40821</xdr:rowOff>
    </xdr:to>
    <xdr:sp macro="" textlink="">
      <xdr:nvSpPr>
        <xdr:cNvPr id="2" name="Line 76">
          <a:extLst>
            <a:ext uri="{FF2B5EF4-FFF2-40B4-BE49-F238E27FC236}">
              <a16:creationId xmlns:a16="http://schemas.microsoft.com/office/drawing/2014/main" id="{C0656ADA-018A-4975-A3F5-9CE1577670FF}"/>
            </a:ext>
          </a:extLst>
        </xdr:cNvPr>
        <xdr:cNvSpPr>
          <a:spLocks noChangeShapeType="1"/>
        </xdr:cNvSpPr>
      </xdr:nvSpPr>
      <xdr:spPr bwMode="auto">
        <a:xfrm flipH="1" flipV="1">
          <a:off x="5133521" y="10300595"/>
          <a:ext cx="278959" cy="198676"/>
        </a:xfrm>
        <a:custGeom>
          <a:avLst/>
          <a:gdLst>
            <a:gd name="connsiteX0" fmla="*/ 0 w 973797"/>
            <a:gd name="connsiteY0" fmla="*/ 0 h 727371"/>
            <a:gd name="connsiteX1" fmla="*/ 973797 w 973797"/>
            <a:gd name="connsiteY1" fmla="*/ 727371 h 727371"/>
            <a:gd name="connsiteX0" fmla="*/ 0 w 390223"/>
            <a:gd name="connsiteY0" fmla="*/ 0 h 331613"/>
            <a:gd name="connsiteX1" fmla="*/ 390223 w 390223"/>
            <a:gd name="connsiteY1" fmla="*/ 331613 h 331613"/>
            <a:gd name="connsiteX0" fmla="*/ 0 w 390223"/>
            <a:gd name="connsiteY0" fmla="*/ 0 h 331613"/>
            <a:gd name="connsiteX1" fmla="*/ 390223 w 390223"/>
            <a:gd name="connsiteY1" fmla="*/ 331613 h 331613"/>
            <a:gd name="connsiteX0" fmla="*/ 0 w 336561"/>
            <a:gd name="connsiteY0" fmla="*/ 0 h 304782"/>
            <a:gd name="connsiteX1" fmla="*/ 336561 w 336561"/>
            <a:gd name="connsiteY1" fmla="*/ 304782 h 304782"/>
            <a:gd name="connsiteX0" fmla="*/ 0 w 336561"/>
            <a:gd name="connsiteY0" fmla="*/ 4669 h 309451"/>
            <a:gd name="connsiteX1" fmla="*/ 336561 w 336561"/>
            <a:gd name="connsiteY1" fmla="*/ 309451 h 309451"/>
            <a:gd name="connsiteX0" fmla="*/ 0 w 336561"/>
            <a:gd name="connsiteY0" fmla="*/ 0 h 304782"/>
            <a:gd name="connsiteX1" fmla="*/ 336561 w 336561"/>
            <a:gd name="connsiteY1" fmla="*/ 304782 h 3047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36561" h="304782">
              <a:moveTo>
                <a:pt x="0" y="0"/>
              </a:moveTo>
              <a:cubicBezTo>
                <a:pt x="203860" y="41225"/>
                <a:pt x="119286" y="15371"/>
                <a:pt x="336561" y="30478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187822</xdr:colOff>
      <xdr:row>13</xdr:row>
      <xdr:rowOff>127448</xdr:rowOff>
    </xdr:from>
    <xdr:to>
      <xdr:col>2</xdr:col>
      <xdr:colOff>743648</xdr:colOff>
      <xdr:row>14</xdr:row>
      <xdr:rowOff>45093</xdr:rowOff>
    </xdr:to>
    <xdr:sp macro="" textlink="">
      <xdr:nvSpPr>
        <xdr:cNvPr id="3" name="Line 76">
          <a:extLst>
            <a:ext uri="{FF2B5EF4-FFF2-40B4-BE49-F238E27FC236}">
              <a16:creationId xmlns:a16="http://schemas.microsoft.com/office/drawing/2014/main" id="{00A494CB-2271-4C7B-8D06-8CBAD31C3A6D}"/>
            </a:ext>
          </a:extLst>
        </xdr:cNvPr>
        <xdr:cNvSpPr>
          <a:spLocks noChangeShapeType="1"/>
        </xdr:cNvSpPr>
      </xdr:nvSpPr>
      <xdr:spPr bwMode="auto">
        <a:xfrm>
          <a:off x="1051422" y="2356298"/>
          <a:ext cx="517726" cy="89095"/>
        </a:xfrm>
        <a:custGeom>
          <a:avLst/>
          <a:gdLst>
            <a:gd name="connsiteX0" fmla="*/ 0 w 609488"/>
            <a:gd name="connsiteY0" fmla="*/ 0 h 71925"/>
            <a:gd name="connsiteX1" fmla="*/ 609488 w 609488"/>
            <a:gd name="connsiteY1" fmla="*/ 71925 h 71925"/>
            <a:gd name="connsiteX0" fmla="*/ 0 w 535703"/>
            <a:gd name="connsiteY0" fmla="*/ 0 h 92048"/>
            <a:gd name="connsiteX1" fmla="*/ 535703 w 535703"/>
            <a:gd name="connsiteY1" fmla="*/ 92048 h 92048"/>
            <a:gd name="connsiteX0" fmla="*/ 0 w 562534"/>
            <a:gd name="connsiteY0" fmla="*/ 0 h 118878"/>
            <a:gd name="connsiteX1" fmla="*/ 562534 w 562534"/>
            <a:gd name="connsiteY1" fmla="*/ 118878 h 118878"/>
            <a:gd name="connsiteX0" fmla="*/ 0 w 562534"/>
            <a:gd name="connsiteY0" fmla="*/ 0 h 118878"/>
            <a:gd name="connsiteX1" fmla="*/ 562534 w 562534"/>
            <a:gd name="connsiteY1" fmla="*/ 118878 h 118878"/>
            <a:gd name="connsiteX0" fmla="*/ 0 w 555826"/>
            <a:gd name="connsiteY0" fmla="*/ 0 h 92047"/>
            <a:gd name="connsiteX1" fmla="*/ 555826 w 555826"/>
            <a:gd name="connsiteY1" fmla="*/ 92047 h 920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55826" h="92047">
              <a:moveTo>
                <a:pt x="0" y="0"/>
              </a:moveTo>
              <a:cubicBezTo>
                <a:pt x="169624" y="97760"/>
                <a:pt x="352663" y="68072"/>
                <a:pt x="555826" y="9204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66273</xdr:colOff>
      <xdr:row>13</xdr:row>
      <xdr:rowOff>78716</xdr:rowOff>
    </xdr:from>
    <xdr:to>
      <xdr:col>16</xdr:col>
      <xdr:colOff>70038</xdr:colOff>
      <xdr:row>16</xdr:row>
      <xdr:rowOff>154082</xdr:rowOff>
    </xdr:to>
    <xdr:sp macro="" textlink="">
      <xdr:nvSpPr>
        <xdr:cNvPr id="4" name="Freeform 651">
          <a:extLst>
            <a:ext uri="{FF2B5EF4-FFF2-40B4-BE49-F238E27FC236}">
              <a16:creationId xmlns:a16="http://schemas.microsoft.com/office/drawing/2014/main" id="{DE74BC88-6C52-490D-B31B-B05579104761}"/>
            </a:ext>
          </a:extLst>
        </xdr:cNvPr>
        <xdr:cNvSpPr>
          <a:spLocks/>
        </xdr:cNvSpPr>
      </xdr:nvSpPr>
      <xdr:spPr bwMode="auto">
        <a:xfrm flipH="1">
          <a:off x="7273523" y="2307566"/>
          <a:ext cx="708615" cy="589716"/>
        </a:xfrm>
        <a:custGeom>
          <a:avLst/>
          <a:gdLst>
            <a:gd name="T0" fmla="*/ 2147483647 w 10000"/>
            <a:gd name="T1" fmla="*/ 2147483647 h 11936"/>
            <a:gd name="T2" fmla="*/ 2147483647 w 10000"/>
            <a:gd name="T3" fmla="*/ 2147483647 h 11936"/>
            <a:gd name="T4" fmla="*/ 2147483647 w 10000"/>
            <a:gd name="T5" fmla="*/ 2147483647 h 11936"/>
            <a:gd name="T6" fmla="*/ 0 w 10000"/>
            <a:gd name="T7" fmla="*/ 0 h 11936"/>
            <a:gd name="T8" fmla="*/ 2147483647 w 10000"/>
            <a:gd name="T9" fmla="*/ 2147483647 h 11936"/>
            <a:gd name="T10" fmla="*/ 2147483647 w 10000"/>
            <a:gd name="T11" fmla="*/ 2147483647 h 1193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9362 w 10000"/>
            <a:gd name="connsiteY5" fmla="*/ 3531 h 11936"/>
            <a:gd name="connsiteX6" fmla="*/ 10000 w 10000"/>
            <a:gd name="connsiteY6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4254"/>
            <a:gd name="connsiteY0" fmla="*/ 11936 h 11936"/>
            <a:gd name="connsiteX1" fmla="*/ 1679 w 4254"/>
            <a:gd name="connsiteY1" fmla="*/ 11111 h 11936"/>
            <a:gd name="connsiteX2" fmla="*/ 232 w 4254"/>
            <a:gd name="connsiteY2" fmla="*/ 8055 h 11936"/>
            <a:gd name="connsiteX3" fmla="*/ 0 w 4254"/>
            <a:gd name="connsiteY3" fmla="*/ 0 h 11936"/>
            <a:gd name="connsiteX4" fmla="*/ 3039 w 4254"/>
            <a:gd name="connsiteY4" fmla="*/ 740 h 11936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522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4621 w 14621"/>
            <a:gd name="connsiteY0" fmla="*/ 11466 h 13831"/>
            <a:gd name="connsiteX1" fmla="*/ 3947 w 14621"/>
            <a:gd name="connsiteY1" fmla="*/ 13831 h 13831"/>
            <a:gd name="connsiteX2" fmla="*/ 545 w 14621"/>
            <a:gd name="connsiteY2" fmla="*/ 11270 h 13831"/>
            <a:gd name="connsiteX3" fmla="*/ 0 w 14621"/>
            <a:gd name="connsiteY3" fmla="*/ 4400 h 13831"/>
            <a:gd name="connsiteX4" fmla="*/ 1079 w 14621"/>
            <a:gd name="connsiteY4" fmla="*/ 8 h 13831"/>
            <a:gd name="connsiteX0" fmla="*/ 13466 w 13466"/>
            <a:gd name="connsiteY0" fmla="*/ 10366 h 13841"/>
            <a:gd name="connsiteX1" fmla="*/ 3947 w 13466"/>
            <a:gd name="connsiteY1" fmla="*/ 13831 h 13841"/>
            <a:gd name="connsiteX2" fmla="*/ 545 w 13466"/>
            <a:gd name="connsiteY2" fmla="*/ 11270 h 13841"/>
            <a:gd name="connsiteX3" fmla="*/ 0 w 13466"/>
            <a:gd name="connsiteY3" fmla="*/ 4400 h 13841"/>
            <a:gd name="connsiteX4" fmla="*/ 1079 w 13466"/>
            <a:gd name="connsiteY4" fmla="*/ 8 h 13841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1079 w 18664"/>
            <a:gd name="connsiteY4" fmla="*/ 8 h 13836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4833 w 18664"/>
            <a:gd name="connsiteY4" fmla="*/ 8 h 13836"/>
            <a:gd name="connsiteX0" fmla="*/ 18664 w 18664"/>
            <a:gd name="connsiteY0" fmla="*/ 10624 h 13849"/>
            <a:gd name="connsiteX1" fmla="*/ 3947 w 18664"/>
            <a:gd name="connsiteY1" fmla="*/ 13844 h 13849"/>
            <a:gd name="connsiteX2" fmla="*/ 545 w 18664"/>
            <a:gd name="connsiteY2" fmla="*/ 11283 h 13849"/>
            <a:gd name="connsiteX3" fmla="*/ 0 w 18664"/>
            <a:gd name="connsiteY3" fmla="*/ 1479 h 13849"/>
            <a:gd name="connsiteX4" fmla="*/ 4833 w 18664"/>
            <a:gd name="connsiteY4" fmla="*/ 21 h 13849"/>
            <a:gd name="connsiteX0" fmla="*/ 18664 w 18664"/>
            <a:gd name="connsiteY0" fmla="*/ 10614 h 13839"/>
            <a:gd name="connsiteX1" fmla="*/ 3947 w 18664"/>
            <a:gd name="connsiteY1" fmla="*/ 13834 h 13839"/>
            <a:gd name="connsiteX2" fmla="*/ 545 w 18664"/>
            <a:gd name="connsiteY2" fmla="*/ 11273 h 13839"/>
            <a:gd name="connsiteX3" fmla="*/ 0 w 18664"/>
            <a:gd name="connsiteY3" fmla="*/ 3547 h 13839"/>
            <a:gd name="connsiteX4" fmla="*/ 4833 w 18664"/>
            <a:gd name="connsiteY4" fmla="*/ 11 h 13839"/>
            <a:gd name="connsiteX0" fmla="*/ 18664 w 18664"/>
            <a:gd name="connsiteY0" fmla="*/ 10625 h 13850"/>
            <a:gd name="connsiteX1" fmla="*/ 3947 w 18664"/>
            <a:gd name="connsiteY1" fmla="*/ 13845 h 13850"/>
            <a:gd name="connsiteX2" fmla="*/ 545 w 18664"/>
            <a:gd name="connsiteY2" fmla="*/ 11284 h 13850"/>
            <a:gd name="connsiteX3" fmla="*/ 0 w 18664"/>
            <a:gd name="connsiteY3" fmla="*/ 3558 h 13850"/>
            <a:gd name="connsiteX4" fmla="*/ 4833 w 18664"/>
            <a:gd name="connsiteY4" fmla="*/ 22 h 13850"/>
            <a:gd name="connsiteX0" fmla="*/ 20108 w 20108"/>
            <a:gd name="connsiteY0" fmla="*/ 13437 h 13913"/>
            <a:gd name="connsiteX1" fmla="*/ 3947 w 20108"/>
            <a:gd name="connsiteY1" fmla="*/ 13845 h 13913"/>
            <a:gd name="connsiteX2" fmla="*/ 545 w 20108"/>
            <a:gd name="connsiteY2" fmla="*/ 11284 h 13913"/>
            <a:gd name="connsiteX3" fmla="*/ 0 w 20108"/>
            <a:gd name="connsiteY3" fmla="*/ 3558 h 13913"/>
            <a:gd name="connsiteX4" fmla="*/ 4833 w 20108"/>
            <a:gd name="connsiteY4" fmla="*/ 22 h 13913"/>
            <a:gd name="connsiteX0" fmla="*/ 20108 w 20108"/>
            <a:gd name="connsiteY0" fmla="*/ 13437 h 13862"/>
            <a:gd name="connsiteX1" fmla="*/ 3947 w 20108"/>
            <a:gd name="connsiteY1" fmla="*/ 13845 h 13862"/>
            <a:gd name="connsiteX2" fmla="*/ 545 w 20108"/>
            <a:gd name="connsiteY2" fmla="*/ 11284 h 13862"/>
            <a:gd name="connsiteX3" fmla="*/ 0 w 20108"/>
            <a:gd name="connsiteY3" fmla="*/ 3558 h 13862"/>
            <a:gd name="connsiteX4" fmla="*/ 4833 w 20108"/>
            <a:gd name="connsiteY4" fmla="*/ 22 h 13862"/>
            <a:gd name="connsiteX0" fmla="*/ 20108 w 20108"/>
            <a:gd name="connsiteY0" fmla="*/ 13437 h 14912"/>
            <a:gd name="connsiteX1" fmla="*/ 3947 w 20108"/>
            <a:gd name="connsiteY1" fmla="*/ 13845 h 14912"/>
            <a:gd name="connsiteX2" fmla="*/ 545 w 20108"/>
            <a:gd name="connsiteY2" fmla="*/ 11284 h 14912"/>
            <a:gd name="connsiteX3" fmla="*/ 0 w 20108"/>
            <a:gd name="connsiteY3" fmla="*/ 3558 h 14912"/>
            <a:gd name="connsiteX4" fmla="*/ 4833 w 20108"/>
            <a:gd name="connsiteY4" fmla="*/ 22 h 14912"/>
            <a:gd name="connsiteX0" fmla="*/ 17509 w 17509"/>
            <a:gd name="connsiteY0" fmla="*/ 14537 h 14537"/>
            <a:gd name="connsiteX1" fmla="*/ 3947 w 17509"/>
            <a:gd name="connsiteY1" fmla="*/ 13845 h 14537"/>
            <a:gd name="connsiteX2" fmla="*/ 545 w 17509"/>
            <a:gd name="connsiteY2" fmla="*/ 11284 h 14537"/>
            <a:gd name="connsiteX3" fmla="*/ 0 w 17509"/>
            <a:gd name="connsiteY3" fmla="*/ 3558 h 14537"/>
            <a:gd name="connsiteX4" fmla="*/ 4833 w 17509"/>
            <a:gd name="connsiteY4" fmla="*/ 22 h 14537"/>
            <a:gd name="connsiteX0" fmla="*/ 17509 w 17509"/>
            <a:gd name="connsiteY0" fmla="*/ 14537 h 15250"/>
            <a:gd name="connsiteX1" fmla="*/ 3947 w 17509"/>
            <a:gd name="connsiteY1" fmla="*/ 13845 h 15250"/>
            <a:gd name="connsiteX2" fmla="*/ 545 w 17509"/>
            <a:gd name="connsiteY2" fmla="*/ 11284 h 15250"/>
            <a:gd name="connsiteX3" fmla="*/ 0 w 17509"/>
            <a:gd name="connsiteY3" fmla="*/ 3558 h 15250"/>
            <a:gd name="connsiteX4" fmla="*/ 4833 w 17509"/>
            <a:gd name="connsiteY4" fmla="*/ 22 h 15250"/>
            <a:gd name="connsiteX0" fmla="*/ 17509 w 17509"/>
            <a:gd name="connsiteY0" fmla="*/ 14537 h 15145"/>
            <a:gd name="connsiteX1" fmla="*/ 3947 w 17509"/>
            <a:gd name="connsiteY1" fmla="*/ 13845 h 15145"/>
            <a:gd name="connsiteX2" fmla="*/ 545 w 17509"/>
            <a:gd name="connsiteY2" fmla="*/ 11284 h 15145"/>
            <a:gd name="connsiteX3" fmla="*/ 0 w 17509"/>
            <a:gd name="connsiteY3" fmla="*/ 3558 h 15145"/>
            <a:gd name="connsiteX4" fmla="*/ 4833 w 17509"/>
            <a:gd name="connsiteY4" fmla="*/ 22 h 15145"/>
            <a:gd name="connsiteX0" fmla="*/ 20397 w 20397"/>
            <a:gd name="connsiteY0" fmla="*/ 13070 h 13856"/>
            <a:gd name="connsiteX1" fmla="*/ 3947 w 20397"/>
            <a:gd name="connsiteY1" fmla="*/ 13845 h 13856"/>
            <a:gd name="connsiteX2" fmla="*/ 545 w 20397"/>
            <a:gd name="connsiteY2" fmla="*/ 11284 h 13856"/>
            <a:gd name="connsiteX3" fmla="*/ 0 w 20397"/>
            <a:gd name="connsiteY3" fmla="*/ 3558 h 13856"/>
            <a:gd name="connsiteX4" fmla="*/ 4833 w 20397"/>
            <a:gd name="connsiteY4" fmla="*/ 22 h 13856"/>
            <a:gd name="connsiteX0" fmla="*/ 20397 w 20397"/>
            <a:gd name="connsiteY0" fmla="*/ 13070 h 13860"/>
            <a:gd name="connsiteX1" fmla="*/ 3947 w 20397"/>
            <a:gd name="connsiteY1" fmla="*/ 13845 h 13860"/>
            <a:gd name="connsiteX2" fmla="*/ 545 w 20397"/>
            <a:gd name="connsiteY2" fmla="*/ 11284 h 13860"/>
            <a:gd name="connsiteX3" fmla="*/ 0 w 20397"/>
            <a:gd name="connsiteY3" fmla="*/ 3558 h 13860"/>
            <a:gd name="connsiteX4" fmla="*/ 4833 w 20397"/>
            <a:gd name="connsiteY4" fmla="*/ 22 h 13860"/>
            <a:gd name="connsiteX0" fmla="*/ 20397 w 20397"/>
            <a:gd name="connsiteY0" fmla="*/ 13070 h 14732"/>
            <a:gd name="connsiteX1" fmla="*/ 3947 w 20397"/>
            <a:gd name="connsiteY1" fmla="*/ 13845 h 14732"/>
            <a:gd name="connsiteX2" fmla="*/ 545 w 20397"/>
            <a:gd name="connsiteY2" fmla="*/ 11284 h 14732"/>
            <a:gd name="connsiteX3" fmla="*/ 0 w 20397"/>
            <a:gd name="connsiteY3" fmla="*/ 3558 h 14732"/>
            <a:gd name="connsiteX4" fmla="*/ 4833 w 20397"/>
            <a:gd name="connsiteY4" fmla="*/ 22 h 14732"/>
            <a:gd name="connsiteX0" fmla="*/ 20397 w 20397"/>
            <a:gd name="connsiteY0" fmla="*/ 13070 h 14943"/>
            <a:gd name="connsiteX1" fmla="*/ 3947 w 20397"/>
            <a:gd name="connsiteY1" fmla="*/ 13845 h 14943"/>
            <a:gd name="connsiteX2" fmla="*/ 545 w 20397"/>
            <a:gd name="connsiteY2" fmla="*/ 11284 h 14943"/>
            <a:gd name="connsiteX3" fmla="*/ 0 w 20397"/>
            <a:gd name="connsiteY3" fmla="*/ 3558 h 14943"/>
            <a:gd name="connsiteX4" fmla="*/ 4833 w 20397"/>
            <a:gd name="connsiteY4" fmla="*/ 22 h 14943"/>
            <a:gd name="connsiteX0" fmla="*/ 20397 w 20397"/>
            <a:gd name="connsiteY0" fmla="*/ 15624 h 17497"/>
            <a:gd name="connsiteX1" fmla="*/ 3947 w 20397"/>
            <a:gd name="connsiteY1" fmla="*/ 16399 h 17497"/>
            <a:gd name="connsiteX2" fmla="*/ 545 w 20397"/>
            <a:gd name="connsiteY2" fmla="*/ 13838 h 17497"/>
            <a:gd name="connsiteX3" fmla="*/ 0 w 20397"/>
            <a:gd name="connsiteY3" fmla="*/ 6112 h 17497"/>
            <a:gd name="connsiteX4" fmla="*/ 6855 w 20397"/>
            <a:gd name="connsiteY4" fmla="*/ 9 h 17497"/>
            <a:gd name="connsiteX0" fmla="*/ 20397 w 20397"/>
            <a:gd name="connsiteY0" fmla="*/ 15626 h 17499"/>
            <a:gd name="connsiteX1" fmla="*/ 3947 w 20397"/>
            <a:gd name="connsiteY1" fmla="*/ 16401 h 17499"/>
            <a:gd name="connsiteX2" fmla="*/ 545 w 20397"/>
            <a:gd name="connsiteY2" fmla="*/ 13840 h 17499"/>
            <a:gd name="connsiteX3" fmla="*/ 0 w 20397"/>
            <a:gd name="connsiteY3" fmla="*/ 6114 h 17499"/>
            <a:gd name="connsiteX4" fmla="*/ 6855 w 20397"/>
            <a:gd name="connsiteY4" fmla="*/ 11 h 17499"/>
            <a:gd name="connsiteX0" fmla="*/ 20397 w 20397"/>
            <a:gd name="connsiteY0" fmla="*/ 15625 h 17498"/>
            <a:gd name="connsiteX1" fmla="*/ 3947 w 20397"/>
            <a:gd name="connsiteY1" fmla="*/ 16400 h 17498"/>
            <a:gd name="connsiteX2" fmla="*/ 545 w 20397"/>
            <a:gd name="connsiteY2" fmla="*/ 13839 h 17498"/>
            <a:gd name="connsiteX3" fmla="*/ 0 w 20397"/>
            <a:gd name="connsiteY3" fmla="*/ 6113 h 17498"/>
            <a:gd name="connsiteX4" fmla="*/ 6855 w 20397"/>
            <a:gd name="connsiteY4" fmla="*/ 10 h 17498"/>
            <a:gd name="connsiteX0" fmla="*/ 20397 w 20397"/>
            <a:gd name="connsiteY0" fmla="*/ 15615 h 17488"/>
            <a:gd name="connsiteX1" fmla="*/ 3947 w 20397"/>
            <a:gd name="connsiteY1" fmla="*/ 16390 h 17488"/>
            <a:gd name="connsiteX2" fmla="*/ 545 w 20397"/>
            <a:gd name="connsiteY2" fmla="*/ 13829 h 17488"/>
            <a:gd name="connsiteX3" fmla="*/ 0 w 20397"/>
            <a:gd name="connsiteY3" fmla="*/ 6103 h 17488"/>
            <a:gd name="connsiteX4" fmla="*/ 6855 w 20397"/>
            <a:gd name="connsiteY4" fmla="*/ 0 h 17488"/>
            <a:gd name="connsiteX0" fmla="*/ 21759 w 21759"/>
            <a:gd name="connsiteY0" fmla="*/ 15615 h 16405"/>
            <a:gd name="connsiteX1" fmla="*/ 5309 w 21759"/>
            <a:gd name="connsiteY1" fmla="*/ 16390 h 16405"/>
            <a:gd name="connsiteX2" fmla="*/ 463 w 21759"/>
            <a:gd name="connsiteY2" fmla="*/ 13829 h 16405"/>
            <a:gd name="connsiteX3" fmla="*/ 1362 w 21759"/>
            <a:gd name="connsiteY3" fmla="*/ 6103 h 16405"/>
            <a:gd name="connsiteX4" fmla="*/ 8217 w 21759"/>
            <a:gd name="connsiteY4" fmla="*/ 0 h 16405"/>
            <a:gd name="connsiteX0" fmla="*/ 20397 w 20397"/>
            <a:gd name="connsiteY0" fmla="*/ 15615 h 16405"/>
            <a:gd name="connsiteX1" fmla="*/ 3947 w 20397"/>
            <a:gd name="connsiteY1" fmla="*/ 16390 h 16405"/>
            <a:gd name="connsiteX2" fmla="*/ 834 w 20397"/>
            <a:gd name="connsiteY2" fmla="*/ 13829 h 16405"/>
            <a:gd name="connsiteX3" fmla="*/ 0 w 20397"/>
            <a:gd name="connsiteY3" fmla="*/ 6103 h 16405"/>
            <a:gd name="connsiteX4" fmla="*/ 6855 w 20397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1520 w 21520"/>
            <a:gd name="connsiteY0" fmla="*/ 15615 h 16405"/>
            <a:gd name="connsiteX1" fmla="*/ 5070 w 21520"/>
            <a:gd name="connsiteY1" fmla="*/ 16390 h 16405"/>
            <a:gd name="connsiteX2" fmla="*/ 1957 w 21520"/>
            <a:gd name="connsiteY2" fmla="*/ 13829 h 16405"/>
            <a:gd name="connsiteX3" fmla="*/ 1123 w 21520"/>
            <a:gd name="connsiteY3" fmla="*/ 6103 h 16405"/>
            <a:gd name="connsiteX4" fmla="*/ 7978 w 21520"/>
            <a:gd name="connsiteY4" fmla="*/ 0 h 16405"/>
            <a:gd name="connsiteX0" fmla="*/ 21043 w 21043"/>
            <a:gd name="connsiteY0" fmla="*/ 15615 h 16405"/>
            <a:gd name="connsiteX1" fmla="*/ 4593 w 21043"/>
            <a:gd name="connsiteY1" fmla="*/ 16390 h 16405"/>
            <a:gd name="connsiteX2" fmla="*/ 1480 w 21043"/>
            <a:gd name="connsiteY2" fmla="*/ 13829 h 16405"/>
            <a:gd name="connsiteX3" fmla="*/ 646 w 21043"/>
            <a:gd name="connsiteY3" fmla="*/ 6103 h 16405"/>
            <a:gd name="connsiteX4" fmla="*/ 7501 w 21043"/>
            <a:gd name="connsiteY4" fmla="*/ 0 h 16405"/>
            <a:gd name="connsiteX0" fmla="*/ 21043 w 21043"/>
            <a:gd name="connsiteY0" fmla="*/ 15615 h 16534"/>
            <a:gd name="connsiteX1" fmla="*/ 4593 w 21043"/>
            <a:gd name="connsiteY1" fmla="*/ 16390 h 16534"/>
            <a:gd name="connsiteX2" fmla="*/ 1480 w 21043"/>
            <a:gd name="connsiteY2" fmla="*/ 13829 h 16534"/>
            <a:gd name="connsiteX3" fmla="*/ 646 w 21043"/>
            <a:gd name="connsiteY3" fmla="*/ 6103 h 16534"/>
            <a:gd name="connsiteX4" fmla="*/ 7501 w 21043"/>
            <a:gd name="connsiteY4" fmla="*/ 0 h 16534"/>
            <a:gd name="connsiteX0" fmla="*/ 21043 w 21043"/>
            <a:gd name="connsiteY0" fmla="*/ 15615 h 16885"/>
            <a:gd name="connsiteX1" fmla="*/ 4593 w 21043"/>
            <a:gd name="connsiteY1" fmla="*/ 16390 h 16885"/>
            <a:gd name="connsiteX2" fmla="*/ 1480 w 21043"/>
            <a:gd name="connsiteY2" fmla="*/ 13829 h 16885"/>
            <a:gd name="connsiteX3" fmla="*/ 646 w 21043"/>
            <a:gd name="connsiteY3" fmla="*/ 6103 h 16885"/>
            <a:gd name="connsiteX4" fmla="*/ 7501 w 21043"/>
            <a:gd name="connsiteY4" fmla="*/ 0 h 16885"/>
            <a:gd name="connsiteX0" fmla="*/ 21043 w 21043"/>
            <a:gd name="connsiteY0" fmla="*/ 15615 h 17662"/>
            <a:gd name="connsiteX1" fmla="*/ 4593 w 21043"/>
            <a:gd name="connsiteY1" fmla="*/ 16390 h 17662"/>
            <a:gd name="connsiteX2" fmla="*/ 1480 w 21043"/>
            <a:gd name="connsiteY2" fmla="*/ 13829 h 17662"/>
            <a:gd name="connsiteX3" fmla="*/ 646 w 21043"/>
            <a:gd name="connsiteY3" fmla="*/ 6103 h 17662"/>
            <a:gd name="connsiteX4" fmla="*/ 7501 w 21043"/>
            <a:gd name="connsiteY4" fmla="*/ 0 h 17662"/>
            <a:gd name="connsiteX0" fmla="*/ 21043 w 21043"/>
            <a:gd name="connsiteY0" fmla="*/ 15615 h 19535"/>
            <a:gd name="connsiteX1" fmla="*/ 4593 w 21043"/>
            <a:gd name="connsiteY1" fmla="*/ 16390 h 19535"/>
            <a:gd name="connsiteX2" fmla="*/ 1480 w 21043"/>
            <a:gd name="connsiteY2" fmla="*/ 17496 h 19535"/>
            <a:gd name="connsiteX3" fmla="*/ 646 w 21043"/>
            <a:gd name="connsiteY3" fmla="*/ 6103 h 19535"/>
            <a:gd name="connsiteX4" fmla="*/ 7501 w 21043"/>
            <a:gd name="connsiteY4" fmla="*/ 0 h 19535"/>
            <a:gd name="connsiteX0" fmla="*/ 21043 w 21043"/>
            <a:gd name="connsiteY0" fmla="*/ 15615 h 17510"/>
            <a:gd name="connsiteX1" fmla="*/ 4593 w 21043"/>
            <a:gd name="connsiteY1" fmla="*/ 16390 h 17510"/>
            <a:gd name="connsiteX2" fmla="*/ 1480 w 21043"/>
            <a:gd name="connsiteY2" fmla="*/ 17496 h 17510"/>
            <a:gd name="connsiteX3" fmla="*/ 646 w 21043"/>
            <a:gd name="connsiteY3" fmla="*/ 6103 h 17510"/>
            <a:gd name="connsiteX4" fmla="*/ 7501 w 21043"/>
            <a:gd name="connsiteY4" fmla="*/ 0 h 17510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753 w 20753"/>
            <a:gd name="connsiteY0" fmla="*/ 15615 h 18055"/>
            <a:gd name="connsiteX1" fmla="*/ 3386 w 20753"/>
            <a:gd name="connsiteY1" fmla="*/ 17383 h 18055"/>
            <a:gd name="connsiteX2" fmla="*/ 1190 w 20753"/>
            <a:gd name="connsiteY2" fmla="*/ 17496 h 18055"/>
            <a:gd name="connsiteX3" fmla="*/ 994 w 20753"/>
            <a:gd name="connsiteY3" fmla="*/ 10407 h 18055"/>
            <a:gd name="connsiteX4" fmla="*/ 356 w 20753"/>
            <a:gd name="connsiteY4" fmla="*/ 6103 h 18055"/>
            <a:gd name="connsiteX5" fmla="*/ 7211 w 20753"/>
            <a:gd name="connsiteY5" fmla="*/ 0 h 18055"/>
            <a:gd name="connsiteX0" fmla="*/ 20965 w 20965"/>
            <a:gd name="connsiteY0" fmla="*/ 15615 h 18055"/>
            <a:gd name="connsiteX1" fmla="*/ 3598 w 20965"/>
            <a:gd name="connsiteY1" fmla="*/ 17383 h 18055"/>
            <a:gd name="connsiteX2" fmla="*/ 1402 w 20965"/>
            <a:gd name="connsiteY2" fmla="*/ 17496 h 18055"/>
            <a:gd name="connsiteX3" fmla="*/ 340 w 20965"/>
            <a:gd name="connsiteY3" fmla="*/ 10407 h 18055"/>
            <a:gd name="connsiteX4" fmla="*/ 568 w 20965"/>
            <a:gd name="connsiteY4" fmla="*/ 6103 h 18055"/>
            <a:gd name="connsiteX5" fmla="*/ 7423 w 20965"/>
            <a:gd name="connsiteY5" fmla="*/ 0 h 18055"/>
            <a:gd name="connsiteX0" fmla="*/ 20667 w 20667"/>
            <a:gd name="connsiteY0" fmla="*/ 15615 h 18055"/>
            <a:gd name="connsiteX1" fmla="*/ 3300 w 20667"/>
            <a:gd name="connsiteY1" fmla="*/ 17383 h 18055"/>
            <a:gd name="connsiteX2" fmla="*/ 1104 w 20667"/>
            <a:gd name="connsiteY2" fmla="*/ 17496 h 18055"/>
            <a:gd name="connsiteX3" fmla="*/ 42 w 20667"/>
            <a:gd name="connsiteY3" fmla="*/ 10407 h 18055"/>
            <a:gd name="connsiteX4" fmla="*/ 270 w 20667"/>
            <a:gd name="connsiteY4" fmla="*/ 6103 h 18055"/>
            <a:gd name="connsiteX5" fmla="*/ 7125 w 20667"/>
            <a:gd name="connsiteY5" fmla="*/ 0 h 18055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875 w 20875"/>
            <a:gd name="connsiteY0" fmla="*/ 15615 h 18135"/>
            <a:gd name="connsiteX1" fmla="*/ 3797 w 20875"/>
            <a:gd name="connsiteY1" fmla="*/ 17627 h 18135"/>
            <a:gd name="connsiteX2" fmla="*/ 1312 w 20875"/>
            <a:gd name="connsiteY2" fmla="*/ 17496 h 18135"/>
            <a:gd name="connsiteX3" fmla="*/ 250 w 20875"/>
            <a:gd name="connsiteY3" fmla="*/ 10407 h 18135"/>
            <a:gd name="connsiteX4" fmla="*/ 478 w 20875"/>
            <a:gd name="connsiteY4" fmla="*/ 6103 h 18135"/>
            <a:gd name="connsiteX5" fmla="*/ 7333 w 20875"/>
            <a:gd name="connsiteY5" fmla="*/ 0 h 18135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667 w 20667"/>
            <a:gd name="connsiteY0" fmla="*/ 15615 h 18896"/>
            <a:gd name="connsiteX1" fmla="*/ 3589 w 20667"/>
            <a:gd name="connsiteY1" fmla="*/ 17627 h 18896"/>
            <a:gd name="connsiteX2" fmla="*/ 1104 w 20667"/>
            <a:gd name="connsiteY2" fmla="*/ 17496 h 18896"/>
            <a:gd name="connsiteX3" fmla="*/ 42 w 20667"/>
            <a:gd name="connsiteY3" fmla="*/ 10407 h 18896"/>
            <a:gd name="connsiteX4" fmla="*/ 270 w 20667"/>
            <a:gd name="connsiteY4" fmla="*/ 6103 h 18896"/>
            <a:gd name="connsiteX5" fmla="*/ 7125 w 20667"/>
            <a:gd name="connsiteY5" fmla="*/ 0 h 18896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844 w 20844"/>
            <a:gd name="connsiteY0" fmla="*/ 15615 h 17893"/>
            <a:gd name="connsiteX1" fmla="*/ 3766 w 20844"/>
            <a:gd name="connsiteY1" fmla="*/ 17627 h 17893"/>
            <a:gd name="connsiteX2" fmla="*/ 135 w 20844"/>
            <a:gd name="connsiteY2" fmla="*/ 17099 h 17893"/>
            <a:gd name="connsiteX3" fmla="*/ 219 w 20844"/>
            <a:gd name="connsiteY3" fmla="*/ 10407 h 17893"/>
            <a:gd name="connsiteX4" fmla="*/ 447 w 20844"/>
            <a:gd name="connsiteY4" fmla="*/ 6103 h 17893"/>
            <a:gd name="connsiteX5" fmla="*/ 7302 w 20844"/>
            <a:gd name="connsiteY5" fmla="*/ 0 h 17893"/>
            <a:gd name="connsiteX0" fmla="*/ 20844 w 20844"/>
            <a:gd name="connsiteY0" fmla="*/ 15615 h 17627"/>
            <a:gd name="connsiteX1" fmla="*/ 3537 w 20844"/>
            <a:gd name="connsiteY1" fmla="*/ 16932 h 17627"/>
            <a:gd name="connsiteX2" fmla="*/ 135 w 20844"/>
            <a:gd name="connsiteY2" fmla="*/ 17099 h 17627"/>
            <a:gd name="connsiteX3" fmla="*/ 219 w 20844"/>
            <a:gd name="connsiteY3" fmla="*/ 10407 h 17627"/>
            <a:gd name="connsiteX4" fmla="*/ 447 w 20844"/>
            <a:gd name="connsiteY4" fmla="*/ 6103 h 17627"/>
            <a:gd name="connsiteX5" fmla="*/ 7302 w 20844"/>
            <a:gd name="connsiteY5" fmla="*/ 0 h 17627"/>
            <a:gd name="connsiteX0" fmla="*/ 20844 w 20844"/>
            <a:gd name="connsiteY0" fmla="*/ 15615 h 17186"/>
            <a:gd name="connsiteX1" fmla="*/ 3537 w 20844"/>
            <a:gd name="connsiteY1" fmla="*/ 16932 h 17186"/>
            <a:gd name="connsiteX2" fmla="*/ 135 w 20844"/>
            <a:gd name="connsiteY2" fmla="*/ 17099 h 17186"/>
            <a:gd name="connsiteX3" fmla="*/ 219 w 20844"/>
            <a:gd name="connsiteY3" fmla="*/ 10407 h 17186"/>
            <a:gd name="connsiteX4" fmla="*/ 447 w 20844"/>
            <a:gd name="connsiteY4" fmla="*/ 6103 h 17186"/>
            <a:gd name="connsiteX5" fmla="*/ 7302 w 20844"/>
            <a:gd name="connsiteY5" fmla="*/ 0 h 17186"/>
            <a:gd name="connsiteX0" fmla="*/ 20844 w 20844"/>
            <a:gd name="connsiteY0" fmla="*/ 15615 h 17836"/>
            <a:gd name="connsiteX1" fmla="*/ 3537 w 20844"/>
            <a:gd name="connsiteY1" fmla="*/ 16932 h 17836"/>
            <a:gd name="connsiteX2" fmla="*/ 135 w 20844"/>
            <a:gd name="connsiteY2" fmla="*/ 17099 h 17836"/>
            <a:gd name="connsiteX3" fmla="*/ 219 w 20844"/>
            <a:gd name="connsiteY3" fmla="*/ 10407 h 17836"/>
            <a:gd name="connsiteX4" fmla="*/ 447 w 20844"/>
            <a:gd name="connsiteY4" fmla="*/ 6103 h 17836"/>
            <a:gd name="connsiteX5" fmla="*/ 7302 w 20844"/>
            <a:gd name="connsiteY5" fmla="*/ 0 h 17836"/>
            <a:gd name="connsiteX0" fmla="*/ 20844 w 20844"/>
            <a:gd name="connsiteY0" fmla="*/ 15615 h 17213"/>
            <a:gd name="connsiteX1" fmla="*/ 3537 w 20844"/>
            <a:gd name="connsiteY1" fmla="*/ 16932 h 17213"/>
            <a:gd name="connsiteX2" fmla="*/ 135 w 20844"/>
            <a:gd name="connsiteY2" fmla="*/ 17099 h 17213"/>
            <a:gd name="connsiteX3" fmla="*/ 219 w 20844"/>
            <a:gd name="connsiteY3" fmla="*/ 10407 h 17213"/>
            <a:gd name="connsiteX4" fmla="*/ 447 w 20844"/>
            <a:gd name="connsiteY4" fmla="*/ 6103 h 17213"/>
            <a:gd name="connsiteX5" fmla="*/ 7302 w 20844"/>
            <a:gd name="connsiteY5" fmla="*/ 0 h 17213"/>
            <a:gd name="connsiteX0" fmla="*/ 20844 w 20844"/>
            <a:gd name="connsiteY0" fmla="*/ 15615 h 17967"/>
            <a:gd name="connsiteX1" fmla="*/ 3537 w 20844"/>
            <a:gd name="connsiteY1" fmla="*/ 16932 h 17967"/>
            <a:gd name="connsiteX2" fmla="*/ 135 w 20844"/>
            <a:gd name="connsiteY2" fmla="*/ 17099 h 17967"/>
            <a:gd name="connsiteX3" fmla="*/ 219 w 20844"/>
            <a:gd name="connsiteY3" fmla="*/ 10407 h 17967"/>
            <a:gd name="connsiteX4" fmla="*/ 447 w 20844"/>
            <a:gd name="connsiteY4" fmla="*/ 6103 h 17967"/>
            <a:gd name="connsiteX5" fmla="*/ 7302 w 20844"/>
            <a:gd name="connsiteY5" fmla="*/ 0 h 17967"/>
            <a:gd name="connsiteX0" fmla="*/ 20844 w 20844"/>
            <a:gd name="connsiteY0" fmla="*/ 15615 h 17688"/>
            <a:gd name="connsiteX1" fmla="*/ 3537 w 20844"/>
            <a:gd name="connsiteY1" fmla="*/ 16932 h 17688"/>
            <a:gd name="connsiteX2" fmla="*/ 135 w 20844"/>
            <a:gd name="connsiteY2" fmla="*/ 17099 h 17688"/>
            <a:gd name="connsiteX3" fmla="*/ 219 w 20844"/>
            <a:gd name="connsiteY3" fmla="*/ 10407 h 17688"/>
            <a:gd name="connsiteX4" fmla="*/ 447 w 20844"/>
            <a:gd name="connsiteY4" fmla="*/ 6103 h 17688"/>
            <a:gd name="connsiteX5" fmla="*/ 7302 w 20844"/>
            <a:gd name="connsiteY5" fmla="*/ 0 h 17688"/>
            <a:gd name="connsiteX0" fmla="*/ 20844 w 20844"/>
            <a:gd name="connsiteY0" fmla="*/ 15615 h 17918"/>
            <a:gd name="connsiteX1" fmla="*/ 3537 w 20844"/>
            <a:gd name="connsiteY1" fmla="*/ 16932 h 17918"/>
            <a:gd name="connsiteX2" fmla="*/ 135 w 20844"/>
            <a:gd name="connsiteY2" fmla="*/ 17099 h 17918"/>
            <a:gd name="connsiteX3" fmla="*/ 219 w 20844"/>
            <a:gd name="connsiteY3" fmla="*/ 10407 h 17918"/>
            <a:gd name="connsiteX4" fmla="*/ 447 w 20844"/>
            <a:gd name="connsiteY4" fmla="*/ 6103 h 17918"/>
            <a:gd name="connsiteX5" fmla="*/ 7302 w 20844"/>
            <a:gd name="connsiteY5" fmla="*/ 0 h 17918"/>
            <a:gd name="connsiteX0" fmla="*/ 20844 w 20844"/>
            <a:gd name="connsiteY0" fmla="*/ 15615 h 17304"/>
            <a:gd name="connsiteX1" fmla="*/ 3537 w 20844"/>
            <a:gd name="connsiteY1" fmla="*/ 16932 h 17304"/>
            <a:gd name="connsiteX2" fmla="*/ 135 w 20844"/>
            <a:gd name="connsiteY2" fmla="*/ 17099 h 17304"/>
            <a:gd name="connsiteX3" fmla="*/ 219 w 20844"/>
            <a:gd name="connsiteY3" fmla="*/ 10407 h 17304"/>
            <a:gd name="connsiteX4" fmla="*/ 447 w 20844"/>
            <a:gd name="connsiteY4" fmla="*/ 6103 h 17304"/>
            <a:gd name="connsiteX5" fmla="*/ 7302 w 20844"/>
            <a:gd name="connsiteY5" fmla="*/ 0 h 17304"/>
            <a:gd name="connsiteX0" fmla="*/ 20844 w 20844"/>
            <a:gd name="connsiteY0" fmla="*/ 15615 h 17099"/>
            <a:gd name="connsiteX1" fmla="*/ 3537 w 20844"/>
            <a:gd name="connsiteY1" fmla="*/ 16336 h 17099"/>
            <a:gd name="connsiteX2" fmla="*/ 135 w 20844"/>
            <a:gd name="connsiteY2" fmla="*/ 17099 h 17099"/>
            <a:gd name="connsiteX3" fmla="*/ 219 w 20844"/>
            <a:gd name="connsiteY3" fmla="*/ 10407 h 17099"/>
            <a:gd name="connsiteX4" fmla="*/ 447 w 20844"/>
            <a:gd name="connsiteY4" fmla="*/ 6103 h 17099"/>
            <a:gd name="connsiteX5" fmla="*/ 7302 w 20844"/>
            <a:gd name="connsiteY5" fmla="*/ 0 h 17099"/>
            <a:gd name="connsiteX0" fmla="*/ 20844 w 20844"/>
            <a:gd name="connsiteY0" fmla="*/ 15615 h 17412"/>
            <a:gd name="connsiteX1" fmla="*/ 3537 w 20844"/>
            <a:gd name="connsiteY1" fmla="*/ 16336 h 17412"/>
            <a:gd name="connsiteX2" fmla="*/ 135 w 20844"/>
            <a:gd name="connsiteY2" fmla="*/ 17099 h 17412"/>
            <a:gd name="connsiteX3" fmla="*/ 219 w 20844"/>
            <a:gd name="connsiteY3" fmla="*/ 10407 h 17412"/>
            <a:gd name="connsiteX4" fmla="*/ 447 w 20844"/>
            <a:gd name="connsiteY4" fmla="*/ 6103 h 17412"/>
            <a:gd name="connsiteX5" fmla="*/ 7302 w 20844"/>
            <a:gd name="connsiteY5" fmla="*/ 0 h 17412"/>
            <a:gd name="connsiteX0" fmla="*/ 20844 w 20844"/>
            <a:gd name="connsiteY0" fmla="*/ 15615 h 17325"/>
            <a:gd name="connsiteX1" fmla="*/ 3537 w 20844"/>
            <a:gd name="connsiteY1" fmla="*/ 16336 h 17325"/>
            <a:gd name="connsiteX2" fmla="*/ 135 w 20844"/>
            <a:gd name="connsiteY2" fmla="*/ 17099 h 17325"/>
            <a:gd name="connsiteX3" fmla="*/ 219 w 20844"/>
            <a:gd name="connsiteY3" fmla="*/ 10407 h 17325"/>
            <a:gd name="connsiteX4" fmla="*/ 447 w 20844"/>
            <a:gd name="connsiteY4" fmla="*/ 6103 h 17325"/>
            <a:gd name="connsiteX5" fmla="*/ 7302 w 20844"/>
            <a:gd name="connsiteY5" fmla="*/ 0 h 17325"/>
            <a:gd name="connsiteX0" fmla="*/ 24628 w 24628"/>
            <a:gd name="connsiteY0" fmla="*/ 15615 h 19844"/>
            <a:gd name="connsiteX1" fmla="*/ 7321 w 24628"/>
            <a:gd name="connsiteY1" fmla="*/ 16336 h 19844"/>
            <a:gd name="connsiteX2" fmla="*/ 24 w 24628"/>
            <a:gd name="connsiteY2" fmla="*/ 19780 h 19844"/>
            <a:gd name="connsiteX3" fmla="*/ 4003 w 24628"/>
            <a:gd name="connsiteY3" fmla="*/ 10407 h 19844"/>
            <a:gd name="connsiteX4" fmla="*/ 4231 w 24628"/>
            <a:gd name="connsiteY4" fmla="*/ 6103 h 19844"/>
            <a:gd name="connsiteX5" fmla="*/ 11086 w 24628"/>
            <a:gd name="connsiteY5" fmla="*/ 0 h 19844"/>
            <a:gd name="connsiteX0" fmla="*/ 24628 w 24628"/>
            <a:gd name="connsiteY0" fmla="*/ 15615 h 19835"/>
            <a:gd name="connsiteX1" fmla="*/ 8008 w 24628"/>
            <a:gd name="connsiteY1" fmla="*/ 15740 h 19835"/>
            <a:gd name="connsiteX2" fmla="*/ 24 w 24628"/>
            <a:gd name="connsiteY2" fmla="*/ 19780 h 19835"/>
            <a:gd name="connsiteX3" fmla="*/ 4003 w 24628"/>
            <a:gd name="connsiteY3" fmla="*/ 10407 h 19835"/>
            <a:gd name="connsiteX4" fmla="*/ 4231 w 24628"/>
            <a:gd name="connsiteY4" fmla="*/ 6103 h 19835"/>
            <a:gd name="connsiteX5" fmla="*/ 11086 w 24628"/>
            <a:gd name="connsiteY5" fmla="*/ 0 h 19835"/>
            <a:gd name="connsiteX0" fmla="*/ 20667 w 20667"/>
            <a:gd name="connsiteY0" fmla="*/ 15615 h 17884"/>
            <a:gd name="connsiteX1" fmla="*/ 4047 w 20667"/>
            <a:gd name="connsiteY1" fmla="*/ 15740 h 17884"/>
            <a:gd name="connsiteX2" fmla="*/ 416 w 20667"/>
            <a:gd name="connsiteY2" fmla="*/ 17794 h 17884"/>
            <a:gd name="connsiteX3" fmla="*/ 42 w 20667"/>
            <a:gd name="connsiteY3" fmla="*/ 10407 h 17884"/>
            <a:gd name="connsiteX4" fmla="*/ 270 w 20667"/>
            <a:gd name="connsiteY4" fmla="*/ 6103 h 17884"/>
            <a:gd name="connsiteX5" fmla="*/ 7125 w 20667"/>
            <a:gd name="connsiteY5" fmla="*/ 0 h 17884"/>
            <a:gd name="connsiteX0" fmla="*/ 20667 w 20667"/>
            <a:gd name="connsiteY0" fmla="*/ 15615 h 17861"/>
            <a:gd name="connsiteX1" fmla="*/ 4276 w 20667"/>
            <a:gd name="connsiteY1" fmla="*/ 14846 h 17861"/>
            <a:gd name="connsiteX2" fmla="*/ 416 w 20667"/>
            <a:gd name="connsiteY2" fmla="*/ 17794 h 17861"/>
            <a:gd name="connsiteX3" fmla="*/ 42 w 20667"/>
            <a:gd name="connsiteY3" fmla="*/ 10407 h 17861"/>
            <a:gd name="connsiteX4" fmla="*/ 270 w 20667"/>
            <a:gd name="connsiteY4" fmla="*/ 6103 h 17861"/>
            <a:gd name="connsiteX5" fmla="*/ 7125 w 20667"/>
            <a:gd name="connsiteY5" fmla="*/ 0 h 17861"/>
            <a:gd name="connsiteX0" fmla="*/ 20667 w 20667"/>
            <a:gd name="connsiteY0" fmla="*/ 15615 h 17867"/>
            <a:gd name="connsiteX1" fmla="*/ 4276 w 20667"/>
            <a:gd name="connsiteY1" fmla="*/ 14846 h 17867"/>
            <a:gd name="connsiteX2" fmla="*/ 416 w 20667"/>
            <a:gd name="connsiteY2" fmla="*/ 17794 h 17867"/>
            <a:gd name="connsiteX3" fmla="*/ 42 w 20667"/>
            <a:gd name="connsiteY3" fmla="*/ 10407 h 17867"/>
            <a:gd name="connsiteX4" fmla="*/ 270 w 20667"/>
            <a:gd name="connsiteY4" fmla="*/ 6103 h 17867"/>
            <a:gd name="connsiteX5" fmla="*/ 7125 w 20667"/>
            <a:gd name="connsiteY5" fmla="*/ 0 h 17867"/>
            <a:gd name="connsiteX0" fmla="*/ 20667 w 20667"/>
            <a:gd name="connsiteY0" fmla="*/ 15615 h 17978"/>
            <a:gd name="connsiteX1" fmla="*/ 4276 w 20667"/>
            <a:gd name="connsiteY1" fmla="*/ 14846 h 17978"/>
            <a:gd name="connsiteX2" fmla="*/ 416 w 20667"/>
            <a:gd name="connsiteY2" fmla="*/ 17794 h 17978"/>
            <a:gd name="connsiteX3" fmla="*/ 42 w 20667"/>
            <a:gd name="connsiteY3" fmla="*/ 10407 h 17978"/>
            <a:gd name="connsiteX4" fmla="*/ 270 w 20667"/>
            <a:gd name="connsiteY4" fmla="*/ 6103 h 17978"/>
            <a:gd name="connsiteX5" fmla="*/ 7125 w 20667"/>
            <a:gd name="connsiteY5" fmla="*/ 0 h 17978"/>
            <a:gd name="connsiteX0" fmla="*/ 20667 w 20667"/>
            <a:gd name="connsiteY0" fmla="*/ 15615 h 18001"/>
            <a:gd name="connsiteX1" fmla="*/ 4276 w 20667"/>
            <a:gd name="connsiteY1" fmla="*/ 14846 h 18001"/>
            <a:gd name="connsiteX2" fmla="*/ 416 w 20667"/>
            <a:gd name="connsiteY2" fmla="*/ 17794 h 18001"/>
            <a:gd name="connsiteX3" fmla="*/ 42 w 20667"/>
            <a:gd name="connsiteY3" fmla="*/ 10407 h 18001"/>
            <a:gd name="connsiteX4" fmla="*/ 270 w 20667"/>
            <a:gd name="connsiteY4" fmla="*/ 6103 h 18001"/>
            <a:gd name="connsiteX5" fmla="*/ 7125 w 20667"/>
            <a:gd name="connsiteY5" fmla="*/ 0 h 18001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963"/>
            <a:gd name="connsiteX1" fmla="*/ 4276 w 20667"/>
            <a:gd name="connsiteY1" fmla="*/ 14846 h 17963"/>
            <a:gd name="connsiteX2" fmla="*/ 4280 w 20667"/>
            <a:gd name="connsiteY2" fmla="*/ 15777 h 17963"/>
            <a:gd name="connsiteX3" fmla="*/ 416 w 20667"/>
            <a:gd name="connsiteY3" fmla="*/ 17794 h 17963"/>
            <a:gd name="connsiteX4" fmla="*/ 42 w 20667"/>
            <a:gd name="connsiteY4" fmla="*/ 10407 h 17963"/>
            <a:gd name="connsiteX5" fmla="*/ 270 w 20667"/>
            <a:gd name="connsiteY5" fmla="*/ 6103 h 17963"/>
            <a:gd name="connsiteX6" fmla="*/ 7125 w 20667"/>
            <a:gd name="connsiteY6" fmla="*/ 0 h 17963"/>
            <a:gd name="connsiteX0" fmla="*/ 20667 w 20667"/>
            <a:gd name="connsiteY0" fmla="*/ 15615 h 18073"/>
            <a:gd name="connsiteX1" fmla="*/ 4276 w 20667"/>
            <a:gd name="connsiteY1" fmla="*/ 14846 h 18073"/>
            <a:gd name="connsiteX2" fmla="*/ 4280 w 20667"/>
            <a:gd name="connsiteY2" fmla="*/ 15777 h 18073"/>
            <a:gd name="connsiteX3" fmla="*/ 416 w 20667"/>
            <a:gd name="connsiteY3" fmla="*/ 17794 h 18073"/>
            <a:gd name="connsiteX4" fmla="*/ 42 w 20667"/>
            <a:gd name="connsiteY4" fmla="*/ 10407 h 18073"/>
            <a:gd name="connsiteX5" fmla="*/ 270 w 20667"/>
            <a:gd name="connsiteY5" fmla="*/ 6103 h 18073"/>
            <a:gd name="connsiteX6" fmla="*/ 7125 w 20667"/>
            <a:gd name="connsiteY6" fmla="*/ 0 h 18073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248"/>
            <a:gd name="connsiteX1" fmla="*/ 4276 w 20667"/>
            <a:gd name="connsiteY1" fmla="*/ 14846 h 18248"/>
            <a:gd name="connsiteX2" fmla="*/ 4280 w 20667"/>
            <a:gd name="connsiteY2" fmla="*/ 15777 h 18248"/>
            <a:gd name="connsiteX3" fmla="*/ 416 w 20667"/>
            <a:gd name="connsiteY3" fmla="*/ 17794 h 18248"/>
            <a:gd name="connsiteX4" fmla="*/ 42 w 20667"/>
            <a:gd name="connsiteY4" fmla="*/ 10407 h 18248"/>
            <a:gd name="connsiteX5" fmla="*/ 270 w 20667"/>
            <a:gd name="connsiteY5" fmla="*/ 6103 h 18248"/>
            <a:gd name="connsiteX6" fmla="*/ 7125 w 20667"/>
            <a:gd name="connsiteY6" fmla="*/ 0 h 18248"/>
            <a:gd name="connsiteX0" fmla="*/ 20667 w 20667"/>
            <a:gd name="connsiteY0" fmla="*/ 15615 h 17940"/>
            <a:gd name="connsiteX1" fmla="*/ 4276 w 20667"/>
            <a:gd name="connsiteY1" fmla="*/ 14846 h 17940"/>
            <a:gd name="connsiteX2" fmla="*/ 4280 w 20667"/>
            <a:gd name="connsiteY2" fmla="*/ 15777 h 17940"/>
            <a:gd name="connsiteX3" fmla="*/ 416 w 20667"/>
            <a:gd name="connsiteY3" fmla="*/ 17794 h 17940"/>
            <a:gd name="connsiteX4" fmla="*/ 42 w 20667"/>
            <a:gd name="connsiteY4" fmla="*/ 10407 h 17940"/>
            <a:gd name="connsiteX5" fmla="*/ 270 w 20667"/>
            <a:gd name="connsiteY5" fmla="*/ 6103 h 17940"/>
            <a:gd name="connsiteX6" fmla="*/ 7125 w 20667"/>
            <a:gd name="connsiteY6" fmla="*/ 0 h 17940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738 w 20667"/>
            <a:gd name="connsiteY2" fmla="*/ 14884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963 w 20667"/>
            <a:gd name="connsiteY1" fmla="*/ 14151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00"/>
            <a:gd name="connsiteX1" fmla="*/ 4280 w 20667"/>
            <a:gd name="connsiteY1" fmla="*/ 15181 h 17800"/>
            <a:gd name="connsiteX2" fmla="*/ 416 w 20667"/>
            <a:gd name="connsiteY2" fmla="*/ 17794 h 17800"/>
            <a:gd name="connsiteX3" fmla="*/ 42 w 20667"/>
            <a:gd name="connsiteY3" fmla="*/ 10407 h 17800"/>
            <a:gd name="connsiteX4" fmla="*/ 270 w 20667"/>
            <a:gd name="connsiteY4" fmla="*/ 6103 h 17800"/>
            <a:gd name="connsiteX5" fmla="*/ 7125 w 20667"/>
            <a:gd name="connsiteY5" fmla="*/ 0 h 17800"/>
            <a:gd name="connsiteX0" fmla="*/ 4280 w 7125"/>
            <a:gd name="connsiteY0" fmla="*/ 15181 h 17800"/>
            <a:gd name="connsiteX1" fmla="*/ 416 w 7125"/>
            <a:gd name="connsiteY1" fmla="*/ 17794 h 17800"/>
            <a:gd name="connsiteX2" fmla="*/ 42 w 7125"/>
            <a:gd name="connsiteY2" fmla="*/ 10407 h 17800"/>
            <a:gd name="connsiteX3" fmla="*/ 270 w 7125"/>
            <a:gd name="connsiteY3" fmla="*/ 6103 h 17800"/>
            <a:gd name="connsiteX4" fmla="*/ 7125 w 7125"/>
            <a:gd name="connsiteY4" fmla="*/ 0 h 17800"/>
            <a:gd name="connsiteX0" fmla="*/ 583 w 9999"/>
            <a:gd name="connsiteY0" fmla="*/ 9997 h 9997"/>
            <a:gd name="connsiteX1" fmla="*/ 58 w 9999"/>
            <a:gd name="connsiteY1" fmla="*/ 5847 h 9997"/>
            <a:gd name="connsiteX2" fmla="*/ 378 w 9999"/>
            <a:gd name="connsiteY2" fmla="*/ 3429 h 9997"/>
            <a:gd name="connsiteX3" fmla="*/ 9999 w 9999"/>
            <a:gd name="connsiteY3" fmla="*/ 0 h 9997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843 w 17043"/>
            <a:gd name="connsiteY0" fmla="*/ 10348 h 10348"/>
            <a:gd name="connsiteX1" fmla="*/ 2141 w 17043"/>
            <a:gd name="connsiteY1" fmla="*/ 6603 h 10348"/>
            <a:gd name="connsiteX2" fmla="*/ 246 w 17043"/>
            <a:gd name="connsiteY2" fmla="*/ 3430 h 10348"/>
            <a:gd name="connsiteX3" fmla="*/ 17043 w 17043"/>
            <a:gd name="connsiteY3" fmla="*/ 0 h 10348"/>
            <a:gd name="connsiteX0" fmla="*/ 2668 w 16868"/>
            <a:gd name="connsiteY0" fmla="*/ 10348 h 10348"/>
            <a:gd name="connsiteX1" fmla="*/ 1966 w 16868"/>
            <a:gd name="connsiteY1" fmla="*/ 6603 h 10348"/>
            <a:gd name="connsiteX2" fmla="*/ 71 w 16868"/>
            <a:gd name="connsiteY2" fmla="*/ 3430 h 10348"/>
            <a:gd name="connsiteX3" fmla="*/ 16868 w 16868"/>
            <a:gd name="connsiteY3" fmla="*/ 0 h 10348"/>
            <a:gd name="connsiteX0" fmla="*/ 702 w 18037"/>
            <a:gd name="connsiteY0" fmla="*/ 10348 h 10348"/>
            <a:gd name="connsiteX1" fmla="*/ 0 w 18037"/>
            <a:gd name="connsiteY1" fmla="*/ 6603 h 10348"/>
            <a:gd name="connsiteX2" fmla="*/ 17411 w 18037"/>
            <a:gd name="connsiteY2" fmla="*/ 6388 h 10348"/>
            <a:gd name="connsiteX3" fmla="*/ 14902 w 18037"/>
            <a:gd name="connsiteY3" fmla="*/ 0 h 10348"/>
            <a:gd name="connsiteX0" fmla="*/ 702 w 19333"/>
            <a:gd name="connsiteY0" fmla="*/ 8782 h 8782"/>
            <a:gd name="connsiteX1" fmla="*/ 0 w 19333"/>
            <a:gd name="connsiteY1" fmla="*/ 5037 h 8782"/>
            <a:gd name="connsiteX2" fmla="*/ 17411 w 19333"/>
            <a:gd name="connsiteY2" fmla="*/ 4822 h 8782"/>
            <a:gd name="connsiteX3" fmla="*/ 19333 w 19333"/>
            <a:gd name="connsiteY3" fmla="*/ 0 h 8782"/>
            <a:gd name="connsiteX0" fmla="*/ 363 w 10230"/>
            <a:gd name="connsiteY0" fmla="*/ 10000 h 10000"/>
            <a:gd name="connsiteX1" fmla="*/ 0 w 10230"/>
            <a:gd name="connsiteY1" fmla="*/ 5736 h 10000"/>
            <a:gd name="connsiteX2" fmla="*/ 9006 w 10230"/>
            <a:gd name="connsiteY2" fmla="*/ 5491 h 10000"/>
            <a:gd name="connsiteX3" fmla="*/ 10000 w 1023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9006 w 10000"/>
            <a:gd name="connsiteY2" fmla="*/ 5491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9006 w 10000"/>
            <a:gd name="connsiteY2" fmla="*/ 5491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953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755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755 h 10000"/>
            <a:gd name="connsiteX3" fmla="*/ 10000 w 10000"/>
            <a:gd name="connsiteY3" fmla="*/ 0 h 10000"/>
            <a:gd name="connsiteX0" fmla="*/ 377 w 10014"/>
            <a:gd name="connsiteY0" fmla="*/ 10000 h 10000"/>
            <a:gd name="connsiteX1" fmla="*/ 14 w 10014"/>
            <a:gd name="connsiteY1" fmla="*/ 5736 h 10000"/>
            <a:gd name="connsiteX2" fmla="*/ 8856 w 10014"/>
            <a:gd name="connsiteY2" fmla="*/ 5755 h 10000"/>
            <a:gd name="connsiteX3" fmla="*/ 10014 w 10014"/>
            <a:gd name="connsiteY3" fmla="*/ 0 h 10000"/>
            <a:gd name="connsiteX0" fmla="*/ 68 w 10032"/>
            <a:gd name="connsiteY0" fmla="*/ 9736 h 9736"/>
            <a:gd name="connsiteX1" fmla="*/ 32 w 10032"/>
            <a:gd name="connsiteY1" fmla="*/ 5736 h 9736"/>
            <a:gd name="connsiteX2" fmla="*/ 8874 w 10032"/>
            <a:gd name="connsiteY2" fmla="*/ 5755 h 9736"/>
            <a:gd name="connsiteX3" fmla="*/ 10032 w 10032"/>
            <a:gd name="connsiteY3" fmla="*/ 0 h 9736"/>
            <a:gd name="connsiteX0" fmla="*/ 68 w 10000"/>
            <a:gd name="connsiteY0" fmla="*/ 11628 h 11628"/>
            <a:gd name="connsiteX1" fmla="*/ 32 w 10000"/>
            <a:gd name="connsiteY1" fmla="*/ 7520 h 11628"/>
            <a:gd name="connsiteX2" fmla="*/ 8846 w 10000"/>
            <a:gd name="connsiteY2" fmla="*/ 7539 h 11628"/>
            <a:gd name="connsiteX3" fmla="*/ 10000 w 10000"/>
            <a:gd name="connsiteY3" fmla="*/ 0 h 11628"/>
            <a:gd name="connsiteX0" fmla="*/ 68 w 10000"/>
            <a:gd name="connsiteY0" fmla="*/ 11628 h 11628"/>
            <a:gd name="connsiteX1" fmla="*/ 32 w 10000"/>
            <a:gd name="connsiteY1" fmla="*/ 7520 h 11628"/>
            <a:gd name="connsiteX2" fmla="*/ 8846 w 10000"/>
            <a:gd name="connsiteY2" fmla="*/ 7539 h 11628"/>
            <a:gd name="connsiteX3" fmla="*/ 10000 w 10000"/>
            <a:gd name="connsiteY3" fmla="*/ 0 h 11628"/>
            <a:gd name="connsiteX0" fmla="*/ 68 w 11795"/>
            <a:gd name="connsiteY0" fmla="*/ 11764 h 11764"/>
            <a:gd name="connsiteX1" fmla="*/ 32 w 11795"/>
            <a:gd name="connsiteY1" fmla="*/ 7656 h 11764"/>
            <a:gd name="connsiteX2" fmla="*/ 8846 w 11795"/>
            <a:gd name="connsiteY2" fmla="*/ 7675 h 11764"/>
            <a:gd name="connsiteX3" fmla="*/ 11795 w 11795"/>
            <a:gd name="connsiteY3" fmla="*/ 0 h 11764"/>
            <a:gd name="connsiteX0" fmla="*/ 68 w 11795"/>
            <a:gd name="connsiteY0" fmla="*/ 11764 h 11764"/>
            <a:gd name="connsiteX1" fmla="*/ 32 w 11795"/>
            <a:gd name="connsiteY1" fmla="*/ 7656 h 11764"/>
            <a:gd name="connsiteX2" fmla="*/ 8846 w 11795"/>
            <a:gd name="connsiteY2" fmla="*/ 7675 h 11764"/>
            <a:gd name="connsiteX3" fmla="*/ 11795 w 11795"/>
            <a:gd name="connsiteY3" fmla="*/ 0 h 11764"/>
            <a:gd name="connsiteX0" fmla="*/ 68 w 8846"/>
            <a:gd name="connsiteY0" fmla="*/ 4108 h 4108"/>
            <a:gd name="connsiteX1" fmla="*/ 32 w 8846"/>
            <a:gd name="connsiteY1" fmla="*/ 0 h 4108"/>
            <a:gd name="connsiteX2" fmla="*/ 8846 w 8846"/>
            <a:gd name="connsiteY2" fmla="*/ 19 h 4108"/>
            <a:gd name="connsiteX0" fmla="*/ 77 w 12398"/>
            <a:gd name="connsiteY0" fmla="*/ 14908 h 14908"/>
            <a:gd name="connsiteX1" fmla="*/ 36 w 12398"/>
            <a:gd name="connsiteY1" fmla="*/ 4908 h 14908"/>
            <a:gd name="connsiteX2" fmla="*/ 12398 w 12398"/>
            <a:gd name="connsiteY2" fmla="*/ 0 h 14908"/>
            <a:gd name="connsiteX0" fmla="*/ 77 w 15534"/>
            <a:gd name="connsiteY0" fmla="*/ 20192 h 20192"/>
            <a:gd name="connsiteX1" fmla="*/ 36 w 15534"/>
            <a:gd name="connsiteY1" fmla="*/ 10192 h 20192"/>
            <a:gd name="connsiteX2" fmla="*/ 15534 w 15534"/>
            <a:gd name="connsiteY2" fmla="*/ 0 h 20192"/>
            <a:gd name="connsiteX0" fmla="*/ 77 w 15534"/>
            <a:gd name="connsiteY0" fmla="*/ 20192 h 20192"/>
            <a:gd name="connsiteX1" fmla="*/ 36 w 15534"/>
            <a:gd name="connsiteY1" fmla="*/ 10192 h 20192"/>
            <a:gd name="connsiteX2" fmla="*/ 12216 w 15534"/>
            <a:gd name="connsiteY2" fmla="*/ 4271 h 20192"/>
            <a:gd name="connsiteX3" fmla="*/ 15534 w 15534"/>
            <a:gd name="connsiteY3" fmla="*/ 0 h 20192"/>
            <a:gd name="connsiteX0" fmla="*/ 2321 w 17778"/>
            <a:gd name="connsiteY0" fmla="*/ 20192 h 20192"/>
            <a:gd name="connsiteX1" fmla="*/ 2280 w 17778"/>
            <a:gd name="connsiteY1" fmla="*/ 10192 h 20192"/>
            <a:gd name="connsiteX2" fmla="*/ 930 w 17778"/>
            <a:gd name="connsiteY2" fmla="*/ 6899 h 20192"/>
            <a:gd name="connsiteX3" fmla="*/ 17778 w 17778"/>
            <a:gd name="connsiteY3" fmla="*/ 0 h 20192"/>
            <a:gd name="connsiteX0" fmla="*/ 2793 w 18250"/>
            <a:gd name="connsiteY0" fmla="*/ 20192 h 20192"/>
            <a:gd name="connsiteX1" fmla="*/ 2752 w 18250"/>
            <a:gd name="connsiteY1" fmla="*/ 10192 h 20192"/>
            <a:gd name="connsiteX2" fmla="*/ 1402 w 18250"/>
            <a:gd name="connsiteY2" fmla="*/ 6899 h 20192"/>
            <a:gd name="connsiteX3" fmla="*/ 18250 w 18250"/>
            <a:gd name="connsiteY3" fmla="*/ 0 h 20192"/>
            <a:gd name="connsiteX0" fmla="*/ 1551 w 17008"/>
            <a:gd name="connsiteY0" fmla="*/ 20192 h 20192"/>
            <a:gd name="connsiteX1" fmla="*/ 1510 w 17008"/>
            <a:gd name="connsiteY1" fmla="*/ 10192 h 20192"/>
            <a:gd name="connsiteX2" fmla="*/ 160 w 17008"/>
            <a:gd name="connsiteY2" fmla="*/ 6899 h 20192"/>
            <a:gd name="connsiteX3" fmla="*/ 17008 w 17008"/>
            <a:gd name="connsiteY3" fmla="*/ 0 h 20192"/>
            <a:gd name="connsiteX0" fmla="*/ 1880 w 17337"/>
            <a:gd name="connsiteY0" fmla="*/ 20192 h 20192"/>
            <a:gd name="connsiteX1" fmla="*/ 1839 w 17337"/>
            <a:gd name="connsiteY1" fmla="*/ 10192 h 20192"/>
            <a:gd name="connsiteX2" fmla="*/ 489 w 17337"/>
            <a:gd name="connsiteY2" fmla="*/ 6899 h 20192"/>
            <a:gd name="connsiteX3" fmla="*/ 17337 w 17337"/>
            <a:gd name="connsiteY3" fmla="*/ 0 h 20192"/>
            <a:gd name="connsiteX0" fmla="*/ 1880 w 17337"/>
            <a:gd name="connsiteY0" fmla="*/ 20192 h 20192"/>
            <a:gd name="connsiteX1" fmla="*/ 1839 w 17337"/>
            <a:gd name="connsiteY1" fmla="*/ 10192 h 20192"/>
            <a:gd name="connsiteX2" fmla="*/ 489 w 17337"/>
            <a:gd name="connsiteY2" fmla="*/ 6069 h 20192"/>
            <a:gd name="connsiteX3" fmla="*/ 17337 w 17337"/>
            <a:gd name="connsiteY3" fmla="*/ 0 h 20192"/>
            <a:gd name="connsiteX0" fmla="*/ 1880 w 17337"/>
            <a:gd name="connsiteY0" fmla="*/ 21575 h 21575"/>
            <a:gd name="connsiteX1" fmla="*/ 1839 w 17337"/>
            <a:gd name="connsiteY1" fmla="*/ 11575 h 21575"/>
            <a:gd name="connsiteX2" fmla="*/ 489 w 17337"/>
            <a:gd name="connsiteY2" fmla="*/ 7452 h 21575"/>
            <a:gd name="connsiteX3" fmla="*/ 17337 w 17337"/>
            <a:gd name="connsiteY3" fmla="*/ 0 h 21575"/>
            <a:gd name="connsiteX0" fmla="*/ 1880 w 17337"/>
            <a:gd name="connsiteY0" fmla="*/ 21575 h 21575"/>
            <a:gd name="connsiteX1" fmla="*/ 1839 w 17337"/>
            <a:gd name="connsiteY1" fmla="*/ 11575 h 21575"/>
            <a:gd name="connsiteX2" fmla="*/ 489 w 17337"/>
            <a:gd name="connsiteY2" fmla="*/ 7452 h 21575"/>
            <a:gd name="connsiteX3" fmla="*/ 17337 w 17337"/>
            <a:gd name="connsiteY3" fmla="*/ 0 h 21575"/>
            <a:gd name="connsiteX0" fmla="*/ 1880 w 16836"/>
            <a:gd name="connsiteY0" fmla="*/ 22543 h 22543"/>
            <a:gd name="connsiteX1" fmla="*/ 1839 w 16836"/>
            <a:gd name="connsiteY1" fmla="*/ 12543 h 22543"/>
            <a:gd name="connsiteX2" fmla="*/ 489 w 16836"/>
            <a:gd name="connsiteY2" fmla="*/ 8420 h 22543"/>
            <a:gd name="connsiteX3" fmla="*/ 16836 w 16836"/>
            <a:gd name="connsiteY3" fmla="*/ 0 h 22543"/>
            <a:gd name="connsiteX0" fmla="*/ 1880 w 16836"/>
            <a:gd name="connsiteY0" fmla="*/ 22543 h 22543"/>
            <a:gd name="connsiteX1" fmla="*/ 1839 w 16836"/>
            <a:gd name="connsiteY1" fmla="*/ 13373 h 22543"/>
            <a:gd name="connsiteX2" fmla="*/ 489 w 16836"/>
            <a:gd name="connsiteY2" fmla="*/ 8420 h 22543"/>
            <a:gd name="connsiteX3" fmla="*/ 16836 w 16836"/>
            <a:gd name="connsiteY3" fmla="*/ 0 h 22543"/>
            <a:gd name="connsiteX0" fmla="*/ 1880 w 16836"/>
            <a:gd name="connsiteY0" fmla="*/ 22543 h 22543"/>
            <a:gd name="connsiteX1" fmla="*/ 1839 w 16836"/>
            <a:gd name="connsiteY1" fmla="*/ 16174 h 22543"/>
            <a:gd name="connsiteX2" fmla="*/ 489 w 16836"/>
            <a:gd name="connsiteY2" fmla="*/ 8420 h 22543"/>
            <a:gd name="connsiteX3" fmla="*/ 16836 w 16836"/>
            <a:gd name="connsiteY3" fmla="*/ 0 h 22543"/>
            <a:gd name="connsiteX0" fmla="*/ 1880 w 53581"/>
            <a:gd name="connsiteY0" fmla="*/ 14351 h 14351"/>
            <a:gd name="connsiteX1" fmla="*/ 1839 w 53581"/>
            <a:gd name="connsiteY1" fmla="*/ 7982 h 14351"/>
            <a:gd name="connsiteX2" fmla="*/ 489 w 53581"/>
            <a:gd name="connsiteY2" fmla="*/ 228 h 14351"/>
            <a:gd name="connsiteX3" fmla="*/ 53581 w 53581"/>
            <a:gd name="connsiteY3" fmla="*/ 2890 h 14351"/>
            <a:gd name="connsiteX0" fmla="*/ 217 w 51918"/>
            <a:gd name="connsiteY0" fmla="*/ 11461 h 11461"/>
            <a:gd name="connsiteX1" fmla="*/ 176 w 51918"/>
            <a:gd name="connsiteY1" fmla="*/ 5092 h 11461"/>
            <a:gd name="connsiteX2" fmla="*/ 20076 w 51918"/>
            <a:gd name="connsiteY2" fmla="*/ 4036 h 11461"/>
            <a:gd name="connsiteX3" fmla="*/ 51918 w 51918"/>
            <a:gd name="connsiteY3" fmla="*/ 0 h 11461"/>
            <a:gd name="connsiteX0" fmla="*/ 78 w 51779"/>
            <a:gd name="connsiteY0" fmla="*/ 11461 h 11461"/>
            <a:gd name="connsiteX1" fmla="*/ 37 w 51779"/>
            <a:gd name="connsiteY1" fmla="*/ 5092 h 11461"/>
            <a:gd name="connsiteX2" fmla="*/ 51779 w 51779"/>
            <a:gd name="connsiteY2" fmla="*/ 0 h 11461"/>
            <a:gd name="connsiteX0" fmla="*/ 78 w 51779"/>
            <a:gd name="connsiteY0" fmla="*/ 11461 h 11461"/>
            <a:gd name="connsiteX1" fmla="*/ 37 w 51779"/>
            <a:gd name="connsiteY1" fmla="*/ 5092 h 11461"/>
            <a:gd name="connsiteX2" fmla="*/ 51779 w 51779"/>
            <a:gd name="connsiteY2" fmla="*/ 0 h 11461"/>
            <a:gd name="connsiteX0" fmla="*/ 78 w 51779"/>
            <a:gd name="connsiteY0" fmla="*/ 11461 h 11461"/>
            <a:gd name="connsiteX1" fmla="*/ 37 w 51779"/>
            <a:gd name="connsiteY1" fmla="*/ 5092 h 11461"/>
            <a:gd name="connsiteX2" fmla="*/ 51779 w 51779"/>
            <a:gd name="connsiteY2" fmla="*/ 0 h 114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1779" h="11461">
              <a:moveTo>
                <a:pt x="78" y="11461"/>
              </a:moveTo>
              <a:cubicBezTo>
                <a:pt x="150" y="6958"/>
                <a:pt x="-87" y="10272"/>
                <a:pt x="37" y="5092"/>
              </a:cubicBezTo>
              <a:cubicBezTo>
                <a:pt x="30790" y="5374"/>
                <a:pt x="41000" y="1061"/>
                <a:pt x="5177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435663</xdr:colOff>
      <xdr:row>28</xdr:row>
      <xdr:rowOff>51396</xdr:rowOff>
    </xdr:from>
    <xdr:to>
      <xdr:col>18</xdr:col>
      <xdr:colOff>477373</xdr:colOff>
      <xdr:row>30</xdr:row>
      <xdr:rowOff>30537</xdr:rowOff>
    </xdr:to>
    <xdr:sp macro="" textlink="">
      <xdr:nvSpPr>
        <xdr:cNvPr id="5" name="Line 120">
          <a:extLst>
            <a:ext uri="{FF2B5EF4-FFF2-40B4-BE49-F238E27FC236}">
              <a16:creationId xmlns:a16="http://schemas.microsoft.com/office/drawing/2014/main" id="{F402AF1A-93A8-4204-823E-D8C476789914}"/>
            </a:ext>
          </a:extLst>
        </xdr:cNvPr>
        <xdr:cNvSpPr>
          <a:spLocks noChangeShapeType="1"/>
        </xdr:cNvSpPr>
      </xdr:nvSpPr>
      <xdr:spPr bwMode="auto">
        <a:xfrm flipH="1">
          <a:off x="9757463" y="4851996"/>
          <a:ext cx="41710" cy="3220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61683</xdr:colOff>
      <xdr:row>10</xdr:row>
      <xdr:rowOff>130528</xdr:rowOff>
    </xdr:from>
    <xdr:to>
      <xdr:col>12</xdr:col>
      <xdr:colOff>192852</xdr:colOff>
      <xdr:row>14</xdr:row>
      <xdr:rowOff>45857</xdr:rowOff>
    </xdr:to>
    <xdr:sp macro="" textlink="">
      <xdr:nvSpPr>
        <xdr:cNvPr id="6" name="Line 120">
          <a:extLst>
            <a:ext uri="{FF2B5EF4-FFF2-40B4-BE49-F238E27FC236}">
              <a16:creationId xmlns:a16="http://schemas.microsoft.com/office/drawing/2014/main" id="{64796A37-8639-411E-857E-A9E432CE89D6}"/>
            </a:ext>
          </a:extLst>
        </xdr:cNvPr>
        <xdr:cNvSpPr>
          <a:spLocks noChangeShapeType="1"/>
        </xdr:cNvSpPr>
      </xdr:nvSpPr>
      <xdr:spPr bwMode="auto">
        <a:xfrm flipV="1">
          <a:off x="12214877" y="1835621"/>
          <a:ext cx="131169" cy="59736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61946</xdr:colOff>
      <xdr:row>6</xdr:row>
      <xdr:rowOff>44408</xdr:rowOff>
    </xdr:from>
    <xdr:to>
      <xdr:col>17</xdr:col>
      <xdr:colOff>563971</xdr:colOff>
      <xdr:row>6</xdr:row>
      <xdr:rowOff>168747</xdr:rowOff>
    </xdr:to>
    <xdr:sp macro="" textlink="">
      <xdr:nvSpPr>
        <xdr:cNvPr id="7" name="Text Box 1664">
          <a:extLst>
            <a:ext uri="{FF2B5EF4-FFF2-40B4-BE49-F238E27FC236}">
              <a16:creationId xmlns:a16="http://schemas.microsoft.com/office/drawing/2014/main" id="{71C76279-7ADA-47EF-B82E-FC00B24C75FC}"/>
            </a:ext>
          </a:extLst>
        </xdr:cNvPr>
        <xdr:cNvSpPr txBox="1">
          <a:spLocks noChangeArrowheads="1"/>
        </xdr:cNvSpPr>
      </xdr:nvSpPr>
      <xdr:spPr bwMode="auto">
        <a:xfrm>
          <a:off x="11509585" y="1067464"/>
          <a:ext cx="502025" cy="12433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223m</a:t>
          </a:r>
        </a:p>
      </xdr:txBody>
    </xdr:sp>
    <xdr:clientData/>
  </xdr:twoCellAnchor>
  <xdr:twoCellAnchor>
    <xdr:from>
      <xdr:col>17</xdr:col>
      <xdr:colOff>630765</xdr:colOff>
      <xdr:row>2</xdr:row>
      <xdr:rowOff>124229</xdr:rowOff>
    </xdr:from>
    <xdr:to>
      <xdr:col>18</xdr:col>
      <xdr:colOff>99612</xdr:colOff>
      <xdr:row>6</xdr:row>
      <xdr:rowOff>88772</xdr:rowOff>
    </xdr:to>
    <xdr:sp macro="" textlink="">
      <xdr:nvSpPr>
        <xdr:cNvPr id="8" name="Line 76">
          <a:extLst>
            <a:ext uri="{FF2B5EF4-FFF2-40B4-BE49-F238E27FC236}">
              <a16:creationId xmlns:a16="http://schemas.microsoft.com/office/drawing/2014/main" id="{3705923C-3B05-4EFB-9E1A-BA8DEF8C7BF2}"/>
            </a:ext>
          </a:extLst>
        </xdr:cNvPr>
        <xdr:cNvSpPr>
          <a:spLocks noChangeShapeType="1"/>
        </xdr:cNvSpPr>
      </xdr:nvSpPr>
      <xdr:spPr bwMode="auto">
        <a:xfrm flipH="1">
          <a:off x="12078404" y="465248"/>
          <a:ext cx="174402" cy="646580"/>
        </a:xfrm>
        <a:custGeom>
          <a:avLst/>
          <a:gdLst>
            <a:gd name="connsiteX0" fmla="*/ 0 w 114032"/>
            <a:gd name="connsiteY0" fmla="*/ 0 h 637236"/>
            <a:gd name="connsiteX1" fmla="*/ 114032 w 114032"/>
            <a:gd name="connsiteY1" fmla="*/ 637236 h 637236"/>
            <a:gd name="connsiteX0" fmla="*/ 0 w 114032"/>
            <a:gd name="connsiteY0" fmla="*/ 1332 h 638568"/>
            <a:gd name="connsiteX1" fmla="*/ 114032 w 114032"/>
            <a:gd name="connsiteY1" fmla="*/ 638568 h 638568"/>
            <a:gd name="connsiteX0" fmla="*/ 0 w 174402"/>
            <a:gd name="connsiteY0" fmla="*/ 1261 h 665328"/>
            <a:gd name="connsiteX1" fmla="*/ 174402 w 174402"/>
            <a:gd name="connsiteY1" fmla="*/ 665328 h 665328"/>
            <a:gd name="connsiteX0" fmla="*/ 0 w 174402"/>
            <a:gd name="connsiteY0" fmla="*/ 765 h 664832"/>
            <a:gd name="connsiteX1" fmla="*/ 174402 w 174402"/>
            <a:gd name="connsiteY1" fmla="*/ 664832 h 664832"/>
            <a:gd name="connsiteX0" fmla="*/ 0 w 174402"/>
            <a:gd name="connsiteY0" fmla="*/ 897 h 664964"/>
            <a:gd name="connsiteX1" fmla="*/ 174402 w 174402"/>
            <a:gd name="connsiteY1" fmla="*/ 664964 h 6649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74402" h="664964">
              <a:moveTo>
                <a:pt x="0" y="897"/>
              </a:moveTo>
              <a:cubicBezTo>
                <a:pt x="198996" y="-21462"/>
                <a:pt x="163222" y="378767"/>
                <a:pt x="174402" y="66496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711048</xdr:colOff>
      <xdr:row>15</xdr:row>
      <xdr:rowOff>80469</xdr:rowOff>
    </xdr:from>
    <xdr:to>
      <xdr:col>12</xdr:col>
      <xdr:colOff>134155</xdr:colOff>
      <xdr:row>16</xdr:row>
      <xdr:rowOff>140863</xdr:rowOff>
    </xdr:to>
    <xdr:sp macro="" textlink="">
      <xdr:nvSpPr>
        <xdr:cNvPr id="11" name="Text Box 1620">
          <a:extLst>
            <a:ext uri="{FF2B5EF4-FFF2-40B4-BE49-F238E27FC236}">
              <a16:creationId xmlns:a16="http://schemas.microsoft.com/office/drawing/2014/main" id="{5A92357A-455A-446B-AB4E-18A2D5D377FC}"/>
            </a:ext>
          </a:extLst>
        </xdr:cNvPr>
        <xdr:cNvSpPr txBox="1">
          <a:spLocks noChangeArrowheads="1"/>
        </xdr:cNvSpPr>
      </xdr:nvSpPr>
      <xdr:spPr bwMode="auto">
        <a:xfrm rot="5400000">
          <a:off x="7863180" y="1329387"/>
          <a:ext cx="231844" cy="13430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11905</xdr:colOff>
      <xdr:row>37</xdr:row>
      <xdr:rowOff>45641</xdr:rowOff>
    </xdr:from>
    <xdr:to>
      <xdr:col>4</xdr:col>
      <xdr:colOff>672702</xdr:colOff>
      <xdr:row>37</xdr:row>
      <xdr:rowOff>59530</xdr:rowOff>
    </xdr:to>
    <xdr:sp macro="" textlink="">
      <xdr:nvSpPr>
        <xdr:cNvPr id="12" name="Line 76">
          <a:extLst>
            <a:ext uri="{FF2B5EF4-FFF2-40B4-BE49-F238E27FC236}">
              <a16:creationId xmlns:a16="http://schemas.microsoft.com/office/drawing/2014/main" id="{4483EBD3-8C74-41B5-AFC7-AB468C8541E0}"/>
            </a:ext>
          </a:extLst>
        </xdr:cNvPr>
        <xdr:cNvSpPr>
          <a:spLocks noChangeShapeType="1"/>
        </xdr:cNvSpPr>
      </xdr:nvSpPr>
      <xdr:spPr bwMode="auto">
        <a:xfrm>
          <a:off x="1580355" y="6389291"/>
          <a:ext cx="1365647" cy="138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377855</xdr:colOff>
      <xdr:row>27</xdr:row>
      <xdr:rowOff>87622</xdr:rowOff>
    </xdr:from>
    <xdr:to>
      <xdr:col>9</xdr:col>
      <xdr:colOff>583423</xdr:colOff>
      <xdr:row>32</xdr:row>
      <xdr:rowOff>146796</xdr:rowOff>
    </xdr:to>
    <xdr:sp macro="" textlink="">
      <xdr:nvSpPr>
        <xdr:cNvPr id="13" name="Line 75">
          <a:extLst>
            <a:ext uri="{FF2B5EF4-FFF2-40B4-BE49-F238E27FC236}">
              <a16:creationId xmlns:a16="http://schemas.microsoft.com/office/drawing/2014/main" id="{00DF16BD-7F2B-4F28-8249-FCDC5D6A164F}"/>
            </a:ext>
          </a:extLst>
        </xdr:cNvPr>
        <xdr:cNvSpPr>
          <a:spLocks noChangeShapeType="1"/>
        </xdr:cNvSpPr>
      </xdr:nvSpPr>
      <xdr:spPr bwMode="auto">
        <a:xfrm flipV="1">
          <a:off x="6169670" y="4719537"/>
          <a:ext cx="205568" cy="916936"/>
        </a:xfrm>
        <a:custGeom>
          <a:avLst/>
          <a:gdLst>
            <a:gd name="connsiteX0" fmla="*/ 0 w 13183"/>
            <a:gd name="connsiteY0" fmla="*/ 0 h 934282"/>
            <a:gd name="connsiteX1" fmla="*/ 13183 w 13183"/>
            <a:gd name="connsiteY1" fmla="*/ 934282 h 934282"/>
            <a:gd name="connsiteX0" fmla="*/ 58463 w 58670"/>
            <a:gd name="connsiteY0" fmla="*/ 0 h 934282"/>
            <a:gd name="connsiteX1" fmla="*/ 208 w 58670"/>
            <a:gd name="connsiteY1" fmla="*/ 934282 h 934282"/>
            <a:gd name="connsiteX0" fmla="*/ 62654 w 62654"/>
            <a:gd name="connsiteY0" fmla="*/ 0 h 934282"/>
            <a:gd name="connsiteX1" fmla="*/ 4399 w 62654"/>
            <a:gd name="connsiteY1" fmla="*/ 934282 h 934282"/>
            <a:gd name="connsiteX0" fmla="*/ 34942 w 39285"/>
            <a:gd name="connsiteY0" fmla="*/ 0 h 916020"/>
            <a:gd name="connsiteX1" fmla="*/ 39285 w 39285"/>
            <a:gd name="connsiteY1" fmla="*/ 916020 h 916020"/>
            <a:gd name="connsiteX0" fmla="*/ 53822 w 58165"/>
            <a:gd name="connsiteY0" fmla="*/ 0 h 916020"/>
            <a:gd name="connsiteX1" fmla="*/ 58165 w 58165"/>
            <a:gd name="connsiteY1" fmla="*/ 916020 h 916020"/>
            <a:gd name="connsiteX0" fmla="*/ 18665 w 202265"/>
            <a:gd name="connsiteY0" fmla="*/ 0 h 934283"/>
            <a:gd name="connsiteX1" fmla="*/ 202265 w 202265"/>
            <a:gd name="connsiteY1" fmla="*/ 934283 h 934283"/>
            <a:gd name="connsiteX0" fmla="*/ 44837 w 228437"/>
            <a:gd name="connsiteY0" fmla="*/ 0 h 934283"/>
            <a:gd name="connsiteX1" fmla="*/ 228437 w 228437"/>
            <a:gd name="connsiteY1" fmla="*/ 934283 h 9342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28437" h="934283">
              <a:moveTo>
                <a:pt x="44837" y="0"/>
              </a:moveTo>
              <a:cubicBezTo>
                <a:pt x="-34113" y="186412"/>
                <a:pt x="-29193" y="622856"/>
                <a:pt x="228437" y="934283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419291</xdr:colOff>
      <xdr:row>13</xdr:row>
      <xdr:rowOff>66177</xdr:rowOff>
    </xdr:from>
    <xdr:to>
      <xdr:col>1</xdr:col>
      <xdr:colOff>424260</xdr:colOff>
      <xdr:row>16</xdr:row>
      <xdr:rowOff>160249</xdr:rowOff>
    </xdr:to>
    <xdr:sp macro="" textlink="">
      <xdr:nvSpPr>
        <xdr:cNvPr id="14" name="Line 4803">
          <a:extLst>
            <a:ext uri="{FF2B5EF4-FFF2-40B4-BE49-F238E27FC236}">
              <a16:creationId xmlns:a16="http://schemas.microsoft.com/office/drawing/2014/main" id="{7CBB9B60-191F-4592-B569-A1DEF41B5BDE}"/>
            </a:ext>
          </a:extLst>
        </xdr:cNvPr>
        <xdr:cNvSpPr>
          <a:spLocks noChangeShapeType="1"/>
        </xdr:cNvSpPr>
      </xdr:nvSpPr>
      <xdr:spPr bwMode="auto">
        <a:xfrm flipH="1">
          <a:off x="578041" y="2295027"/>
          <a:ext cx="4969" cy="60842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355906</xdr:colOff>
      <xdr:row>2</xdr:row>
      <xdr:rowOff>28167</xdr:rowOff>
    </xdr:from>
    <xdr:ext cx="571560" cy="119928"/>
    <xdr:sp macro="" textlink="">
      <xdr:nvSpPr>
        <xdr:cNvPr id="15" name="Text Box 849">
          <a:extLst>
            <a:ext uri="{FF2B5EF4-FFF2-40B4-BE49-F238E27FC236}">
              <a16:creationId xmlns:a16="http://schemas.microsoft.com/office/drawing/2014/main" id="{6EB8C6FC-6FF7-4925-A651-7F13532EE9FA}"/>
            </a:ext>
          </a:extLst>
        </xdr:cNvPr>
        <xdr:cNvSpPr txBox="1">
          <a:spLocks noChangeArrowheads="1"/>
        </xdr:cNvSpPr>
      </xdr:nvSpPr>
      <xdr:spPr bwMode="auto">
        <a:xfrm>
          <a:off x="3331188" y="371272"/>
          <a:ext cx="571560" cy="11992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池田職安前</a:t>
          </a:r>
        </a:p>
      </xdr:txBody>
    </xdr:sp>
    <xdr:clientData/>
  </xdr:oneCellAnchor>
  <xdr:twoCellAnchor>
    <xdr:from>
      <xdr:col>1</xdr:col>
      <xdr:colOff>728595</xdr:colOff>
      <xdr:row>7</xdr:row>
      <xdr:rowOff>136539</xdr:rowOff>
    </xdr:from>
    <xdr:to>
      <xdr:col>2</xdr:col>
      <xdr:colOff>204528</xdr:colOff>
      <xdr:row>8</xdr:row>
      <xdr:rowOff>148447</xdr:rowOff>
    </xdr:to>
    <xdr:sp macro="" textlink="">
      <xdr:nvSpPr>
        <xdr:cNvPr id="16" name="Text Box 1252">
          <a:extLst>
            <a:ext uri="{FF2B5EF4-FFF2-40B4-BE49-F238E27FC236}">
              <a16:creationId xmlns:a16="http://schemas.microsoft.com/office/drawing/2014/main" id="{8DEAAD61-8EF5-4B7E-AF37-A626F59F5EF0}"/>
            </a:ext>
          </a:extLst>
        </xdr:cNvPr>
        <xdr:cNvSpPr txBox="1">
          <a:spLocks noChangeArrowheads="1"/>
        </xdr:cNvSpPr>
      </xdr:nvSpPr>
      <xdr:spPr bwMode="auto">
        <a:xfrm>
          <a:off x="861945" y="1336689"/>
          <a:ext cx="206183" cy="18335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506442</xdr:colOff>
      <xdr:row>4</xdr:row>
      <xdr:rowOff>170260</xdr:rowOff>
    </xdr:from>
    <xdr:to>
      <xdr:col>2</xdr:col>
      <xdr:colOff>296892</xdr:colOff>
      <xdr:row>4</xdr:row>
      <xdr:rowOff>170260</xdr:rowOff>
    </xdr:to>
    <xdr:sp macro="" textlink="">
      <xdr:nvSpPr>
        <xdr:cNvPr id="17" name="Line 76">
          <a:extLst>
            <a:ext uri="{FF2B5EF4-FFF2-40B4-BE49-F238E27FC236}">
              <a16:creationId xmlns:a16="http://schemas.microsoft.com/office/drawing/2014/main" id="{FC12E2D7-FD69-4341-B5DF-3C8607DCC4CA}"/>
            </a:ext>
          </a:extLst>
        </xdr:cNvPr>
        <xdr:cNvSpPr>
          <a:spLocks noChangeShapeType="1"/>
        </xdr:cNvSpPr>
      </xdr:nvSpPr>
      <xdr:spPr bwMode="auto">
        <a:xfrm>
          <a:off x="665192" y="856060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595862</xdr:colOff>
      <xdr:row>3</xdr:row>
      <xdr:rowOff>50139</xdr:rowOff>
    </xdr:from>
    <xdr:to>
      <xdr:col>1</xdr:col>
      <xdr:colOff>609213</xdr:colOff>
      <xdr:row>8</xdr:row>
      <xdr:rowOff>126351</xdr:rowOff>
    </xdr:to>
    <xdr:sp macro="" textlink="">
      <xdr:nvSpPr>
        <xdr:cNvPr id="18" name="Line 148">
          <a:extLst>
            <a:ext uri="{FF2B5EF4-FFF2-40B4-BE49-F238E27FC236}">
              <a16:creationId xmlns:a16="http://schemas.microsoft.com/office/drawing/2014/main" id="{29EE8A5F-80F9-4C90-9189-719BA2B9E305}"/>
            </a:ext>
          </a:extLst>
        </xdr:cNvPr>
        <xdr:cNvSpPr>
          <a:spLocks noChangeShapeType="1"/>
        </xdr:cNvSpPr>
      </xdr:nvSpPr>
      <xdr:spPr bwMode="auto">
        <a:xfrm flipV="1">
          <a:off x="754612" y="564796"/>
          <a:ext cx="13351" cy="933974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545817</xdr:colOff>
      <xdr:row>7</xdr:row>
      <xdr:rowOff>92781</xdr:rowOff>
    </xdr:from>
    <xdr:to>
      <xdr:col>1</xdr:col>
      <xdr:colOff>665733</xdr:colOff>
      <xdr:row>8</xdr:row>
      <xdr:rowOff>30726</xdr:rowOff>
    </xdr:to>
    <xdr:sp macro="" textlink="">
      <xdr:nvSpPr>
        <xdr:cNvPr id="19" name="AutoShape 86">
          <a:extLst>
            <a:ext uri="{FF2B5EF4-FFF2-40B4-BE49-F238E27FC236}">
              <a16:creationId xmlns:a16="http://schemas.microsoft.com/office/drawing/2014/main" id="{2F794BAE-F409-41D4-8610-1762CED52E1C}"/>
            </a:ext>
          </a:extLst>
        </xdr:cNvPr>
        <xdr:cNvSpPr>
          <a:spLocks noChangeArrowheads="1"/>
        </xdr:cNvSpPr>
      </xdr:nvSpPr>
      <xdr:spPr bwMode="auto">
        <a:xfrm>
          <a:off x="704567" y="1293648"/>
          <a:ext cx="119916" cy="10949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697250</xdr:colOff>
      <xdr:row>1</xdr:row>
      <xdr:rowOff>22835</xdr:rowOff>
    </xdr:from>
    <xdr:to>
      <xdr:col>3</xdr:col>
      <xdr:colOff>107541</xdr:colOff>
      <xdr:row>1</xdr:row>
      <xdr:rowOff>156191</xdr:rowOff>
    </xdr:to>
    <xdr:sp macro="" textlink="">
      <xdr:nvSpPr>
        <xdr:cNvPr id="20" name="六角形 19">
          <a:extLst>
            <a:ext uri="{FF2B5EF4-FFF2-40B4-BE49-F238E27FC236}">
              <a16:creationId xmlns:a16="http://schemas.microsoft.com/office/drawing/2014/main" id="{E072729B-22C0-41E9-897F-6D99198CF5E9}"/>
            </a:ext>
          </a:extLst>
        </xdr:cNvPr>
        <xdr:cNvSpPr/>
      </xdr:nvSpPr>
      <xdr:spPr bwMode="auto">
        <a:xfrm>
          <a:off x="1560133" y="194387"/>
          <a:ext cx="114424" cy="13335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10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183172</xdr:colOff>
      <xdr:row>1</xdr:row>
      <xdr:rowOff>161193</xdr:rowOff>
    </xdr:to>
    <xdr:sp macro="" textlink="">
      <xdr:nvSpPr>
        <xdr:cNvPr id="21" name="六角形 20">
          <a:extLst>
            <a:ext uri="{FF2B5EF4-FFF2-40B4-BE49-F238E27FC236}">
              <a16:creationId xmlns:a16="http://schemas.microsoft.com/office/drawing/2014/main" id="{74D7DDB0-A198-4C74-8B56-51B8E1DAD4B3}"/>
            </a:ext>
          </a:extLst>
        </xdr:cNvPr>
        <xdr:cNvSpPr/>
      </xdr:nvSpPr>
      <xdr:spPr bwMode="auto">
        <a:xfrm>
          <a:off x="158750" y="171450"/>
          <a:ext cx="183172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556365</xdr:colOff>
      <xdr:row>4</xdr:row>
      <xdr:rowOff>107336</xdr:rowOff>
    </xdr:from>
    <xdr:to>
      <xdr:col>1</xdr:col>
      <xdr:colOff>670848</xdr:colOff>
      <xdr:row>5</xdr:row>
      <xdr:rowOff>56331</xdr:rowOff>
    </xdr:to>
    <xdr:sp macro="" textlink="">
      <xdr:nvSpPr>
        <xdr:cNvPr id="22" name="Oval 77">
          <a:extLst>
            <a:ext uri="{FF2B5EF4-FFF2-40B4-BE49-F238E27FC236}">
              <a16:creationId xmlns:a16="http://schemas.microsoft.com/office/drawing/2014/main" id="{B2D74E92-1B02-4335-8A18-74A5545CF496}"/>
            </a:ext>
          </a:extLst>
        </xdr:cNvPr>
        <xdr:cNvSpPr>
          <a:spLocks noChangeArrowheads="1"/>
        </xdr:cNvSpPr>
      </xdr:nvSpPr>
      <xdr:spPr bwMode="auto">
        <a:xfrm>
          <a:off x="715115" y="793546"/>
          <a:ext cx="114483" cy="12054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5</xdr:col>
      <xdr:colOff>51210</xdr:colOff>
      <xdr:row>30</xdr:row>
      <xdr:rowOff>122903</xdr:rowOff>
    </xdr:from>
    <xdr:ext cx="399435" cy="230955"/>
    <xdr:sp macro="" textlink="">
      <xdr:nvSpPr>
        <xdr:cNvPr id="23" name="Text Box 1416">
          <a:extLst>
            <a:ext uri="{FF2B5EF4-FFF2-40B4-BE49-F238E27FC236}">
              <a16:creationId xmlns:a16="http://schemas.microsoft.com/office/drawing/2014/main" id="{31177D07-D137-4DDE-94B3-96AD419DC12D}"/>
            </a:ext>
          </a:extLst>
        </xdr:cNvPr>
        <xdr:cNvSpPr txBox="1">
          <a:spLocks noChangeArrowheads="1"/>
        </xdr:cNvSpPr>
      </xdr:nvSpPr>
      <xdr:spPr bwMode="auto">
        <a:xfrm>
          <a:off x="3026492" y="5269476"/>
          <a:ext cx="399435" cy="230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436m</a:t>
          </a:r>
        </a:p>
      </xdr:txBody>
    </xdr:sp>
    <xdr:clientData/>
  </xdr:oneCellAnchor>
  <xdr:twoCellAnchor>
    <xdr:from>
      <xdr:col>1</xdr:col>
      <xdr:colOff>275253</xdr:colOff>
      <xdr:row>25</xdr:row>
      <xdr:rowOff>50125</xdr:rowOff>
    </xdr:from>
    <xdr:to>
      <xdr:col>1</xdr:col>
      <xdr:colOff>620150</xdr:colOff>
      <xdr:row>27</xdr:row>
      <xdr:rowOff>62848</xdr:rowOff>
    </xdr:to>
    <xdr:sp macro="" textlink="">
      <xdr:nvSpPr>
        <xdr:cNvPr id="24" name="Line 76">
          <a:extLst>
            <a:ext uri="{FF2B5EF4-FFF2-40B4-BE49-F238E27FC236}">
              <a16:creationId xmlns:a16="http://schemas.microsoft.com/office/drawing/2014/main" id="{3CE86BE3-849C-443C-9CF0-5B74F331AF4E}"/>
            </a:ext>
          </a:extLst>
        </xdr:cNvPr>
        <xdr:cNvSpPr>
          <a:spLocks noChangeShapeType="1"/>
        </xdr:cNvSpPr>
      </xdr:nvSpPr>
      <xdr:spPr bwMode="auto">
        <a:xfrm>
          <a:off x="434003" y="4338935"/>
          <a:ext cx="344897" cy="35582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144413</xdr:colOff>
      <xdr:row>30</xdr:row>
      <xdr:rowOff>131876</xdr:rowOff>
    </xdr:from>
    <xdr:to>
      <xdr:col>2</xdr:col>
      <xdr:colOff>655984</xdr:colOff>
      <xdr:row>32</xdr:row>
      <xdr:rowOff>910</xdr:rowOff>
    </xdr:to>
    <xdr:sp macro="" textlink="">
      <xdr:nvSpPr>
        <xdr:cNvPr id="25" name="Line 76">
          <a:extLst>
            <a:ext uri="{FF2B5EF4-FFF2-40B4-BE49-F238E27FC236}">
              <a16:creationId xmlns:a16="http://schemas.microsoft.com/office/drawing/2014/main" id="{B7469BFB-9CA0-45D6-A069-821D8D585DBB}"/>
            </a:ext>
          </a:extLst>
        </xdr:cNvPr>
        <xdr:cNvSpPr>
          <a:spLocks noChangeShapeType="1"/>
        </xdr:cNvSpPr>
      </xdr:nvSpPr>
      <xdr:spPr bwMode="auto">
        <a:xfrm>
          <a:off x="1007296" y="5278449"/>
          <a:ext cx="511571" cy="212138"/>
        </a:xfrm>
        <a:custGeom>
          <a:avLst/>
          <a:gdLst>
            <a:gd name="connsiteX0" fmla="*/ 0 w 464343"/>
            <a:gd name="connsiteY0" fmla="*/ 0 h 238127"/>
            <a:gd name="connsiteX1" fmla="*/ 464343 w 464343"/>
            <a:gd name="connsiteY1" fmla="*/ 238127 h 238127"/>
            <a:gd name="connsiteX0" fmla="*/ 0 w 464343"/>
            <a:gd name="connsiteY0" fmla="*/ 0 h 238127"/>
            <a:gd name="connsiteX1" fmla="*/ 464343 w 464343"/>
            <a:gd name="connsiteY1" fmla="*/ 238127 h 238127"/>
            <a:gd name="connsiteX0" fmla="*/ 0 w 494108"/>
            <a:gd name="connsiteY0" fmla="*/ 0 h 327424"/>
            <a:gd name="connsiteX1" fmla="*/ 494108 w 494108"/>
            <a:gd name="connsiteY1" fmla="*/ 327424 h 327424"/>
            <a:gd name="connsiteX0" fmla="*/ 0 w 517921"/>
            <a:gd name="connsiteY0" fmla="*/ 0 h 220268"/>
            <a:gd name="connsiteX1" fmla="*/ 517921 w 517921"/>
            <a:gd name="connsiteY1" fmla="*/ 220268 h 2202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17921" h="220268">
              <a:moveTo>
                <a:pt x="0" y="0"/>
              </a:moveTo>
              <a:cubicBezTo>
                <a:pt x="154781" y="79376"/>
                <a:pt x="506015" y="99220"/>
                <a:pt x="517921" y="22026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561921</xdr:colOff>
      <xdr:row>27</xdr:row>
      <xdr:rowOff>64285</xdr:rowOff>
    </xdr:from>
    <xdr:to>
      <xdr:col>2</xdr:col>
      <xdr:colOff>633545</xdr:colOff>
      <xdr:row>32</xdr:row>
      <xdr:rowOff>148214</xdr:rowOff>
    </xdr:to>
    <xdr:sp macro="" textlink="">
      <xdr:nvSpPr>
        <xdr:cNvPr id="26" name="Freeform 527">
          <a:extLst>
            <a:ext uri="{FF2B5EF4-FFF2-40B4-BE49-F238E27FC236}">
              <a16:creationId xmlns:a16="http://schemas.microsoft.com/office/drawing/2014/main" id="{3BA7D186-C04A-42C9-B9FF-A478F86372CD}"/>
            </a:ext>
          </a:extLst>
        </xdr:cNvPr>
        <xdr:cNvSpPr>
          <a:spLocks/>
        </xdr:cNvSpPr>
      </xdr:nvSpPr>
      <xdr:spPr bwMode="auto">
        <a:xfrm flipH="1">
          <a:off x="720671" y="4680247"/>
          <a:ext cx="775823" cy="93873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5712"/>
            <a:gd name="connsiteY0" fmla="*/ 20400 h 20400"/>
            <a:gd name="connsiteX1" fmla="*/ 0 w 5712"/>
            <a:gd name="connsiteY1" fmla="*/ 10400 h 20400"/>
            <a:gd name="connsiteX2" fmla="*/ 5712 w 5712"/>
            <a:gd name="connsiteY2" fmla="*/ 0 h 20400"/>
            <a:gd name="connsiteX0" fmla="*/ 0 w 10000"/>
            <a:gd name="connsiteY0" fmla="*/ 10000 h 10000"/>
            <a:gd name="connsiteX1" fmla="*/ 0 w 10000"/>
            <a:gd name="connsiteY1" fmla="*/ 509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5098 h 10000"/>
            <a:gd name="connsiteX2" fmla="*/ 10000 w 10000"/>
            <a:gd name="connsiteY2" fmla="*/ 0 h 10000"/>
            <a:gd name="connsiteX0" fmla="*/ 0 w 8339"/>
            <a:gd name="connsiteY0" fmla="*/ 10378 h 10378"/>
            <a:gd name="connsiteX1" fmla="*/ 0 w 8339"/>
            <a:gd name="connsiteY1" fmla="*/ 5476 h 10378"/>
            <a:gd name="connsiteX2" fmla="*/ 8339 w 8339"/>
            <a:gd name="connsiteY2" fmla="*/ 0 h 10378"/>
            <a:gd name="connsiteX0" fmla="*/ 0 w 10000"/>
            <a:gd name="connsiteY0" fmla="*/ 10000 h 10000"/>
            <a:gd name="connsiteX1" fmla="*/ 0 w 10000"/>
            <a:gd name="connsiteY1" fmla="*/ 52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52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5277 h 10000"/>
            <a:gd name="connsiteX2" fmla="*/ 10000 w 10000"/>
            <a:gd name="connsiteY2" fmla="*/ 0 h 10000"/>
            <a:gd name="connsiteX0" fmla="*/ 443 w 10000"/>
            <a:gd name="connsiteY0" fmla="*/ 11183 h 11183"/>
            <a:gd name="connsiteX1" fmla="*/ 0 w 10000"/>
            <a:gd name="connsiteY1" fmla="*/ 5277 h 11183"/>
            <a:gd name="connsiteX2" fmla="*/ 10000 w 10000"/>
            <a:gd name="connsiteY2" fmla="*/ 0 h 11183"/>
            <a:gd name="connsiteX0" fmla="*/ 31 w 10157"/>
            <a:gd name="connsiteY0" fmla="*/ 10169 h 10169"/>
            <a:gd name="connsiteX1" fmla="*/ 157 w 10157"/>
            <a:gd name="connsiteY1" fmla="*/ 5277 h 10169"/>
            <a:gd name="connsiteX2" fmla="*/ 10157 w 10157"/>
            <a:gd name="connsiteY2" fmla="*/ 0 h 10169"/>
            <a:gd name="connsiteX0" fmla="*/ 31 w 7312"/>
            <a:gd name="connsiteY0" fmla="*/ 8531 h 8531"/>
            <a:gd name="connsiteX1" fmla="*/ 157 w 7312"/>
            <a:gd name="connsiteY1" fmla="*/ 3639 h 8531"/>
            <a:gd name="connsiteX2" fmla="*/ 7312 w 7312"/>
            <a:gd name="connsiteY2" fmla="*/ 0 h 8531"/>
            <a:gd name="connsiteX0" fmla="*/ 43 w 10001"/>
            <a:gd name="connsiteY0" fmla="*/ 10000 h 10000"/>
            <a:gd name="connsiteX1" fmla="*/ 216 w 10001"/>
            <a:gd name="connsiteY1" fmla="*/ 4266 h 10000"/>
            <a:gd name="connsiteX2" fmla="*/ 10001 w 10001"/>
            <a:gd name="connsiteY2" fmla="*/ 0 h 10000"/>
            <a:gd name="connsiteX0" fmla="*/ 43 w 10001"/>
            <a:gd name="connsiteY0" fmla="*/ 10000 h 10000"/>
            <a:gd name="connsiteX1" fmla="*/ 216 w 10001"/>
            <a:gd name="connsiteY1" fmla="*/ 4266 h 10000"/>
            <a:gd name="connsiteX2" fmla="*/ 10001 w 10001"/>
            <a:gd name="connsiteY2" fmla="*/ 0 h 10000"/>
            <a:gd name="connsiteX0" fmla="*/ 43 w 10001"/>
            <a:gd name="connsiteY0" fmla="*/ 10000 h 10000"/>
            <a:gd name="connsiteX1" fmla="*/ 216 w 10001"/>
            <a:gd name="connsiteY1" fmla="*/ 4266 h 10000"/>
            <a:gd name="connsiteX2" fmla="*/ 10001 w 10001"/>
            <a:gd name="connsiteY2" fmla="*/ 0 h 10000"/>
            <a:gd name="connsiteX0" fmla="*/ 43 w 3734"/>
            <a:gd name="connsiteY0" fmla="*/ 13621 h 13621"/>
            <a:gd name="connsiteX1" fmla="*/ 216 w 3734"/>
            <a:gd name="connsiteY1" fmla="*/ 7887 h 13621"/>
            <a:gd name="connsiteX2" fmla="*/ 3734 w 3734"/>
            <a:gd name="connsiteY2" fmla="*/ 0 h 13621"/>
            <a:gd name="connsiteX0" fmla="*/ 116 w 17346"/>
            <a:gd name="connsiteY0" fmla="*/ 10036 h 10036"/>
            <a:gd name="connsiteX1" fmla="*/ 579 w 17346"/>
            <a:gd name="connsiteY1" fmla="*/ 5826 h 10036"/>
            <a:gd name="connsiteX2" fmla="*/ 10001 w 17346"/>
            <a:gd name="connsiteY2" fmla="*/ 36 h 10036"/>
            <a:gd name="connsiteX0" fmla="*/ 116 w 17926"/>
            <a:gd name="connsiteY0" fmla="*/ 10466 h 10466"/>
            <a:gd name="connsiteX1" fmla="*/ 579 w 17926"/>
            <a:gd name="connsiteY1" fmla="*/ 6256 h 10466"/>
            <a:gd name="connsiteX2" fmla="*/ 17727 w 17926"/>
            <a:gd name="connsiteY2" fmla="*/ 398 h 10466"/>
            <a:gd name="connsiteX3" fmla="*/ 10001 w 17926"/>
            <a:gd name="connsiteY3" fmla="*/ 466 h 10466"/>
            <a:gd name="connsiteX0" fmla="*/ 116 w 17926"/>
            <a:gd name="connsiteY0" fmla="*/ 10466 h 10466"/>
            <a:gd name="connsiteX1" fmla="*/ 579 w 17926"/>
            <a:gd name="connsiteY1" fmla="*/ 6256 h 10466"/>
            <a:gd name="connsiteX2" fmla="*/ 17727 w 17926"/>
            <a:gd name="connsiteY2" fmla="*/ 398 h 10466"/>
            <a:gd name="connsiteX3" fmla="*/ 10001 w 17926"/>
            <a:gd name="connsiteY3" fmla="*/ 466 h 10466"/>
            <a:gd name="connsiteX0" fmla="*/ 116 w 18860"/>
            <a:gd name="connsiteY0" fmla="*/ 10466 h 10466"/>
            <a:gd name="connsiteX1" fmla="*/ 579 w 18860"/>
            <a:gd name="connsiteY1" fmla="*/ 6256 h 10466"/>
            <a:gd name="connsiteX2" fmla="*/ 17727 w 18860"/>
            <a:gd name="connsiteY2" fmla="*/ 398 h 10466"/>
            <a:gd name="connsiteX3" fmla="*/ 10001 w 18860"/>
            <a:gd name="connsiteY3" fmla="*/ 466 h 10466"/>
            <a:gd name="connsiteX0" fmla="*/ 116 w 18006"/>
            <a:gd name="connsiteY0" fmla="*/ 10466 h 10466"/>
            <a:gd name="connsiteX1" fmla="*/ 579 w 18006"/>
            <a:gd name="connsiteY1" fmla="*/ 6256 h 10466"/>
            <a:gd name="connsiteX2" fmla="*/ 13198 w 18006"/>
            <a:gd name="connsiteY2" fmla="*/ 2647 h 10466"/>
            <a:gd name="connsiteX3" fmla="*/ 17727 w 18006"/>
            <a:gd name="connsiteY3" fmla="*/ 398 h 10466"/>
            <a:gd name="connsiteX4" fmla="*/ 10001 w 18006"/>
            <a:gd name="connsiteY4" fmla="*/ 466 h 10466"/>
            <a:gd name="connsiteX0" fmla="*/ 116 w 20294"/>
            <a:gd name="connsiteY0" fmla="*/ 10466 h 10466"/>
            <a:gd name="connsiteX1" fmla="*/ 579 w 20294"/>
            <a:gd name="connsiteY1" fmla="*/ 6256 h 10466"/>
            <a:gd name="connsiteX2" fmla="*/ 13198 w 20294"/>
            <a:gd name="connsiteY2" fmla="*/ 2647 h 10466"/>
            <a:gd name="connsiteX3" fmla="*/ 17727 w 20294"/>
            <a:gd name="connsiteY3" fmla="*/ 398 h 10466"/>
            <a:gd name="connsiteX4" fmla="*/ 10001 w 20294"/>
            <a:gd name="connsiteY4" fmla="*/ 466 h 10466"/>
            <a:gd name="connsiteX0" fmla="*/ 116 w 19115"/>
            <a:gd name="connsiteY0" fmla="*/ 10466 h 10466"/>
            <a:gd name="connsiteX1" fmla="*/ 579 w 19115"/>
            <a:gd name="connsiteY1" fmla="*/ 6256 h 10466"/>
            <a:gd name="connsiteX2" fmla="*/ 13198 w 19115"/>
            <a:gd name="connsiteY2" fmla="*/ 2647 h 10466"/>
            <a:gd name="connsiteX3" fmla="*/ 17727 w 19115"/>
            <a:gd name="connsiteY3" fmla="*/ 398 h 10466"/>
            <a:gd name="connsiteX4" fmla="*/ 10001 w 19115"/>
            <a:gd name="connsiteY4" fmla="*/ 466 h 10466"/>
            <a:gd name="connsiteX0" fmla="*/ 116 w 18304"/>
            <a:gd name="connsiteY0" fmla="*/ 10466 h 10466"/>
            <a:gd name="connsiteX1" fmla="*/ 579 w 18304"/>
            <a:gd name="connsiteY1" fmla="*/ 6256 h 10466"/>
            <a:gd name="connsiteX2" fmla="*/ 10534 w 18304"/>
            <a:gd name="connsiteY2" fmla="*/ 3533 h 10466"/>
            <a:gd name="connsiteX3" fmla="*/ 17727 w 18304"/>
            <a:gd name="connsiteY3" fmla="*/ 398 h 10466"/>
            <a:gd name="connsiteX4" fmla="*/ 10001 w 18304"/>
            <a:gd name="connsiteY4" fmla="*/ 466 h 10466"/>
            <a:gd name="connsiteX0" fmla="*/ 116 w 18304"/>
            <a:gd name="connsiteY0" fmla="*/ 10466 h 10466"/>
            <a:gd name="connsiteX1" fmla="*/ 579 w 18304"/>
            <a:gd name="connsiteY1" fmla="*/ 6256 h 10466"/>
            <a:gd name="connsiteX2" fmla="*/ 10534 w 18304"/>
            <a:gd name="connsiteY2" fmla="*/ 3533 h 10466"/>
            <a:gd name="connsiteX3" fmla="*/ 17727 w 18304"/>
            <a:gd name="connsiteY3" fmla="*/ 398 h 10466"/>
            <a:gd name="connsiteX4" fmla="*/ 10001 w 18304"/>
            <a:gd name="connsiteY4" fmla="*/ 466 h 10466"/>
            <a:gd name="connsiteX0" fmla="*/ 116 w 18304"/>
            <a:gd name="connsiteY0" fmla="*/ 10466 h 10466"/>
            <a:gd name="connsiteX1" fmla="*/ 579 w 18304"/>
            <a:gd name="connsiteY1" fmla="*/ 6256 h 10466"/>
            <a:gd name="connsiteX2" fmla="*/ 10534 w 18304"/>
            <a:gd name="connsiteY2" fmla="*/ 3533 h 10466"/>
            <a:gd name="connsiteX3" fmla="*/ 17727 w 18304"/>
            <a:gd name="connsiteY3" fmla="*/ 398 h 10466"/>
            <a:gd name="connsiteX4" fmla="*/ 10001 w 18304"/>
            <a:gd name="connsiteY4" fmla="*/ 466 h 10466"/>
            <a:gd name="connsiteX0" fmla="*/ 116 w 18304"/>
            <a:gd name="connsiteY0" fmla="*/ 10629 h 10629"/>
            <a:gd name="connsiteX1" fmla="*/ 579 w 18304"/>
            <a:gd name="connsiteY1" fmla="*/ 6419 h 10629"/>
            <a:gd name="connsiteX2" fmla="*/ 10534 w 18304"/>
            <a:gd name="connsiteY2" fmla="*/ 3696 h 10629"/>
            <a:gd name="connsiteX3" fmla="*/ 17727 w 18304"/>
            <a:gd name="connsiteY3" fmla="*/ 356 h 10629"/>
            <a:gd name="connsiteX4" fmla="*/ 10001 w 18304"/>
            <a:gd name="connsiteY4" fmla="*/ 629 h 10629"/>
            <a:gd name="connsiteX0" fmla="*/ 116 w 18304"/>
            <a:gd name="connsiteY0" fmla="*/ 10273 h 10273"/>
            <a:gd name="connsiteX1" fmla="*/ 579 w 18304"/>
            <a:gd name="connsiteY1" fmla="*/ 6063 h 10273"/>
            <a:gd name="connsiteX2" fmla="*/ 10534 w 18304"/>
            <a:gd name="connsiteY2" fmla="*/ 3340 h 10273"/>
            <a:gd name="connsiteX3" fmla="*/ 17727 w 18304"/>
            <a:gd name="connsiteY3" fmla="*/ 0 h 10273"/>
            <a:gd name="connsiteX4" fmla="*/ 10001 w 18304"/>
            <a:gd name="connsiteY4" fmla="*/ 273 h 10273"/>
            <a:gd name="connsiteX0" fmla="*/ 1837 w 20025"/>
            <a:gd name="connsiteY0" fmla="*/ 10273 h 10273"/>
            <a:gd name="connsiteX1" fmla="*/ 2300 w 20025"/>
            <a:gd name="connsiteY1" fmla="*/ 6063 h 10273"/>
            <a:gd name="connsiteX2" fmla="*/ 12255 w 20025"/>
            <a:gd name="connsiteY2" fmla="*/ 3340 h 10273"/>
            <a:gd name="connsiteX3" fmla="*/ 19448 w 20025"/>
            <a:gd name="connsiteY3" fmla="*/ 0 h 10273"/>
            <a:gd name="connsiteX4" fmla="*/ 0 w 20025"/>
            <a:gd name="connsiteY4" fmla="*/ 2045 h 10273"/>
            <a:gd name="connsiteX0" fmla="*/ 117 w 18305"/>
            <a:gd name="connsiteY0" fmla="*/ 10273 h 10273"/>
            <a:gd name="connsiteX1" fmla="*/ 580 w 18305"/>
            <a:gd name="connsiteY1" fmla="*/ 6063 h 10273"/>
            <a:gd name="connsiteX2" fmla="*/ 10535 w 18305"/>
            <a:gd name="connsiteY2" fmla="*/ 3340 h 10273"/>
            <a:gd name="connsiteX3" fmla="*/ 17728 w 18305"/>
            <a:gd name="connsiteY3" fmla="*/ 0 h 10273"/>
            <a:gd name="connsiteX4" fmla="*/ 3075 w 18305"/>
            <a:gd name="connsiteY4" fmla="*/ 1091 h 10273"/>
            <a:gd name="connsiteX0" fmla="*/ 4768 w 22956"/>
            <a:gd name="connsiteY0" fmla="*/ 10273 h 10273"/>
            <a:gd name="connsiteX1" fmla="*/ 5231 w 22956"/>
            <a:gd name="connsiteY1" fmla="*/ 6063 h 10273"/>
            <a:gd name="connsiteX2" fmla="*/ 15186 w 22956"/>
            <a:gd name="connsiteY2" fmla="*/ 3340 h 10273"/>
            <a:gd name="connsiteX3" fmla="*/ 22379 w 22956"/>
            <a:gd name="connsiteY3" fmla="*/ 0 h 10273"/>
            <a:gd name="connsiteX4" fmla="*/ 0 w 22956"/>
            <a:gd name="connsiteY4" fmla="*/ 2386 h 10273"/>
            <a:gd name="connsiteX0" fmla="*/ 10895 w 29083"/>
            <a:gd name="connsiteY0" fmla="*/ 10273 h 10273"/>
            <a:gd name="connsiteX1" fmla="*/ 11358 w 29083"/>
            <a:gd name="connsiteY1" fmla="*/ 6063 h 10273"/>
            <a:gd name="connsiteX2" fmla="*/ 21313 w 29083"/>
            <a:gd name="connsiteY2" fmla="*/ 3340 h 10273"/>
            <a:gd name="connsiteX3" fmla="*/ 28506 w 29083"/>
            <a:gd name="connsiteY3" fmla="*/ 0 h 10273"/>
            <a:gd name="connsiteX4" fmla="*/ 0 w 29083"/>
            <a:gd name="connsiteY4" fmla="*/ 1568 h 10273"/>
            <a:gd name="connsiteX0" fmla="*/ 10895 w 29083"/>
            <a:gd name="connsiteY0" fmla="*/ 10273 h 10273"/>
            <a:gd name="connsiteX1" fmla="*/ 11358 w 29083"/>
            <a:gd name="connsiteY1" fmla="*/ 6063 h 10273"/>
            <a:gd name="connsiteX2" fmla="*/ 21313 w 29083"/>
            <a:gd name="connsiteY2" fmla="*/ 3340 h 10273"/>
            <a:gd name="connsiteX3" fmla="*/ 28506 w 29083"/>
            <a:gd name="connsiteY3" fmla="*/ 0 h 10273"/>
            <a:gd name="connsiteX4" fmla="*/ 0 w 29083"/>
            <a:gd name="connsiteY4" fmla="*/ 1568 h 10273"/>
            <a:gd name="connsiteX0" fmla="*/ 10895 w 29582"/>
            <a:gd name="connsiteY0" fmla="*/ 10273 h 10273"/>
            <a:gd name="connsiteX1" fmla="*/ 11358 w 29582"/>
            <a:gd name="connsiteY1" fmla="*/ 6063 h 10273"/>
            <a:gd name="connsiteX2" fmla="*/ 23178 w 29582"/>
            <a:gd name="connsiteY2" fmla="*/ 3545 h 10273"/>
            <a:gd name="connsiteX3" fmla="*/ 28506 w 29582"/>
            <a:gd name="connsiteY3" fmla="*/ 0 h 10273"/>
            <a:gd name="connsiteX4" fmla="*/ 0 w 29582"/>
            <a:gd name="connsiteY4" fmla="*/ 1568 h 10273"/>
            <a:gd name="connsiteX0" fmla="*/ 10895 w 28993"/>
            <a:gd name="connsiteY0" fmla="*/ 10273 h 10273"/>
            <a:gd name="connsiteX1" fmla="*/ 11358 w 28993"/>
            <a:gd name="connsiteY1" fmla="*/ 6063 h 10273"/>
            <a:gd name="connsiteX2" fmla="*/ 23178 w 28993"/>
            <a:gd name="connsiteY2" fmla="*/ 3545 h 10273"/>
            <a:gd name="connsiteX3" fmla="*/ 28506 w 28993"/>
            <a:gd name="connsiteY3" fmla="*/ 0 h 10273"/>
            <a:gd name="connsiteX4" fmla="*/ 0 w 28993"/>
            <a:gd name="connsiteY4" fmla="*/ 1568 h 10273"/>
            <a:gd name="connsiteX0" fmla="*/ 10895 w 28993"/>
            <a:gd name="connsiteY0" fmla="*/ 10273 h 10273"/>
            <a:gd name="connsiteX1" fmla="*/ 11358 w 28993"/>
            <a:gd name="connsiteY1" fmla="*/ 6063 h 10273"/>
            <a:gd name="connsiteX2" fmla="*/ 23178 w 28993"/>
            <a:gd name="connsiteY2" fmla="*/ 3545 h 10273"/>
            <a:gd name="connsiteX3" fmla="*/ 28506 w 28993"/>
            <a:gd name="connsiteY3" fmla="*/ 0 h 10273"/>
            <a:gd name="connsiteX4" fmla="*/ 0 w 28993"/>
            <a:gd name="connsiteY4" fmla="*/ 1568 h 10273"/>
            <a:gd name="connsiteX0" fmla="*/ 10895 w 30507"/>
            <a:gd name="connsiteY0" fmla="*/ 10273 h 10273"/>
            <a:gd name="connsiteX1" fmla="*/ 11358 w 30507"/>
            <a:gd name="connsiteY1" fmla="*/ 6063 h 10273"/>
            <a:gd name="connsiteX2" fmla="*/ 27174 w 30507"/>
            <a:gd name="connsiteY2" fmla="*/ 2591 h 10273"/>
            <a:gd name="connsiteX3" fmla="*/ 28506 w 30507"/>
            <a:gd name="connsiteY3" fmla="*/ 0 h 10273"/>
            <a:gd name="connsiteX4" fmla="*/ 0 w 30507"/>
            <a:gd name="connsiteY4" fmla="*/ 1568 h 10273"/>
            <a:gd name="connsiteX0" fmla="*/ 10895 w 30667"/>
            <a:gd name="connsiteY0" fmla="*/ 10273 h 10273"/>
            <a:gd name="connsiteX1" fmla="*/ 11358 w 30667"/>
            <a:gd name="connsiteY1" fmla="*/ 6063 h 10273"/>
            <a:gd name="connsiteX2" fmla="*/ 27440 w 30667"/>
            <a:gd name="connsiteY2" fmla="*/ 3136 h 10273"/>
            <a:gd name="connsiteX3" fmla="*/ 28506 w 30667"/>
            <a:gd name="connsiteY3" fmla="*/ 0 h 10273"/>
            <a:gd name="connsiteX4" fmla="*/ 0 w 30667"/>
            <a:gd name="connsiteY4" fmla="*/ 1568 h 10273"/>
            <a:gd name="connsiteX0" fmla="*/ 10895 w 31008"/>
            <a:gd name="connsiteY0" fmla="*/ 10273 h 10273"/>
            <a:gd name="connsiteX1" fmla="*/ 11358 w 31008"/>
            <a:gd name="connsiteY1" fmla="*/ 6063 h 10273"/>
            <a:gd name="connsiteX2" fmla="*/ 27440 w 31008"/>
            <a:gd name="connsiteY2" fmla="*/ 3136 h 10273"/>
            <a:gd name="connsiteX3" fmla="*/ 28506 w 31008"/>
            <a:gd name="connsiteY3" fmla="*/ 0 h 10273"/>
            <a:gd name="connsiteX4" fmla="*/ 0 w 31008"/>
            <a:gd name="connsiteY4" fmla="*/ 1568 h 10273"/>
            <a:gd name="connsiteX0" fmla="*/ 10895 w 31799"/>
            <a:gd name="connsiteY0" fmla="*/ 10273 h 10273"/>
            <a:gd name="connsiteX1" fmla="*/ 11358 w 31799"/>
            <a:gd name="connsiteY1" fmla="*/ 6063 h 10273"/>
            <a:gd name="connsiteX2" fmla="*/ 27440 w 31799"/>
            <a:gd name="connsiteY2" fmla="*/ 3136 h 10273"/>
            <a:gd name="connsiteX3" fmla="*/ 28506 w 31799"/>
            <a:gd name="connsiteY3" fmla="*/ 0 h 10273"/>
            <a:gd name="connsiteX4" fmla="*/ 0 w 31799"/>
            <a:gd name="connsiteY4" fmla="*/ 1568 h 10273"/>
            <a:gd name="connsiteX0" fmla="*/ 10895 w 30559"/>
            <a:gd name="connsiteY0" fmla="*/ 10273 h 10273"/>
            <a:gd name="connsiteX1" fmla="*/ 11358 w 30559"/>
            <a:gd name="connsiteY1" fmla="*/ 6063 h 10273"/>
            <a:gd name="connsiteX2" fmla="*/ 24509 w 30559"/>
            <a:gd name="connsiteY2" fmla="*/ 4090 h 10273"/>
            <a:gd name="connsiteX3" fmla="*/ 28506 w 30559"/>
            <a:gd name="connsiteY3" fmla="*/ 0 h 10273"/>
            <a:gd name="connsiteX4" fmla="*/ 0 w 30559"/>
            <a:gd name="connsiteY4" fmla="*/ 1568 h 10273"/>
            <a:gd name="connsiteX0" fmla="*/ 10895 w 30071"/>
            <a:gd name="connsiteY0" fmla="*/ 10273 h 10273"/>
            <a:gd name="connsiteX1" fmla="*/ 11358 w 30071"/>
            <a:gd name="connsiteY1" fmla="*/ 6063 h 10273"/>
            <a:gd name="connsiteX2" fmla="*/ 24509 w 30071"/>
            <a:gd name="connsiteY2" fmla="*/ 4090 h 10273"/>
            <a:gd name="connsiteX3" fmla="*/ 28506 w 30071"/>
            <a:gd name="connsiteY3" fmla="*/ 0 h 10273"/>
            <a:gd name="connsiteX4" fmla="*/ 0 w 30071"/>
            <a:gd name="connsiteY4" fmla="*/ 1568 h 10273"/>
            <a:gd name="connsiteX0" fmla="*/ 10895 w 30660"/>
            <a:gd name="connsiteY0" fmla="*/ 10273 h 10273"/>
            <a:gd name="connsiteX1" fmla="*/ 11358 w 30660"/>
            <a:gd name="connsiteY1" fmla="*/ 6063 h 10273"/>
            <a:gd name="connsiteX2" fmla="*/ 24509 w 30660"/>
            <a:gd name="connsiteY2" fmla="*/ 4090 h 10273"/>
            <a:gd name="connsiteX3" fmla="*/ 28506 w 30660"/>
            <a:gd name="connsiteY3" fmla="*/ 0 h 10273"/>
            <a:gd name="connsiteX4" fmla="*/ 0 w 30660"/>
            <a:gd name="connsiteY4" fmla="*/ 1568 h 10273"/>
            <a:gd name="connsiteX0" fmla="*/ 10895 w 30660"/>
            <a:gd name="connsiteY0" fmla="*/ 10273 h 10273"/>
            <a:gd name="connsiteX1" fmla="*/ 11358 w 30660"/>
            <a:gd name="connsiteY1" fmla="*/ 6063 h 10273"/>
            <a:gd name="connsiteX2" fmla="*/ 24509 w 30660"/>
            <a:gd name="connsiteY2" fmla="*/ 4090 h 10273"/>
            <a:gd name="connsiteX3" fmla="*/ 28506 w 30660"/>
            <a:gd name="connsiteY3" fmla="*/ 0 h 10273"/>
            <a:gd name="connsiteX4" fmla="*/ 0 w 30660"/>
            <a:gd name="connsiteY4" fmla="*/ 1568 h 10273"/>
            <a:gd name="connsiteX0" fmla="*/ 10895 w 30660"/>
            <a:gd name="connsiteY0" fmla="*/ 10273 h 10273"/>
            <a:gd name="connsiteX1" fmla="*/ 11358 w 30660"/>
            <a:gd name="connsiteY1" fmla="*/ 6063 h 10273"/>
            <a:gd name="connsiteX2" fmla="*/ 24509 w 30660"/>
            <a:gd name="connsiteY2" fmla="*/ 4090 h 10273"/>
            <a:gd name="connsiteX3" fmla="*/ 28506 w 30660"/>
            <a:gd name="connsiteY3" fmla="*/ 0 h 10273"/>
            <a:gd name="connsiteX4" fmla="*/ 0 w 30660"/>
            <a:gd name="connsiteY4" fmla="*/ 1568 h 10273"/>
            <a:gd name="connsiteX0" fmla="*/ 10895 w 30660"/>
            <a:gd name="connsiteY0" fmla="*/ 10273 h 10273"/>
            <a:gd name="connsiteX1" fmla="*/ 11358 w 30660"/>
            <a:gd name="connsiteY1" fmla="*/ 6063 h 10273"/>
            <a:gd name="connsiteX2" fmla="*/ 24509 w 30660"/>
            <a:gd name="connsiteY2" fmla="*/ 4090 h 10273"/>
            <a:gd name="connsiteX3" fmla="*/ 28506 w 30660"/>
            <a:gd name="connsiteY3" fmla="*/ 0 h 10273"/>
            <a:gd name="connsiteX4" fmla="*/ 0 w 30660"/>
            <a:gd name="connsiteY4" fmla="*/ 1568 h 10273"/>
            <a:gd name="connsiteX0" fmla="*/ 10895 w 30931"/>
            <a:gd name="connsiteY0" fmla="*/ 10273 h 10273"/>
            <a:gd name="connsiteX1" fmla="*/ 11358 w 30931"/>
            <a:gd name="connsiteY1" fmla="*/ 6063 h 10273"/>
            <a:gd name="connsiteX2" fmla="*/ 25575 w 30931"/>
            <a:gd name="connsiteY2" fmla="*/ 3817 h 10273"/>
            <a:gd name="connsiteX3" fmla="*/ 28506 w 30931"/>
            <a:gd name="connsiteY3" fmla="*/ 0 h 10273"/>
            <a:gd name="connsiteX4" fmla="*/ 0 w 30931"/>
            <a:gd name="connsiteY4" fmla="*/ 1568 h 10273"/>
            <a:gd name="connsiteX0" fmla="*/ 10895 w 29238"/>
            <a:gd name="connsiteY0" fmla="*/ 11568 h 11568"/>
            <a:gd name="connsiteX1" fmla="*/ 11358 w 29238"/>
            <a:gd name="connsiteY1" fmla="*/ 7358 h 11568"/>
            <a:gd name="connsiteX2" fmla="*/ 25575 w 29238"/>
            <a:gd name="connsiteY2" fmla="*/ 5112 h 11568"/>
            <a:gd name="connsiteX3" fmla="*/ 25842 w 29238"/>
            <a:gd name="connsiteY3" fmla="*/ 0 h 11568"/>
            <a:gd name="connsiteX4" fmla="*/ 0 w 29238"/>
            <a:gd name="connsiteY4" fmla="*/ 2863 h 11568"/>
            <a:gd name="connsiteX0" fmla="*/ 18887 w 37230"/>
            <a:gd name="connsiteY0" fmla="*/ 11568 h 11568"/>
            <a:gd name="connsiteX1" fmla="*/ 19350 w 37230"/>
            <a:gd name="connsiteY1" fmla="*/ 7358 h 11568"/>
            <a:gd name="connsiteX2" fmla="*/ 33567 w 37230"/>
            <a:gd name="connsiteY2" fmla="*/ 5112 h 11568"/>
            <a:gd name="connsiteX3" fmla="*/ 33834 w 37230"/>
            <a:gd name="connsiteY3" fmla="*/ 0 h 11568"/>
            <a:gd name="connsiteX4" fmla="*/ 0 w 37230"/>
            <a:gd name="connsiteY4" fmla="*/ 2386 h 11568"/>
            <a:gd name="connsiteX0" fmla="*/ 18887 w 35374"/>
            <a:gd name="connsiteY0" fmla="*/ 11023 h 11023"/>
            <a:gd name="connsiteX1" fmla="*/ 19350 w 35374"/>
            <a:gd name="connsiteY1" fmla="*/ 6813 h 11023"/>
            <a:gd name="connsiteX2" fmla="*/ 33567 w 35374"/>
            <a:gd name="connsiteY2" fmla="*/ 4567 h 11023"/>
            <a:gd name="connsiteX3" fmla="*/ 28506 w 35374"/>
            <a:gd name="connsiteY3" fmla="*/ 0 h 11023"/>
            <a:gd name="connsiteX4" fmla="*/ 0 w 35374"/>
            <a:gd name="connsiteY4" fmla="*/ 1841 h 11023"/>
            <a:gd name="connsiteX0" fmla="*/ 18887 w 35821"/>
            <a:gd name="connsiteY0" fmla="*/ 11091 h 11091"/>
            <a:gd name="connsiteX1" fmla="*/ 19350 w 35821"/>
            <a:gd name="connsiteY1" fmla="*/ 6881 h 11091"/>
            <a:gd name="connsiteX2" fmla="*/ 33567 w 35821"/>
            <a:gd name="connsiteY2" fmla="*/ 4635 h 11091"/>
            <a:gd name="connsiteX3" fmla="*/ 30371 w 35821"/>
            <a:gd name="connsiteY3" fmla="*/ 0 h 11091"/>
            <a:gd name="connsiteX4" fmla="*/ 0 w 35821"/>
            <a:gd name="connsiteY4" fmla="*/ 1909 h 11091"/>
            <a:gd name="connsiteX0" fmla="*/ 18887 w 33320"/>
            <a:gd name="connsiteY0" fmla="*/ 11091 h 11091"/>
            <a:gd name="connsiteX1" fmla="*/ 19350 w 33320"/>
            <a:gd name="connsiteY1" fmla="*/ 6881 h 11091"/>
            <a:gd name="connsiteX2" fmla="*/ 29038 w 33320"/>
            <a:gd name="connsiteY2" fmla="*/ 5044 h 11091"/>
            <a:gd name="connsiteX3" fmla="*/ 30371 w 33320"/>
            <a:gd name="connsiteY3" fmla="*/ 0 h 11091"/>
            <a:gd name="connsiteX4" fmla="*/ 0 w 33320"/>
            <a:gd name="connsiteY4" fmla="*/ 1909 h 11091"/>
            <a:gd name="connsiteX0" fmla="*/ 18887 w 32953"/>
            <a:gd name="connsiteY0" fmla="*/ 11091 h 11091"/>
            <a:gd name="connsiteX1" fmla="*/ 19350 w 32953"/>
            <a:gd name="connsiteY1" fmla="*/ 6881 h 11091"/>
            <a:gd name="connsiteX2" fmla="*/ 27972 w 32953"/>
            <a:gd name="connsiteY2" fmla="*/ 4499 h 11091"/>
            <a:gd name="connsiteX3" fmla="*/ 30371 w 32953"/>
            <a:gd name="connsiteY3" fmla="*/ 0 h 11091"/>
            <a:gd name="connsiteX4" fmla="*/ 0 w 32953"/>
            <a:gd name="connsiteY4" fmla="*/ 1909 h 11091"/>
            <a:gd name="connsiteX0" fmla="*/ 18887 w 32953"/>
            <a:gd name="connsiteY0" fmla="*/ 11091 h 11091"/>
            <a:gd name="connsiteX1" fmla="*/ 19350 w 32953"/>
            <a:gd name="connsiteY1" fmla="*/ 6881 h 11091"/>
            <a:gd name="connsiteX2" fmla="*/ 27972 w 32953"/>
            <a:gd name="connsiteY2" fmla="*/ 4499 h 11091"/>
            <a:gd name="connsiteX3" fmla="*/ 30371 w 32953"/>
            <a:gd name="connsiteY3" fmla="*/ 0 h 11091"/>
            <a:gd name="connsiteX4" fmla="*/ 0 w 32953"/>
            <a:gd name="connsiteY4" fmla="*/ 1909 h 11091"/>
            <a:gd name="connsiteX0" fmla="*/ 18887 w 33647"/>
            <a:gd name="connsiteY0" fmla="*/ 11091 h 11091"/>
            <a:gd name="connsiteX1" fmla="*/ 19350 w 33647"/>
            <a:gd name="connsiteY1" fmla="*/ 6881 h 11091"/>
            <a:gd name="connsiteX2" fmla="*/ 29837 w 33647"/>
            <a:gd name="connsiteY2" fmla="*/ 4022 h 11091"/>
            <a:gd name="connsiteX3" fmla="*/ 30371 w 33647"/>
            <a:gd name="connsiteY3" fmla="*/ 0 h 11091"/>
            <a:gd name="connsiteX4" fmla="*/ 0 w 33647"/>
            <a:gd name="connsiteY4" fmla="*/ 1909 h 11091"/>
            <a:gd name="connsiteX0" fmla="*/ 24215 w 38975"/>
            <a:gd name="connsiteY0" fmla="*/ 11091 h 11091"/>
            <a:gd name="connsiteX1" fmla="*/ 24678 w 38975"/>
            <a:gd name="connsiteY1" fmla="*/ 6881 h 11091"/>
            <a:gd name="connsiteX2" fmla="*/ 35165 w 38975"/>
            <a:gd name="connsiteY2" fmla="*/ 4022 h 11091"/>
            <a:gd name="connsiteX3" fmla="*/ 35699 w 38975"/>
            <a:gd name="connsiteY3" fmla="*/ 0 h 11091"/>
            <a:gd name="connsiteX4" fmla="*/ 0 w 38975"/>
            <a:gd name="connsiteY4" fmla="*/ 1091 h 11091"/>
            <a:gd name="connsiteX0" fmla="*/ 24215 w 38975"/>
            <a:gd name="connsiteY0" fmla="*/ 11091 h 11091"/>
            <a:gd name="connsiteX1" fmla="*/ 24678 w 38975"/>
            <a:gd name="connsiteY1" fmla="*/ 6881 h 11091"/>
            <a:gd name="connsiteX2" fmla="*/ 35165 w 38975"/>
            <a:gd name="connsiteY2" fmla="*/ 4022 h 11091"/>
            <a:gd name="connsiteX3" fmla="*/ 35699 w 38975"/>
            <a:gd name="connsiteY3" fmla="*/ 0 h 11091"/>
            <a:gd name="connsiteX4" fmla="*/ 0 w 38975"/>
            <a:gd name="connsiteY4" fmla="*/ 1091 h 110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8975" h="11091">
              <a:moveTo>
                <a:pt x="24215" y="11091"/>
              </a:moveTo>
              <a:cubicBezTo>
                <a:pt x="23674" y="9397"/>
                <a:pt x="25219" y="8576"/>
                <a:pt x="24678" y="6881"/>
              </a:cubicBezTo>
              <a:cubicBezTo>
                <a:pt x="34717" y="5976"/>
                <a:pt x="27778" y="4862"/>
                <a:pt x="35165" y="4022"/>
              </a:cubicBezTo>
              <a:cubicBezTo>
                <a:pt x="39622" y="3387"/>
                <a:pt x="40628" y="2670"/>
                <a:pt x="35699" y="0"/>
              </a:cubicBezTo>
              <a:cubicBezTo>
                <a:pt x="26197" y="523"/>
                <a:pt x="5506" y="2545"/>
                <a:pt x="0" y="109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516858</xdr:colOff>
      <xdr:row>26</xdr:row>
      <xdr:rowOff>123678</xdr:rowOff>
    </xdr:from>
    <xdr:ext cx="507453" cy="158676"/>
    <xdr:sp macro="" textlink="">
      <xdr:nvSpPr>
        <xdr:cNvPr id="27" name="Text Box 1416">
          <a:extLst>
            <a:ext uri="{FF2B5EF4-FFF2-40B4-BE49-F238E27FC236}">
              <a16:creationId xmlns:a16="http://schemas.microsoft.com/office/drawing/2014/main" id="{9753E4F7-67FA-4D06-AA0D-FF5D410AB6B7}"/>
            </a:ext>
          </a:extLst>
        </xdr:cNvPr>
        <xdr:cNvSpPr txBox="1">
          <a:spLocks noChangeArrowheads="1"/>
        </xdr:cNvSpPr>
      </xdr:nvSpPr>
      <xdr:spPr bwMode="auto">
        <a:xfrm>
          <a:off x="4906480" y="4587137"/>
          <a:ext cx="507453" cy="158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480m</a:t>
          </a:r>
        </a:p>
      </xdr:txBody>
    </xdr:sp>
    <xdr:clientData/>
  </xdr:oneCellAnchor>
  <xdr:twoCellAnchor>
    <xdr:from>
      <xdr:col>5</xdr:col>
      <xdr:colOff>404502</xdr:colOff>
      <xdr:row>25</xdr:row>
      <xdr:rowOff>124445</xdr:rowOff>
    </xdr:from>
    <xdr:to>
      <xdr:col>5</xdr:col>
      <xdr:colOff>522477</xdr:colOff>
      <xdr:row>31</xdr:row>
      <xdr:rowOff>157338</xdr:rowOff>
    </xdr:to>
    <xdr:sp macro="" textlink="">
      <xdr:nvSpPr>
        <xdr:cNvPr id="28" name="Freeform 527">
          <a:extLst>
            <a:ext uri="{FF2B5EF4-FFF2-40B4-BE49-F238E27FC236}">
              <a16:creationId xmlns:a16="http://schemas.microsoft.com/office/drawing/2014/main" id="{5F545380-1D0D-4AA0-A791-6009E5C1204A}"/>
            </a:ext>
          </a:extLst>
        </xdr:cNvPr>
        <xdr:cNvSpPr>
          <a:spLocks/>
        </xdr:cNvSpPr>
      </xdr:nvSpPr>
      <xdr:spPr bwMode="auto">
        <a:xfrm flipH="1">
          <a:off x="3379784" y="4413255"/>
          <a:ext cx="117975" cy="106220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528"/>
            <a:gd name="connsiteY0" fmla="*/ 13809 h 13809"/>
            <a:gd name="connsiteX1" fmla="*/ 0 w 9528"/>
            <a:gd name="connsiteY1" fmla="*/ 3809 h 13809"/>
            <a:gd name="connsiteX2" fmla="*/ 9528 w 9528"/>
            <a:gd name="connsiteY2" fmla="*/ 0 h 13809"/>
            <a:gd name="connsiteX0" fmla="*/ 0 w 10000"/>
            <a:gd name="connsiteY0" fmla="*/ 10000 h 10000"/>
            <a:gd name="connsiteX1" fmla="*/ 0 w 10000"/>
            <a:gd name="connsiteY1" fmla="*/ 27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758 h 10000"/>
            <a:gd name="connsiteX2" fmla="*/ 10000 w 10000"/>
            <a:gd name="connsiteY2" fmla="*/ 0 h 10000"/>
            <a:gd name="connsiteX0" fmla="*/ 0 w 9876"/>
            <a:gd name="connsiteY0" fmla="*/ 10394 h 10394"/>
            <a:gd name="connsiteX1" fmla="*/ 0 w 9876"/>
            <a:gd name="connsiteY1" fmla="*/ 3152 h 10394"/>
            <a:gd name="connsiteX2" fmla="*/ 9876 w 9876"/>
            <a:gd name="connsiteY2" fmla="*/ 0 h 10394"/>
            <a:gd name="connsiteX0" fmla="*/ 1843 w 2875"/>
            <a:gd name="connsiteY0" fmla="*/ 29130 h 29130"/>
            <a:gd name="connsiteX1" fmla="*/ 1843 w 2875"/>
            <a:gd name="connsiteY1" fmla="*/ 22163 h 29130"/>
            <a:gd name="connsiteX2" fmla="*/ 804 w 2875"/>
            <a:gd name="connsiteY2" fmla="*/ 0 h 29130"/>
            <a:gd name="connsiteX0" fmla="*/ 5738 w 13962"/>
            <a:gd name="connsiteY0" fmla="*/ 10000 h 10000"/>
            <a:gd name="connsiteX1" fmla="*/ 5738 w 13962"/>
            <a:gd name="connsiteY1" fmla="*/ 7608 h 10000"/>
            <a:gd name="connsiteX2" fmla="*/ 2125 w 13962"/>
            <a:gd name="connsiteY2" fmla="*/ 0 h 10000"/>
            <a:gd name="connsiteX0" fmla="*/ 3613 w 3613"/>
            <a:gd name="connsiteY0" fmla="*/ 10000 h 10000"/>
            <a:gd name="connsiteX1" fmla="*/ 3613 w 3613"/>
            <a:gd name="connsiteY1" fmla="*/ 7608 h 10000"/>
            <a:gd name="connsiteX2" fmla="*/ 1929 w 3613"/>
            <a:gd name="connsiteY2" fmla="*/ 1313 h 10000"/>
            <a:gd name="connsiteX3" fmla="*/ 0 w 3613"/>
            <a:gd name="connsiteY3" fmla="*/ 0 h 10000"/>
            <a:gd name="connsiteX0" fmla="*/ 21446 w 21446"/>
            <a:gd name="connsiteY0" fmla="*/ 10000 h 10000"/>
            <a:gd name="connsiteX1" fmla="*/ 21446 w 21446"/>
            <a:gd name="connsiteY1" fmla="*/ 7608 h 10000"/>
            <a:gd name="connsiteX2" fmla="*/ 16785 w 21446"/>
            <a:gd name="connsiteY2" fmla="*/ 1313 h 10000"/>
            <a:gd name="connsiteX3" fmla="*/ 11446 w 21446"/>
            <a:gd name="connsiteY3" fmla="*/ 0 h 10000"/>
            <a:gd name="connsiteX0" fmla="*/ 32186 w 32186"/>
            <a:gd name="connsiteY0" fmla="*/ 10797 h 10797"/>
            <a:gd name="connsiteX1" fmla="*/ 32186 w 32186"/>
            <a:gd name="connsiteY1" fmla="*/ 8405 h 10797"/>
            <a:gd name="connsiteX2" fmla="*/ 27525 w 32186"/>
            <a:gd name="connsiteY2" fmla="*/ 2110 h 10797"/>
            <a:gd name="connsiteX3" fmla="*/ 9134 w 32186"/>
            <a:gd name="connsiteY3" fmla="*/ 0 h 10797"/>
            <a:gd name="connsiteX0" fmla="*/ 31728 w 31728"/>
            <a:gd name="connsiteY0" fmla="*/ 10797 h 10797"/>
            <a:gd name="connsiteX1" fmla="*/ 31728 w 31728"/>
            <a:gd name="connsiteY1" fmla="*/ 8405 h 10797"/>
            <a:gd name="connsiteX2" fmla="*/ 27067 w 31728"/>
            <a:gd name="connsiteY2" fmla="*/ 2110 h 10797"/>
            <a:gd name="connsiteX3" fmla="*/ 8676 w 31728"/>
            <a:gd name="connsiteY3" fmla="*/ 0 h 10797"/>
            <a:gd name="connsiteX0" fmla="*/ 20762 w 20762"/>
            <a:gd name="connsiteY0" fmla="*/ 10281 h 10281"/>
            <a:gd name="connsiteX1" fmla="*/ 20762 w 20762"/>
            <a:gd name="connsiteY1" fmla="*/ 7889 h 10281"/>
            <a:gd name="connsiteX2" fmla="*/ 16101 w 20762"/>
            <a:gd name="connsiteY2" fmla="*/ 1594 h 10281"/>
            <a:gd name="connsiteX3" fmla="*/ 10762 w 20762"/>
            <a:gd name="connsiteY3" fmla="*/ 0 h 10281"/>
            <a:gd name="connsiteX0" fmla="*/ 23623 w 23623"/>
            <a:gd name="connsiteY0" fmla="*/ 10281 h 10281"/>
            <a:gd name="connsiteX1" fmla="*/ 23623 w 23623"/>
            <a:gd name="connsiteY1" fmla="*/ 7889 h 10281"/>
            <a:gd name="connsiteX2" fmla="*/ 18962 w 23623"/>
            <a:gd name="connsiteY2" fmla="*/ 1594 h 10281"/>
            <a:gd name="connsiteX3" fmla="*/ 13623 w 23623"/>
            <a:gd name="connsiteY3" fmla="*/ 0 h 10281"/>
            <a:gd name="connsiteX0" fmla="*/ 23623 w 65616"/>
            <a:gd name="connsiteY0" fmla="*/ 10281 h 10281"/>
            <a:gd name="connsiteX1" fmla="*/ 23623 w 65616"/>
            <a:gd name="connsiteY1" fmla="*/ 7889 h 10281"/>
            <a:gd name="connsiteX2" fmla="*/ 18962 w 65616"/>
            <a:gd name="connsiteY2" fmla="*/ 1594 h 10281"/>
            <a:gd name="connsiteX3" fmla="*/ 13623 w 65616"/>
            <a:gd name="connsiteY3" fmla="*/ 0 h 10281"/>
            <a:gd name="connsiteX0" fmla="*/ 23623 w 68123"/>
            <a:gd name="connsiteY0" fmla="*/ 10281 h 10281"/>
            <a:gd name="connsiteX1" fmla="*/ 23623 w 68123"/>
            <a:gd name="connsiteY1" fmla="*/ 7889 h 10281"/>
            <a:gd name="connsiteX2" fmla="*/ 18962 w 68123"/>
            <a:gd name="connsiteY2" fmla="*/ 1594 h 10281"/>
            <a:gd name="connsiteX3" fmla="*/ 13623 w 68123"/>
            <a:gd name="connsiteY3" fmla="*/ 0 h 10281"/>
            <a:gd name="connsiteX0" fmla="*/ 23623 w 65023"/>
            <a:gd name="connsiteY0" fmla="*/ 10281 h 10281"/>
            <a:gd name="connsiteX1" fmla="*/ 23623 w 65023"/>
            <a:gd name="connsiteY1" fmla="*/ 7889 h 10281"/>
            <a:gd name="connsiteX2" fmla="*/ 18962 w 65023"/>
            <a:gd name="connsiteY2" fmla="*/ 1594 h 10281"/>
            <a:gd name="connsiteX3" fmla="*/ 13623 w 65023"/>
            <a:gd name="connsiteY3" fmla="*/ 0 h 10281"/>
            <a:gd name="connsiteX0" fmla="*/ 23623 w 46411"/>
            <a:gd name="connsiteY0" fmla="*/ 10281 h 10281"/>
            <a:gd name="connsiteX1" fmla="*/ 23623 w 46411"/>
            <a:gd name="connsiteY1" fmla="*/ 7889 h 10281"/>
            <a:gd name="connsiteX2" fmla="*/ 18962 w 46411"/>
            <a:gd name="connsiteY2" fmla="*/ 1594 h 10281"/>
            <a:gd name="connsiteX3" fmla="*/ 13623 w 46411"/>
            <a:gd name="connsiteY3" fmla="*/ 0 h 10281"/>
            <a:gd name="connsiteX0" fmla="*/ 23623 w 46411"/>
            <a:gd name="connsiteY0" fmla="*/ 10281 h 10281"/>
            <a:gd name="connsiteX1" fmla="*/ 23623 w 46411"/>
            <a:gd name="connsiteY1" fmla="*/ 7889 h 10281"/>
            <a:gd name="connsiteX2" fmla="*/ 18962 w 46411"/>
            <a:gd name="connsiteY2" fmla="*/ 1594 h 10281"/>
            <a:gd name="connsiteX3" fmla="*/ 13623 w 46411"/>
            <a:gd name="connsiteY3" fmla="*/ 0 h 10281"/>
            <a:gd name="connsiteX0" fmla="*/ 23623 w 46985"/>
            <a:gd name="connsiteY0" fmla="*/ 10281 h 10281"/>
            <a:gd name="connsiteX1" fmla="*/ 23623 w 46985"/>
            <a:gd name="connsiteY1" fmla="*/ 7889 h 10281"/>
            <a:gd name="connsiteX2" fmla="*/ 18962 w 46985"/>
            <a:gd name="connsiteY2" fmla="*/ 1594 h 10281"/>
            <a:gd name="connsiteX3" fmla="*/ 13623 w 46985"/>
            <a:gd name="connsiteY3" fmla="*/ 0 h 10281"/>
            <a:gd name="connsiteX0" fmla="*/ 23623 w 42020"/>
            <a:gd name="connsiteY0" fmla="*/ 10281 h 10281"/>
            <a:gd name="connsiteX1" fmla="*/ 23623 w 42020"/>
            <a:gd name="connsiteY1" fmla="*/ 7889 h 10281"/>
            <a:gd name="connsiteX2" fmla="*/ 18962 w 42020"/>
            <a:gd name="connsiteY2" fmla="*/ 1594 h 10281"/>
            <a:gd name="connsiteX3" fmla="*/ 13623 w 42020"/>
            <a:gd name="connsiteY3" fmla="*/ 0 h 10281"/>
            <a:gd name="connsiteX0" fmla="*/ 23623 w 24746"/>
            <a:gd name="connsiteY0" fmla="*/ 10281 h 10281"/>
            <a:gd name="connsiteX1" fmla="*/ 23623 w 24746"/>
            <a:gd name="connsiteY1" fmla="*/ 7889 h 10281"/>
            <a:gd name="connsiteX2" fmla="*/ 24556 w 24746"/>
            <a:gd name="connsiteY2" fmla="*/ 5113 h 10281"/>
            <a:gd name="connsiteX3" fmla="*/ 18962 w 24746"/>
            <a:gd name="connsiteY3" fmla="*/ 1594 h 10281"/>
            <a:gd name="connsiteX4" fmla="*/ 13623 w 24746"/>
            <a:gd name="connsiteY4" fmla="*/ 0 h 10281"/>
            <a:gd name="connsiteX0" fmla="*/ 23623 w 44102"/>
            <a:gd name="connsiteY0" fmla="*/ 10281 h 10281"/>
            <a:gd name="connsiteX1" fmla="*/ 23623 w 44102"/>
            <a:gd name="connsiteY1" fmla="*/ 7889 h 10281"/>
            <a:gd name="connsiteX2" fmla="*/ 24556 w 44102"/>
            <a:gd name="connsiteY2" fmla="*/ 5113 h 10281"/>
            <a:gd name="connsiteX3" fmla="*/ 18962 w 44102"/>
            <a:gd name="connsiteY3" fmla="*/ 1594 h 10281"/>
            <a:gd name="connsiteX4" fmla="*/ 13623 w 44102"/>
            <a:gd name="connsiteY4" fmla="*/ 0 h 10281"/>
            <a:gd name="connsiteX0" fmla="*/ 23623 w 53541"/>
            <a:gd name="connsiteY0" fmla="*/ 10281 h 10281"/>
            <a:gd name="connsiteX1" fmla="*/ 23623 w 53541"/>
            <a:gd name="connsiteY1" fmla="*/ 7889 h 10281"/>
            <a:gd name="connsiteX2" fmla="*/ 24556 w 53541"/>
            <a:gd name="connsiteY2" fmla="*/ 5113 h 10281"/>
            <a:gd name="connsiteX3" fmla="*/ 18962 w 53541"/>
            <a:gd name="connsiteY3" fmla="*/ 1594 h 10281"/>
            <a:gd name="connsiteX4" fmla="*/ 13623 w 53541"/>
            <a:gd name="connsiteY4" fmla="*/ 0 h 10281"/>
            <a:gd name="connsiteX0" fmla="*/ 23623 w 40525"/>
            <a:gd name="connsiteY0" fmla="*/ 10281 h 10281"/>
            <a:gd name="connsiteX1" fmla="*/ 23623 w 40525"/>
            <a:gd name="connsiteY1" fmla="*/ 7889 h 10281"/>
            <a:gd name="connsiteX2" fmla="*/ 24556 w 40525"/>
            <a:gd name="connsiteY2" fmla="*/ 5113 h 10281"/>
            <a:gd name="connsiteX3" fmla="*/ 18962 w 40525"/>
            <a:gd name="connsiteY3" fmla="*/ 1594 h 10281"/>
            <a:gd name="connsiteX4" fmla="*/ 13623 w 40525"/>
            <a:gd name="connsiteY4" fmla="*/ 0 h 10281"/>
            <a:gd name="connsiteX0" fmla="*/ 23623 w 40525"/>
            <a:gd name="connsiteY0" fmla="*/ 10281 h 10281"/>
            <a:gd name="connsiteX1" fmla="*/ 23623 w 40525"/>
            <a:gd name="connsiteY1" fmla="*/ 7889 h 10281"/>
            <a:gd name="connsiteX2" fmla="*/ 24556 w 40525"/>
            <a:gd name="connsiteY2" fmla="*/ 6098 h 10281"/>
            <a:gd name="connsiteX3" fmla="*/ 18962 w 40525"/>
            <a:gd name="connsiteY3" fmla="*/ 1594 h 10281"/>
            <a:gd name="connsiteX4" fmla="*/ 13623 w 40525"/>
            <a:gd name="connsiteY4" fmla="*/ 0 h 10281"/>
            <a:gd name="connsiteX0" fmla="*/ 23623 w 44463"/>
            <a:gd name="connsiteY0" fmla="*/ 10281 h 10281"/>
            <a:gd name="connsiteX1" fmla="*/ 23623 w 44463"/>
            <a:gd name="connsiteY1" fmla="*/ 7889 h 10281"/>
            <a:gd name="connsiteX2" fmla="*/ 24556 w 44463"/>
            <a:gd name="connsiteY2" fmla="*/ 6098 h 10281"/>
            <a:gd name="connsiteX3" fmla="*/ 18962 w 44463"/>
            <a:gd name="connsiteY3" fmla="*/ 1594 h 10281"/>
            <a:gd name="connsiteX4" fmla="*/ 13623 w 44463"/>
            <a:gd name="connsiteY4" fmla="*/ 0 h 10281"/>
            <a:gd name="connsiteX0" fmla="*/ 23623 w 42384"/>
            <a:gd name="connsiteY0" fmla="*/ 10281 h 10281"/>
            <a:gd name="connsiteX1" fmla="*/ 23623 w 42384"/>
            <a:gd name="connsiteY1" fmla="*/ 7889 h 10281"/>
            <a:gd name="connsiteX2" fmla="*/ 24556 w 42384"/>
            <a:gd name="connsiteY2" fmla="*/ 6098 h 10281"/>
            <a:gd name="connsiteX3" fmla="*/ 18962 w 42384"/>
            <a:gd name="connsiteY3" fmla="*/ 1594 h 10281"/>
            <a:gd name="connsiteX4" fmla="*/ 13623 w 42384"/>
            <a:gd name="connsiteY4" fmla="*/ 0 h 10281"/>
            <a:gd name="connsiteX0" fmla="*/ 23623 w 40770"/>
            <a:gd name="connsiteY0" fmla="*/ 10281 h 10281"/>
            <a:gd name="connsiteX1" fmla="*/ 23623 w 40770"/>
            <a:gd name="connsiteY1" fmla="*/ 7889 h 10281"/>
            <a:gd name="connsiteX2" fmla="*/ 19895 w 40770"/>
            <a:gd name="connsiteY2" fmla="*/ 5535 h 10281"/>
            <a:gd name="connsiteX3" fmla="*/ 18962 w 40770"/>
            <a:gd name="connsiteY3" fmla="*/ 1594 h 10281"/>
            <a:gd name="connsiteX4" fmla="*/ 13623 w 40770"/>
            <a:gd name="connsiteY4" fmla="*/ 0 h 10281"/>
            <a:gd name="connsiteX0" fmla="*/ 23623 w 40770"/>
            <a:gd name="connsiteY0" fmla="*/ 9671 h 9671"/>
            <a:gd name="connsiteX1" fmla="*/ 23623 w 40770"/>
            <a:gd name="connsiteY1" fmla="*/ 7889 h 9671"/>
            <a:gd name="connsiteX2" fmla="*/ 19895 w 40770"/>
            <a:gd name="connsiteY2" fmla="*/ 5535 h 9671"/>
            <a:gd name="connsiteX3" fmla="*/ 18962 w 40770"/>
            <a:gd name="connsiteY3" fmla="*/ 1594 h 9671"/>
            <a:gd name="connsiteX4" fmla="*/ 13623 w 40770"/>
            <a:gd name="connsiteY4" fmla="*/ 0 h 9671"/>
            <a:gd name="connsiteX0" fmla="*/ 1143 w 5349"/>
            <a:gd name="connsiteY0" fmla="*/ 8352 h 8352"/>
            <a:gd name="connsiteX1" fmla="*/ 1143 w 5349"/>
            <a:gd name="connsiteY1" fmla="*/ 6509 h 8352"/>
            <a:gd name="connsiteX2" fmla="*/ 229 w 5349"/>
            <a:gd name="connsiteY2" fmla="*/ 4075 h 8352"/>
            <a:gd name="connsiteX3" fmla="*/ 0 w 5349"/>
            <a:gd name="connsiteY3" fmla="*/ 0 h 83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349" h="8352">
              <a:moveTo>
                <a:pt x="1143" y="8352"/>
              </a:moveTo>
              <a:lnTo>
                <a:pt x="1143" y="6509"/>
              </a:lnTo>
              <a:cubicBezTo>
                <a:pt x="9337" y="5878"/>
                <a:pt x="3621" y="4967"/>
                <a:pt x="229" y="4075"/>
              </a:cubicBezTo>
              <a:cubicBezTo>
                <a:pt x="38" y="2991"/>
                <a:pt x="371" y="752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38409</xdr:colOff>
      <xdr:row>30</xdr:row>
      <xdr:rowOff>4923</xdr:rowOff>
    </xdr:from>
    <xdr:ext cx="304687" cy="304895"/>
    <xdr:sp macro="" textlink="">
      <xdr:nvSpPr>
        <xdr:cNvPr id="32" name="Text Box 1416">
          <a:extLst>
            <a:ext uri="{FF2B5EF4-FFF2-40B4-BE49-F238E27FC236}">
              <a16:creationId xmlns:a16="http://schemas.microsoft.com/office/drawing/2014/main" id="{8DA0AB16-8D03-4189-B333-22D62A41E805}"/>
            </a:ext>
          </a:extLst>
        </xdr:cNvPr>
        <xdr:cNvSpPr txBox="1">
          <a:spLocks noChangeArrowheads="1"/>
        </xdr:cNvSpPr>
      </xdr:nvSpPr>
      <xdr:spPr bwMode="auto">
        <a:xfrm>
          <a:off x="5830224" y="5151496"/>
          <a:ext cx="304687" cy="30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59m</a:t>
          </a:r>
        </a:p>
      </xdr:txBody>
    </xdr:sp>
    <xdr:clientData/>
  </xdr:oneCellAnchor>
  <xdr:twoCellAnchor>
    <xdr:from>
      <xdr:col>2</xdr:col>
      <xdr:colOff>140005</xdr:colOff>
      <xdr:row>36</xdr:row>
      <xdr:rowOff>38406</xdr:rowOff>
    </xdr:from>
    <xdr:to>
      <xdr:col>2</xdr:col>
      <xdr:colOff>514657</xdr:colOff>
      <xdr:row>37</xdr:row>
      <xdr:rowOff>120378</xdr:rowOff>
    </xdr:to>
    <xdr:sp macro="" textlink="">
      <xdr:nvSpPr>
        <xdr:cNvPr id="33" name="Line 72">
          <a:extLst>
            <a:ext uri="{FF2B5EF4-FFF2-40B4-BE49-F238E27FC236}">
              <a16:creationId xmlns:a16="http://schemas.microsoft.com/office/drawing/2014/main" id="{4058DAC7-DD4A-47D3-9CBC-5878920E9C76}"/>
            </a:ext>
          </a:extLst>
        </xdr:cNvPr>
        <xdr:cNvSpPr>
          <a:spLocks noChangeShapeType="1"/>
        </xdr:cNvSpPr>
      </xdr:nvSpPr>
      <xdr:spPr bwMode="auto">
        <a:xfrm flipV="1">
          <a:off x="1002888" y="6214293"/>
          <a:ext cx="374652" cy="253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417342</xdr:colOff>
      <xdr:row>35</xdr:row>
      <xdr:rowOff>45209</xdr:rowOff>
    </xdr:from>
    <xdr:to>
      <xdr:col>2</xdr:col>
      <xdr:colOff>135402</xdr:colOff>
      <xdr:row>40</xdr:row>
      <xdr:rowOff>148511</xdr:rowOff>
    </xdr:to>
    <xdr:sp macro="" textlink="">
      <xdr:nvSpPr>
        <xdr:cNvPr id="34" name="Freeform 527">
          <a:extLst>
            <a:ext uri="{FF2B5EF4-FFF2-40B4-BE49-F238E27FC236}">
              <a16:creationId xmlns:a16="http://schemas.microsoft.com/office/drawing/2014/main" id="{2B322888-E55A-48CA-AC16-234024B75E85}"/>
            </a:ext>
          </a:extLst>
        </xdr:cNvPr>
        <xdr:cNvSpPr>
          <a:spLocks/>
        </xdr:cNvSpPr>
      </xdr:nvSpPr>
      <xdr:spPr bwMode="auto">
        <a:xfrm flipH="1">
          <a:off x="576092" y="6049544"/>
          <a:ext cx="422193" cy="96106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236 w 10000"/>
            <a:gd name="connsiteY0" fmla="*/ 10823 h 10823"/>
            <a:gd name="connsiteX1" fmla="*/ 0 w 10000"/>
            <a:gd name="connsiteY1" fmla="*/ 0 h 10823"/>
            <a:gd name="connsiteX2" fmla="*/ 10000 w 10000"/>
            <a:gd name="connsiteY2" fmla="*/ 0 h 10823"/>
            <a:gd name="connsiteX0" fmla="*/ 236 w 10000"/>
            <a:gd name="connsiteY0" fmla="*/ 10823 h 10823"/>
            <a:gd name="connsiteX1" fmla="*/ 0 w 10000"/>
            <a:gd name="connsiteY1" fmla="*/ 0 h 10823"/>
            <a:gd name="connsiteX2" fmla="*/ 10000 w 10000"/>
            <a:gd name="connsiteY2" fmla="*/ 0 h 10823"/>
            <a:gd name="connsiteX0" fmla="*/ 236 w 4965"/>
            <a:gd name="connsiteY0" fmla="*/ 24946 h 24946"/>
            <a:gd name="connsiteX1" fmla="*/ 0 w 4965"/>
            <a:gd name="connsiteY1" fmla="*/ 14123 h 24946"/>
            <a:gd name="connsiteX2" fmla="*/ 4965 w 4965"/>
            <a:gd name="connsiteY2" fmla="*/ 0 h 24946"/>
            <a:gd name="connsiteX0" fmla="*/ 475 w 10000"/>
            <a:gd name="connsiteY0" fmla="*/ 10000 h 10000"/>
            <a:gd name="connsiteX1" fmla="*/ 0 w 10000"/>
            <a:gd name="connsiteY1" fmla="*/ 5661 h 10000"/>
            <a:gd name="connsiteX2" fmla="*/ 10000 w 10000"/>
            <a:gd name="connsiteY2" fmla="*/ 0 h 10000"/>
            <a:gd name="connsiteX0" fmla="*/ 475 w 10000"/>
            <a:gd name="connsiteY0" fmla="*/ 10000 h 10000"/>
            <a:gd name="connsiteX1" fmla="*/ 0 w 10000"/>
            <a:gd name="connsiteY1" fmla="*/ 5661 h 10000"/>
            <a:gd name="connsiteX2" fmla="*/ 10000 w 10000"/>
            <a:gd name="connsiteY2" fmla="*/ 0 h 10000"/>
            <a:gd name="connsiteX0" fmla="*/ 475 w 10537"/>
            <a:gd name="connsiteY0" fmla="*/ 8624 h 8624"/>
            <a:gd name="connsiteX1" fmla="*/ 0 w 10537"/>
            <a:gd name="connsiteY1" fmla="*/ 4285 h 8624"/>
            <a:gd name="connsiteX2" fmla="*/ 10537 w 10537"/>
            <a:gd name="connsiteY2" fmla="*/ 0 h 8624"/>
            <a:gd name="connsiteX0" fmla="*/ 451 w 10000"/>
            <a:gd name="connsiteY0" fmla="*/ 10000 h 10000"/>
            <a:gd name="connsiteX1" fmla="*/ 0 w 10000"/>
            <a:gd name="connsiteY1" fmla="*/ 4969 h 10000"/>
            <a:gd name="connsiteX2" fmla="*/ 10000 w 10000"/>
            <a:gd name="connsiteY2" fmla="*/ 0 h 10000"/>
            <a:gd name="connsiteX0" fmla="*/ 451 w 10510"/>
            <a:gd name="connsiteY0" fmla="*/ 9817 h 9817"/>
            <a:gd name="connsiteX1" fmla="*/ 0 w 10510"/>
            <a:gd name="connsiteY1" fmla="*/ 4786 h 9817"/>
            <a:gd name="connsiteX2" fmla="*/ 10510 w 10510"/>
            <a:gd name="connsiteY2" fmla="*/ 0 h 9817"/>
            <a:gd name="connsiteX0" fmla="*/ 429 w 10000"/>
            <a:gd name="connsiteY0" fmla="*/ 10000 h 10000"/>
            <a:gd name="connsiteX1" fmla="*/ 0 w 10000"/>
            <a:gd name="connsiteY1" fmla="*/ 4875 h 10000"/>
            <a:gd name="connsiteX2" fmla="*/ 10000 w 10000"/>
            <a:gd name="connsiteY2" fmla="*/ 0 h 10000"/>
            <a:gd name="connsiteX0" fmla="*/ 429 w 10000"/>
            <a:gd name="connsiteY0" fmla="*/ 10000 h 10000"/>
            <a:gd name="connsiteX1" fmla="*/ 0 w 10000"/>
            <a:gd name="connsiteY1" fmla="*/ 4875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429" y="10000"/>
              </a:moveTo>
              <a:cubicBezTo>
                <a:pt x="-172" y="6805"/>
                <a:pt x="429" y="7771"/>
                <a:pt x="0" y="4875"/>
              </a:cubicBezTo>
              <a:cubicBezTo>
                <a:pt x="3818" y="2797"/>
                <a:pt x="4120" y="3277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310662</xdr:colOff>
      <xdr:row>30</xdr:row>
      <xdr:rowOff>161634</xdr:rowOff>
    </xdr:from>
    <xdr:to>
      <xdr:col>9</xdr:col>
      <xdr:colOff>448112</xdr:colOff>
      <xdr:row>31</xdr:row>
      <xdr:rowOff>104980</xdr:rowOff>
    </xdr:to>
    <xdr:sp macro="" textlink="">
      <xdr:nvSpPr>
        <xdr:cNvPr id="35" name="AutoShape 526">
          <a:extLst>
            <a:ext uri="{FF2B5EF4-FFF2-40B4-BE49-F238E27FC236}">
              <a16:creationId xmlns:a16="http://schemas.microsoft.com/office/drawing/2014/main" id="{A4F4ACA8-EC98-4EAB-8898-BEA94A5D65A6}"/>
            </a:ext>
          </a:extLst>
        </xdr:cNvPr>
        <xdr:cNvSpPr>
          <a:spLocks noChangeArrowheads="1"/>
        </xdr:cNvSpPr>
      </xdr:nvSpPr>
      <xdr:spPr bwMode="auto">
        <a:xfrm>
          <a:off x="6102477" y="5308207"/>
          <a:ext cx="137450" cy="11489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71720</xdr:colOff>
      <xdr:row>28</xdr:row>
      <xdr:rowOff>79370</xdr:rowOff>
    </xdr:from>
    <xdr:to>
      <xdr:col>9</xdr:col>
      <xdr:colOff>382628</xdr:colOff>
      <xdr:row>30</xdr:row>
      <xdr:rowOff>133906</xdr:rowOff>
    </xdr:to>
    <xdr:sp macro="" textlink="">
      <xdr:nvSpPr>
        <xdr:cNvPr id="36" name="Line 76">
          <a:extLst>
            <a:ext uri="{FF2B5EF4-FFF2-40B4-BE49-F238E27FC236}">
              <a16:creationId xmlns:a16="http://schemas.microsoft.com/office/drawing/2014/main" id="{91A69D07-28A2-4926-8402-4192E55C1505}"/>
            </a:ext>
          </a:extLst>
        </xdr:cNvPr>
        <xdr:cNvSpPr>
          <a:spLocks noChangeShapeType="1"/>
        </xdr:cNvSpPr>
      </xdr:nvSpPr>
      <xdr:spPr bwMode="auto">
        <a:xfrm>
          <a:off x="5863535" y="4882838"/>
          <a:ext cx="310908" cy="3976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225683</xdr:colOff>
      <xdr:row>28</xdr:row>
      <xdr:rowOff>112656</xdr:rowOff>
    </xdr:from>
    <xdr:to>
      <xdr:col>9</xdr:col>
      <xdr:colOff>437845</xdr:colOff>
      <xdr:row>29</xdr:row>
      <xdr:rowOff>74249</xdr:rowOff>
    </xdr:to>
    <xdr:sp macro="" textlink="">
      <xdr:nvSpPr>
        <xdr:cNvPr id="39" name="六角形 38">
          <a:extLst>
            <a:ext uri="{FF2B5EF4-FFF2-40B4-BE49-F238E27FC236}">
              <a16:creationId xmlns:a16="http://schemas.microsoft.com/office/drawing/2014/main" id="{FA4571BD-8544-4CE2-BB9E-1C1528C288CB}"/>
            </a:ext>
          </a:extLst>
        </xdr:cNvPr>
        <xdr:cNvSpPr/>
      </xdr:nvSpPr>
      <xdr:spPr bwMode="auto">
        <a:xfrm>
          <a:off x="6017498" y="4916124"/>
          <a:ext cx="212162" cy="1331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208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680187</xdr:colOff>
      <xdr:row>38</xdr:row>
      <xdr:rowOff>108717</xdr:rowOff>
    </xdr:from>
    <xdr:to>
      <xdr:col>2</xdr:col>
      <xdr:colOff>581224</xdr:colOff>
      <xdr:row>39</xdr:row>
      <xdr:rowOff>158747</xdr:rowOff>
    </xdr:to>
    <xdr:sp macro="" textlink="">
      <xdr:nvSpPr>
        <xdr:cNvPr id="41" name="Line 72">
          <a:extLst>
            <a:ext uri="{FF2B5EF4-FFF2-40B4-BE49-F238E27FC236}">
              <a16:creationId xmlns:a16="http://schemas.microsoft.com/office/drawing/2014/main" id="{46AE51E6-C978-4755-A488-0FB5A1CD726D}"/>
            </a:ext>
          </a:extLst>
        </xdr:cNvPr>
        <xdr:cNvSpPr>
          <a:spLocks noChangeShapeType="1"/>
        </xdr:cNvSpPr>
      </xdr:nvSpPr>
      <xdr:spPr bwMode="auto">
        <a:xfrm rot="2523823">
          <a:off x="838937" y="6627709"/>
          <a:ext cx="605170" cy="221582"/>
        </a:xfrm>
        <a:custGeom>
          <a:avLst/>
          <a:gdLst>
            <a:gd name="connsiteX0" fmla="*/ 0 w 605170"/>
            <a:gd name="connsiteY0" fmla="*/ 0 h 221582"/>
            <a:gd name="connsiteX1" fmla="*/ 605170 w 605170"/>
            <a:gd name="connsiteY1" fmla="*/ 221582 h 221582"/>
            <a:gd name="connsiteX0" fmla="*/ 0 w 605170"/>
            <a:gd name="connsiteY0" fmla="*/ 0 h 221582"/>
            <a:gd name="connsiteX1" fmla="*/ 605170 w 605170"/>
            <a:gd name="connsiteY1" fmla="*/ 221582 h 2215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05170" h="221582">
              <a:moveTo>
                <a:pt x="0" y="0"/>
              </a:moveTo>
              <a:cubicBezTo>
                <a:pt x="191481" y="163478"/>
                <a:pt x="403447" y="147721"/>
                <a:pt x="605170" y="22158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45948</xdr:colOff>
      <xdr:row>37</xdr:row>
      <xdr:rowOff>83606</xdr:rowOff>
    </xdr:from>
    <xdr:to>
      <xdr:col>2</xdr:col>
      <xdr:colOff>186906</xdr:colOff>
      <xdr:row>38</xdr:row>
      <xdr:rowOff>69135</xdr:rowOff>
    </xdr:to>
    <xdr:sp macro="" textlink="">
      <xdr:nvSpPr>
        <xdr:cNvPr id="42" name="Oval 1295">
          <a:extLst>
            <a:ext uri="{FF2B5EF4-FFF2-40B4-BE49-F238E27FC236}">
              <a16:creationId xmlns:a16="http://schemas.microsoft.com/office/drawing/2014/main" id="{77327DB3-0CFA-4227-8875-0117775022FC}"/>
            </a:ext>
          </a:extLst>
        </xdr:cNvPr>
        <xdr:cNvSpPr>
          <a:spLocks noChangeArrowheads="1"/>
        </xdr:cNvSpPr>
      </xdr:nvSpPr>
      <xdr:spPr bwMode="auto">
        <a:xfrm>
          <a:off x="908831" y="6431046"/>
          <a:ext cx="140958" cy="15708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330186</xdr:colOff>
      <xdr:row>36</xdr:row>
      <xdr:rowOff>18388</xdr:rowOff>
    </xdr:from>
    <xdr:to>
      <xdr:col>1</xdr:col>
      <xdr:colOff>576286</xdr:colOff>
      <xdr:row>37</xdr:row>
      <xdr:rowOff>61212</xdr:rowOff>
    </xdr:to>
    <xdr:sp macro="" textlink="">
      <xdr:nvSpPr>
        <xdr:cNvPr id="44" name="六角形 43">
          <a:extLst>
            <a:ext uri="{FF2B5EF4-FFF2-40B4-BE49-F238E27FC236}">
              <a16:creationId xmlns:a16="http://schemas.microsoft.com/office/drawing/2014/main" id="{869F854C-69D7-4878-AB54-8105034AA4B3}"/>
            </a:ext>
          </a:extLst>
        </xdr:cNvPr>
        <xdr:cNvSpPr/>
      </xdr:nvSpPr>
      <xdr:spPr bwMode="auto">
        <a:xfrm>
          <a:off x="488936" y="6194275"/>
          <a:ext cx="246100" cy="214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200123</xdr:colOff>
      <xdr:row>37</xdr:row>
      <xdr:rowOff>145148</xdr:rowOff>
    </xdr:from>
    <xdr:ext cx="486087" cy="166649"/>
    <xdr:sp macro="" textlink="">
      <xdr:nvSpPr>
        <xdr:cNvPr id="45" name="Text Box 1416">
          <a:extLst>
            <a:ext uri="{FF2B5EF4-FFF2-40B4-BE49-F238E27FC236}">
              <a16:creationId xmlns:a16="http://schemas.microsoft.com/office/drawing/2014/main" id="{C06CAF9F-0D12-44CA-B306-B7312113AD88}"/>
            </a:ext>
          </a:extLst>
        </xdr:cNvPr>
        <xdr:cNvSpPr txBox="1">
          <a:spLocks noChangeArrowheads="1"/>
        </xdr:cNvSpPr>
      </xdr:nvSpPr>
      <xdr:spPr bwMode="auto">
        <a:xfrm>
          <a:off x="1063006" y="6492588"/>
          <a:ext cx="486087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39m</a:t>
          </a:r>
        </a:p>
      </xdr:txBody>
    </xdr:sp>
    <xdr:clientData/>
  </xdr:oneCellAnchor>
  <xdr:twoCellAnchor>
    <xdr:from>
      <xdr:col>3</xdr:col>
      <xdr:colOff>128223</xdr:colOff>
      <xdr:row>36</xdr:row>
      <xdr:rowOff>26884</xdr:rowOff>
    </xdr:from>
    <xdr:to>
      <xdr:col>4</xdr:col>
      <xdr:colOff>330629</xdr:colOff>
      <xdr:row>40</xdr:row>
      <xdr:rowOff>56648</xdr:rowOff>
    </xdr:to>
    <xdr:sp macro="" textlink="">
      <xdr:nvSpPr>
        <xdr:cNvPr id="47" name="Line 76">
          <a:extLst>
            <a:ext uri="{FF2B5EF4-FFF2-40B4-BE49-F238E27FC236}">
              <a16:creationId xmlns:a16="http://schemas.microsoft.com/office/drawing/2014/main" id="{88B1C501-56E4-4F43-B6AF-E93E1968B6FB}"/>
            </a:ext>
          </a:extLst>
        </xdr:cNvPr>
        <xdr:cNvSpPr>
          <a:spLocks noChangeShapeType="1"/>
        </xdr:cNvSpPr>
      </xdr:nvSpPr>
      <xdr:spPr bwMode="auto">
        <a:xfrm flipV="1">
          <a:off x="1695239" y="6202771"/>
          <a:ext cx="906539" cy="7159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51024</xdr:colOff>
      <xdr:row>37</xdr:row>
      <xdr:rowOff>81639</xdr:rowOff>
    </xdr:from>
    <xdr:ext cx="534080" cy="165173"/>
    <xdr:sp macro="" textlink="">
      <xdr:nvSpPr>
        <xdr:cNvPr id="48" name="Text Box 1416">
          <a:extLst>
            <a:ext uri="{FF2B5EF4-FFF2-40B4-BE49-F238E27FC236}">
              <a16:creationId xmlns:a16="http://schemas.microsoft.com/office/drawing/2014/main" id="{40C972BE-DD87-442A-B84B-4E0525F8BB1C}"/>
            </a:ext>
          </a:extLst>
        </xdr:cNvPr>
        <xdr:cNvSpPr txBox="1">
          <a:spLocks noChangeArrowheads="1"/>
        </xdr:cNvSpPr>
      </xdr:nvSpPr>
      <xdr:spPr bwMode="auto">
        <a:xfrm>
          <a:off x="2324324" y="6425289"/>
          <a:ext cx="53408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29m</a:t>
          </a:r>
        </a:p>
      </xdr:txBody>
    </xdr:sp>
    <xdr:clientData/>
  </xdr:oneCellAnchor>
  <xdr:twoCellAnchor>
    <xdr:from>
      <xdr:col>4</xdr:col>
      <xdr:colOff>77582</xdr:colOff>
      <xdr:row>39</xdr:row>
      <xdr:rowOff>54443</xdr:rowOff>
    </xdr:from>
    <xdr:to>
      <xdr:col>4</xdr:col>
      <xdr:colOff>323682</xdr:colOff>
      <xdr:row>40</xdr:row>
      <xdr:rowOff>102370</xdr:rowOff>
    </xdr:to>
    <xdr:sp macro="" textlink="">
      <xdr:nvSpPr>
        <xdr:cNvPr id="49" name="六角形 48">
          <a:extLst>
            <a:ext uri="{FF2B5EF4-FFF2-40B4-BE49-F238E27FC236}">
              <a16:creationId xmlns:a16="http://schemas.microsoft.com/office/drawing/2014/main" id="{1D91936C-2E06-43B0-8237-6BAB17CF7B9D}"/>
            </a:ext>
          </a:extLst>
        </xdr:cNvPr>
        <xdr:cNvSpPr/>
      </xdr:nvSpPr>
      <xdr:spPr bwMode="auto">
        <a:xfrm>
          <a:off x="2348731" y="6744987"/>
          <a:ext cx="246100" cy="2194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75382</xdr:colOff>
      <xdr:row>33</xdr:row>
      <xdr:rowOff>56671</xdr:rowOff>
    </xdr:from>
    <xdr:to>
      <xdr:col>4</xdr:col>
      <xdr:colOff>78936</xdr:colOff>
      <xdr:row>40</xdr:row>
      <xdr:rowOff>135193</xdr:rowOff>
    </xdr:to>
    <xdr:sp macro="" textlink="">
      <xdr:nvSpPr>
        <xdr:cNvPr id="50" name="Freeform 527">
          <a:extLst>
            <a:ext uri="{FF2B5EF4-FFF2-40B4-BE49-F238E27FC236}">
              <a16:creationId xmlns:a16="http://schemas.microsoft.com/office/drawing/2014/main" id="{B71F62A4-4B8D-4C53-87D8-AA4668824A94}"/>
            </a:ext>
          </a:extLst>
        </xdr:cNvPr>
        <xdr:cNvSpPr>
          <a:spLocks/>
        </xdr:cNvSpPr>
      </xdr:nvSpPr>
      <xdr:spPr bwMode="auto">
        <a:xfrm flipH="1">
          <a:off x="2346531" y="5717901"/>
          <a:ext cx="3554" cy="127938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708"/>
            <a:gd name="connsiteY0" fmla="*/ 13265 h 13265"/>
            <a:gd name="connsiteX1" fmla="*/ 708 w 10708"/>
            <a:gd name="connsiteY1" fmla="*/ 0 h 13265"/>
            <a:gd name="connsiteX2" fmla="*/ 10708 w 10708"/>
            <a:gd name="connsiteY2" fmla="*/ 0 h 13265"/>
            <a:gd name="connsiteX0" fmla="*/ 0 w 10708"/>
            <a:gd name="connsiteY0" fmla="*/ 13265 h 13265"/>
            <a:gd name="connsiteX1" fmla="*/ 708 w 10708"/>
            <a:gd name="connsiteY1" fmla="*/ 0 h 13265"/>
            <a:gd name="connsiteX2" fmla="*/ 10708 w 10708"/>
            <a:gd name="connsiteY2" fmla="*/ 0 h 13265"/>
            <a:gd name="connsiteX0" fmla="*/ 0 w 10590"/>
            <a:gd name="connsiteY0" fmla="*/ 14716 h 14716"/>
            <a:gd name="connsiteX1" fmla="*/ 590 w 10590"/>
            <a:gd name="connsiteY1" fmla="*/ 0 h 14716"/>
            <a:gd name="connsiteX2" fmla="*/ 10590 w 10590"/>
            <a:gd name="connsiteY2" fmla="*/ 0 h 14716"/>
            <a:gd name="connsiteX0" fmla="*/ 0 w 10590"/>
            <a:gd name="connsiteY0" fmla="*/ 14716 h 14716"/>
            <a:gd name="connsiteX1" fmla="*/ 590 w 10590"/>
            <a:gd name="connsiteY1" fmla="*/ 0 h 14716"/>
            <a:gd name="connsiteX2" fmla="*/ 10590 w 10590"/>
            <a:gd name="connsiteY2" fmla="*/ 0 h 14716"/>
            <a:gd name="connsiteX0" fmla="*/ 0 w 10590"/>
            <a:gd name="connsiteY0" fmla="*/ 14716 h 14716"/>
            <a:gd name="connsiteX1" fmla="*/ 590 w 10590"/>
            <a:gd name="connsiteY1" fmla="*/ 0 h 14716"/>
            <a:gd name="connsiteX2" fmla="*/ 10590 w 10590"/>
            <a:gd name="connsiteY2" fmla="*/ 0 h 14716"/>
            <a:gd name="connsiteX0" fmla="*/ 0 w 10838"/>
            <a:gd name="connsiteY0" fmla="*/ 15090 h 15090"/>
            <a:gd name="connsiteX1" fmla="*/ 590 w 10838"/>
            <a:gd name="connsiteY1" fmla="*/ 374 h 15090"/>
            <a:gd name="connsiteX2" fmla="*/ 10838 w 10838"/>
            <a:gd name="connsiteY2" fmla="*/ 0 h 15090"/>
            <a:gd name="connsiteX0" fmla="*/ 0 w 653"/>
            <a:gd name="connsiteY0" fmla="*/ 14716 h 14716"/>
            <a:gd name="connsiteX1" fmla="*/ 590 w 653"/>
            <a:gd name="connsiteY1" fmla="*/ 0 h 14716"/>
            <a:gd name="connsiteX0" fmla="*/ 0 w 9057"/>
            <a:gd name="connsiteY0" fmla="*/ 18631 h 18631"/>
            <a:gd name="connsiteX1" fmla="*/ 6505 w 9057"/>
            <a:gd name="connsiteY1" fmla="*/ 0 h 18631"/>
            <a:gd name="connsiteX0" fmla="*/ 264 w 8351"/>
            <a:gd name="connsiteY0" fmla="*/ 9955 h 9955"/>
            <a:gd name="connsiteX1" fmla="*/ 462 w 8351"/>
            <a:gd name="connsiteY1" fmla="*/ 0 h 9955"/>
            <a:gd name="connsiteX0" fmla="*/ 729 w 4545"/>
            <a:gd name="connsiteY0" fmla="*/ 10000 h 10000"/>
            <a:gd name="connsiteX1" fmla="*/ 966 w 4545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545" h="10000">
              <a:moveTo>
                <a:pt x="729" y="10000"/>
              </a:moveTo>
              <a:cubicBezTo>
                <a:pt x="11240" y="6960"/>
                <a:pt x="-3812" y="1620"/>
                <a:pt x="96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7752</xdr:colOff>
      <xdr:row>36</xdr:row>
      <xdr:rowOff>145947</xdr:rowOff>
    </xdr:from>
    <xdr:to>
      <xdr:col>4</xdr:col>
      <xdr:colOff>140828</xdr:colOff>
      <xdr:row>37</xdr:row>
      <xdr:rowOff>128026</xdr:rowOff>
    </xdr:to>
    <xdr:sp macro="" textlink="">
      <xdr:nvSpPr>
        <xdr:cNvPr id="51" name="Oval 1295">
          <a:extLst>
            <a:ext uri="{FF2B5EF4-FFF2-40B4-BE49-F238E27FC236}">
              <a16:creationId xmlns:a16="http://schemas.microsoft.com/office/drawing/2014/main" id="{0131C260-36AC-413E-B381-DBAABD0969FE}"/>
            </a:ext>
          </a:extLst>
        </xdr:cNvPr>
        <xdr:cNvSpPr>
          <a:spLocks noChangeArrowheads="1"/>
        </xdr:cNvSpPr>
      </xdr:nvSpPr>
      <xdr:spPr bwMode="auto">
        <a:xfrm>
          <a:off x="2278901" y="6321834"/>
          <a:ext cx="133076" cy="15363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27440</xdr:colOff>
      <xdr:row>38</xdr:row>
      <xdr:rowOff>14907</xdr:rowOff>
    </xdr:from>
    <xdr:to>
      <xdr:col>4</xdr:col>
      <xdr:colOff>135711</xdr:colOff>
      <xdr:row>38</xdr:row>
      <xdr:rowOff>125463</xdr:rowOff>
    </xdr:to>
    <xdr:sp macro="" textlink="">
      <xdr:nvSpPr>
        <xdr:cNvPr id="52" name="AutoShape 526">
          <a:extLst>
            <a:ext uri="{FF2B5EF4-FFF2-40B4-BE49-F238E27FC236}">
              <a16:creationId xmlns:a16="http://schemas.microsoft.com/office/drawing/2014/main" id="{EC6728AE-8A18-404F-A87C-2CC433ABC6A6}"/>
            </a:ext>
          </a:extLst>
        </xdr:cNvPr>
        <xdr:cNvSpPr>
          <a:spLocks noChangeArrowheads="1"/>
        </xdr:cNvSpPr>
      </xdr:nvSpPr>
      <xdr:spPr bwMode="auto">
        <a:xfrm>
          <a:off x="2298589" y="6533899"/>
          <a:ext cx="108271" cy="11055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305982</xdr:colOff>
      <xdr:row>19</xdr:row>
      <xdr:rowOff>129820</xdr:rowOff>
    </xdr:from>
    <xdr:ext cx="416728" cy="165173"/>
    <xdr:sp macro="" textlink="">
      <xdr:nvSpPr>
        <xdr:cNvPr id="53" name="Text Box 1620">
          <a:extLst>
            <a:ext uri="{FF2B5EF4-FFF2-40B4-BE49-F238E27FC236}">
              <a16:creationId xmlns:a16="http://schemas.microsoft.com/office/drawing/2014/main" id="{C0C9F107-3730-4AE6-8015-93BF07929C85}"/>
            </a:ext>
          </a:extLst>
        </xdr:cNvPr>
        <xdr:cNvSpPr txBox="1">
          <a:spLocks noChangeArrowheads="1"/>
        </xdr:cNvSpPr>
      </xdr:nvSpPr>
      <xdr:spPr bwMode="auto">
        <a:xfrm>
          <a:off x="6103532" y="3387370"/>
          <a:ext cx="416728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安威川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 editAs="oneCell">
    <xdr:from>
      <xdr:col>3</xdr:col>
      <xdr:colOff>142230</xdr:colOff>
      <xdr:row>38</xdr:row>
      <xdr:rowOff>154774</xdr:rowOff>
    </xdr:from>
    <xdr:to>
      <xdr:col>3</xdr:col>
      <xdr:colOff>453656</xdr:colOff>
      <xdr:row>40</xdr:row>
      <xdr:rowOff>121801</xdr:rowOff>
    </xdr:to>
    <xdr:grpSp>
      <xdr:nvGrpSpPr>
        <xdr:cNvPr id="54" name="Group 6672">
          <a:extLst>
            <a:ext uri="{FF2B5EF4-FFF2-40B4-BE49-F238E27FC236}">
              <a16:creationId xmlns:a16="http://schemas.microsoft.com/office/drawing/2014/main" id="{4EEC635A-0D4F-40CC-85C9-CBCA3AE4E9A2}"/>
            </a:ext>
          </a:extLst>
        </xdr:cNvPr>
        <xdr:cNvGrpSpPr>
          <a:grpSpLocks/>
        </xdr:cNvGrpSpPr>
      </xdr:nvGrpSpPr>
      <xdr:grpSpPr bwMode="auto">
        <a:xfrm>
          <a:off x="1712516" y="6696039"/>
          <a:ext cx="311426" cy="311304"/>
          <a:chOff x="535" y="109"/>
          <a:chExt cx="47" cy="44"/>
        </a:xfrm>
      </xdr:grpSpPr>
      <xdr:pic>
        <xdr:nvPicPr>
          <xdr:cNvPr id="55" name="Picture 6673" descr="route2">
            <a:extLst>
              <a:ext uri="{FF2B5EF4-FFF2-40B4-BE49-F238E27FC236}">
                <a16:creationId xmlns:a16="http://schemas.microsoft.com/office/drawing/2014/main" id="{89D276B2-148E-492D-95F2-5DF0B1AB477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6" name="Text Box 6674">
            <a:extLst>
              <a:ext uri="{FF2B5EF4-FFF2-40B4-BE49-F238E27FC236}">
                <a16:creationId xmlns:a16="http://schemas.microsoft.com/office/drawing/2014/main" id="{6ED31595-306A-4FE1-876C-DBC4356005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9</xdr:col>
      <xdr:colOff>539464</xdr:colOff>
      <xdr:row>39</xdr:row>
      <xdr:rowOff>8368</xdr:rowOff>
    </xdr:from>
    <xdr:to>
      <xdr:col>10</xdr:col>
      <xdr:colOff>16237</xdr:colOff>
      <xdr:row>40</xdr:row>
      <xdr:rowOff>41119</xdr:rowOff>
    </xdr:to>
    <xdr:sp macro="" textlink="">
      <xdr:nvSpPr>
        <xdr:cNvPr id="57" name="六角形 56">
          <a:extLst>
            <a:ext uri="{FF2B5EF4-FFF2-40B4-BE49-F238E27FC236}">
              <a16:creationId xmlns:a16="http://schemas.microsoft.com/office/drawing/2014/main" id="{D1A72BE8-AF15-4E26-902B-D6989CDD4DEC}"/>
            </a:ext>
          </a:extLst>
        </xdr:cNvPr>
        <xdr:cNvSpPr/>
      </xdr:nvSpPr>
      <xdr:spPr bwMode="auto">
        <a:xfrm>
          <a:off x="6337014" y="6694918"/>
          <a:ext cx="181623" cy="2042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699466</xdr:colOff>
      <xdr:row>39</xdr:row>
      <xdr:rowOff>106188</xdr:rowOff>
    </xdr:from>
    <xdr:to>
      <xdr:col>8</xdr:col>
      <xdr:colOff>171504</xdr:colOff>
      <xdr:row>40</xdr:row>
      <xdr:rowOff>99323</xdr:rowOff>
    </xdr:to>
    <xdr:sp macro="" textlink="">
      <xdr:nvSpPr>
        <xdr:cNvPr id="58" name="六角形 57">
          <a:extLst>
            <a:ext uri="{FF2B5EF4-FFF2-40B4-BE49-F238E27FC236}">
              <a16:creationId xmlns:a16="http://schemas.microsoft.com/office/drawing/2014/main" id="{FECDCF66-57D9-4F78-8DA0-C0E26EA90FF6}"/>
            </a:ext>
          </a:extLst>
        </xdr:cNvPr>
        <xdr:cNvSpPr/>
      </xdr:nvSpPr>
      <xdr:spPr bwMode="auto">
        <a:xfrm>
          <a:off x="5091549" y="6847771"/>
          <a:ext cx="177594" cy="1659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767100</xdr:colOff>
      <xdr:row>38</xdr:row>
      <xdr:rowOff>91715</xdr:rowOff>
    </xdr:from>
    <xdr:ext cx="534080" cy="165173"/>
    <xdr:sp macro="" textlink="">
      <xdr:nvSpPr>
        <xdr:cNvPr id="59" name="Text Box 1416">
          <a:extLst>
            <a:ext uri="{FF2B5EF4-FFF2-40B4-BE49-F238E27FC236}">
              <a16:creationId xmlns:a16="http://schemas.microsoft.com/office/drawing/2014/main" id="{22A3454B-ABF3-4E41-B0CC-486570DA531F}"/>
            </a:ext>
          </a:extLst>
        </xdr:cNvPr>
        <xdr:cNvSpPr txBox="1">
          <a:spLocks noChangeArrowheads="1"/>
        </xdr:cNvSpPr>
      </xdr:nvSpPr>
      <xdr:spPr bwMode="auto">
        <a:xfrm>
          <a:off x="5091450" y="6606815"/>
          <a:ext cx="53408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35m</a:t>
          </a:r>
        </a:p>
      </xdr:txBody>
    </xdr:sp>
    <xdr:clientData/>
  </xdr:oneCellAnchor>
  <xdr:oneCellAnchor>
    <xdr:from>
      <xdr:col>5</xdr:col>
      <xdr:colOff>110111</xdr:colOff>
      <xdr:row>38</xdr:row>
      <xdr:rowOff>33286</xdr:rowOff>
    </xdr:from>
    <xdr:ext cx="726130" cy="307233"/>
    <xdr:sp macro="" textlink="">
      <xdr:nvSpPr>
        <xdr:cNvPr id="61" name="Text Box 2937">
          <a:extLst>
            <a:ext uri="{FF2B5EF4-FFF2-40B4-BE49-F238E27FC236}">
              <a16:creationId xmlns:a16="http://schemas.microsoft.com/office/drawing/2014/main" id="{BA375806-C564-4278-91A2-803A172A12D0}"/>
            </a:ext>
          </a:extLst>
        </xdr:cNvPr>
        <xdr:cNvSpPr txBox="1">
          <a:spLocks noChangeArrowheads="1"/>
        </xdr:cNvSpPr>
      </xdr:nvSpPr>
      <xdr:spPr bwMode="auto">
        <a:xfrm>
          <a:off x="3085393" y="6552278"/>
          <a:ext cx="726130" cy="30723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ﾛｰｿﾝ 嵐山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谷ｹ辻子町店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103503</xdr:colOff>
      <xdr:row>39</xdr:row>
      <xdr:rowOff>130585</xdr:rowOff>
    </xdr:from>
    <xdr:to>
      <xdr:col>6</xdr:col>
      <xdr:colOff>345664</xdr:colOff>
      <xdr:row>40</xdr:row>
      <xdr:rowOff>180469</xdr:rowOff>
    </xdr:to>
    <xdr:sp macro="" textlink="">
      <xdr:nvSpPr>
        <xdr:cNvPr id="62" name="Freeform 169">
          <a:extLst>
            <a:ext uri="{FF2B5EF4-FFF2-40B4-BE49-F238E27FC236}">
              <a16:creationId xmlns:a16="http://schemas.microsoft.com/office/drawing/2014/main" id="{9A3E7B34-4B90-4F0B-8BCB-F838FE019A63}"/>
            </a:ext>
          </a:extLst>
        </xdr:cNvPr>
        <xdr:cNvSpPr>
          <a:spLocks/>
        </xdr:cNvSpPr>
      </xdr:nvSpPr>
      <xdr:spPr bwMode="auto">
        <a:xfrm>
          <a:off x="3786503" y="6817135"/>
          <a:ext cx="242161" cy="214984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272341</xdr:colOff>
      <xdr:row>40</xdr:row>
      <xdr:rowOff>14028</xdr:rowOff>
    </xdr:from>
    <xdr:to>
      <xdr:col>6</xdr:col>
      <xdr:colOff>417693</xdr:colOff>
      <xdr:row>40</xdr:row>
      <xdr:rowOff>129395</xdr:rowOff>
    </xdr:to>
    <xdr:sp macro="" textlink="">
      <xdr:nvSpPr>
        <xdr:cNvPr id="63" name="AutoShape 1094">
          <a:extLst>
            <a:ext uri="{FF2B5EF4-FFF2-40B4-BE49-F238E27FC236}">
              <a16:creationId xmlns:a16="http://schemas.microsoft.com/office/drawing/2014/main" id="{46016A50-F1B0-41EB-A3BC-4F7DF090E517}"/>
            </a:ext>
          </a:extLst>
        </xdr:cNvPr>
        <xdr:cNvSpPr>
          <a:spLocks noChangeArrowheads="1"/>
        </xdr:cNvSpPr>
      </xdr:nvSpPr>
      <xdr:spPr bwMode="auto">
        <a:xfrm>
          <a:off x="3955341" y="6872028"/>
          <a:ext cx="145352" cy="11536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104677</xdr:colOff>
      <xdr:row>36</xdr:row>
      <xdr:rowOff>145950</xdr:rowOff>
    </xdr:from>
    <xdr:to>
      <xdr:col>6</xdr:col>
      <xdr:colOff>353556</xdr:colOff>
      <xdr:row>39</xdr:row>
      <xdr:rowOff>50375</xdr:rowOff>
    </xdr:to>
    <xdr:sp macro="" textlink="">
      <xdr:nvSpPr>
        <xdr:cNvPr id="64" name="Freeform 2883">
          <a:extLst>
            <a:ext uri="{FF2B5EF4-FFF2-40B4-BE49-F238E27FC236}">
              <a16:creationId xmlns:a16="http://schemas.microsoft.com/office/drawing/2014/main" id="{294A6640-DEB0-4F49-BF73-750ACE671D53}"/>
            </a:ext>
          </a:extLst>
        </xdr:cNvPr>
        <xdr:cNvSpPr>
          <a:spLocks/>
        </xdr:cNvSpPr>
      </xdr:nvSpPr>
      <xdr:spPr bwMode="auto">
        <a:xfrm rot="5400000" flipV="1">
          <a:off x="3698991" y="6406938"/>
          <a:ext cx="419082" cy="248879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7268 w 7268"/>
            <a:gd name="connsiteY0" fmla="*/ 10000 h 68019"/>
            <a:gd name="connsiteX1" fmla="*/ 7268 w 7268"/>
            <a:gd name="connsiteY1" fmla="*/ 0 h 68019"/>
            <a:gd name="connsiteX2" fmla="*/ 0 w 7268"/>
            <a:gd name="connsiteY2" fmla="*/ 68019 h 68019"/>
            <a:gd name="connsiteX0" fmla="*/ 10341 w 10341"/>
            <a:gd name="connsiteY0" fmla="*/ 1818 h 10348"/>
            <a:gd name="connsiteX1" fmla="*/ 10341 w 10341"/>
            <a:gd name="connsiteY1" fmla="*/ 348 h 10348"/>
            <a:gd name="connsiteX2" fmla="*/ 757 w 10341"/>
            <a:gd name="connsiteY2" fmla="*/ 556 h 10348"/>
            <a:gd name="connsiteX3" fmla="*/ 341 w 10341"/>
            <a:gd name="connsiteY3" fmla="*/ 10348 h 10348"/>
            <a:gd name="connsiteX0" fmla="*/ 10341 w 10341"/>
            <a:gd name="connsiteY0" fmla="*/ 1470 h 10000"/>
            <a:gd name="connsiteX1" fmla="*/ 10341 w 10341"/>
            <a:gd name="connsiteY1" fmla="*/ 0 h 10000"/>
            <a:gd name="connsiteX2" fmla="*/ 757 w 10341"/>
            <a:gd name="connsiteY2" fmla="*/ 208 h 10000"/>
            <a:gd name="connsiteX3" fmla="*/ 341 w 10341"/>
            <a:gd name="connsiteY3" fmla="*/ 10000 h 10000"/>
            <a:gd name="connsiteX0" fmla="*/ 10480 w 10480"/>
            <a:gd name="connsiteY0" fmla="*/ 1477 h 10007"/>
            <a:gd name="connsiteX1" fmla="*/ 10480 w 10480"/>
            <a:gd name="connsiteY1" fmla="*/ 7 h 10007"/>
            <a:gd name="connsiteX2" fmla="*/ 708 w 10480"/>
            <a:gd name="connsiteY2" fmla="*/ 21 h 10007"/>
            <a:gd name="connsiteX3" fmla="*/ 480 w 10480"/>
            <a:gd name="connsiteY3" fmla="*/ 10007 h 10007"/>
            <a:gd name="connsiteX0" fmla="*/ 10000 w 10000"/>
            <a:gd name="connsiteY0" fmla="*/ 1477 h 10007"/>
            <a:gd name="connsiteX1" fmla="*/ 10000 w 10000"/>
            <a:gd name="connsiteY1" fmla="*/ 7 h 10007"/>
            <a:gd name="connsiteX2" fmla="*/ 228 w 10000"/>
            <a:gd name="connsiteY2" fmla="*/ 21 h 10007"/>
            <a:gd name="connsiteX3" fmla="*/ 0 w 10000"/>
            <a:gd name="connsiteY3" fmla="*/ 10007 h 10007"/>
            <a:gd name="connsiteX0" fmla="*/ 10000 w 10000"/>
            <a:gd name="connsiteY0" fmla="*/ 1687 h 10217"/>
            <a:gd name="connsiteX1" fmla="*/ 10000 w 10000"/>
            <a:gd name="connsiteY1" fmla="*/ 217 h 10217"/>
            <a:gd name="connsiteX2" fmla="*/ 228 w 10000"/>
            <a:gd name="connsiteY2" fmla="*/ 231 h 10217"/>
            <a:gd name="connsiteX3" fmla="*/ 0 w 10000"/>
            <a:gd name="connsiteY3" fmla="*/ 10217 h 10217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576 h 10106"/>
            <a:gd name="connsiteX1" fmla="*/ 10000 w 10000"/>
            <a:gd name="connsiteY1" fmla="*/ 106 h 10106"/>
            <a:gd name="connsiteX2" fmla="*/ 228 w 10000"/>
            <a:gd name="connsiteY2" fmla="*/ 120 h 10106"/>
            <a:gd name="connsiteX3" fmla="*/ 0 w 10000"/>
            <a:gd name="connsiteY3" fmla="*/ 10106 h 10106"/>
            <a:gd name="connsiteX0" fmla="*/ 10000 w 10000"/>
            <a:gd name="connsiteY0" fmla="*/ 1489 h 10019"/>
            <a:gd name="connsiteX1" fmla="*/ 10000 w 10000"/>
            <a:gd name="connsiteY1" fmla="*/ 19 h 10019"/>
            <a:gd name="connsiteX2" fmla="*/ 228 w 10000"/>
            <a:gd name="connsiteY2" fmla="*/ 33 h 10019"/>
            <a:gd name="connsiteX3" fmla="*/ 0 w 10000"/>
            <a:gd name="connsiteY3" fmla="*/ 10019 h 10019"/>
            <a:gd name="connsiteX0" fmla="*/ 10000 w 10000"/>
            <a:gd name="connsiteY0" fmla="*/ 1456 h 9986"/>
            <a:gd name="connsiteX1" fmla="*/ 9870 w 10000"/>
            <a:gd name="connsiteY1" fmla="*/ 119 h 9986"/>
            <a:gd name="connsiteX2" fmla="*/ 228 w 10000"/>
            <a:gd name="connsiteY2" fmla="*/ 0 h 9986"/>
            <a:gd name="connsiteX3" fmla="*/ 0 w 10000"/>
            <a:gd name="connsiteY3" fmla="*/ 9986 h 9986"/>
            <a:gd name="connsiteX0" fmla="*/ 10000 w 10000"/>
            <a:gd name="connsiteY0" fmla="*/ 1458 h 10000"/>
            <a:gd name="connsiteX1" fmla="*/ 9870 w 10000"/>
            <a:gd name="connsiteY1" fmla="*/ 52 h 10000"/>
            <a:gd name="connsiteX2" fmla="*/ 228 w 10000"/>
            <a:gd name="connsiteY2" fmla="*/ 0 h 10000"/>
            <a:gd name="connsiteX3" fmla="*/ 0 w 10000"/>
            <a:gd name="connsiteY3" fmla="*/ 10000 h 10000"/>
            <a:gd name="connsiteX0" fmla="*/ 10964 w 10964"/>
            <a:gd name="connsiteY0" fmla="*/ 57 h 11450"/>
            <a:gd name="connsiteX1" fmla="*/ 9870 w 10964"/>
            <a:gd name="connsiteY1" fmla="*/ 1502 h 11450"/>
            <a:gd name="connsiteX2" fmla="*/ 228 w 10964"/>
            <a:gd name="connsiteY2" fmla="*/ 1450 h 11450"/>
            <a:gd name="connsiteX3" fmla="*/ 0 w 10964"/>
            <a:gd name="connsiteY3" fmla="*/ 11450 h 11450"/>
            <a:gd name="connsiteX0" fmla="*/ 11928 w 11928"/>
            <a:gd name="connsiteY0" fmla="*/ 51 h 11720"/>
            <a:gd name="connsiteX1" fmla="*/ 9870 w 11928"/>
            <a:gd name="connsiteY1" fmla="*/ 1772 h 11720"/>
            <a:gd name="connsiteX2" fmla="*/ 228 w 11928"/>
            <a:gd name="connsiteY2" fmla="*/ 1720 h 11720"/>
            <a:gd name="connsiteX3" fmla="*/ 0 w 11928"/>
            <a:gd name="connsiteY3" fmla="*/ 11720 h 11720"/>
            <a:gd name="connsiteX0" fmla="*/ 7591 w 9870"/>
            <a:gd name="connsiteY0" fmla="*/ 51 h 11720"/>
            <a:gd name="connsiteX1" fmla="*/ 9870 w 9870"/>
            <a:gd name="connsiteY1" fmla="*/ 1772 h 11720"/>
            <a:gd name="connsiteX2" fmla="*/ 228 w 9870"/>
            <a:gd name="connsiteY2" fmla="*/ 1720 h 11720"/>
            <a:gd name="connsiteX3" fmla="*/ 0 w 9870"/>
            <a:gd name="connsiteY3" fmla="*/ 11720 h 11720"/>
            <a:gd name="connsiteX0" fmla="*/ 9644 w 10003"/>
            <a:gd name="connsiteY0" fmla="*/ 44 h 10000"/>
            <a:gd name="connsiteX1" fmla="*/ 10000 w 10003"/>
            <a:gd name="connsiteY1" fmla="*/ 1512 h 10000"/>
            <a:gd name="connsiteX2" fmla="*/ 231 w 10003"/>
            <a:gd name="connsiteY2" fmla="*/ 1468 h 10000"/>
            <a:gd name="connsiteX3" fmla="*/ 0 w 10003"/>
            <a:gd name="connsiteY3" fmla="*/ 10000 h 10000"/>
            <a:gd name="connsiteX0" fmla="*/ 10922 w 10922"/>
            <a:gd name="connsiteY0" fmla="*/ 44 h 10000"/>
            <a:gd name="connsiteX1" fmla="*/ 10000 w 10922"/>
            <a:gd name="connsiteY1" fmla="*/ 1512 h 10000"/>
            <a:gd name="connsiteX2" fmla="*/ 231 w 10922"/>
            <a:gd name="connsiteY2" fmla="*/ 1468 h 10000"/>
            <a:gd name="connsiteX3" fmla="*/ 0 w 10922"/>
            <a:gd name="connsiteY3" fmla="*/ 10000 h 10000"/>
            <a:gd name="connsiteX0" fmla="*/ 10375 w 10375"/>
            <a:gd name="connsiteY0" fmla="*/ 44 h 10000"/>
            <a:gd name="connsiteX1" fmla="*/ 10000 w 10375"/>
            <a:gd name="connsiteY1" fmla="*/ 1512 h 10000"/>
            <a:gd name="connsiteX2" fmla="*/ 231 w 10375"/>
            <a:gd name="connsiteY2" fmla="*/ 1468 h 10000"/>
            <a:gd name="connsiteX3" fmla="*/ 0 w 10375"/>
            <a:gd name="connsiteY3" fmla="*/ 10000 h 10000"/>
            <a:gd name="connsiteX0" fmla="*/ 10159 w 10159"/>
            <a:gd name="connsiteY0" fmla="*/ 44 h 5118"/>
            <a:gd name="connsiteX1" fmla="*/ 9784 w 10159"/>
            <a:gd name="connsiteY1" fmla="*/ 1512 h 5118"/>
            <a:gd name="connsiteX2" fmla="*/ 15 w 10159"/>
            <a:gd name="connsiteY2" fmla="*/ 1468 h 5118"/>
            <a:gd name="connsiteX3" fmla="*/ 782 w 10159"/>
            <a:gd name="connsiteY3" fmla="*/ 4433 h 5118"/>
            <a:gd name="connsiteX0" fmla="*/ 10001 w 10001"/>
            <a:gd name="connsiteY0" fmla="*/ 86 h 13732"/>
            <a:gd name="connsiteX1" fmla="*/ 9632 w 10001"/>
            <a:gd name="connsiteY1" fmla="*/ 2954 h 13732"/>
            <a:gd name="connsiteX2" fmla="*/ 16 w 10001"/>
            <a:gd name="connsiteY2" fmla="*/ 2868 h 13732"/>
            <a:gd name="connsiteX3" fmla="*/ 575 w 10001"/>
            <a:gd name="connsiteY3" fmla="*/ 13732 h 13732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9991 w 9991"/>
            <a:gd name="connsiteY0" fmla="*/ 86 h 9952"/>
            <a:gd name="connsiteX1" fmla="*/ 9622 w 9991"/>
            <a:gd name="connsiteY1" fmla="*/ 2954 h 9952"/>
            <a:gd name="connsiteX2" fmla="*/ 6 w 9991"/>
            <a:gd name="connsiteY2" fmla="*/ 2868 h 9952"/>
            <a:gd name="connsiteX3" fmla="*/ 172 w 9991"/>
            <a:gd name="connsiteY3" fmla="*/ 9952 h 9952"/>
            <a:gd name="connsiteX0" fmla="*/ 10018 w 10018"/>
            <a:gd name="connsiteY0" fmla="*/ 86 h 10000"/>
            <a:gd name="connsiteX1" fmla="*/ 9649 w 10018"/>
            <a:gd name="connsiteY1" fmla="*/ 2968 h 10000"/>
            <a:gd name="connsiteX2" fmla="*/ 24 w 10018"/>
            <a:gd name="connsiteY2" fmla="*/ 2882 h 10000"/>
            <a:gd name="connsiteX3" fmla="*/ 190 w 10018"/>
            <a:gd name="connsiteY3" fmla="*/ 10000 h 10000"/>
            <a:gd name="connsiteX0" fmla="*/ 9994 w 9994"/>
            <a:gd name="connsiteY0" fmla="*/ 86 h 10000"/>
            <a:gd name="connsiteX1" fmla="*/ 9625 w 9994"/>
            <a:gd name="connsiteY1" fmla="*/ 2968 h 10000"/>
            <a:gd name="connsiteX2" fmla="*/ 0 w 9994"/>
            <a:gd name="connsiteY2" fmla="*/ 2882 h 10000"/>
            <a:gd name="connsiteX3" fmla="*/ 166 w 9994"/>
            <a:gd name="connsiteY3" fmla="*/ 10000 h 10000"/>
            <a:gd name="connsiteX0" fmla="*/ 10000 w 10000"/>
            <a:gd name="connsiteY0" fmla="*/ 86 h 10000"/>
            <a:gd name="connsiteX1" fmla="*/ 9631 w 10000"/>
            <a:gd name="connsiteY1" fmla="*/ 2968 h 10000"/>
            <a:gd name="connsiteX2" fmla="*/ 0 w 10000"/>
            <a:gd name="connsiteY2" fmla="*/ 2882 h 10000"/>
            <a:gd name="connsiteX3" fmla="*/ 166 w 10000"/>
            <a:gd name="connsiteY3" fmla="*/ 10000 h 10000"/>
            <a:gd name="connsiteX0" fmla="*/ 10000 w 10000"/>
            <a:gd name="connsiteY0" fmla="*/ 86 h 9074"/>
            <a:gd name="connsiteX1" fmla="*/ 9631 w 10000"/>
            <a:gd name="connsiteY1" fmla="*/ 2968 h 9074"/>
            <a:gd name="connsiteX2" fmla="*/ 0 w 10000"/>
            <a:gd name="connsiteY2" fmla="*/ 2882 h 9074"/>
            <a:gd name="connsiteX3" fmla="*/ 166 w 10000"/>
            <a:gd name="connsiteY3" fmla="*/ 9074 h 9074"/>
            <a:gd name="connsiteX0" fmla="*/ 10459 w 10459"/>
            <a:gd name="connsiteY0" fmla="*/ 95 h 9193"/>
            <a:gd name="connsiteX1" fmla="*/ 10090 w 10459"/>
            <a:gd name="connsiteY1" fmla="*/ 3271 h 9193"/>
            <a:gd name="connsiteX2" fmla="*/ 459 w 10459"/>
            <a:gd name="connsiteY2" fmla="*/ 3176 h 9193"/>
            <a:gd name="connsiteX3" fmla="*/ 0 w 10459"/>
            <a:gd name="connsiteY3" fmla="*/ 9193 h 9193"/>
            <a:gd name="connsiteX0" fmla="*/ 9801 w 9801"/>
            <a:gd name="connsiteY0" fmla="*/ 103 h 9912"/>
            <a:gd name="connsiteX1" fmla="*/ 9448 w 9801"/>
            <a:gd name="connsiteY1" fmla="*/ 3558 h 9912"/>
            <a:gd name="connsiteX2" fmla="*/ 240 w 9801"/>
            <a:gd name="connsiteY2" fmla="*/ 3455 h 9912"/>
            <a:gd name="connsiteX3" fmla="*/ 0 w 9801"/>
            <a:gd name="connsiteY3" fmla="*/ 9912 h 9912"/>
            <a:gd name="connsiteX0" fmla="*/ 10444 w 10444"/>
            <a:gd name="connsiteY0" fmla="*/ 104 h 10000"/>
            <a:gd name="connsiteX1" fmla="*/ 10084 w 10444"/>
            <a:gd name="connsiteY1" fmla="*/ 3590 h 10000"/>
            <a:gd name="connsiteX2" fmla="*/ 689 w 10444"/>
            <a:gd name="connsiteY2" fmla="*/ 3486 h 10000"/>
            <a:gd name="connsiteX3" fmla="*/ 0 w 10444"/>
            <a:gd name="connsiteY3" fmla="*/ 10000 h 10000"/>
            <a:gd name="connsiteX0" fmla="*/ 9755 w 9755"/>
            <a:gd name="connsiteY0" fmla="*/ 104 h 3694"/>
            <a:gd name="connsiteX1" fmla="*/ 9395 w 9755"/>
            <a:gd name="connsiteY1" fmla="*/ 3590 h 3694"/>
            <a:gd name="connsiteX2" fmla="*/ 0 w 9755"/>
            <a:gd name="connsiteY2" fmla="*/ 3486 h 3694"/>
            <a:gd name="connsiteX0" fmla="*/ 14093 w 14093"/>
            <a:gd name="connsiteY0" fmla="*/ 283 h 10002"/>
            <a:gd name="connsiteX1" fmla="*/ 13724 w 14093"/>
            <a:gd name="connsiteY1" fmla="*/ 9719 h 10002"/>
            <a:gd name="connsiteX2" fmla="*/ 0 w 14093"/>
            <a:gd name="connsiteY2" fmla="*/ 9973 h 10002"/>
            <a:gd name="connsiteX0" fmla="*/ 12980 w 12980"/>
            <a:gd name="connsiteY0" fmla="*/ 283 h 10002"/>
            <a:gd name="connsiteX1" fmla="*/ 12611 w 12980"/>
            <a:gd name="connsiteY1" fmla="*/ 9719 h 10002"/>
            <a:gd name="connsiteX2" fmla="*/ 0 w 12980"/>
            <a:gd name="connsiteY2" fmla="*/ 9607 h 10002"/>
            <a:gd name="connsiteX0" fmla="*/ 13203 w 13203"/>
            <a:gd name="connsiteY0" fmla="*/ 239 h 12840"/>
            <a:gd name="connsiteX1" fmla="*/ 12611 w 13203"/>
            <a:gd name="connsiteY1" fmla="*/ 12601 h 12840"/>
            <a:gd name="connsiteX2" fmla="*/ 0 w 13203"/>
            <a:gd name="connsiteY2" fmla="*/ 12489 h 12840"/>
            <a:gd name="connsiteX0" fmla="*/ 12744 w 12744"/>
            <a:gd name="connsiteY0" fmla="*/ 250 h 12113"/>
            <a:gd name="connsiteX1" fmla="*/ 12611 w 12744"/>
            <a:gd name="connsiteY1" fmla="*/ 11864 h 12113"/>
            <a:gd name="connsiteX2" fmla="*/ 0 w 12744"/>
            <a:gd name="connsiteY2" fmla="*/ 11752 h 121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744" h="12113">
              <a:moveTo>
                <a:pt x="12744" y="250"/>
              </a:moveTo>
              <a:cubicBezTo>
                <a:pt x="12701" y="-2203"/>
                <a:pt x="12654" y="14317"/>
                <a:pt x="12611" y="11864"/>
              </a:cubicBezTo>
              <a:cubicBezTo>
                <a:pt x="8036" y="11949"/>
                <a:pt x="4575" y="11667"/>
                <a:pt x="0" y="1175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20748</xdr:colOff>
      <xdr:row>40</xdr:row>
      <xdr:rowOff>3049</xdr:rowOff>
    </xdr:from>
    <xdr:ext cx="964332" cy="122905"/>
    <xdr:sp macro="" textlink="">
      <xdr:nvSpPr>
        <xdr:cNvPr id="65" name="Text Box 1563">
          <a:extLst>
            <a:ext uri="{FF2B5EF4-FFF2-40B4-BE49-F238E27FC236}">
              <a16:creationId xmlns:a16="http://schemas.microsoft.com/office/drawing/2014/main" id="{AD960D6F-BFB0-4753-BCBD-878BA6E3F446}"/>
            </a:ext>
          </a:extLst>
        </xdr:cNvPr>
        <xdr:cNvSpPr txBox="1">
          <a:spLocks noChangeArrowheads="1"/>
        </xdr:cNvSpPr>
      </xdr:nvSpPr>
      <xdr:spPr bwMode="auto">
        <a:xfrm>
          <a:off x="2996030" y="6865146"/>
          <a:ext cx="964332" cy="12290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16353</xdr:colOff>
      <xdr:row>9</xdr:row>
      <xdr:rowOff>619</xdr:rowOff>
    </xdr:from>
    <xdr:to>
      <xdr:col>9</xdr:col>
      <xdr:colOff>206853</xdr:colOff>
      <xdr:row>9</xdr:row>
      <xdr:rowOff>161812</xdr:rowOff>
    </xdr:to>
    <xdr:sp macro="" textlink="">
      <xdr:nvSpPr>
        <xdr:cNvPr id="66" name="六角形 65">
          <a:extLst>
            <a:ext uri="{FF2B5EF4-FFF2-40B4-BE49-F238E27FC236}">
              <a16:creationId xmlns:a16="http://schemas.microsoft.com/office/drawing/2014/main" id="{F4750A29-1E22-453D-AACD-1560B2738115}"/>
            </a:ext>
          </a:extLst>
        </xdr:cNvPr>
        <xdr:cNvSpPr/>
      </xdr:nvSpPr>
      <xdr:spPr bwMode="auto">
        <a:xfrm>
          <a:off x="5813903" y="1543669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155764</xdr:colOff>
      <xdr:row>17</xdr:row>
      <xdr:rowOff>2640</xdr:rowOff>
    </xdr:from>
    <xdr:to>
      <xdr:col>1</xdr:col>
      <xdr:colOff>135406</xdr:colOff>
      <xdr:row>17</xdr:row>
      <xdr:rowOff>163420</xdr:rowOff>
    </xdr:to>
    <xdr:sp macro="" textlink="">
      <xdr:nvSpPr>
        <xdr:cNvPr id="67" name="六角形 66">
          <a:extLst>
            <a:ext uri="{FF2B5EF4-FFF2-40B4-BE49-F238E27FC236}">
              <a16:creationId xmlns:a16="http://schemas.microsoft.com/office/drawing/2014/main" id="{986DFC35-2FEF-428E-8778-8C97498848E9}"/>
            </a:ext>
          </a:extLst>
        </xdr:cNvPr>
        <xdr:cNvSpPr/>
      </xdr:nvSpPr>
      <xdr:spPr bwMode="auto">
        <a:xfrm>
          <a:off x="155764" y="2939515"/>
          <a:ext cx="138392" cy="16078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38433</xdr:colOff>
      <xdr:row>17</xdr:row>
      <xdr:rowOff>7654</xdr:rowOff>
    </xdr:from>
    <xdr:to>
      <xdr:col>3</xdr:col>
      <xdr:colOff>221605</xdr:colOff>
      <xdr:row>18</xdr:row>
      <xdr:rowOff>1618</xdr:rowOff>
    </xdr:to>
    <xdr:sp macro="" textlink="">
      <xdr:nvSpPr>
        <xdr:cNvPr id="68" name="六角形 67">
          <a:extLst>
            <a:ext uri="{FF2B5EF4-FFF2-40B4-BE49-F238E27FC236}">
              <a16:creationId xmlns:a16="http://schemas.microsoft.com/office/drawing/2014/main" id="{6337E584-32F1-40DC-9E7F-03F5A6837A96}"/>
            </a:ext>
          </a:extLst>
        </xdr:cNvPr>
        <xdr:cNvSpPr/>
      </xdr:nvSpPr>
      <xdr:spPr bwMode="auto">
        <a:xfrm>
          <a:off x="1606395" y="2914000"/>
          <a:ext cx="183172" cy="164926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514350</xdr:colOff>
      <xdr:row>7</xdr:row>
      <xdr:rowOff>21388</xdr:rowOff>
    </xdr:from>
    <xdr:to>
      <xdr:col>2</xdr:col>
      <xdr:colOff>314325</xdr:colOff>
      <xdr:row>7</xdr:row>
      <xdr:rowOff>21388</xdr:rowOff>
    </xdr:to>
    <xdr:sp macro="" textlink="">
      <xdr:nvSpPr>
        <xdr:cNvPr id="69" name="Line 11">
          <a:extLst>
            <a:ext uri="{FF2B5EF4-FFF2-40B4-BE49-F238E27FC236}">
              <a16:creationId xmlns:a16="http://schemas.microsoft.com/office/drawing/2014/main" id="{A9D38CFA-A378-4508-A618-031ADE8C54E3}"/>
            </a:ext>
          </a:extLst>
        </xdr:cNvPr>
        <xdr:cNvSpPr>
          <a:spLocks noChangeShapeType="1"/>
        </xdr:cNvSpPr>
      </xdr:nvSpPr>
      <xdr:spPr bwMode="auto">
        <a:xfrm>
          <a:off x="673100" y="1221538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635597</xdr:colOff>
      <xdr:row>6</xdr:row>
      <xdr:rowOff>767</xdr:rowOff>
    </xdr:from>
    <xdr:to>
      <xdr:col>3</xdr:col>
      <xdr:colOff>10248</xdr:colOff>
      <xdr:row>7</xdr:row>
      <xdr:rowOff>74255</xdr:rowOff>
    </xdr:to>
    <xdr:sp macro="" textlink="">
      <xdr:nvSpPr>
        <xdr:cNvPr id="70" name="Text Box 1445">
          <a:extLst>
            <a:ext uri="{FF2B5EF4-FFF2-40B4-BE49-F238E27FC236}">
              <a16:creationId xmlns:a16="http://schemas.microsoft.com/office/drawing/2014/main" id="{762E4F4E-9D06-4FB3-B25E-9CCFE60318E4}"/>
            </a:ext>
          </a:extLst>
        </xdr:cNvPr>
        <xdr:cNvSpPr txBox="1">
          <a:spLocks noChangeArrowheads="1"/>
        </xdr:cNvSpPr>
      </xdr:nvSpPr>
      <xdr:spPr bwMode="auto">
        <a:xfrm>
          <a:off x="794347" y="1030082"/>
          <a:ext cx="782917" cy="245040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ln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各自で都度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ﾌﾞﾙﾍﾞｶｰﾄﾞ記入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!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302213</xdr:colOff>
      <xdr:row>5</xdr:row>
      <xdr:rowOff>73862</xdr:rowOff>
    </xdr:from>
    <xdr:ext cx="912225" cy="86871"/>
    <xdr:sp macro="" textlink="">
      <xdr:nvSpPr>
        <xdr:cNvPr id="71" name="Text Box 860">
          <a:extLst>
            <a:ext uri="{FF2B5EF4-FFF2-40B4-BE49-F238E27FC236}">
              <a16:creationId xmlns:a16="http://schemas.microsoft.com/office/drawing/2014/main" id="{F4DDEC2C-97E4-41B8-9F86-563407A4C87E}"/>
            </a:ext>
          </a:extLst>
        </xdr:cNvPr>
        <xdr:cNvSpPr txBox="1">
          <a:spLocks noChangeArrowheads="1"/>
        </xdr:cNvSpPr>
      </xdr:nvSpPr>
      <xdr:spPr bwMode="auto">
        <a:xfrm>
          <a:off x="1870663" y="931112"/>
          <a:ext cx="912225" cy="8687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　　ﾄﾞﾗｺﾞﾝﾗﾝﾄﾞ</a:t>
          </a:r>
        </a:p>
      </xdr:txBody>
    </xdr:sp>
    <xdr:clientData/>
  </xdr:oneCellAnchor>
  <xdr:oneCellAnchor>
    <xdr:from>
      <xdr:col>3</xdr:col>
      <xdr:colOff>662504</xdr:colOff>
      <xdr:row>2</xdr:row>
      <xdr:rowOff>130246</xdr:rowOff>
    </xdr:from>
    <xdr:ext cx="526584" cy="121697"/>
    <xdr:sp macro="" textlink="">
      <xdr:nvSpPr>
        <xdr:cNvPr id="72" name="Text Box 849">
          <a:extLst>
            <a:ext uri="{FF2B5EF4-FFF2-40B4-BE49-F238E27FC236}">
              <a16:creationId xmlns:a16="http://schemas.microsoft.com/office/drawing/2014/main" id="{E6251E87-8D1E-4877-AA36-8A9A354F302C}"/>
            </a:ext>
          </a:extLst>
        </xdr:cNvPr>
        <xdr:cNvSpPr txBox="1">
          <a:spLocks noChangeArrowheads="1"/>
        </xdr:cNvSpPr>
      </xdr:nvSpPr>
      <xdr:spPr bwMode="auto">
        <a:xfrm>
          <a:off x="2230466" y="472169"/>
          <a:ext cx="526584" cy="12169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呉服橋東詰</a:t>
          </a:r>
        </a:p>
      </xdr:txBody>
    </xdr:sp>
    <xdr:clientData/>
  </xdr:oneCellAnchor>
  <xdr:twoCellAnchor>
    <xdr:from>
      <xdr:col>3</xdr:col>
      <xdr:colOff>619407</xdr:colOff>
      <xdr:row>2</xdr:row>
      <xdr:rowOff>130181</xdr:rowOff>
    </xdr:from>
    <xdr:to>
      <xdr:col>3</xdr:col>
      <xdr:colOff>619407</xdr:colOff>
      <xdr:row>8</xdr:row>
      <xdr:rowOff>156159</xdr:rowOff>
    </xdr:to>
    <xdr:sp macro="" textlink="">
      <xdr:nvSpPr>
        <xdr:cNvPr id="73" name="Line 120">
          <a:extLst>
            <a:ext uri="{FF2B5EF4-FFF2-40B4-BE49-F238E27FC236}">
              <a16:creationId xmlns:a16="http://schemas.microsoft.com/office/drawing/2014/main" id="{037A26E8-74FE-4185-B7CC-5669C216510D}"/>
            </a:ext>
          </a:extLst>
        </xdr:cNvPr>
        <xdr:cNvSpPr>
          <a:spLocks noChangeShapeType="1"/>
        </xdr:cNvSpPr>
      </xdr:nvSpPr>
      <xdr:spPr bwMode="auto">
        <a:xfrm flipH="1">
          <a:off x="2187857" y="473081"/>
          <a:ext cx="0" cy="10546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116873</xdr:colOff>
      <xdr:row>8</xdr:row>
      <xdr:rowOff>3646</xdr:rowOff>
    </xdr:from>
    <xdr:to>
      <xdr:col>4</xdr:col>
      <xdr:colOff>647658</xdr:colOff>
      <xdr:row>8</xdr:row>
      <xdr:rowOff>12641</xdr:rowOff>
    </xdr:to>
    <xdr:sp macro="" textlink="">
      <xdr:nvSpPr>
        <xdr:cNvPr id="74" name="Line 120">
          <a:extLst>
            <a:ext uri="{FF2B5EF4-FFF2-40B4-BE49-F238E27FC236}">
              <a16:creationId xmlns:a16="http://schemas.microsoft.com/office/drawing/2014/main" id="{8589C103-4369-4122-B41E-FAA3788F0A49}"/>
            </a:ext>
          </a:extLst>
        </xdr:cNvPr>
        <xdr:cNvSpPr>
          <a:spLocks noChangeShapeType="1"/>
        </xdr:cNvSpPr>
      </xdr:nvSpPr>
      <xdr:spPr bwMode="auto">
        <a:xfrm>
          <a:off x="1685323" y="1375246"/>
          <a:ext cx="1235635" cy="89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25993</xdr:colOff>
      <xdr:row>5</xdr:row>
      <xdr:rowOff>155864</xdr:rowOff>
    </xdr:from>
    <xdr:to>
      <xdr:col>4</xdr:col>
      <xdr:colOff>556778</xdr:colOff>
      <xdr:row>5</xdr:row>
      <xdr:rowOff>164522</xdr:rowOff>
    </xdr:to>
    <xdr:sp macro="" textlink="">
      <xdr:nvSpPr>
        <xdr:cNvPr id="75" name="Line 120">
          <a:extLst>
            <a:ext uri="{FF2B5EF4-FFF2-40B4-BE49-F238E27FC236}">
              <a16:creationId xmlns:a16="http://schemas.microsoft.com/office/drawing/2014/main" id="{F36018E5-2A75-4ECA-9563-42BD72394131}"/>
            </a:ext>
          </a:extLst>
        </xdr:cNvPr>
        <xdr:cNvSpPr>
          <a:spLocks noChangeShapeType="1"/>
        </xdr:cNvSpPr>
      </xdr:nvSpPr>
      <xdr:spPr bwMode="auto">
        <a:xfrm>
          <a:off x="1594443" y="1013114"/>
          <a:ext cx="1235635" cy="86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515211</xdr:colOff>
      <xdr:row>3</xdr:row>
      <xdr:rowOff>90918</xdr:rowOff>
    </xdr:from>
    <xdr:to>
      <xdr:col>3</xdr:col>
      <xdr:colOff>704272</xdr:colOff>
      <xdr:row>5</xdr:row>
      <xdr:rowOff>47622</xdr:rowOff>
    </xdr:to>
    <xdr:grpSp>
      <xdr:nvGrpSpPr>
        <xdr:cNvPr id="76" name="Group 405">
          <a:extLst>
            <a:ext uri="{FF2B5EF4-FFF2-40B4-BE49-F238E27FC236}">
              <a16:creationId xmlns:a16="http://schemas.microsoft.com/office/drawing/2014/main" id="{83A0B619-7238-4162-89B1-C96910BF7174}"/>
            </a:ext>
          </a:extLst>
        </xdr:cNvPr>
        <xdr:cNvGrpSpPr>
          <a:grpSpLocks/>
        </xdr:cNvGrpSpPr>
      </xdr:nvGrpSpPr>
      <xdr:grpSpPr bwMode="auto">
        <a:xfrm>
          <a:off x="2085497" y="607334"/>
          <a:ext cx="189061" cy="300981"/>
          <a:chOff x="718" y="97"/>
          <a:chExt cx="23" cy="15"/>
        </a:xfrm>
      </xdr:grpSpPr>
      <xdr:sp macro="" textlink="">
        <xdr:nvSpPr>
          <xdr:cNvPr id="77" name="Freeform 406">
            <a:extLst>
              <a:ext uri="{FF2B5EF4-FFF2-40B4-BE49-F238E27FC236}">
                <a16:creationId xmlns:a16="http://schemas.microsoft.com/office/drawing/2014/main" id="{A3AF2D55-630F-4452-A9F5-8328B8B94D93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8" name="Freeform 407">
            <a:extLst>
              <a:ext uri="{FF2B5EF4-FFF2-40B4-BE49-F238E27FC236}">
                <a16:creationId xmlns:a16="http://schemas.microsoft.com/office/drawing/2014/main" id="{5BC6B5A0-A639-4CB0-B399-E5447A10E56F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753341</xdr:colOff>
      <xdr:row>4</xdr:row>
      <xdr:rowOff>114962</xdr:rowOff>
    </xdr:from>
    <xdr:to>
      <xdr:col>4</xdr:col>
      <xdr:colOff>657369</xdr:colOff>
      <xdr:row>4</xdr:row>
      <xdr:rowOff>160681</xdr:rowOff>
    </xdr:to>
    <xdr:sp macro="" textlink="">
      <xdr:nvSpPr>
        <xdr:cNvPr id="79" name="Freeform 217">
          <a:extLst>
            <a:ext uri="{FF2B5EF4-FFF2-40B4-BE49-F238E27FC236}">
              <a16:creationId xmlns:a16="http://schemas.microsoft.com/office/drawing/2014/main" id="{41C3DA33-05B4-4F80-A411-A2B5304F3208}"/>
            </a:ext>
          </a:extLst>
        </xdr:cNvPr>
        <xdr:cNvSpPr>
          <a:spLocks/>
        </xdr:cNvSpPr>
      </xdr:nvSpPr>
      <xdr:spPr bwMode="auto">
        <a:xfrm>
          <a:off x="2270991" y="800762"/>
          <a:ext cx="659678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710064</xdr:colOff>
      <xdr:row>3</xdr:row>
      <xdr:rowOff>170793</xdr:rowOff>
    </xdr:from>
    <xdr:to>
      <xdr:col>4</xdr:col>
      <xdr:colOff>575827</xdr:colOff>
      <xdr:row>4</xdr:row>
      <xdr:rowOff>25232</xdr:rowOff>
    </xdr:to>
    <xdr:sp macro="" textlink="">
      <xdr:nvSpPr>
        <xdr:cNvPr id="80" name="Freeform 217">
          <a:extLst>
            <a:ext uri="{FF2B5EF4-FFF2-40B4-BE49-F238E27FC236}">
              <a16:creationId xmlns:a16="http://schemas.microsoft.com/office/drawing/2014/main" id="{BB86ABDF-19E1-4E89-8C0D-5DB7806ECFA9}"/>
            </a:ext>
          </a:extLst>
        </xdr:cNvPr>
        <xdr:cNvSpPr>
          <a:spLocks/>
        </xdr:cNvSpPr>
      </xdr:nvSpPr>
      <xdr:spPr bwMode="auto">
        <a:xfrm>
          <a:off x="2272164" y="685143"/>
          <a:ext cx="576963" cy="2588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136 w 11136"/>
            <a:gd name="connsiteY0" fmla="*/ 0 h 9979"/>
            <a:gd name="connsiteX1" fmla="*/ 6822 w 11136"/>
            <a:gd name="connsiteY1" fmla="*/ 5700 h 9979"/>
            <a:gd name="connsiteX2" fmla="*/ 0 w 11136"/>
            <a:gd name="connsiteY2" fmla="*/ 3364 h 9979"/>
            <a:gd name="connsiteX0" fmla="*/ 10000 w 10000"/>
            <a:gd name="connsiteY0" fmla="*/ 0 h 8426"/>
            <a:gd name="connsiteX1" fmla="*/ 6126 w 10000"/>
            <a:gd name="connsiteY1" fmla="*/ 5712 h 8426"/>
            <a:gd name="connsiteX2" fmla="*/ 0 w 10000"/>
            <a:gd name="connsiteY2" fmla="*/ 3371 h 8426"/>
            <a:gd name="connsiteX0" fmla="*/ 10000 w 10000"/>
            <a:gd name="connsiteY0" fmla="*/ 0 h 7185"/>
            <a:gd name="connsiteX1" fmla="*/ 6126 w 10000"/>
            <a:gd name="connsiteY1" fmla="*/ 6779 h 7185"/>
            <a:gd name="connsiteX2" fmla="*/ 0 w 10000"/>
            <a:gd name="connsiteY2" fmla="*/ 4001 h 71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185">
              <a:moveTo>
                <a:pt x="10000" y="0"/>
              </a:moveTo>
              <a:cubicBezTo>
                <a:pt x="6710" y="7009"/>
                <a:pt x="9800" y="2573"/>
                <a:pt x="6126" y="6779"/>
              </a:cubicBezTo>
              <a:cubicBezTo>
                <a:pt x="3836" y="8435"/>
                <a:pt x="2154" y="4526"/>
                <a:pt x="0" y="40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592</xdr:colOff>
      <xdr:row>4</xdr:row>
      <xdr:rowOff>90774</xdr:rowOff>
    </xdr:from>
    <xdr:to>
      <xdr:col>3</xdr:col>
      <xdr:colOff>553462</xdr:colOff>
      <xdr:row>4</xdr:row>
      <xdr:rowOff>113633</xdr:rowOff>
    </xdr:to>
    <xdr:sp macro="" textlink="">
      <xdr:nvSpPr>
        <xdr:cNvPr id="81" name="Freeform 217">
          <a:extLst>
            <a:ext uri="{FF2B5EF4-FFF2-40B4-BE49-F238E27FC236}">
              <a16:creationId xmlns:a16="http://schemas.microsoft.com/office/drawing/2014/main" id="{F3B1D171-2F75-4BF8-8BE3-B4C391B8AC38}"/>
            </a:ext>
          </a:extLst>
        </xdr:cNvPr>
        <xdr:cNvSpPr>
          <a:spLocks/>
        </xdr:cNvSpPr>
      </xdr:nvSpPr>
      <xdr:spPr bwMode="auto">
        <a:xfrm>
          <a:off x="1569042" y="776574"/>
          <a:ext cx="552870" cy="2285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168 w 7168"/>
            <a:gd name="connsiteY0" fmla="*/ 1667 h 8333"/>
            <a:gd name="connsiteX1" fmla="*/ 4690 w 7168"/>
            <a:gd name="connsiteY1" fmla="*/ 5000 h 8333"/>
            <a:gd name="connsiteX2" fmla="*/ 1681 w 7168"/>
            <a:gd name="connsiteY2" fmla="*/ 0 h 8333"/>
            <a:gd name="connsiteX3" fmla="*/ 0 w 7168"/>
            <a:gd name="connsiteY3" fmla="*/ 8333 h 8333"/>
            <a:gd name="connsiteX0" fmla="*/ 11432 w 11432"/>
            <a:gd name="connsiteY0" fmla="*/ 2000 h 6000"/>
            <a:gd name="connsiteX1" fmla="*/ 7975 w 11432"/>
            <a:gd name="connsiteY1" fmla="*/ 6000 h 6000"/>
            <a:gd name="connsiteX2" fmla="*/ 3777 w 11432"/>
            <a:gd name="connsiteY2" fmla="*/ 0 h 6000"/>
            <a:gd name="connsiteX3" fmla="*/ 0 w 11432"/>
            <a:gd name="connsiteY3" fmla="*/ 908 h 6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432" h="6000">
              <a:moveTo>
                <a:pt x="11432" y="2000"/>
              </a:moveTo>
              <a:cubicBezTo>
                <a:pt x="10815" y="2000"/>
                <a:pt x="9210" y="6000"/>
                <a:pt x="7975" y="6000"/>
              </a:cubicBezTo>
              <a:cubicBezTo>
                <a:pt x="6740" y="6000"/>
                <a:pt x="5012" y="0"/>
                <a:pt x="3777" y="0"/>
              </a:cubicBezTo>
              <a:cubicBezTo>
                <a:pt x="2542" y="2000"/>
                <a:pt x="1110" y="908"/>
                <a:pt x="0" y="90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702001</xdr:colOff>
      <xdr:row>3</xdr:row>
      <xdr:rowOff>160869</xdr:rowOff>
    </xdr:from>
    <xdr:to>
      <xdr:col>3</xdr:col>
      <xdr:colOff>529397</xdr:colOff>
      <xdr:row>4</xdr:row>
      <xdr:rowOff>33412</xdr:rowOff>
    </xdr:to>
    <xdr:sp macro="" textlink="">
      <xdr:nvSpPr>
        <xdr:cNvPr id="82" name="Freeform 217">
          <a:extLst>
            <a:ext uri="{FF2B5EF4-FFF2-40B4-BE49-F238E27FC236}">
              <a16:creationId xmlns:a16="http://schemas.microsoft.com/office/drawing/2014/main" id="{E2CABC8A-44A6-4994-B79F-EC185ACEBBD8}"/>
            </a:ext>
          </a:extLst>
        </xdr:cNvPr>
        <xdr:cNvSpPr>
          <a:spLocks/>
        </xdr:cNvSpPr>
      </xdr:nvSpPr>
      <xdr:spPr bwMode="auto">
        <a:xfrm>
          <a:off x="1565896" y="675884"/>
          <a:ext cx="532542" cy="4421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621389</xdr:colOff>
      <xdr:row>1</xdr:row>
      <xdr:rowOff>142062</xdr:rowOff>
    </xdr:from>
    <xdr:to>
      <xdr:col>3</xdr:col>
      <xdr:colOff>621389</xdr:colOff>
      <xdr:row>5</xdr:row>
      <xdr:rowOff>60379</xdr:rowOff>
    </xdr:to>
    <xdr:sp macro="" textlink="">
      <xdr:nvSpPr>
        <xdr:cNvPr id="83" name="Freeform 527">
          <a:extLst>
            <a:ext uri="{FF2B5EF4-FFF2-40B4-BE49-F238E27FC236}">
              <a16:creationId xmlns:a16="http://schemas.microsoft.com/office/drawing/2014/main" id="{40C43274-BAC6-45C6-8974-14AB4EF4C628}"/>
            </a:ext>
          </a:extLst>
        </xdr:cNvPr>
        <xdr:cNvSpPr>
          <a:spLocks/>
        </xdr:cNvSpPr>
      </xdr:nvSpPr>
      <xdr:spPr bwMode="auto">
        <a:xfrm flipH="1">
          <a:off x="2190430" y="313734"/>
          <a:ext cx="0" cy="60500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000">
              <a:moveTo>
                <a:pt x="0" y="10000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630291</xdr:colOff>
      <xdr:row>6</xdr:row>
      <xdr:rowOff>53471</xdr:rowOff>
    </xdr:from>
    <xdr:to>
      <xdr:col>4</xdr:col>
      <xdr:colOff>711669</xdr:colOff>
      <xdr:row>6</xdr:row>
      <xdr:rowOff>106533</xdr:rowOff>
    </xdr:to>
    <xdr:sp macro="" textlink="">
      <xdr:nvSpPr>
        <xdr:cNvPr id="84" name="Line 120">
          <a:extLst>
            <a:ext uri="{FF2B5EF4-FFF2-40B4-BE49-F238E27FC236}">
              <a16:creationId xmlns:a16="http://schemas.microsoft.com/office/drawing/2014/main" id="{2668A1AD-EF98-4627-A8B6-D6D26C96AF32}"/>
            </a:ext>
          </a:extLst>
        </xdr:cNvPr>
        <xdr:cNvSpPr>
          <a:spLocks noChangeShapeType="1"/>
        </xdr:cNvSpPr>
      </xdr:nvSpPr>
      <xdr:spPr bwMode="auto">
        <a:xfrm>
          <a:off x="2198741" y="1082171"/>
          <a:ext cx="779878" cy="53062"/>
        </a:xfrm>
        <a:custGeom>
          <a:avLst/>
          <a:gdLst>
            <a:gd name="connsiteX0" fmla="*/ 0 w 1163764"/>
            <a:gd name="connsiteY0" fmla="*/ 0 h 12122"/>
            <a:gd name="connsiteX1" fmla="*/ 1163764 w 1163764"/>
            <a:gd name="connsiteY1" fmla="*/ 12122 h 12122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2821 h 53062"/>
            <a:gd name="connsiteX1" fmla="*/ 852037 w 852037"/>
            <a:gd name="connsiteY1" fmla="*/ 0 h 530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52037" h="53062">
              <a:moveTo>
                <a:pt x="0" y="52821"/>
              </a:moveTo>
              <a:cubicBezTo>
                <a:pt x="703978" y="56862"/>
                <a:pt x="594002" y="8948"/>
                <a:pt x="852037" y="0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558566</xdr:colOff>
      <xdr:row>2</xdr:row>
      <xdr:rowOff>159127</xdr:rowOff>
    </xdr:from>
    <xdr:to>
      <xdr:col>3</xdr:col>
      <xdr:colOff>688398</xdr:colOff>
      <xdr:row>3</xdr:row>
      <xdr:rowOff>99043</xdr:rowOff>
    </xdr:to>
    <xdr:sp macro="" textlink="">
      <xdr:nvSpPr>
        <xdr:cNvPr id="85" name="Oval 383">
          <a:extLst>
            <a:ext uri="{FF2B5EF4-FFF2-40B4-BE49-F238E27FC236}">
              <a16:creationId xmlns:a16="http://schemas.microsoft.com/office/drawing/2014/main" id="{1C3F9B1E-6065-489A-9916-32C13B0EBD32}"/>
            </a:ext>
          </a:extLst>
        </xdr:cNvPr>
        <xdr:cNvSpPr>
          <a:spLocks noChangeArrowheads="1"/>
        </xdr:cNvSpPr>
      </xdr:nvSpPr>
      <xdr:spPr bwMode="auto">
        <a:xfrm>
          <a:off x="2127016" y="502027"/>
          <a:ext cx="129832" cy="1113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685788</xdr:colOff>
      <xdr:row>7</xdr:row>
      <xdr:rowOff>103293</xdr:rowOff>
    </xdr:from>
    <xdr:ext cx="634726" cy="165173"/>
    <xdr:sp macro="" textlink="">
      <xdr:nvSpPr>
        <xdr:cNvPr id="86" name="Text Box 849">
          <a:extLst>
            <a:ext uri="{FF2B5EF4-FFF2-40B4-BE49-F238E27FC236}">
              <a16:creationId xmlns:a16="http://schemas.microsoft.com/office/drawing/2014/main" id="{4C7286DE-E0FB-4EA0-81F5-3E4E7B3CA35F}"/>
            </a:ext>
          </a:extLst>
        </xdr:cNvPr>
        <xdr:cNvSpPr txBox="1">
          <a:spLocks noChangeArrowheads="1"/>
        </xdr:cNvSpPr>
      </xdr:nvSpPr>
      <xdr:spPr bwMode="auto">
        <a:xfrm>
          <a:off x="2254238" y="1303443"/>
          <a:ext cx="634726" cy="16517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呉服橋西詰</a:t>
          </a:r>
        </a:p>
      </xdr:txBody>
    </xdr:sp>
    <xdr:clientData/>
  </xdr:oneCellAnchor>
  <xdr:twoCellAnchor>
    <xdr:from>
      <xdr:col>2</xdr:col>
      <xdr:colOff>752371</xdr:colOff>
      <xdr:row>6</xdr:row>
      <xdr:rowOff>48289</xdr:rowOff>
    </xdr:from>
    <xdr:to>
      <xdr:col>4</xdr:col>
      <xdr:colOff>377331</xdr:colOff>
      <xdr:row>6</xdr:row>
      <xdr:rowOff>60411</xdr:rowOff>
    </xdr:to>
    <xdr:sp macro="" textlink="">
      <xdr:nvSpPr>
        <xdr:cNvPr id="87" name="Line 120">
          <a:extLst>
            <a:ext uri="{FF2B5EF4-FFF2-40B4-BE49-F238E27FC236}">
              <a16:creationId xmlns:a16="http://schemas.microsoft.com/office/drawing/2014/main" id="{2737EFC8-303C-4FC1-BCB3-FF9C18805F4A}"/>
            </a:ext>
          </a:extLst>
        </xdr:cNvPr>
        <xdr:cNvSpPr>
          <a:spLocks noChangeShapeType="1"/>
        </xdr:cNvSpPr>
      </xdr:nvSpPr>
      <xdr:spPr bwMode="auto">
        <a:xfrm>
          <a:off x="1571521" y="1076989"/>
          <a:ext cx="1079110" cy="12122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336543</xdr:colOff>
      <xdr:row>3</xdr:row>
      <xdr:rowOff>161193</xdr:rowOff>
    </xdr:from>
    <xdr:ext cx="428625" cy="183602"/>
    <xdr:sp macro="" textlink="">
      <xdr:nvSpPr>
        <xdr:cNvPr id="88" name="Text Box 1620">
          <a:extLst>
            <a:ext uri="{FF2B5EF4-FFF2-40B4-BE49-F238E27FC236}">
              <a16:creationId xmlns:a16="http://schemas.microsoft.com/office/drawing/2014/main" id="{9DCAFBCF-9516-4DC2-89BD-47E49950E3F8}"/>
            </a:ext>
          </a:extLst>
        </xdr:cNvPr>
        <xdr:cNvSpPr txBox="1">
          <a:spLocks noChangeArrowheads="1"/>
        </xdr:cNvSpPr>
      </xdr:nvSpPr>
      <xdr:spPr bwMode="auto">
        <a:xfrm>
          <a:off x="2607889" y="674078"/>
          <a:ext cx="428625" cy="18360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3</xdr:col>
      <xdr:colOff>635426</xdr:colOff>
      <xdr:row>4</xdr:row>
      <xdr:rowOff>15928</xdr:rowOff>
    </xdr:from>
    <xdr:ext cx="402995" cy="165173"/>
    <xdr:sp macro="" textlink="">
      <xdr:nvSpPr>
        <xdr:cNvPr id="89" name="Text Box 1416">
          <a:extLst>
            <a:ext uri="{FF2B5EF4-FFF2-40B4-BE49-F238E27FC236}">
              <a16:creationId xmlns:a16="http://schemas.microsoft.com/office/drawing/2014/main" id="{D4AEF03D-9880-4C5C-AEC2-AB1667B92A6F}"/>
            </a:ext>
          </a:extLst>
        </xdr:cNvPr>
        <xdr:cNvSpPr txBox="1">
          <a:spLocks noChangeArrowheads="1"/>
        </xdr:cNvSpPr>
      </xdr:nvSpPr>
      <xdr:spPr bwMode="auto">
        <a:xfrm>
          <a:off x="2204467" y="702614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1987</xdr:colOff>
      <xdr:row>2</xdr:row>
      <xdr:rowOff>135329</xdr:rowOff>
    </xdr:from>
    <xdr:to>
      <xdr:col>3</xdr:col>
      <xdr:colOff>394153</xdr:colOff>
      <xdr:row>3</xdr:row>
      <xdr:rowOff>95065</xdr:rowOff>
    </xdr:to>
    <xdr:grpSp>
      <xdr:nvGrpSpPr>
        <xdr:cNvPr id="90" name="グループ化 89">
          <a:extLst>
            <a:ext uri="{FF2B5EF4-FFF2-40B4-BE49-F238E27FC236}">
              <a16:creationId xmlns:a16="http://schemas.microsoft.com/office/drawing/2014/main" id="{C40CDF2E-E6FE-4E1F-8B90-A6CBC79B2C92}"/>
            </a:ext>
          </a:extLst>
        </xdr:cNvPr>
        <xdr:cNvGrpSpPr/>
      </xdr:nvGrpSpPr>
      <xdr:grpSpPr>
        <a:xfrm rot="16200000">
          <a:off x="1702418" y="349461"/>
          <a:ext cx="131875" cy="392166"/>
          <a:chOff x="2905960" y="777265"/>
          <a:chExt cx="151113" cy="394309"/>
        </a:xfrm>
      </xdr:grpSpPr>
      <xdr:sp macro="" textlink="">
        <xdr:nvSpPr>
          <xdr:cNvPr id="91" name="Line 1421">
            <a:extLst>
              <a:ext uri="{FF2B5EF4-FFF2-40B4-BE49-F238E27FC236}">
                <a16:creationId xmlns:a16="http://schemas.microsoft.com/office/drawing/2014/main" id="{A784FA52-3184-4027-8914-2F923DE27D23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2905960" y="911123"/>
            <a:ext cx="114362" cy="260451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401070000"/>
              <a:gd name="connsiteY0" fmla="*/ 0 h 7286"/>
              <a:gd name="connsiteX1" fmla="*/ 401070000 w 401070000"/>
              <a:gd name="connsiteY1" fmla="*/ 7286 h 7286"/>
              <a:gd name="connsiteX0" fmla="*/ 0 w 12666"/>
              <a:gd name="connsiteY0" fmla="*/ 1904 h 11904"/>
              <a:gd name="connsiteX1" fmla="*/ 12666 w 12666"/>
              <a:gd name="connsiteY1" fmla="*/ 297 h 11904"/>
              <a:gd name="connsiteX2" fmla="*/ 10000 w 12666"/>
              <a:gd name="connsiteY2" fmla="*/ 11904 h 11904"/>
              <a:gd name="connsiteX0" fmla="*/ 0 w 15166"/>
              <a:gd name="connsiteY0" fmla="*/ 0 h 10000"/>
              <a:gd name="connsiteX1" fmla="*/ 15166 w 15166"/>
              <a:gd name="connsiteY1" fmla="*/ 3491 h 10000"/>
              <a:gd name="connsiteX2" fmla="*/ 10000 w 15166"/>
              <a:gd name="connsiteY2" fmla="*/ 10000 h 10000"/>
              <a:gd name="connsiteX0" fmla="*/ 0 w 63913"/>
              <a:gd name="connsiteY0" fmla="*/ 0 h 10784"/>
              <a:gd name="connsiteX1" fmla="*/ 63913 w 63913"/>
              <a:gd name="connsiteY1" fmla="*/ 4275 h 10784"/>
              <a:gd name="connsiteX2" fmla="*/ 58747 w 63913"/>
              <a:gd name="connsiteY2" fmla="*/ 10784 h 10784"/>
              <a:gd name="connsiteX0" fmla="*/ 0 w 58913"/>
              <a:gd name="connsiteY0" fmla="*/ 1528 h 12312"/>
              <a:gd name="connsiteX1" fmla="*/ 58913 w 58913"/>
              <a:gd name="connsiteY1" fmla="*/ 313 h 12312"/>
              <a:gd name="connsiteX2" fmla="*/ 58747 w 58913"/>
              <a:gd name="connsiteY2" fmla="*/ 12312 h 12312"/>
              <a:gd name="connsiteX0" fmla="*/ 0 w 58747"/>
              <a:gd name="connsiteY0" fmla="*/ 4383 h 15167"/>
              <a:gd name="connsiteX1" fmla="*/ 57663 w 58747"/>
              <a:gd name="connsiteY1" fmla="*/ 227 h 15167"/>
              <a:gd name="connsiteX2" fmla="*/ 58747 w 58747"/>
              <a:gd name="connsiteY2" fmla="*/ 15167 h 15167"/>
              <a:gd name="connsiteX0" fmla="*/ 0 w 62662"/>
              <a:gd name="connsiteY0" fmla="*/ 5155 h 15939"/>
              <a:gd name="connsiteX1" fmla="*/ 62662 w 62662"/>
              <a:gd name="connsiteY1" fmla="*/ 215 h 15939"/>
              <a:gd name="connsiteX2" fmla="*/ 58747 w 62662"/>
              <a:gd name="connsiteY2" fmla="*/ 15939 h 15939"/>
              <a:gd name="connsiteX0" fmla="*/ 0 w 58747"/>
              <a:gd name="connsiteY0" fmla="*/ 12339 h 23123"/>
              <a:gd name="connsiteX1" fmla="*/ 26414 w 58747"/>
              <a:gd name="connsiteY1" fmla="*/ 144 h 23123"/>
              <a:gd name="connsiteX2" fmla="*/ 58747 w 58747"/>
              <a:gd name="connsiteY2" fmla="*/ 23123 h 23123"/>
              <a:gd name="connsiteX0" fmla="*/ 0 w 149992"/>
              <a:gd name="connsiteY0" fmla="*/ 6849 h 23123"/>
              <a:gd name="connsiteX1" fmla="*/ 117659 w 149992"/>
              <a:gd name="connsiteY1" fmla="*/ 144 h 23123"/>
              <a:gd name="connsiteX2" fmla="*/ 149992 w 149992"/>
              <a:gd name="connsiteY2" fmla="*/ 23123 h 23123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7160 h 21081"/>
              <a:gd name="connsiteX1" fmla="*/ 70163 w 117659"/>
              <a:gd name="connsiteY1" fmla="*/ 6533 h 21081"/>
              <a:gd name="connsiteX2" fmla="*/ 117659 w 117659"/>
              <a:gd name="connsiteY2" fmla="*/ 455 h 21081"/>
              <a:gd name="connsiteX3" fmla="*/ 114994 w 117659"/>
              <a:gd name="connsiteY3" fmla="*/ 21081 h 21081"/>
              <a:gd name="connsiteX0" fmla="*/ 47331 w 47496"/>
              <a:gd name="connsiteY0" fmla="*/ 6180 h 21081"/>
              <a:gd name="connsiteX1" fmla="*/ 0 w 47496"/>
              <a:gd name="connsiteY1" fmla="*/ 6533 h 21081"/>
              <a:gd name="connsiteX2" fmla="*/ 47496 w 47496"/>
              <a:gd name="connsiteY2" fmla="*/ 455 h 21081"/>
              <a:gd name="connsiteX3" fmla="*/ 44831 w 47496"/>
              <a:gd name="connsiteY3" fmla="*/ 21081 h 21081"/>
              <a:gd name="connsiteX0" fmla="*/ 24832 w 24997"/>
              <a:gd name="connsiteY0" fmla="*/ 6248 h 21149"/>
              <a:gd name="connsiteX1" fmla="*/ 0 w 24997"/>
              <a:gd name="connsiteY1" fmla="*/ 5425 h 21149"/>
              <a:gd name="connsiteX2" fmla="*/ 24997 w 24997"/>
              <a:gd name="connsiteY2" fmla="*/ 523 h 21149"/>
              <a:gd name="connsiteX3" fmla="*/ 22332 w 24997"/>
              <a:gd name="connsiteY3" fmla="*/ 21149 h 21149"/>
              <a:gd name="connsiteX0" fmla="*/ 24832 w 24997"/>
              <a:gd name="connsiteY0" fmla="*/ 588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4745 h 11019"/>
              <a:gd name="connsiteX1" fmla="*/ 0 w 24997"/>
              <a:gd name="connsiteY1" fmla="*/ 4902 h 11019"/>
              <a:gd name="connsiteX2" fmla="*/ 24997 w 24997"/>
              <a:gd name="connsiteY2" fmla="*/ 0 h 11019"/>
              <a:gd name="connsiteX3" fmla="*/ 19832 w 249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9112 w 89277"/>
              <a:gd name="connsiteY0" fmla="*/ 4908 h 11182"/>
              <a:gd name="connsiteX1" fmla="*/ 1784 w 89277"/>
              <a:gd name="connsiteY1" fmla="*/ 4281 h 11182"/>
              <a:gd name="connsiteX2" fmla="*/ 68029 w 89277"/>
              <a:gd name="connsiteY2" fmla="*/ 4672 h 11182"/>
              <a:gd name="connsiteX3" fmla="*/ 89277 w 89277"/>
              <a:gd name="connsiteY3" fmla="*/ 163 h 11182"/>
              <a:gd name="connsiteX4" fmla="*/ 84112 w 89277"/>
              <a:gd name="connsiteY4" fmla="*/ 11182 h 11182"/>
              <a:gd name="connsiteX0" fmla="*/ 89112 w 89277"/>
              <a:gd name="connsiteY0" fmla="*/ 5072 h 11346"/>
              <a:gd name="connsiteX1" fmla="*/ 1784 w 89277"/>
              <a:gd name="connsiteY1" fmla="*/ 4445 h 11346"/>
              <a:gd name="connsiteX2" fmla="*/ 68029 w 89277"/>
              <a:gd name="connsiteY2" fmla="*/ 4836 h 11346"/>
              <a:gd name="connsiteX3" fmla="*/ 89277 w 89277"/>
              <a:gd name="connsiteY3" fmla="*/ 327 h 11346"/>
              <a:gd name="connsiteX4" fmla="*/ 84112 w 89277"/>
              <a:gd name="connsiteY4" fmla="*/ 11346 h 11346"/>
              <a:gd name="connsiteX0" fmla="*/ 89112 w 89277"/>
              <a:gd name="connsiteY0" fmla="*/ 4745 h 11019"/>
              <a:gd name="connsiteX1" fmla="*/ 1784 w 89277"/>
              <a:gd name="connsiteY1" fmla="*/ 4118 h 11019"/>
              <a:gd name="connsiteX2" fmla="*/ 68029 w 89277"/>
              <a:gd name="connsiteY2" fmla="*/ 4509 h 11019"/>
              <a:gd name="connsiteX3" fmla="*/ 89277 w 89277"/>
              <a:gd name="connsiteY3" fmla="*/ 0 h 11019"/>
              <a:gd name="connsiteX4" fmla="*/ 84112 w 89277"/>
              <a:gd name="connsiteY4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87489 w 87654"/>
              <a:gd name="connsiteY0" fmla="*/ 4745 h 11019"/>
              <a:gd name="connsiteX1" fmla="*/ 161 w 87654"/>
              <a:gd name="connsiteY1" fmla="*/ 4118 h 11019"/>
              <a:gd name="connsiteX2" fmla="*/ 66406 w 87654"/>
              <a:gd name="connsiteY2" fmla="*/ 4509 h 11019"/>
              <a:gd name="connsiteX3" fmla="*/ 87654 w 87654"/>
              <a:gd name="connsiteY3" fmla="*/ 0 h 11019"/>
              <a:gd name="connsiteX4" fmla="*/ 82489 w 87654"/>
              <a:gd name="connsiteY4" fmla="*/ 11019 h 11019"/>
              <a:gd name="connsiteX0" fmla="*/ 21083 w 21248"/>
              <a:gd name="connsiteY0" fmla="*/ 4745 h 11019"/>
              <a:gd name="connsiteX1" fmla="*/ 0 w 21248"/>
              <a:gd name="connsiteY1" fmla="*/ 4509 h 11019"/>
              <a:gd name="connsiteX2" fmla="*/ 21248 w 21248"/>
              <a:gd name="connsiteY2" fmla="*/ 0 h 11019"/>
              <a:gd name="connsiteX3" fmla="*/ 16083 w 21248"/>
              <a:gd name="connsiteY3" fmla="*/ 11019 h 11019"/>
              <a:gd name="connsiteX0" fmla="*/ 21083 w 21248"/>
              <a:gd name="connsiteY0" fmla="*/ 4745 h 10627"/>
              <a:gd name="connsiteX1" fmla="*/ 0 w 21248"/>
              <a:gd name="connsiteY1" fmla="*/ 4509 h 10627"/>
              <a:gd name="connsiteX2" fmla="*/ 21248 w 21248"/>
              <a:gd name="connsiteY2" fmla="*/ 0 h 10627"/>
              <a:gd name="connsiteX3" fmla="*/ 21083 w 21248"/>
              <a:gd name="connsiteY3" fmla="*/ 10627 h 10627"/>
              <a:gd name="connsiteX0" fmla="*/ 29832 w 29832"/>
              <a:gd name="connsiteY0" fmla="*/ 4549 h 10627"/>
              <a:gd name="connsiteX1" fmla="*/ 0 w 29832"/>
              <a:gd name="connsiteY1" fmla="*/ 4509 h 10627"/>
              <a:gd name="connsiteX2" fmla="*/ 21248 w 29832"/>
              <a:gd name="connsiteY2" fmla="*/ 0 h 10627"/>
              <a:gd name="connsiteX3" fmla="*/ 21083 w 29832"/>
              <a:gd name="connsiteY3" fmla="*/ 10627 h 106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9832" h="10627">
                <a:moveTo>
                  <a:pt x="29832" y="4549"/>
                </a:moveTo>
                <a:lnTo>
                  <a:pt x="0" y="4509"/>
                </a:lnTo>
                <a:cubicBezTo>
                  <a:pt x="19582" y="686"/>
                  <a:pt x="26" y="4176"/>
                  <a:pt x="21248" y="0"/>
                </a:cubicBezTo>
                <a:cubicBezTo>
                  <a:pt x="21081" y="10103"/>
                  <a:pt x="21083" y="6052"/>
                  <a:pt x="21083" y="10627"/>
                </a:cubicBezTo>
              </a:path>
            </a:pathLst>
          </a:custGeom>
          <a:noFill/>
          <a:ln w="158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none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2" name="Text Box 1416">
            <a:extLst>
              <a:ext uri="{FF2B5EF4-FFF2-40B4-BE49-F238E27FC236}">
                <a16:creationId xmlns:a16="http://schemas.microsoft.com/office/drawing/2014/main" id="{E1EA40B0-C61A-4FA7-8618-A27CE34C1A8B}"/>
              </a:ext>
            </a:extLst>
          </xdr:cNvPr>
          <xdr:cNvSpPr txBox="1">
            <a:spLocks noChangeArrowheads="1"/>
          </xdr:cNvSpPr>
        </xdr:nvSpPr>
        <xdr:spPr bwMode="auto">
          <a:xfrm rot="5400000">
            <a:off x="2905547" y="777976"/>
            <a:ext cx="152237" cy="1508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l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北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561297</xdr:colOff>
      <xdr:row>5</xdr:row>
      <xdr:rowOff>89104</xdr:rowOff>
    </xdr:from>
    <xdr:to>
      <xdr:col>3</xdr:col>
      <xdr:colOff>705019</xdr:colOff>
      <xdr:row>8</xdr:row>
      <xdr:rowOff>62914</xdr:rowOff>
    </xdr:to>
    <xdr:sp macro="" textlink="">
      <xdr:nvSpPr>
        <xdr:cNvPr id="93" name="Oval 383">
          <a:extLst>
            <a:ext uri="{FF2B5EF4-FFF2-40B4-BE49-F238E27FC236}">
              <a16:creationId xmlns:a16="http://schemas.microsoft.com/office/drawing/2014/main" id="{8DAF5E73-1E7B-45CB-A9C6-6E1B2DBE46F7}"/>
            </a:ext>
          </a:extLst>
        </xdr:cNvPr>
        <xdr:cNvSpPr>
          <a:spLocks noChangeArrowheads="1"/>
        </xdr:cNvSpPr>
      </xdr:nvSpPr>
      <xdr:spPr bwMode="auto">
        <a:xfrm>
          <a:off x="2129747" y="946354"/>
          <a:ext cx="143722" cy="48816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380207</xdr:colOff>
      <xdr:row>5</xdr:row>
      <xdr:rowOff>57784</xdr:rowOff>
    </xdr:from>
    <xdr:to>
      <xdr:col>3</xdr:col>
      <xdr:colOff>635611</xdr:colOff>
      <xdr:row>5</xdr:row>
      <xdr:rowOff>57794</xdr:rowOff>
    </xdr:to>
    <xdr:sp macro="" textlink="">
      <xdr:nvSpPr>
        <xdr:cNvPr id="94" name="Line 120">
          <a:extLst>
            <a:ext uri="{FF2B5EF4-FFF2-40B4-BE49-F238E27FC236}">
              <a16:creationId xmlns:a16="http://schemas.microsoft.com/office/drawing/2014/main" id="{9DF1F293-EBAB-4FD9-B74C-631B532DDBA5}"/>
            </a:ext>
          </a:extLst>
        </xdr:cNvPr>
        <xdr:cNvSpPr>
          <a:spLocks noChangeShapeType="1"/>
        </xdr:cNvSpPr>
      </xdr:nvSpPr>
      <xdr:spPr bwMode="auto">
        <a:xfrm>
          <a:off x="1949248" y="916142"/>
          <a:ext cx="255404" cy="1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558529</xdr:colOff>
      <xdr:row>5</xdr:row>
      <xdr:rowOff>37239</xdr:rowOff>
    </xdr:from>
    <xdr:to>
      <xdr:col>3</xdr:col>
      <xdr:colOff>700538</xdr:colOff>
      <xdr:row>5</xdr:row>
      <xdr:rowOff>151539</xdr:rowOff>
    </xdr:to>
    <xdr:sp macro="" textlink="">
      <xdr:nvSpPr>
        <xdr:cNvPr id="95" name="AutoShape 70">
          <a:extLst>
            <a:ext uri="{FF2B5EF4-FFF2-40B4-BE49-F238E27FC236}">
              <a16:creationId xmlns:a16="http://schemas.microsoft.com/office/drawing/2014/main" id="{29AC9AAE-F0AB-4B74-BCD6-CDC02E2B06A5}"/>
            </a:ext>
          </a:extLst>
        </xdr:cNvPr>
        <xdr:cNvSpPr>
          <a:spLocks noChangeArrowheads="1"/>
        </xdr:cNvSpPr>
      </xdr:nvSpPr>
      <xdr:spPr bwMode="auto">
        <a:xfrm>
          <a:off x="2126979" y="894489"/>
          <a:ext cx="142009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676885</xdr:colOff>
      <xdr:row>6</xdr:row>
      <xdr:rowOff>87013</xdr:rowOff>
    </xdr:from>
    <xdr:ext cx="656615" cy="161317"/>
    <xdr:sp macro="" textlink="">
      <xdr:nvSpPr>
        <xdr:cNvPr id="96" name="Text Box 860">
          <a:extLst>
            <a:ext uri="{FF2B5EF4-FFF2-40B4-BE49-F238E27FC236}">
              <a16:creationId xmlns:a16="http://schemas.microsoft.com/office/drawing/2014/main" id="{0BCDF73B-3FAA-4DFE-9394-F8C2F860CE28}"/>
            </a:ext>
          </a:extLst>
        </xdr:cNvPr>
        <xdr:cNvSpPr txBox="1">
          <a:spLocks noChangeArrowheads="1"/>
        </xdr:cNvSpPr>
      </xdr:nvSpPr>
      <xdr:spPr bwMode="auto">
        <a:xfrm>
          <a:off x="2245335" y="1115713"/>
          <a:ext cx="656615" cy="161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川西小花出口</a:t>
          </a:r>
        </a:p>
      </xdr:txBody>
    </xdr:sp>
    <xdr:clientData/>
  </xdr:oneCellAnchor>
  <xdr:oneCellAnchor>
    <xdr:from>
      <xdr:col>3</xdr:col>
      <xdr:colOff>31905</xdr:colOff>
      <xdr:row>6</xdr:row>
      <xdr:rowOff>86687</xdr:rowOff>
    </xdr:from>
    <xdr:ext cx="499673" cy="223651"/>
    <xdr:sp macro="" textlink="">
      <xdr:nvSpPr>
        <xdr:cNvPr id="97" name="Text Box 303">
          <a:extLst>
            <a:ext uri="{FF2B5EF4-FFF2-40B4-BE49-F238E27FC236}">
              <a16:creationId xmlns:a16="http://schemas.microsoft.com/office/drawing/2014/main" id="{B90CBE81-5159-4E95-99A5-FD5755A3D95D}"/>
            </a:ext>
          </a:extLst>
        </xdr:cNvPr>
        <xdr:cNvSpPr txBox="1">
          <a:spLocks noChangeArrowheads="1"/>
        </xdr:cNvSpPr>
      </xdr:nvSpPr>
      <xdr:spPr bwMode="auto">
        <a:xfrm>
          <a:off x="1600355" y="1115387"/>
          <a:ext cx="499673" cy="223651"/>
        </a:xfrm>
        <a:prstGeom prst="rect">
          <a:avLst/>
        </a:prstGeom>
        <a:solidFill>
          <a:schemeClr val="bg1">
            <a:alpha val="55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阪神高速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池田線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5</xdr:col>
      <xdr:colOff>404362</xdr:colOff>
      <xdr:row>6</xdr:row>
      <xdr:rowOff>136058</xdr:rowOff>
    </xdr:from>
    <xdr:to>
      <xdr:col>6</xdr:col>
      <xdr:colOff>20412</xdr:colOff>
      <xdr:row>8</xdr:row>
      <xdr:rowOff>0</xdr:rowOff>
    </xdr:to>
    <xdr:sp macro="" textlink="">
      <xdr:nvSpPr>
        <xdr:cNvPr id="98" name="Text Box 1620">
          <a:extLst>
            <a:ext uri="{FF2B5EF4-FFF2-40B4-BE49-F238E27FC236}">
              <a16:creationId xmlns:a16="http://schemas.microsoft.com/office/drawing/2014/main" id="{9377D9A1-C14B-40B8-8D80-7DB5E921BDBD}"/>
            </a:ext>
          </a:extLst>
        </xdr:cNvPr>
        <xdr:cNvSpPr txBox="1">
          <a:spLocks noChangeArrowheads="1"/>
        </xdr:cNvSpPr>
      </xdr:nvSpPr>
      <xdr:spPr bwMode="auto">
        <a:xfrm>
          <a:off x="3382512" y="1164758"/>
          <a:ext cx="320900" cy="20684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404362</xdr:colOff>
      <xdr:row>6</xdr:row>
      <xdr:rowOff>136058</xdr:rowOff>
    </xdr:from>
    <xdr:to>
      <xdr:col>6</xdr:col>
      <xdr:colOff>20412</xdr:colOff>
      <xdr:row>8</xdr:row>
      <xdr:rowOff>0</xdr:rowOff>
    </xdr:to>
    <xdr:sp macro="" textlink="">
      <xdr:nvSpPr>
        <xdr:cNvPr id="99" name="Text Box 1620">
          <a:extLst>
            <a:ext uri="{FF2B5EF4-FFF2-40B4-BE49-F238E27FC236}">
              <a16:creationId xmlns:a16="http://schemas.microsoft.com/office/drawing/2014/main" id="{7C84A31D-D18A-4A91-B763-7845E993E452}"/>
            </a:ext>
          </a:extLst>
        </xdr:cNvPr>
        <xdr:cNvSpPr txBox="1">
          <a:spLocks noChangeArrowheads="1"/>
        </xdr:cNvSpPr>
      </xdr:nvSpPr>
      <xdr:spPr bwMode="auto">
        <a:xfrm>
          <a:off x="3382512" y="1164758"/>
          <a:ext cx="320900" cy="20684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404362</xdr:colOff>
      <xdr:row>6</xdr:row>
      <xdr:rowOff>136058</xdr:rowOff>
    </xdr:from>
    <xdr:to>
      <xdr:col>6</xdr:col>
      <xdr:colOff>20412</xdr:colOff>
      <xdr:row>8</xdr:row>
      <xdr:rowOff>0</xdr:rowOff>
    </xdr:to>
    <xdr:sp macro="" textlink="">
      <xdr:nvSpPr>
        <xdr:cNvPr id="100" name="Text Box 1620">
          <a:extLst>
            <a:ext uri="{FF2B5EF4-FFF2-40B4-BE49-F238E27FC236}">
              <a16:creationId xmlns:a16="http://schemas.microsoft.com/office/drawing/2014/main" id="{6894942B-9C42-4EBA-8E63-CE879B8BB4FC}"/>
            </a:ext>
          </a:extLst>
        </xdr:cNvPr>
        <xdr:cNvSpPr txBox="1">
          <a:spLocks noChangeArrowheads="1"/>
        </xdr:cNvSpPr>
      </xdr:nvSpPr>
      <xdr:spPr bwMode="auto">
        <a:xfrm>
          <a:off x="3382512" y="1164758"/>
          <a:ext cx="320900" cy="20684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218553</xdr:colOff>
      <xdr:row>4</xdr:row>
      <xdr:rowOff>139570</xdr:rowOff>
    </xdr:from>
    <xdr:to>
      <xdr:col>5</xdr:col>
      <xdr:colOff>220104</xdr:colOff>
      <xdr:row>8</xdr:row>
      <xdr:rowOff>166362</xdr:rowOff>
    </xdr:to>
    <xdr:sp macro="" textlink="">
      <xdr:nvSpPr>
        <xdr:cNvPr id="102" name="Line 4803">
          <a:extLst>
            <a:ext uri="{FF2B5EF4-FFF2-40B4-BE49-F238E27FC236}">
              <a16:creationId xmlns:a16="http://schemas.microsoft.com/office/drawing/2014/main" id="{75D90C61-8977-40A9-A069-360783FA4209}"/>
            </a:ext>
          </a:extLst>
        </xdr:cNvPr>
        <xdr:cNvSpPr>
          <a:spLocks noChangeShapeType="1"/>
        </xdr:cNvSpPr>
      </xdr:nvSpPr>
      <xdr:spPr bwMode="auto">
        <a:xfrm flipH="1">
          <a:off x="3196703" y="825370"/>
          <a:ext cx="1551" cy="7125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35718</xdr:colOff>
      <xdr:row>6</xdr:row>
      <xdr:rowOff>41518</xdr:rowOff>
    </xdr:from>
    <xdr:to>
      <xdr:col>6</xdr:col>
      <xdr:colOff>755829</xdr:colOff>
      <xdr:row>6</xdr:row>
      <xdr:rowOff>41674</xdr:rowOff>
    </xdr:to>
    <xdr:sp macro="" textlink="">
      <xdr:nvSpPr>
        <xdr:cNvPr id="103" name="Line 120">
          <a:extLst>
            <a:ext uri="{FF2B5EF4-FFF2-40B4-BE49-F238E27FC236}">
              <a16:creationId xmlns:a16="http://schemas.microsoft.com/office/drawing/2014/main" id="{2D316624-FA18-494B-8412-501D7E92BD14}"/>
            </a:ext>
          </a:extLst>
        </xdr:cNvPr>
        <xdr:cNvSpPr>
          <a:spLocks noChangeShapeType="1"/>
        </xdr:cNvSpPr>
      </xdr:nvSpPr>
      <xdr:spPr bwMode="auto">
        <a:xfrm flipV="1">
          <a:off x="3013868" y="1070218"/>
          <a:ext cx="1374161" cy="15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ja-JP" altLang="en-US"/>
            <a:t>　　</a:t>
          </a:r>
        </a:p>
      </xdr:txBody>
    </xdr:sp>
    <xdr:clientData/>
  </xdr:twoCellAnchor>
  <xdr:twoCellAnchor>
    <xdr:from>
      <xdr:col>5</xdr:col>
      <xdr:colOff>172886</xdr:colOff>
      <xdr:row>3</xdr:row>
      <xdr:rowOff>22834</xdr:rowOff>
    </xdr:from>
    <xdr:to>
      <xdr:col>6</xdr:col>
      <xdr:colOff>512132</xdr:colOff>
      <xdr:row>3</xdr:row>
      <xdr:rowOff>35882</xdr:rowOff>
    </xdr:to>
    <xdr:sp macro="" textlink="">
      <xdr:nvSpPr>
        <xdr:cNvPr id="104" name="Line 4803">
          <a:extLst>
            <a:ext uri="{FF2B5EF4-FFF2-40B4-BE49-F238E27FC236}">
              <a16:creationId xmlns:a16="http://schemas.microsoft.com/office/drawing/2014/main" id="{B1376C34-D94C-434C-899B-7724E15015E6}"/>
            </a:ext>
          </a:extLst>
        </xdr:cNvPr>
        <xdr:cNvSpPr>
          <a:spLocks noChangeShapeType="1"/>
        </xdr:cNvSpPr>
      </xdr:nvSpPr>
      <xdr:spPr bwMode="auto">
        <a:xfrm flipH="1">
          <a:off x="3151036" y="537184"/>
          <a:ext cx="1044096" cy="1304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610330</xdr:colOff>
      <xdr:row>5</xdr:row>
      <xdr:rowOff>117960</xdr:rowOff>
    </xdr:from>
    <xdr:ext cx="249996" cy="250751"/>
    <xdr:grpSp>
      <xdr:nvGrpSpPr>
        <xdr:cNvPr id="105" name="Group 6672">
          <a:extLst>
            <a:ext uri="{FF2B5EF4-FFF2-40B4-BE49-F238E27FC236}">
              <a16:creationId xmlns:a16="http://schemas.microsoft.com/office/drawing/2014/main" id="{93628B85-2C22-45B9-9BA3-CFCEEF5392B3}"/>
            </a:ext>
          </a:extLst>
        </xdr:cNvPr>
        <xdr:cNvGrpSpPr>
          <a:grpSpLocks/>
        </xdr:cNvGrpSpPr>
      </xdr:nvGrpSpPr>
      <xdr:grpSpPr bwMode="auto">
        <a:xfrm>
          <a:off x="3592152" y="978653"/>
          <a:ext cx="249996" cy="250751"/>
          <a:chOff x="536" y="109"/>
          <a:chExt cx="46" cy="44"/>
        </a:xfrm>
      </xdr:grpSpPr>
      <xdr:pic>
        <xdr:nvPicPr>
          <xdr:cNvPr id="106" name="Picture 6673" descr="route2">
            <a:extLst>
              <a:ext uri="{FF2B5EF4-FFF2-40B4-BE49-F238E27FC236}">
                <a16:creationId xmlns:a16="http://schemas.microsoft.com/office/drawing/2014/main" id="{34C9B312-9400-4A01-8B36-DAD8E9F28E1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7" name="Text Box 6674">
            <a:extLst>
              <a:ext uri="{FF2B5EF4-FFF2-40B4-BE49-F238E27FC236}">
                <a16:creationId xmlns:a16="http://schemas.microsoft.com/office/drawing/2014/main" id="{29D25E87-00A5-4AB4-97B9-E2CBFA0AB44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6</xdr:col>
      <xdr:colOff>170225</xdr:colOff>
      <xdr:row>5</xdr:row>
      <xdr:rowOff>116923</xdr:rowOff>
    </xdr:from>
    <xdr:to>
      <xdr:col>6</xdr:col>
      <xdr:colOff>317087</xdr:colOff>
      <xdr:row>6</xdr:row>
      <xdr:rowOff>90947</xdr:rowOff>
    </xdr:to>
    <xdr:sp macro="" textlink="">
      <xdr:nvSpPr>
        <xdr:cNvPr id="111" name="Oval 383">
          <a:extLst>
            <a:ext uri="{FF2B5EF4-FFF2-40B4-BE49-F238E27FC236}">
              <a16:creationId xmlns:a16="http://schemas.microsoft.com/office/drawing/2014/main" id="{8A981A03-073A-4555-AA57-7286135999D5}"/>
            </a:ext>
          </a:extLst>
        </xdr:cNvPr>
        <xdr:cNvSpPr>
          <a:spLocks noChangeArrowheads="1"/>
        </xdr:cNvSpPr>
      </xdr:nvSpPr>
      <xdr:spPr bwMode="auto">
        <a:xfrm>
          <a:off x="3853225" y="974173"/>
          <a:ext cx="146862" cy="1454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590675</xdr:colOff>
      <xdr:row>7</xdr:row>
      <xdr:rowOff>152816</xdr:rowOff>
    </xdr:from>
    <xdr:to>
      <xdr:col>6</xdr:col>
      <xdr:colOff>211244</xdr:colOff>
      <xdr:row>8</xdr:row>
      <xdr:rowOff>115126</xdr:rowOff>
    </xdr:to>
    <xdr:grpSp>
      <xdr:nvGrpSpPr>
        <xdr:cNvPr id="112" name="グループ化 111">
          <a:extLst>
            <a:ext uri="{FF2B5EF4-FFF2-40B4-BE49-F238E27FC236}">
              <a16:creationId xmlns:a16="http://schemas.microsoft.com/office/drawing/2014/main" id="{20B503CE-CFF3-4696-B323-C77C647D8572}"/>
            </a:ext>
          </a:extLst>
        </xdr:cNvPr>
        <xdr:cNvGrpSpPr/>
      </xdr:nvGrpSpPr>
      <xdr:grpSpPr>
        <a:xfrm rot="16200000">
          <a:off x="3668442" y="1261841"/>
          <a:ext cx="134448" cy="326337"/>
          <a:chOff x="2905960" y="777265"/>
          <a:chExt cx="151113" cy="394309"/>
        </a:xfrm>
      </xdr:grpSpPr>
      <xdr:sp macro="" textlink="">
        <xdr:nvSpPr>
          <xdr:cNvPr id="113" name="Line 1421">
            <a:extLst>
              <a:ext uri="{FF2B5EF4-FFF2-40B4-BE49-F238E27FC236}">
                <a16:creationId xmlns:a16="http://schemas.microsoft.com/office/drawing/2014/main" id="{58A6DE05-787C-46AD-AC29-F9F0FE1EC103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2905960" y="911123"/>
            <a:ext cx="114362" cy="260451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401070000"/>
              <a:gd name="connsiteY0" fmla="*/ 0 h 7286"/>
              <a:gd name="connsiteX1" fmla="*/ 401070000 w 401070000"/>
              <a:gd name="connsiteY1" fmla="*/ 7286 h 7286"/>
              <a:gd name="connsiteX0" fmla="*/ 0 w 12666"/>
              <a:gd name="connsiteY0" fmla="*/ 1904 h 11904"/>
              <a:gd name="connsiteX1" fmla="*/ 12666 w 12666"/>
              <a:gd name="connsiteY1" fmla="*/ 297 h 11904"/>
              <a:gd name="connsiteX2" fmla="*/ 10000 w 12666"/>
              <a:gd name="connsiteY2" fmla="*/ 11904 h 11904"/>
              <a:gd name="connsiteX0" fmla="*/ 0 w 15166"/>
              <a:gd name="connsiteY0" fmla="*/ 0 h 10000"/>
              <a:gd name="connsiteX1" fmla="*/ 15166 w 15166"/>
              <a:gd name="connsiteY1" fmla="*/ 3491 h 10000"/>
              <a:gd name="connsiteX2" fmla="*/ 10000 w 15166"/>
              <a:gd name="connsiteY2" fmla="*/ 10000 h 10000"/>
              <a:gd name="connsiteX0" fmla="*/ 0 w 63913"/>
              <a:gd name="connsiteY0" fmla="*/ 0 h 10784"/>
              <a:gd name="connsiteX1" fmla="*/ 63913 w 63913"/>
              <a:gd name="connsiteY1" fmla="*/ 4275 h 10784"/>
              <a:gd name="connsiteX2" fmla="*/ 58747 w 63913"/>
              <a:gd name="connsiteY2" fmla="*/ 10784 h 10784"/>
              <a:gd name="connsiteX0" fmla="*/ 0 w 58913"/>
              <a:gd name="connsiteY0" fmla="*/ 1528 h 12312"/>
              <a:gd name="connsiteX1" fmla="*/ 58913 w 58913"/>
              <a:gd name="connsiteY1" fmla="*/ 313 h 12312"/>
              <a:gd name="connsiteX2" fmla="*/ 58747 w 58913"/>
              <a:gd name="connsiteY2" fmla="*/ 12312 h 12312"/>
              <a:gd name="connsiteX0" fmla="*/ 0 w 58747"/>
              <a:gd name="connsiteY0" fmla="*/ 4383 h 15167"/>
              <a:gd name="connsiteX1" fmla="*/ 57663 w 58747"/>
              <a:gd name="connsiteY1" fmla="*/ 227 h 15167"/>
              <a:gd name="connsiteX2" fmla="*/ 58747 w 58747"/>
              <a:gd name="connsiteY2" fmla="*/ 15167 h 15167"/>
              <a:gd name="connsiteX0" fmla="*/ 0 w 62662"/>
              <a:gd name="connsiteY0" fmla="*/ 5155 h 15939"/>
              <a:gd name="connsiteX1" fmla="*/ 62662 w 62662"/>
              <a:gd name="connsiteY1" fmla="*/ 215 h 15939"/>
              <a:gd name="connsiteX2" fmla="*/ 58747 w 62662"/>
              <a:gd name="connsiteY2" fmla="*/ 15939 h 15939"/>
              <a:gd name="connsiteX0" fmla="*/ 0 w 58747"/>
              <a:gd name="connsiteY0" fmla="*/ 12339 h 23123"/>
              <a:gd name="connsiteX1" fmla="*/ 26414 w 58747"/>
              <a:gd name="connsiteY1" fmla="*/ 144 h 23123"/>
              <a:gd name="connsiteX2" fmla="*/ 58747 w 58747"/>
              <a:gd name="connsiteY2" fmla="*/ 23123 h 23123"/>
              <a:gd name="connsiteX0" fmla="*/ 0 w 149992"/>
              <a:gd name="connsiteY0" fmla="*/ 6849 h 23123"/>
              <a:gd name="connsiteX1" fmla="*/ 117659 w 149992"/>
              <a:gd name="connsiteY1" fmla="*/ 144 h 23123"/>
              <a:gd name="connsiteX2" fmla="*/ 149992 w 149992"/>
              <a:gd name="connsiteY2" fmla="*/ 23123 h 23123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7160 h 21081"/>
              <a:gd name="connsiteX1" fmla="*/ 70163 w 117659"/>
              <a:gd name="connsiteY1" fmla="*/ 6533 h 21081"/>
              <a:gd name="connsiteX2" fmla="*/ 117659 w 117659"/>
              <a:gd name="connsiteY2" fmla="*/ 455 h 21081"/>
              <a:gd name="connsiteX3" fmla="*/ 114994 w 117659"/>
              <a:gd name="connsiteY3" fmla="*/ 21081 h 21081"/>
              <a:gd name="connsiteX0" fmla="*/ 47331 w 47496"/>
              <a:gd name="connsiteY0" fmla="*/ 6180 h 21081"/>
              <a:gd name="connsiteX1" fmla="*/ 0 w 47496"/>
              <a:gd name="connsiteY1" fmla="*/ 6533 h 21081"/>
              <a:gd name="connsiteX2" fmla="*/ 47496 w 47496"/>
              <a:gd name="connsiteY2" fmla="*/ 455 h 21081"/>
              <a:gd name="connsiteX3" fmla="*/ 44831 w 47496"/>
              <a:gd name="connsiteY3" fmla="*/ 21081 h 21081"/>
              <a:gd name="connsiteX0" fmla="*/ 24832 w 24997"/>
              <a:gd name="connsiteY0" fmla="*/ 6248 h 21149"/>
              <a:gd name="connsiteX1" fmla="*/ 0 w 24997"/>
              <a:gd name="connsiteY1" fmla="*/ 5425 h 21149"/>
              <a:gd name="connsiteX2" fmla="*/ 24997 w 24997"/>
              <a:gd name="connsiteY2" fmla="*/ 523 h 21149"/>
              <a:gd name="connsiteX3" fmla="*/ 22332 w 24997"/>
              <a:gd name="connsiteY3" fmla="*/ 21149 h 21149"/>
              <a:gd name="connsiteX0" fmla="*/ 24832 w 24997"/>
              <a:gd name="connsiteY0" fmla="*/ 588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4745 h 11019"/>
              <a:gd name="connsiteX1" fmla="*/ 0 w 24997"/>
              <a:gd name="connsiteY1" fmla="*/ 4902 h 11019"/>
              <a:gd name="connsiteX2" fmla="*/ 24997 w 24997"/>
              <a:gd name="connsiteY2" fmla="*/ 0 h 11019"/>
              <a:gd name="connsiteX3" fmla="*/ 19832 w 249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9112 w 89277"/>
              <a:gd name="connsiteY0" fmla="*/ 4908 h 11182"/>
              <a:gd name="connsiteX1" fmla="*/ 1784 w 89277"/>
              <a:gd name="connsiteY1" fmla="*/ 4281 h 11182"/>
              <a:gd name="connsiteX2" fmla="*/ 68029 w 89277"/>
              <a:gd name="connsiteY2" fmla="*/ 4672 h 11182"/>
              <a:gd name="connsiteX3" fmla="*/ 89277 w 89277"/>
              <a:gd name="connsiteY3" fmla="*/ 163 h 11182"/>
              <a:gd name="connsiteX4" fmla="*/ 84112 w 89277"/>
              <a:gd name="connsiteY4" fmla="*/ 11182 h 11182"/>
              <a:gd name="connsiteX0" fmla="*/ 89112 w 89277"/>
              <a:gd name="connsiteY0" fmla="*/ 5072 h 11346"/>
              <a:gd name="connsiteX1" fmla="*/ 1784 w 89277"/>
              <a:gd name="connsiteY1" fmla="*/ 4445 h 11346"/>
              <a:gd name="connsiteX2" fmla="*/ 68029 w 89277"/>
              <a:gd name="connsiteY2" fmla="*/ 4836 h 11346"/>
              <a:gd name="connsiteX3" fmla="*/ 89277 w 89277"/>
              <a:gd name="connsiteY3" fmla="*/ 327 h 11346"/>
              <a:gd name="connsiteX4" fmla="*/ 84112 w 89277"/>
              <a:gd name="connsiteY4" fmla="*/ 11346 h 11346"/>
              <a:gd name="connsiteX0" fmla="*/ 89112 w 89277"/>
              <a:gd name="connsiteY0" fmla="*/ 4745 h 11019"/>
              <a:gd name="connsiteX1" fmla="*/ 1784 w 89277"/>
              <a:gd name="connsiteY1" fmla="*/ 4118 h 11019"/>
              <a:gd name="connsiteX2" fmla="*/ 68029 w 89277"/>
              <a:gd name="connsiteY2" fmla="*/ 4509 h 11019"/>
              <a:gd name="connsiteX3" fmla="*/ 89277 w 89277"/>
              <a:gd name="connsiteY3" fmla="*/ 0 h 11019"/>
              <a:gd name="connsiteX4" fmla="*/ 84112 w 89277"/>
              <a:gd name="connsiteY4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87489 w 87654"/>
              <a:gd name="connsiteY0" fmla="*/ 4745 h 11019"/>
              <a:gd name="connsiteX1" fmla="*/ 161 w 87654"/>
              <a:gd name="connsiteY1" fmla="*/ 4118 h 11019"/>
              <a:gd name="connsiteX2" fmla="*/ 66406 w 87654"/>
              <a:gd name="connsiteY2" fmla="*/ 4509 h 11019"/>
              <a:gd name="connsiteX3" fmla="*/ 87654 w 87654"/>
              <a:gd name="connsiteY3" fmla="*/ 0 h 11019"/>
              <a:gd name="connsiteX4" fmla="*/ 82489 w 87654"/>
              <a:gd name="connsiteY4" fmla="*/ 11019 h 11019"/>
              <a:gd name="connsiteX0" fmla="*/ 21083 w 21248"/>
              <a:gd name="connsiteY0" fmla="*/ 4745 h 11019"/>
              <a:gd name="connsiteX1" fmla="*/ 0 w 21248"/>
              <a:gd name="connsiteY1" fmla="*/ 4509 h 11019"/>
              <a:gd name="connsiteX2" fmla="*/ 21248 w 21248"/>
              <a:gd name="connsiteY2" fmla="*/ 0 h 11019"/>
              <a:gd name="connsiteX3" fmla="*/ 16083 w 21248"/>
              <a:gd name="connsiteY3" fmla="*/ 11019 h 11019"/>
              <a:gd name="connsiteX0" fmla="*/ 21083 w 21248"/>
              <a:gd name="connsiteY0" fmla="*/ 4745 h 10627"/>
              <a:gd name="connsiteX1" fmla="*/ 0 w 21248"/>
              <a:gd name="connsiteY1" fmla="*/ 4509 h 10627"/>
              <a:gd name="connsiteX2" fmla="*/ 21248 w 21248"/>
              <a:gd name="connsiteY2" fmla="*/ 0 h 10627"/>
              <a:gd name="connsiteX3" fmla="*/ 21083 w 21248"/>
              <a:gd name="connsiteY3" fmla="*/ 10627 h 10627"/>
              <a:gd name="connsiteX0" fmla="*/ 29832 w 29832"/>
              <a:gd name="connsiteY0" fmla="*/ 4549 h 10627"/>
              <a:gd name="connsiteX1" fmla="*/ 0 w 29832"/>
              <a:gd name="connsiteY1" fmla="*/ 4509 h 10627"/>
              <a:gd name="connsiteX2" fmla="*/ 21248 w 29832"/>
              <a:gd name="connsiteY2" fmla="*/ 0 h 10627"/>
              <a:gd name="connsiteX3" fmla="*/ 21083 w 29832"/>
              <a:gd name="connsiteY3" fmla="*/ 10627 h 106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9832" h="10627">
                <a:moveTo>
                  <a:pt x="29832" y="4549"/>
                </a:moveTo>
                <a:lnTo>
                  <a:pt x="0" y="4509"/>
                </a:lnTo>
                <a:cubicBezTo>
                  <a:pt x="19582" y="686"/>
                  <a:pt x="26" y="4176"/>
                  <a:pt x="21248" y="0"/>
                </a:cubicBezTo>
                <a:cubicBezTo>
                  <a:pt x="21081" y="10103"/>
                  <a:pt x="21083" y="6052"/>
                  <a:pt x="21083" y="10627"/>
                </a:cubicBezTo>
              </a:path>
            </a:pathLst>
          </a:custGeom>
          <a:noFill/>
          <a:ln w="158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none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4" name="Text Box 1416">
            <a:extLst>
              <a:ext uri="{FF2B5EF4-FFF2-40B4-BE49-F238E27FC236}">
                <a16:creationId xmlns:a16="http://schemas.microsoft.com/office/drawing/2014/main" id="{1D1B6D36-855F-4EC1-B183-0CBB7E7CB201}"/>
              </a:ext>
            </a:extLst>
          </xdr:cNvPr>
          <xdr:cNvSpPr txBox="1">
            <a:spLocks noChangeArrowheads="1"/>
          </xdr:cNvSpPr>
        </xdr:nvSpPr>
        <xdr:spPr bwMode="auto">
          <a:xfrm rot="5400000">
            <a:off x="2905547" y="777976"/>
            <a:ext cx="152237" cy="1508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北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6</xdr:col>
      <xdr:colOff>411122</xdr:colOff>
      <xdr:row>5</xdr:row>
      <xdr:rowOff>40968</xdr:rowOff>
    </xdr:from>
    <xdr:ext cx="282774" cy="255873"/>
    <xdr:grpSp>
      <xdr:nvGrpSpPr>
        <xdr:cNvPr id="115" name="Group 6672">
          <a:extLst>
            <a:ext uri="{FF2B5EF4-FFF2-40B4-BE49-F238E27FC236}">
              <a16:creationId xmlns:a16="http://schemas.microsoft.com/office/drawing/2014/main" id="{BF18FA1E-25C5-45A7-85C2-41F08EC57785}"/>
            </a:ext>
          </a:extLst>
        </xdr:cNvPr>
        <xdr:cNvGrpSpPr>
          <a:grpSpLocks/>
        </xdr:cNvGrpSpPr>
      </xdr:nvGrpSpPr>
      <xdr:grpSpPr bwMode="auto">
        <a:xfrm>
          <a:off x="4098712" y="901661"/>
          <a:ext cx="282774" cy="255873"/>
          <a:chOff x="536" y="109"/>
          <a:chExt cx="46" cy="44"/>
        </a:xfrm>
      </xdr:grpSpPr>
      <xdr:pic>
        <xdr:nvPicPr>
          <xdr:cNvPr id="116" name="Picture 6673" descr="route2">
            <a:extLst>
              <a:ext uri="{FF2B5EF4-FFF2-40B4-BE49-F238E27FC236}">
                <a16:creationId xmlns:a16="http://schemas.microsoft.com/office/drawing/2014/main" id="{115A0019-B02E-45AB-A83D-63EA687D626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7" name="Text Box 6674">
            <a:extLst>
              <a:ext uri="{FF2B5EF4-FFF2-40B4-BE49-F238E27FC236}">
                <a16:creationId xmlns:a16="http://schemas.microsoft.com/office/drawing/2014/main" id="{5FFCD43F-8325-45A6-A525-9A76A22D77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264300</xdr:colOff>
      <xdr:row>4</xdr:row>
      <xdr:rowOff>118257</xdr:rowOff>
    </xdr:from>
    <xdr:ext cx="414356" cy="128407"/>
    <xdr:sp macro="" textlink="">
      <xdr:nvSpPr>
        <xdr:cNvPr id="118" name="Text Box 1416">
          <a:extLst>
            <a:ext uri="{FF2B5EF4-FFF2-40B4-BE49-F238E27FC236}">
              <a16:creationId xmlns:a16="http://schemas.microsoft.com/office/drawing/2014/main" id="{59831A29-7EC4-4B6A-A7EE-23031DAD7C14}"/>
            </a:ext>
          </a:extLst>
        </xdr:cNvPr>
        <xdr:cNvSpPr txBox="1">
          <a:spLocks noChangeArrowheads="1"/>
        </xdr:cNvSpPr>
      </xdr:nvSpPr>
      <xdr:spPr bwMode="auto">
        <a:xfrm>
          <a:off x="3947300" y="804057"/>
          <a:ext cx="414356" cy="12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呉服座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689204</xdr:colOff>
      <xdr:row>1</xdr:row>
      <xdr:rowOff>21781</xdr:rowOff>
    </xdr:from>
    <xdr:ext cx="287112" cy="165173"/>
    <xdr:sp macro="" textlink="">
      <xdr:nvSpPr>
        <xdr:cNvPr id="119" name="Text Box 1620">
          <a:extLst>
            <a:ext uri="{FF2B5EF4-FFF2-40B4-BE49-F238E27FC236}">
              <a16:creationId xmlns:a16="http://schemas.microsoft.com/office/drawing/2014/main" id="{76BB54FC-6E0C-425E-8191-E7E08944EA61}"/>
            </a:ext>
          </a:extLst>
        </xdr:cNvPr>
        <xdr:cNvSpPr txBox="1">
          <a:spLocks noChangeArrowheads="1"/>
        </xdr:cNvSpPr>
      </xdr:nvSpPr>
      <xdr:spPr bwMode="auto">
        <a:xfrm>
          <a:off x="3667354" y="193231"/>
          <a:ext cx="287112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509356</xdr:colOff>
      <xdr:row>5</xdr:row>
      <xdr:rowOff>167134</xdr:rowOff>
    </xdr:from>
    <xdr:to>
      <xdr:col>5</xdr:col>
      <xdr:colOff>610030</xdr:colOff>
      <xdr:row>6</xdr:row>
      <xdr:rowOff>89524</xdr:rowOff>
    </xdr:to>
    <xdr:sp macro="" textlink="">
      <xdr:nvSpPr>
        <xdr:cNvPr id="120" name="Oval 383">
          <a:extLst>
            <a:ext uri="{FF2B5EF4-FFF2-40B4-BE49-F238E27FC236}">
              <a16:creationId xmlns:a16="http://schemas.microsoft.com/office/drawing/2014/main" id="{65A01915-0CE9-4FE4-9694-48E38BA62D56}"/>
            </a:ext>
          </a:extLst>
        </xdr:cNvPr>
        <xdr:cNvSpPr>
          <a:spLocks noChangeArrowheads="1"/>
        </xdr:cNvSpPr>
      </xdr:nvSpPr>
      <xdr:spPr bwMode="auto">
        <a:xfrm>
          <a:off x="3484638" y="1024896"/>
          <a:ext cx="100674" cy="9394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177660</xdr:colOff>
      <xdr:row>5</xdr:row>
      <xdr:rowOff>149270</xdr:rowOff>
    </xdr:from>
    <xdr:to>
      <xdr:col>5</xdr:col>
      <xdr:colOff>283188</xdr:colOff>
      <xdr:row>6</xdr:row>
      <xdr:rowOff>91697</xdr:rowOff>
    </xdr:to>
    <xdr:sp macro="" textlink="">
      <xdr:nvSpPr>
        <xdr:cNvPr id="121" name="Oval 383">
          <a:extLst>
            <a:ext uri="{FF2B5EF4-FFF2-40B4-BE49-F238E27FC236}">
              <a16:creationId xmlns:a16="http://schemas.microsoft.com/office/drawing/2014/main" id="{356B14BE-4C64-416D-9F23-D8C053499EAD}"/>
            </a:ext>
          </a:extLst>
        </xdr:cNvPr>
        <xdr:cNvSpPr>
          <a:spLocks noChangeArrowheads="1"/>
        </xdr:cNvSpPr>
      </xdr:nvSpPr>
      <xdr:spPr bwMode="auto">
        <a:xfrm>
          <a:off x="3155810" y="1006520"/>
          <a:ext cx="105528" cy="11387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294193</xdr:colOff>
      <xdr:row>6</xdr:row>
      <xdr:rowOff>71437</xdr:rowOff>
    </xdr:from>
    <xdr:ext cx="211822" cy="190499"/>
    <xdr:sp macro="" textlink="">
      <xdr:nvSpPr>
        <xdr:cNvPr id="122" name="Text Box 1416">
          <a:extLst>
            <a:ext uri="{FF2B5EF4-FFF2-40B4-BE49-F238E27FC236}">
              <a16:creationId xmlns:a16="http://schemas.microsoft.com/office/drawing/2014/main" id="{5FA149EF-65FE-4414-B924-C726B569C2D9}"/>
            </a:ext>
          </a:extLst>
        </xdr:cNvPr>
        <xdr:cNvSpPr txBox="1">
          <a:spLocks noChangeArrowheads="1"/>
        </xdr:cNvSpPr>
      </xdr:nvSpPr>
      <xdr:spPr bwMode="auto">
        <a:xfrm>
          <a:off x="3272343" y="1100137"/>
          <a:ext cx="211822" cy="19049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ソン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131751</xdr:colOff>
      <xdr:row>7</xdr:row>
      <xdr:rowOff>77124</xdr:rowOff>
    </xdr:from>
    <xdr:to>
      <xdr:col>5</xdr:col>
      <xdr:colOff>329218</xdr:colOff>
      <xdr:row>8</xdr:row>
      <xdr:rowOff>113421</xdr:rowOff>
    </xdr:to>
    <xdr:grpSp>
      <xdr:nvGrpSpPr>
        <xdr:cNvPr id="123" name="Group 405">
          <a:extLst>
            <a:ext uri="{FF2B5EF4-FFF2-40B4-BE49-F238E27FC236}">
              <a16:creationId xmlns:a16="http://schemas.microsoft.com/office/drawing/2014/main" id="{7912EF21-5C8D-4176-86F5-138A9E68DD07}"/>
            </a:ext>
          </a:extLst>
        </xdr:cNvPr>
        <xdr:cNvGrpSpPr>
          <a:grpSpLocks/>
        </xdr:cNvGrpSpPr>
      </xdr:nvGrpSpPr>
      <xdr:grpSpPr bwMode="auto">
        <a:xfrm>
          <a:off x="3113573" y="1282094"/>
          <a:ext cx="197467" cy="208435"/>
          <a:chOff x="718" y="97"/>
          <a:chExt cx="23" cy="15"/>
        </a:xfrm>
      </xdr:grpSpPr>
      <xdr:sp macro="" textlink="">
        <xdr:nvSpPr>
          <xdr:cNvPr id="124" name="Freeform 407">
            <a:extLst>
              <a:ext uri="{FF2B5EF4-FFF2-40B4-BE49-F238E27FC236}">
                <a16:creationId xmlns:a16="http://schemas.microsoft.com/office/drawing/2014/main" id="{D31AF86E-FBB7-453D-B8B6-78E1B2367927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5" name="Freeform 406">
            <a:extLst>
              <a:ext uri="{FF2B5EF4-FFF2-40B4-BE49-F238E27FC236}">
                <a16:creationId xmlns:a16="http://schemas.microsoft.com/office/drawing/2014/main" id="{B20803A1-6D07-4F6D-BFE4-2835DA96827E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0</xdr:colOff>
      <xdr:row>1</xdr:row>
      <xdr:rowOff>11910</xdr:rowOff>
    </xdr:from>
    <xdr:to>
      <xdr:col>5</xdr:col>
      <xdr:colOff>154781</xdr:colOff>
      <xdr:row>1</xdr:row>
      <xdr:rowOff>154785</xdr:rowOff>
    </xdr:to>
    <xdr:sp macro="" textlink="">
      <xdr:nvSpPr>
        <xdr:cNvPr id="128" name="六角形 127">
          <a:extLst>
            <a:ext uri="{FF2B5EF4-FFF2-40B4-BE49-F238E27FC236}">
              <a16:creationId xmlns:a16="http://schemas.microsoft.com/office/drawing/2014/main" id="{6DE8F313-85D0-4EEA-9F5F-0EE28293AEFD}"/>
            </a:ext>
          </a:extLst>
        </xdr:cNvPr>
        <xdr:cNvSpPr/>
      </xdr:nvSpPr>
      <xdr:spPr bwMode="auto">
        <a:xfrm>
          <a:off x="2978150" y="183360"/>
          <a:ext cx="154781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375884</xdr:colOff>
      <xdr:row>7</xdr:row>
      <xdr:rowOff>154037</xdr:rowOff>
    </xdr:from>
    <xdr:ext cx="151082" cy="118575"/>
    <xdr:sp macro="" textlink="">
      <xdr:nvSpPr>
        <xdr:cNvPr id="129" name="Text Box 1620">
          <a:extLst>
            <a:ext uri="{FF2B5EF4-FFF2-40B4-BE49-F238E27FC236}">
              <a16:creationId xmlns:a16="http://schemas.microsoft.com/office/drawing/2014/main" id="{9305EC7C-06A8-47E9-99E2-40A9587EB28A}"/>
            </a:ext>
          </a:extLst>
        </xdr:cNvPr>
        <xdr:cNvSpPr txBox="1">
          <a:spLocks noChangeArrowheads="1"/>
        </xdr:cNvSpPr>
      </xdr:nvSpPr>
      <xdr:spPr bwMode="auto">
        <a:xfrm>
          <a:off x="3354034" y="1354187"/>
          <a:ext cx="151082" cy="11857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47605</xdr:colOff>
      <xdr:row>5</xdr:row>
      <xdr:rowOff>172677</xdr:rowOff>
    </xdr:from>
    <xdr:to>
      <xdr:col>5</xdr:col>
      <xdr:colOff>500062</xdr:colOff>
      <xdr:row>8</xdr:row>
      <xdr:rowOff>146084</xdr:rowOff>
    </xdr:to>
    <xdr:sp macro="" textlink="">
      <xdr:nvSpPr>
        <xdr:cNvPr id="130" name="Line 72">
          <a:extLst>
            <a:ext uri="{FF2B5EF4-FFF2-40B4-BE49-F238E27FC236}">
              <a16:creationId xmlns:a16="http://schemas.microsoft.com/office/drawing/2014/main" id="{92FB5B43-B581-4B99-AED5-BED8D2C6B23C}"/>
            </a:ext>
          </a:extLst>
        </xdr:cNvPr>
        <xdr:cNvSpPr>
          <a:spLocks noChangeShapeType="1"/>
        </xdr:cNvSpPr>
      </xdr:nvSpPr>
      <xdr:spPr bwMode="auto">
        <a:xfrm rot="16200000" flipH="1" flipV="1">
          <a:off x="3008105" y="1047577"/>
          <a:ext cx="487757" cy="452457"/>
        </a:xfrm>
        <a:custGeom>
          <a:avLst/>
          <a:gdLst>
            <a:gd name="connsiteX0" fmla="*/ 0 w 618802"/>
            <a:gd name="connsiteY0" fmla="*/ 0 h 29804"/>
            <a:gd name="connsiteX1" fmla="*/ 618802 w 618802"/>
            <a:gd name="connsiteY1" fmla="*/ 29804 h 29804"/>
            <a:gd name="connsiteX0" fmla="*/ 0 w 577130"/>
            <a:gd name="connsiteY0" fmla="*/ 172974 h 173345"/>
            <a:gd name="connsiteX1" fmla="*/ 577130 w 577130"/>
            <a:gd name="connsiteY1" fmla="*/ 371 h 173345"/>
            <a:gd name="connsiteX0" fmla="*/ 0 w 577130"/>
            <a:gd name="connsiteY0" fmla="*/ 172928 h 172928"/>
            <a:gd name="connsiteX1" fmla="*/ 571181 w 577130"/>
            <a:gd name="connsiteY1" fmla="*/ 131296 h 172928"/>
            <a:gd name="connsiteX2" fmla="*/ 577130 w 577130"/>
            <a:gd name="connsiteY2" fmla="*/ 325 h 172928"/>
            <a:gd name="connsiteX0" fmla="*/ 0 w 577130"/>
            <a:gd name="connsiteY0" fmla="*/ 172928 h 172928"/>
            <a:gd name="connsiteX1" fmla="*/ 571181 w 577130"/>
            <a:gd name="connsiteY1" fmla="*/ 131296 h 172928"/>
            <a:gd name="connsiteX2" fmla="*/ 577130 w 577130"/>
            <a:gd name="connsiteY2" fmla="*/ 325 h 172928"/>
            <a:gd name="connsiteX0" fmla="*/ 0 w 577130"/>
            <a:gd name="connsiteY0" fmla="*/ 173511 h 173511"/>
            <a:gd name="connsiteX1" fmla="*/ 571181 w 577130"/>
            <a:gd name="connsiteY1" fmla="*/ 131879 h 173511"/>
            <a:gd name="connsiteX2" fmla="*/ 577130 w 577130"/>
            <a:gd name="connsiteY2" fmla="*/ 908 h 173511"/>
            <a:gd name="connsiteX0" fmla="*/ 0 w 577130"/>
            <a:gd name="connsiteY0" fmla="*/ 172603 h 172603"/>
            <a:gd name="connsiteX1" fmla="*/ 571181 w 577130"/>
            <a:gd name="connsiteY1" fmla="*/ 130971 h 172603"/>
            <a:gd name="connsiteX2" fmla="*/ 577130 w 577130"/>
            <a:gd name="connsiteY2" fmla="*/ 0 h 172603"/>
            <a:gd name="connsiteX0" fmla="*/ 0 w 577130"/>
            <a:gd name="connsiteY0" fmla="*/ 172603 h 172603"/>
            <a:gd name="connsiteX1" fmla="*/ 571181 w 577130"/>
            <a:gd name="connsiteY1" fmla="*/ 130971 h 172603"/>
            <a:gd name="connsiteX2" fmla="*/ 577130 w 577130"/>
            <a:gd name="connsiteY2" fmla="*/ 0 h 172603"/>
            <a:gd name="connsiteX0" fmla="*/ 0 w 580999"/>
            <a:gd name="connsiteY0" fmla="*/ 172603 h 172603"/>
            <a:gd name="connsiteX1" fmla="*/ 571181 w 580999"/>
            <a:gd name="connsiteY1" fmla="*/ 130971 h 172603"/>
            <a:gd name="connsiteX2" fmla="*/ 577130 w 580999"/>
            <a:gd name="connsiteY2" fmla="*/ 0 h 172603"/>
            <a:gd name="connsiteX0" fmla="*/ 0 w 194046"/>
            <a:gd name="connsiteY0" fmla="*/ 142837 h 142837"/>
            <a:gd name="connsiteX1" fmla="*/ 184228 w 194046"/>
            <a:gd name="connsiteY1" fmla="*/ 130971 h 142837"/>
            <a:gd name="connsiteX2" fmla="*/ 190177 w 194046"/>
            <a:gd name="connsiteY2" fmla="*/ 0 h 142837"/>
            <a:gd name="connsiteX0" fmla="*/ 0 w 191601"/>
            <a:gd name="connsiteY0" fmla="*/ 142837 h 185422"/>
            <a:gd name="connsiteX1" fmla="*/ 178276 w 191601"/>
            <a:gd name="connsiteY1" fmla="*/ 184548 h 185422"/>
            <a:gd name="connsiteX2" fmla="*/ 190177 w 191601"/>
            <a:gd name="connsiteY2" fmla="*/ 0 h 185422"/>
            <a:gd name="connsiteX0" fmla="*/ 0 w 197553"/>
            <a:gd name="connsiteY0" fmla="*/ 184506 h 186837"/>
            <a:gd name="connsiteX1" fmla="*/ 184228 w 197553"/>
            <a:gd name="connsiteY1" fmla="*/ 184548 h 186837"/>
            <a:gd name="connsiteX2" fmla="*/ 196129 w 197553"/>
            <a:gd name="connsiteY2" fmla="*/ 0 h 186837"/>
            <a:gd name="connsiteX0" fmla="*/ 0 w 208311"/>
            <a:gd name="connsiteY0" fmla="*/ 184506 h 203755"/>
            <a:gd name="connsiteX1" fmla="*/ 202088 w 208311"/>
            <a:gd name="connsiteY1" fmla="*/ 202407 h 203755"/>
            <a:gd name="connsiteX2" fmla="*/ 196129 w 208311"/>
            <a:gd name="connsiteY2" fmla="*/ 0 h 203755"/>
            <a:gd name="connsiteX0" fmla="*/ 0 w 214264"/>
            <a:gd name="connsiteY0" fmla="*/ 208318 h 208318"/>
            <a:gd name="connsiteX1" fmla="*/ 208041 w 214264"/>
            <a:gd name="connsiteY1" fmla="*/ 202407 h 208318"/>
            <a:gd name="connsiteX2" fmla="*/ 202082 w 214264"/>
            <a:gd name="connsiteY2" fmla="*/ 0 h 208318"/>
            <a:gd name="connsiteX0" fmla="*/ 0 w 438023"/>
            <a:gd name="connsiteY0" fmla="*/ 310046 h 310046"/>
            <a:gd name="connsiteX1" fmla="*/ 431800 w 438023"/>
            <a:gd name="connsiteY1" fmla="*/ 202407 h 310046"/>
            <a:gd name="connsiteX2" fmla="*/ 425841 w 438023"/>
            <a:gd name="connsiteY2" fmla="*/ 0 h 310046"/>
            <a:gd name="connsiteX0" fmla="*/ 36532 w 474555"/>
            <a:gd name="connsiteY0" fmla="*/ 310046 h 310046"/>
            <a:gd name="connsiteX1" fmla="*/ 27037 w 474555"/>
            <a:gd name="connsiteY1" fmla="*/ 212302 h 310046"/>
            <a:gd name="connsiteX2" fmla="*/ 468332 w 474555"/>
            <a:gd name="connsiteY2" fmla="*/ 202407 h 310046"/>
            <a:gd name="connsiteX3" fmla="*/ 462373 w 474555"/>
            <a:gd name="connsiteY3" fmla="*/ 0 h 310046"/>
            <a:gd name="connsiteX0" fmla="*/ 10737 w 483184"/>
            <a:gd name="connsiteY0" fmla="*/ 323315 h 323315"/>
            <a:gd name="connsiteX1" fmla="*/ 35666 w 483184"/>
            <a:gd name="connsiteY1" fmla="*/ 212302 h 323315"/>
            <a:gd name="connsiteX2" fmla="*/ 476961 w 483184"/>
            <a:gd name="connsiteY2" fmla="*/ 202407 h 323315"/>
            <a:gd name="connsiteX3" fmla="*/ 471002 w 483184"/>
            <a:gd name="connsiteY3" fmla="*/ 0 h 323315"/>
            <a:gd name="connsiteX0" fmla="*/ 0 w 495394"/>
            <a:gd name="connsiteY0" fmla="*/ 341007 h 341007"/>
            <a:gd name="connsiteX1" fmla="*/ 47876 w 495394"/>
            <a:gd name="connsiteY1" fmla="*/ 212302 h 341007"/>
            <a:gd name="connsiteX2" fmla="*/ 489171 w 495394"/>
            <a:gd name="connsiteY2" fmla="*/ 202407 h 341007"/>
            <a:gd name="connsiteX3" fmla="*/ 483212 w 495394"/>
            <a:gd name="connsiteY3" fmla="*/ 0 h 341007"/>
            <a:gd name="connsiteX0" fmla="*/ 7022 w 502416"/>
            <a:gd name="connsiteY0" fmla="*/ 341007 h 341007"/>
            <a:gd name="connsiteX1" fmla="*/ 37688 w 502416"/>
            <a:gd name="connsiteY1" fmla="*/ 212302 h 341007"/>
            <a:gd name="connsiteX2" fmla="*/ 496193 w 502416"/>
            <a:gd name="connsiteY2" fmla="*/ 202407 h 341007"/>
            <a:gd name="connsiteX3" fmla="*/ 490234 w 502416"/>
            <a:gd name="connsiteY3" fmla="*/ 0 h 341007"/>
            <a:gd name="connsiteX0" fmla="*/ 0 w 495394"/>
            <a:gd name="connsiteY0" fmla="*/ 341007 h 341007"/>
            <a:gd name="connsiteX1" fmla="*/ 30666 w 495394"/>
            <a:gd name="connsiteY1" fmla="*/ 212302 h 341007"/>
            <a:gd name="connsiteX2" fmla="*/ 489171 w 495394"/>
            <a:gd name="connsiteY2" fmla="*/ 202407 h 341007"/>
            <a:gd name="connsiteX3" fmla="*/ 483212 w 495394"/>
            <a:gd name="connsiteY3" fmla="*/ 0 h 341007"/>
            <a:gd name="connsiteX0" fmla="*/ 0 w 495394"/>
            <a:gd name="connsiteY0" fmla="*/ 341007 h 341007"/>
            <a:gd name="connsiteX1" fmla="*/ 30666 w 495394"/>
            <a:gd name="connsiteY1" fmla="*/ 212302 h 341007"/>
            <a:gd name="connsiteX2" fmla="*/ 489171 w 495394"/>
            <a:gd name="connsiteY2" fmla="*/ 202407 h 341007"/>
            <a:gd name="connsiteX3" fmla="*/ 483212 w 495394"/>
            <a:gd name="connsiteY3" fmla="*/ 0 h 341007"/>
            <a:gd name="connsiteX0" fmla="*/ 2043 w 497437"/>
            <a:gd name="connsiteY0" fmla="*/ 341007 h 341007"/>
            <a:gd name="connsiteX1" fmla="*/ 21237 w 497437"/>
            <a:gd name="connsiteY1" fmla="*/ 190187 h 341007"/>
            <a:gd name="connsiteX2" fmla="*/ 491214 w 497437"/>
            <a:gd name="connsiteY2" fmla="*/ 202407 h 341007"/>
            <a:gd name="connsiteX3" fmla="*/ 485255 w 497437"/>
            <a:gd name="connsiteY3" fmla="*/ 0 h 341007"/>
            <a:gd name="connsiteX0" fmla="*/ 2043 w 497437"/>
            <a:gd name="connsiteY0" fmla="*/ 341007 h 341007"/>
            <a:gd name="connsiteX1" fmla="*/ 21237 w 497437"/>
            <a:gd name="connsiteY1" fmla="*/ 190187 h 341007"/>
            <a:gd name="connsiteX2" fmla="*/ 491214 w 497437"/>
            <a:gd name="connsiteY2" fmla="*/ 202407 h 341007"/>
            <a:gd name="connsiteX3" fmla="*/ 485255 w 497437"/>
            <a:gd name="connsiteY3" fmla="*/ 0 h 341007"/>
            <a:gd name="connsiteX0" fmla="*/ 2043 w 491214"/>
            <a:gd name="connsiteY0" fmla="*/ 341007 h 341007"/>
            <a:gd name="connsiteX1" fmla="*/ 21237 w 491214"/>
            <a:gd name="connsiteY1" fmla="*/ 190187 h 341007"/>
            <a:gd name="connsiteX2" fmla="*/ 491214 w 491214"/>
            <a:gd name="connsiteY2" fmla="*/ 202407 h 341007"/>
            <a:gd name="connsiteX3" fmla="*/ 485255 w 491214"/>
            <a:gd name="connsiteY3" fmla="*/ 0 h 341007"/>
            <a:gd name="connsiteX0" fmla="*/ 0 w 489171"/>
            <a:gd name="connsiteY0" fmla="*/ 341007 h 341007"/>
            <a:gd name="connsiteX1" fmla="*/ 19194 w 489171"/>
            <a:gd name="connsiteY1" fmla="*/ 190187 h 341007"/>
            <a:gd name="connsiteX2" fmla="*/ 489171 w 489171"/>
            <a:gd name="connsiteY2" fmla="*/ 202407 h 341007"/>
            <a:gd name="connsiteX3" fmla="*/ 483212 w 489171"/>
            <a:gd name="connsiteY3" fmla="*/ 0 h 341007"/>
            <a:gd name="connsiteX0" fmla="*/ 0 w 473475"/>
            <a:gd name="connsiteY0" fmla="*/ 338583 h 338583"/>
            <a:gd name="connsiteX1" fmla="*/ 3498 w 473475"/>
            <a:gd name="connsiteY1" fmla="*/ 190187 h 338583"/>
            <a:gd name="connsiteX2" fmla="*/ 473475 w 473475"/>
            <a:gd name="connsiteY2" fmla="*/ 202407 h 338583"/>
            <a:gd name="connsiteX3" fmla="*/ 467516 w 473475"/>
            <a:gd name="connsiteY3" fmla="*/ 0 h 338583"/>
            <a:gd name="connsiteX0" fmla="*/ 133 w 473608"/>
            <a:gd name="connsiteY0" fmla="*/ 338583 h 338583"/>
            <a:gd name="connsiteX1" fmla="*/ 3631 w 473608"/>
            <a:gd name="connsiteY1" fmla="*/ 190187 h 338583"/>
            <a:gd name="connsiteX2" fmla="*/ 473608 w 473608"/>
            <a:gd name="connsiteY2" fmla="*/ 202407 h 338583"/>
            <a:gd name="connsiteX3" fmla="*/ 467649 w 473608"/>
            <a:gd name="connsiteY3" fmla="*/ 0 h 338583"/>
            <a:gd name="connsiteX0" fmla="*/ 5922 w 469977"/>
            <a:gd name="connsiteY0" fmla="*/ 336159 h 336159"/>
            <a:gd name="connsiteX1" fmla="*/ 0 w 469977"/>
            <a:gd name="connsiteY1" fmla="*/ 190187 h 336159"/>
            <a:gd name="connsiteX2" fmla="*/ 469977 w 469977"/>
            <a:gd name="connsiteY2" fmla="*/ 202407 h 336159"/>
            <a:gd name="connsiteX3" fmla="*/ 464018 w 469977"/>
            <a:gd name="connsiteY3" fmla="*/ 0 h 336159"/>
            <a:gd name="connsiteX0" fmla="*/ 5922 w 469979"/>
            <a:gd name="connsiteY0" fmla="*/ 336159 h 336159"/>
            <a:gd name="connsiteX1" fmla="*/ 0 w 469979"/>
            <a:gd name="connsiteY1" fmla="*/ 190187 h 336159"/>
            <a:gd name="connsiteX2" fmla="*/ 469979 w 469979"/>
            <a:gd name="connsiteY2" fmla="*/ 195136 h 336159"/>
            <a:gd name="connsiteX3" fmla="*/ 464018 w 469979"/>
            <a:gd name="connsiteY3" fmla="*/ 0 h 336159"/>
            <a:gd name="connsiteX0" fmla="*/ 5922 w 470573"/>
            <a:gd name="connsiteY0" fmla="*/ 336159 h 336159"/>
            <a:gd name="connsiteX1" fmla="*/ 0 w 470573"/>
            <a:gd name="connsiteY1" fmla="*/ 190187 h 336159"/>
            <a:gd name="connsiteX2" fmla="*/ 469979 w 470573"/>
            <a:gd name="connsiteY2" fmla="*/ 195136 h 336159"/>
            <a:gd name="connsiteX3" fmla="*/ 464018 w 470573"/>
            <a:gd name="connsiteY3" fmla="*/ 0 h 336159"/>
            <a:gd name="connsiteX0" fmla="*/ 5922 w 473551"/>
            <a:gd name="connsiteY0" fmla="*/ 336159 h 336159"/>
            <a:gd name="connsiteX1" fmla="*/ 0 w 473551"/>
            <a:gd name="connsiteY1" fmla="*/ 190187 h 336159"/>
            <a:gd name="connsiteX2" fmla="*/ 473118 w 473551"/>
            <a:gd name="connsiteY2" fmla="*/ 187866 h 336159"/>
            <a:gd name="connsiteX3" fmla="*/ 464018 w 473551"/>
            <a:gd name="connsiteY3" fmla="*/ 0 h 3361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73551" h="336159">
              <a:moveTo>
                <a:pt x="5922" y="336159"/>
              </a:moveTo>
              <a:cubicBezTo>
                <a:pt x="4902" y="300157"/>
                <a:pt x="675" y="265322"/>
                <a:pt x="0" y="190187"/>
              </a:cubicBezTo>
              <a:cubicBezTo>
                <a:pt x="89181" y="185515"/>
                <a:pt x="382396" y="181968"/>
                <a:pt x="473118" y="187866"/>
              </a:cubicBezTo>
              <a:cubicBezTo>
                <a:pt x="475682" y="104722"/>
                <a:pt x="466117" y="49596"/>
                <a:pt x="464018" y="0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198030</xdr:colOff>
      <xdr:row>1</xdr:row>
      <xdr:rowOff>10276</xdr:rowOff>
    </xdr:from>
    <xdr:to>
      <xdr:col>6</xdr:col>
      <xdr:colOff>243749</xdr:colOff>
      <xdr:row>8</xdr:row>
      <xdr:rowOff>153803</xdr:rowOff>
    </xdr:to>
    <xdr:sp macro="" textlink="">
      <xdr:nvSpPr>
        <xdr:cNvPr id="131" name="Freeform 527">
          <a:extLst>
            <a:ext uri="{FF2B5EF4-FFF2-40B4-BE49-F238E27FC236}">
              <a16:creationId xmlns:a16="http://schemas.microsoft.com/office/drawing/2014/main" id="{667A84A8-31EF-4054-963D-5697628EBD0A}"/>
            </a:ext>
          </a:extLst>
        </xdr:cNvPr>
        <xdr:cNvSpPr>
          <a:spLocks/>
        </xdr:cNvSpPr>
      </xdr:nvSpPr>
      <xdr:spPr bwMode="auto">
        <a:xfrm flipH="1">
          <a:off x="3881030" y="181726"/>
          <a:ext cx="45719" cy="134367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000">
              <a:moveTo>
                <a:pt x="0" y="10000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184535</xdr:colOff>
      <xdr:row>2</xdr:row>
      <xdr:rowOff>130970</xdr:rowOff>
    </xdr:from>
    <xdr:to>
      <xdr:col>6</xdr:col>
      <xdr:colOff>290063</xdr:colOff>
      <xdr:row>3</xdr:row>
      <xdr:rowOff>73397</xdr:rowOff>
    </xdr:to>
    <xdr:sp macro="" textlink="">
      <xdr:nvSpPr>
        <xdr:cNvPr id="132" name="Oval 383">
          <a:extLst>
            <a:ext uri="{FF2B5EF4-FFF2-40B4-BE49-F238E27FC236}">
              <a16:creationId xmlns:a16="http://schemas.microsoft.com/office/drawing/2014/main" id="{9608FBFB-AE9E-4C1D-ACBA-98538E233FE3}"/>
            </a:ext>
          </a:extLst>
        </xdr:cNvPr>
        <xdr:cNvSpPr>
          <a:spLocks noChangeArrowheads="1"/>
        </xdr:cNvSpPr>
      </xdr:nvSpPr>
      <xdr:spPr bwMode="auto">
        <a:xfrm>
          <a:off x="3867535" y="473870"/>
          <a:ext cx="105528" cy="11387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185013</xdr:colOff>
      <xdr:row>6</xdr:row>
      <xdr:rowOff>134632</xdr:rowOff>
    </xdr:from>
    <xdr:to>
      <xdr:col>6</xdr:col>
      <xdr:colOff>297015</xdr:colOff>
      <xdr:row>7</xdr:row>
      <xdr:rowOff>79377</xdr:rowOff>
    </xdr:to>
    <xdr:sp macro="" textlink="">
      <xdr:nvSpPr>
        <xdr:cNvPr id="133" name="AutoShape 70">
          <a:extLst>
            <a:ext uri="{FF2B5EF4-FFF2-40B4-BE49-F238E27FC236}">
              <a16:creationId xmlns:a16="http://schemas.microsoft.com/office/drawing/2014/main" id="{D42D358E-DE96-4AF9-BAD1-A56948E514A2}"/>
            </a:ext>
          </a:extLst>
        </xdr:cNvPr>
        <xdr:cNvSpPr>
          <a:spLocks noChangeArrowheads="1"/>
        </xdr:cNvSpPr>
      </xdr:nvSpPr>
      <xdr:spPr bwMode="auto">
        <a:xfrm>
          <a:off x="3864428" y="1163947"/>
          <a:ext cx="112002" cy="11629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318687</xdr:colOff>
      <xdr:row>3</xdr:row>
      <xdr:rowOff>166053</xdr:rowOff>
    </xdr:from>
    <xdr:ext cx="335798" cy="121059"/>
    <xdr:sp macro="" textlink="">
      <xdr:nvSpPr>
        <xdr:cNvPr id="134" name="Text Box 303">
          <a:extLst>
            <a:ext uri="{FF2B5EF4-FFF2-40B4-BE49-F238E27FC236}">
              <a16:creationId xmlns:a16="http://schemas.microsoft.com/office/drawing/2014/main" id="{4C86B367-06EA-49A9-BC3C-37BAFEC921F7}"/>
            </a:ext>
          </a:extLst>
        </xdr:cNvPr>
        <xdr:cNvSpPr txBox="1">
          <a:spLocks noChangeArrowheads="1"/>
        </xdr:cNvSpPr>
      </xdr:nvSpPr>
      <xdr:spPr bwMode="auto">
        <a:xfrm>
          <a:off x="4001687" y="680403"/>
          <a:ext cx="335798" cy="121059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0.3㎞</a:t>
          </a:r>
        </a:p>
      </xdr:txBody>
    </xdr:sp>
    <xdr:clientData/>
  </xdr:oneCellAnchor>
  <xdr:twoCellAnchor>
    <xdr:from>
      <xdr:col>6</xdr:col>
      <xdr:colOff>241388</xdr:colOff>
      <xdr:row>3</xdr:row>
      <xdr:rowOff>19571</xdr:rowOff>
    </xdr:from>
    <xdr:to>
      <xdr:col>6</xdr:col>
      <xdr:colOff>326199</xdr:colOff>
      <xdr:row>6</xdr:row>
      <xdr:rowOff>22834</xdr:rowOff>
    </xdr:to>
    <xdr:sp macro="" textlink="">
      <xdr:nvSpPr>
        <xdr:cNvPr id="135" name="AutoShape 1653">
          <a:extLst>
            <a:ext uri="{FF2B5EF4-FFF2-40B4-BE49-F238E27FC236}">
              <a16:creationId xmlns:a16="http://schemas.microsoft.com/office/drawing/2014/main" id="{5909189E-0040-462E-A2F7-B32E4D9626E4}"/>
            </a:ext>
          </a:extLst>
        </xdr:cNvPr>
        <xdr:cNvSpPr>
          <a:spLocks/>
        </xdr:cNvSpPr>
      </xdr:nvSpPr>
      <xdr:spPr bwMode="auto">
        <a:xfrm>
          <a:off x="3924388" y="533921"/>
          <a:ext cx="84811" cy="517613"/>
        </a:xfrm>
        <a:prstGeom prst="rightBrace">
          <a:avLst>
            <a:gd name="adj1" fmla="val 42094"/>
            <a:gd name="adj2" fmla="val 3830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236057</xdr:colOff>
      <xdr:row>3</xdr:row>
      <xdr:rowOff>14205</xdr:rowOff>
    </xdr:from>
    <xdr:to>
      <xdr:col>5</xdr:col>
      <xdr:colOff>337175</xdr:colOff>
      <xdr:row>3</xdr:row>
      <xdr:rowOff>115327</xdr:rowOff>
    </xdr:to>
    <xdr:sp macro="" textlink="">
      <xdr:nvSpPr>
        <xdr:cNvPr id="137" name="六角形 136">
          <a:extLst>
            <a:ext uri="{FF2B5EF4-FFF2-40B4-BE49-F238E27FC236}">
              <a16:creationId xmlns:a16="http://schemas.microsoft.com/office/drawing/2014/main" id="{16F12B87-841F-4B6D-98E0-07823D37A667}"/>
            </a:ext>
          </a:extLst>
        </xdr:cNvPr>
        <xdr:cNvSpPr/>
      </xdr:nvSpPr>
      <xdr:spPr bwMode="auto">
        <a:xfrm>
          <a:off x="3211339" y="528862"/>
          <a:ext cx="101118" cy="1011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373384</xdr:colOff>
      <xdr:row>2</xdr:row>
      <xdr:rowOff>37910</xdr:rowOff>
    </xdr:from>
    <xdr:to>
      <xdr:col>7</xdr:col>
      <xdr:colOff>611132</xdr:colOff>
      <xdr:row>3</xdr:row>
      <xdr:rowOff>89937</xdr:rowOff>
    </xdr:to>
    <xdr:sp macro="" textlink="">
      <xdr:nvSpPr>
        <xdr:cNvPr id="138" name="Line 267">
          <a:extLst>
            <a:ext uri="{FF2B5EF4-FFF2-40B4-BE49-F238E27FC236}">
              <a16:creationId xmlns:a16="http://schemas.microsoft.com/office/drawing/2014/main" id="{19796078-38D3-4A19-9033-B2957CB243BB}"/>
            </a:ext>
          </a:extLst>
        </xdr:cNvPr>
        <xdr:cNvSpPr>
          <a:spLocks noChangeShapeType="1"/>
        </xdr:cNvSpPr>
      </xdr:nvSpPr>
      <xdr:spPr bwMode="auto">
        <a:xfrm flipH="1" flipV="1">
          <a:off x="4756932" y="381015"/>
          <a:ext cx="237748" cy="22357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650708</xdr:colOff>
      <xdr:row>2</xdr:row>
      <xdr:rowOff>69348</xdr:rowOff>
    </xdr:from>
    <xdr:to>
      <xdr:col>8</xdr:col>
      <xdr:colOff>253040</xdr:colOff>
      <xdr:row>3</xdr:row>
      <xdr:rowOff>67000</xdr:rowOff>
    </xdr:to>
    <xdr:sp macro="" textlink="">
      <xdr:nvSpPr>
        <xdr:cNvPr id="139" name="Text Box 1445">
          <a:extLst>
            <a:ext uri="{FF2B5EF4-FFF2-40B4-BE49-F238E27FC236}">
              <a16:creationId xmlns:a16="http://schemas.microsoft.com/office/drawing/2014/main" id="{10F72232-2868-4096-A4EE-D282C17CA528}"/>
            </a:ext>
          </a:extLst>
        </xdr:cNvPr>
        <xdr:cNvSpPr txBox="1">
          <a:spLocks noChangeArrowheads="1"/>
        </xdr:cNvSpPr>
      </xdr:nvSpPr>
      <xdr:spPr bwMode="auto">
        <a:xfrm>
          <a:off x="5034256" y="412453"/>
          <a:ext cx="306465" cy="169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Coop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8</xdr:col>
      <xdr:colOff>140084</xdr:colOff>
      <xdr:row>4</xdr:row>
      <xdr:rowOff>51889</xdr:rowOff>
    </xdr:from>
    <xdr:to>
      <xdr:col>8</xdr:col>
      <xdr:colOff>496030</xdr:colOff>
      <xdr:row>6</xdr:row>
      <xdr:rowOff>23079</xdr:rowOff>
    </xdr:to>
    <xdr:sp macro="" textlink="">
      <xdr:nvSpPr>
        <xdr:cNvPr id="140" name="Text Box 1445">
          <a:extLst>
            <a:ext uri="{FF2B5EF4-FFF2-40B4-BE49-F238E27FC236}">
              <a16:creationId xmlns:a16="http://schemas.microsoft.com/office/drawing/2014/main" id="{0A17E07A-4BAB-4F22-9309-706A8D3720B4}"/>
            </a:ext>
          </a:extLst>
        </xdr:cNvPr>
        <xdr:cNvSpPr txBox="1">
          <a:spLocks noChangeArrowheads="1"/>
        </xdr:cNvSpPr>
      </xdr:nvSpPr>
      <xdr:spPr bwMode="auto">
        <a:xfrm>
          <a:off x="5232784" y="737689"/>
          <a:ext cx="355946" cy="31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辻ヶ池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公園</a:t>
          </a:r>
        </a:p>
      </xdr:txBody>
    </xdr:sp>
    <xdr:clientData/>
  </xdr:twoCellAnchor>
  <xdr:oneCellAnchor>
    <xdr:from>
      <xdr:col>8</xdr:col>
      <xdr:colOff>241572</xdr:colOff>
      <xdr:row>6</xdr:row>
      <xdr:rowOff>12581</xdr:rowOff>
    </xdr:from>
    <xdr:ext cx="228129" cy="144077"/>
    <xdr:sp macro="" textlink="">
      <xdr:nvSpPr>
        <xdr:cNvPr id="141" name="Text Box 303">
          <a:extLst>
            <a:ext uri="{FF2B5EF4-FFF2-40B4-BE49-F238E27FC236}">
              <a16:creationId xmlns:a16="http://schemas.microsoft.com/office/drawing/2014/main" id="{F9688A29-AD2F-49E3-9704-BE0038D6BA77}"/>
            </a:ext>
          </a:extLst>
        </xdr:cNvPr>
        <xdr:cNvSpPr txBox="1">
          <a:spLocks noChangeArrowheads="1"/>
        </xdr:cNvSpPr>
      </xdr:nvSpPr>
      <xdr:spPr bwMode="auto">
        <a:xfrm>
          <a:off x="5334272" y="1041281"/>
          <a:ext cx="228129" cy="14407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ﾄｲﾚ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7</xdr:col>
      <xdr:colOff>588978</xdr:colOff>
      <xdr:row>4</xdr:row>
      <xdr:rowOff>32654</xdr:rowOff>
    </xdr:from>
    <xdr:ext cx="223666" cy="293414"/>
    <xdr:sp macro="" textlink="">
      <xdr:nvSpPr>
        <xdr:cNvPr id="142" name="Text Box 1620">
          <a:extLst>
            <a:ext uri="{FF2B5EF4-FFF2-40B4-BE49-F238E27FC236}">
              <a16:creationId xmlns:a16="http://schemas.microsoft.com/office/drawing/2014/main" id="{F7BD6858-0360-4500-9BBF-5659B70C86A5}"/>
            </a:ext>
          </a:extLst>
        </xdr:cNvPr>
        <xdr:cNvSpPr txBox="1">
          <a:spLocks noChangeArrowheads="1"/>
        </xdr:cNvSpPr>
      </xdr:nvSpPr>
      <xdr:spPr bwMode="auto">
        <a:xfrm>
          <a:off x="4972526" y="718864"/>
          <a:ext cx="223666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 </a:t>
          </a:r>
          <a:r>
            <a:rPr lang="ja-JP" altLang="en-US" sz="1000" b="1" i="1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247920</xdr:colOff>
      <xdr:row>6</xdr:row>
      <xdr:rowOff>73484</xdr:rowOff>
    </xdr:from>
    <xdr:to>
      <xdr:col>6</xdr:col>
      <xdr:colOff>693896</xdr:colOff>
      <xdr:row>7</xdr:row>
      <xdr:rowOff>66573</xdr:rowOff>
    </xdr:to>
    <xdr:sp macro="" textlink="">
      <xdr:nvSpPr>
        <xdr:cNvPr id="144" name="Text Box 1664">
          <a:extLst>
            <a:ext uri="{FF2B5EF4-FFF2-40B4-BE49-F238E27FC236}">
              <a16:creationId xmlns:a16="http://schemas.microsoft.com/office/drawing/2014/main" id="{C34AB11A-0192-4747-8FE5-F78EA45A6447}"/>
            </a:ext>
          </a:extLst>
        </xdr:cNvPr>
        <xdr:cNvSpPr txBox="1">
          <a:spLocks noChangeArrowheads="1"/>
        </xdr:cNvSpPr>
      </xdr:nvSpPr>
      <xdr:spPr bwMode="auto">
        <a:xfrm>
          <a:off x="3927335" y="1102799"/>
          <a:ext cx="445976" cy="16464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27m</a:t>
          </a: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215331</xdr:colOff>
      <xdr:row>2</xdr:row>
      <xdr:rowOff>102526</xdr:rowOff>
    </xdr:from>
    <xdr:to>
      <xdr:col>8</xdr:col>
      <xdr:colOff>363732</xdr:colOff>
      <xdr:row>8</xdr:row>
      <xdr:rowOff>88512</xdr:rowOff>
    </xdr:to>
    <xdr:grpSp>
      <xdr:nvGrpSpPr>
        <xdr:cNvPr id="145" name="グループ化 144">
          <a:extLst>
            <a:ext uri="{FF2B5EF4-FFF2-40B4-BE49-F238E27FC236}">
              <a16:creationId xmlns:a16="http://schemas.microsoft.com/office/drawing/2014/main" id="{F245A89E-7BED-4FE4-9BDC-54ABAE4ECDB6}"/>
            </a:ext>
          </a:extLst>
        </xdr:cNvPr>
        <xdr:cNvGrpSpPr/>
      </xdr:nvGrpSpPr>
      <xdr:grpSpPr>
        <a:xfrm rot="10800000">
          <a:off x="4608689" y="446803"/>
          <a:ext cx="854170" cy="1018817"/>
          <a:chOff x="5055568" y="402629"/>
          <a:chExt cx="920156" cy="1023297"/>
        </a:xfrm>
      </xdr:grpSpPr>
      <xdr:sp macro="" textlink="">
        <xdr:nvSpPr>
          <xdr:cNvPr id="146" name="Line 1040">
            <a:extLst>
              <a:ext uri="{FF2B5EF4-FFF2-40B4-BE49-F238E27FC236}">
                <a16:creationId xmlns:a16="http://schemas.microsoft.com/office/drawing/2014/main" id="{85156074-1A84-42A6-BA09-11CF983E739C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5109213" y="1242191"/>
            <a:ext cx="492248" cy="468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" name="Line 267">
            <a:extLst>
              <a:ext uri="{FF2B5EF4-FFF2-40B4-BE49-F238E27FC236}">
                <a16:creationId xmlns:a16="http://schemas.microsoft.com/office/drawing/2014/main" id="{50FA8BC0-BB9B-4795-96D6-28DEE12603DF}"/>
              </a:ext>
            </a:extLst>
          </xdr:cNvPr>
          <xdr:cNvSpPr>
            <a:spLocks noChangeShapeType="1"/>
          </xdr:cNvSpPr>
        </xdr:nvSpPr>
        <xdr:spPr bwMode="auto">
          <a:xfrm flipH="1">
            <a:off x="5600512" y="1138020"/>
            <a:ext cx="375212" cy="10897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8" name="Line 72">
            <a:extLst>
              <a:ext uri="{FF2B5EF4-FFF2-40B4-BE49-F238E27FC236}">
                <a16:creationId xmlns:a16="http://schemas.microsoft.com/office/drawing/2014/main" id="{C6E10626-DC91-4F06-B9D0-313E398D7240}"/>
              </a:ext>
            </a:extLst>
          </xdr:cNvPr>
          <xdr:cNvSpPr>
            <a:spLocks noChangeShapeType="1"/>
          </xdr:cNvSpPr>
        </xdr:nvSpPr>
        <xdr:spPr bwMode="auto">
          <a:xfrm rot="12793218">
            <a:off x="5055568" y="606129"/>
            <a:ext cx="529705" cy="193697"/>
          </a:xfrm>
          <a:custGeom>
            <a:avLst/>
            <a:gdLst>
              <a:gd name="connsiteX0" fmla="*/ 0 w 760680"/>
              <a:gd name="connsiteY0" fmla="*/ 0 h 705495"/>
              <a:gd name="connsiteX1" fmla="*/ 760680 w 760680"/>
              <a:gd name="connsiteY1" fmla="*/ 705495 h 705495"/>
              <a:gd name="connsiteX0" fmla="*/ 0 w 760680"/>
              <a:gd name="connsiteY0" fmla="*/ 0 h 705495"/>
              <a:gd name="connsiteX1" fmla="*/ 760680 w 760680"/>
              <a:gd name="connsiteY1" fmla="*/ 705495 h 705495"/>
              <a:gd name="connsiteX0" fmla="*/ 0 w 760680"/>
              <a:gd name="connsiteY0" fmla="*/ 0 h 705495"/>
              <a:gd name="connsiteX1" fmla="*/ 760680 w 760680"/>
              <a:gd name="connsiteY1" fmla="*/ 705495 h 705495"/>
              <a:gd name="connsiteX0" fmla="*/ 0 w 546179"/>
              <a:gd name="connsiteY0" fmla="*/ 0 h 389273"/>
              <a:gd name="connsiteX1" fmla="*/ 546179 w 546179"/>
              <a:gd name="connsiteY1" fmla="*/ 389273 h 389273"/>
              <a:gd name="connsiteX0" fmla="*/ 0 w 535795"/>
              <a:gd name="connsiteY0" fmla="*/ 157277 h 235383"/>
              <a:gd name="connsiteX1" fmla="*/ 535795 w 535795"/>
              <a:gd name="connsiteY1" fmla="*/ 51858 h 235383"/>
              <a:gd name="connsiteX0" fmla="*/ 0 w 535795"/>
              <a:gd name="connsiteY0" fmla="*/ 105419 h 250820"/>
              <a:gd name="connsiteX1" fmla="*/ 535795 w 535795"/>
              <a:gd name="connsiteY1" fmla="*/ 0 h 250820"/>
              <a:gd name="connsiteX0" fmla="*/ 0 w 535795"/>
              <a:gd name="connsiteY0" fmla="*/ 105419 h 202535"/>
              <a:gd name="connsiteX1" fmla="*/ 535795 w 535795"/>
              <a:gd name="connsiteY1" fmla="*/ 0 h 20253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35795" h="202535">
                <a:moveTo>
                  <a:pt x="0" y="105419"/>
                </a:moveTo>
                <a:cubicBezTo>
                  <a:pt x="139202" y="285128"/>
                  <a:pt x="189730" y="195305"/>
                  <a:pt x="535795" y="0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r>
              <a:rPr lang="ja-JP" altLang="en-US"/>
              <a: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a:t>
            </a:r>
          </a:p>
        </xdr:txBody>
      </xdr:sp>
      <xdr:sp macro="" textlink="">
        <xdr:nvSpPr>
          <xdr:cNvPr id="149" name="Oval 1295">
            <a:extLst>
              <a:ext uri="{FF2B5EF4-FFF2-40B4-BE49-F238E27FC236}">
                <a16:creationId xmlns:a16="http://schemas.microsoft.com/office/drawing/2014/main" id="{757AABC9-4295-46B5-92A1-9AE03E6C9878}"/>
              </a:ext>
            </a:extLst>
          </xdr:cNvPr>
          <xdr:cNvSpPr>
            <a:spLocks noChangeArrowheads="1"/>
          </xdr:cNvSpPr>
        </xdr:nvSpPr>
        <xdr:spPr bwMode="auto">
          <a:xfrm rot="21416620">
            <a:off x="5461283" y="1167431"/>
            <a:ext cx="149458" cy="14208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0" name="Line 267">
            <a:extLst>
              <a:ext uri="{FF2B5EF4-FFF2-40B4-BE49-F238E27FC236}">
                <a16:creationId xmlns:a16="http://schemas.microsoft.com/office/drawing/2014/main" id="{0AD37B1C-8BCF-421B-B4BF-131FA38F2733}"/>
              </a:ext>
            </a:extLst>
          </xdr:cNvPr>
          <xdr:cNvSpPr>
            <a:spLocks noChangeShapeType="1"/>
          </xdr:cNvSpPr>
        </xdr:nvSpPr>
        <xdr:spPr bwMode="auto">
          <a:xfrm flipH="1">
            <a:off x="5471620" y="666184"/>
            <a:ext cx="107071" cy="400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1" name="Freeform 527">
            <a:extLst>
              <a:ext uri="{FF2B5EF4-FFF2-40B4-BE49-F238E27FC236}">
                <a16:creationId xmlns:a16="http://schemas.microsoft.com/office/drawing/2014/main" id="{E0932261-B16C-436A-8D82-F212EA7F1F7F}"/>
              </a:ext>
            </a:extLst>
          </xdr:cNvPr>
          <xdr:cNvSpPr>
            <a:spLocks/>
          </xdr:cNvSpPr>
        </xdr:nvSpPr>
        <xdr:spPr bwMode="auto">
          <a:xfrm rot="12793218">
            <a:off x="5311624" y="402629"/>
            <a:ext cx="540285" cy="1023297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5135"/>
              <a:gd name="connsiteY0" fmla="*/ 17689 h 17689"/>
              <a:gd name="connsiteX1" fmla="*/ 0 w 5135"/>
              <a:gd name="connsiteY1" fmla="*/ 7689 h 17689"/>
              <a:gd name="connsiteX2" fmla="*/ 5135 w 5135"/>
              <a:gd name="connsiteY2" fmla="*/ 0 h 17689"/>
              <a:gd name="connsiteX0" fmla="*/ 0 w 10000"/>
              <a:gd name="connsiteY0" fmla="*/ 10000 h 10000"/>
              <a:gd name="connsiteX1" fmla="*/ 0 w 10000"/>
              <a:gd name="connsiteY1" fmla="*/ 4347 h 10000"/>
              <a:gd name="connsiteX2" fmla="*/ 10000 w 10000"/>
              <a:gd name="connsiteY2" fmla="*/ 0 h 10000"/>
              <a:gd name="connsiteX0" fmla="*/ 0 w 9386"/>
              <a:gd name="connsiteY0" fmla="*/ 10186 h 10186"/>
              <a:gd name="connsiteX1" fmla="*/ 0 w 9386"/>
              <a:gd name="connsiteY1" fmla="*/ 4533 h 10186"/>
              <a:gd name="connsiteX2" fmla="*/ 9386 w 9386"/>
              <a:gd name="connsiteY2" fmla="*/ 0 h 10186"/>
              <a:gd name="connsiteX0" fmla="*/ 0 w 10000"/>
              <a:gd name="connsiteY0" fmla="*/ 10000 h 10000"/>
              <a:gd name="connsiteX1" fmla="*/ 0 w 10000"/>
              <a:gd name="connsiteY1" fmla="*/ 4450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4450 h 10000"/>
              <a:gd name="connsiteX2" fmla="*/ 10000 w 10000"/>
              <a:gd name="connsiteY2" fmla="*/ 0 h 10000"/>
              <a:gd name="connsiteX0" fmla="*/ 0 w 12073"/>
              <a:gd name="connsiteY0" fmla="*/ 10987 h 10987"/>
              <a:gd name="connsiteX1" fmla="*/ 0 w 12073"/>
              <a:gd name="connsiteY1" fmla="*/ 5437 h 10987"/>
              <a:gd name="connsiteX2" fmla="*/ 12073 w 12073"/>
              <a:gd name="connsiteY2" fmla="*/ 0 h 10987"/>
              <a:gd name="connsiteX0" fmla="*/ 0 w 10297"/>
              <a:gd name="connsiteY0" fmla="*/ 9622 h 9622"/>
              <a:gd name="connsiteX1" fmla="*/ 0 w 10297"/>
              <a:gd name="connsiteY1" fmla="*/ 4072 h 9622"/>
              <a:gd name="connsiteX2" fmla="*/ 10297 w 10297"/>
              <a:gd name="connsiteY2" fmla="*/ 0 h 9622"/>
              <a:gd name="connsiteX0" fmla="*/ 0 w 9015"/>
              <a:gd name="connsiteY0" fmla="*/ 9891 h 9891"/>
              <a:gd name="connsiteX1" fmla="*/ 0 w 9015"/>
              <a:gd name="connsiteY1" fmla="*/ 4123 h 9891"/>
              <a:gd name="connsiteX2" fmla="*/ 9015 w 9015"/>
              <a:gd name="connsiteY2" fmla="*/ 0 h 9891"/>
              <a:gd name="connsiteX0" fmla="*/ 0 w 9727"/>
              <a:gd name="connsiteY0" fmla="*/ 10000 h 10000"/>
              <a:gd name="connsiteX1" fmla="*/ 0 w 9727"/>
              <a:gd name="connsiteY1" fmla="*/ 4168 h 10000"/>
              <a:gd name="connsiteX2" fmla="*/ 9727 w 9727"/>
              <a:gd name="connsiteY2" fmla="*/ 0 h 10000"/>
              <a:gd name="connsiteX0" fmla="*/ 0 w 10000"/>
              <a:gd name="connsiteY0" fmla="*/ 11072 h 11072"/>
              <a:gd name="connsiteX1" fmla="*/ 0 w 10000"/>
              <a:gd name="connsiteY1" fmla="*/ 4168 h 11072"/>
              <a:gd name="connsiteX2" fmla="*/ 10000 w 10000"/>
              <a:gd name="connsiteY2" fmla="*/ 0 h 11072"/>
              <a:gd name="connsiteX0" fmla="*/ 512 w 2627"/>
              <a:gd name="connsiteY0" fmla="*/ 18369 h 18369"/>
              <a:gd name="connsiteX1" fmla="*/ 512 w 2627"/>
              <a:gd name="connsiteY1" fmla="*/ 11465 h 18369"/>
              <a:gd name="connsiteX2" fmla="*/ 1566 w 2627"/>
              <a:gd name="connsiteY2" fmla="*/ 0 h 18369"/>
              <a:gd name="connsiteX0" fmla="*/ 1950 w 10002"/>
              <a:gd name="connsiteY0" fmla="*/ 10000 h 10000"/>
              <a:gd name="connsiteX1" fmla="*/ 1950 w 10002"/>
              <a:gd name="connsiteY1" fmla="*/ 8159 h 10000"/>
              <a:gd name="connsiteX2" fmla="*/ 5962 w 10002"/>
              <a:gd name="connsiteY2" fmla="*/ 0 h 10000"/>
              <a:gd name="connsiteX0" fmla="*/ 0 w 11884"/>
              <a:gd name="connsiteY0" fmla="*/ 10000 h 10000"/>
              <a:gd name="connsiteX1" fmla="*/ 0 w 11884"/>
              <a:gd name="connsiteY1" fmla="*/ 8159 h 10000"/>
              <a:gd name="connsiteX2" fmla="*/ 4012 w 11884"/>
              <a:gd name="connsiteY2" fmla="*/ 0 h 10000"/>
              <a:gd name="connsiteX0" fmla="*/ 0 w 4197"/>
              <a:gd name="connsiteY0" fmla="*/ 10000 h 10000"/>
              <a:gd name="connsiteX1" fmla="*/ 0 w 4197"/>
              <a:gd name="connsiteY1" fmla="*/ 8159 h 10000"/>
              <a:gd name="connsiteX2" fmla="*/ 1006 w 4197"/>
              <a:gd name="connsiteY2" fmla="*/ 6301 h 10000"/>
              <a:gd name="connsiteX3" fmla="*/ 4012 w 4197"/>
              <a:gd name="connsiteY3" fmla="*/ 0 h 10000"/>
              <a:gd name="connsiteX0" fmla="*/ 0 w 21044"/>
              <a:gd name="connsiteY0" fmla="*/ 10000 h 10000"/>
              <a:gd name="connsiteX1" fmla="*/ 0 w 21044"/>
              <a:gd name="connsiteY1" fmla="*/ 8159 h 10000"/>
              <a:gd name="connsiteX2" fmla="*/ 2397 w 21044"/>
              <a:gd name="connsiteY2" fmla="*/ 6301 h 10000"/>
              <a:gd name="connsiteX3" fmla="*/ 9559 w 21044"/>
              <a:gd name="connsiteY3" fmla="*/ 0 h 10000"/>
              <a:gd name="connsiteX0" fmla="*/ 0 w 10001"/>
              <a:gd name="connsiteY0" fmla="*/ 10000 h 10000"/>
              <a:gd name="connsiteX1" fmla="*/ 0 w 10001"/>
              <a:gd name="connsiteY1" fmla="*/ 8159 h 10000"/>
              <a:gd name="connsiteX2" fmla="*/ 4784 w 10001"/>
              <a:gd name="connsiteY2" fmla="*/ 7055 h 10000"/>
              <a:gd name="connsiteX3" fmla="*/ 2397 w 10001"/>
              <a:gd name="connsiteY3" fmla="*/ 6301 h 10000"/>
              <a:gd name="connsiteX4" fmla="*/ 9559 w 10001"/>
              <a:gd name="connsiteY4" fmla="*/ 0 h 10000"/>
              <a:gd name="connsiteX0" fmla="*/ 0 w 22692"/>
              <a:gd name="connsiteY0" fmla="*/ 10000 h 10000"/>
              <a:gd name="connsiteX1" fmla="*/ 0 w 22692"/>
              <a:gd name="connsiteY1" fmla="*/ 8159 h 10000"/>
              <a:gd name="connsiteX2" fmla="*/ 4784 w 22692"/>
              <a:gd name="connsiteY2" fmla="*/ 7055 h 10000"/>
              <a:gd name="connsiteX3" fmla="*/ 2397 w 22692"/>
              <a:gd name="connsiteY3" fmla="*/ 6301 h 10000"/>
              <a:gd name="connsiteX4" fmla="*/ 9559 w 22692"/>
              <a:gd name="connsiteY4" fmla="*/ 0 h 10000"/>
              <a:gd name="connsiteX0" fmla="*/ 0 w 22692"/>
              <a:gd name="connsiteY0" fmla="*/ 10000 h 10000"/>
              <a:gd name="connsiteX1" fmla="*/ 0 w 22692"/>
              <a:gd name="connsiteY1" fmla="*/ 8159 h 10000"/>
              <a:gd name="connsiteX2" fmla="*/ 4784 w 22692"/>
              <a:gd name="connsiteY2" fmla="*/ 7055 h 10000"/>
              <a:gd name="connsiteX3" fmla="*/ 9559 w 22692"/>
              <a:gd name="connsiteY3" fmla="*/ 0 h 10000"/>
              <a:gd name="connsiteX0" fmla="*/ 0 w 48556"/>
              <a:gd name="connsiteY0" fmla="*/ 10000 h 10000"/>
              <a:gd name="connsiteX1" fmla="*/ 0 w 48556"/>
              <a:gd name="connsiteY1" fmla="*/ 8159 h 10000"/>
              <a:gd name="connsiteX2" fmla="*/ 35809 w 48556"/>
              <a:gd name="connsiteY2" fmla="*/ 1233 h 10000"/>
              <a:gd name="connsiteX3" fmla="*/ 9559 w 48556"/>
              <a:gd name="connsiteY3" fmla="*/ 0 h 10000"/>
              <a:gd name="connsiteX0" fmla="*/ 31022 w 79578"/>
              <a:gd name="connsiteY0" fmla="*/ 10822 h 10822"/>
              <a:gd name="connsiteX1" fmla="*/ 31022 w 79578"/>
              <a:gd name="connsiteY1" fmla="*/ 8981 h 10822"/>
              <a:gd name="connsiteX2" fmla="*/ 66831 w 79578"/>
              <a:gd name="connsiteY2" fmla="*/ 2055 h 10822"/>
              <a:gd name="connsiteX3" fmla="*/ 10 w 79578"/>
              <a:gd name="connsiteY3" fmla="*/ 0 h 10822"/>
              <a:gd name="connsiteX0" fmla="*/ 31012 w 79568"/>
              <a:gd name="connsiteY0" fmla="*/ 10822 h 10822"/>
              <a:gd name="connsiteX1" fmla="*/ 31012 w 79568"/>
              <a:gd name="connsiteY1" fmla="*/ 8981 h 10822"/>
              <a:gd name="connsiteX2" fmla="*/ 66821 w 79568"/>
              <a:gd name="connsiteY2" fmla="*/ 2055 h 10822"/>
              <a:gd name="connsiteX3" fmla="*/ 0 w 79568"/>
              <a:gd name="connsiteY3" fmla="*/ 0 h 10822"/>
              <a:gd name="connsiteX0" fmla="*/ 31012 w 79568"/>
              <a:gd name="connsiteY0" fmla="*/ 10822 h 10822"/>
              <a:gd name="connsiteX1" fmla="*/ 31012 w 79568"/>
              <a:gd name="connsiteY1" fmla="*/ 8981 h 10822"/>
              <a:gd name="connsiteX2" fmla="*/ 66821 w 79568"/>
              <a:gd name="connsiteY2" fmla="*/ 2055 h 10822"/>
              <a:gd name="connsiteX3" fmla="*/ 0 w 79568"/>
              <a:gd name="connsiteY3" fmla="*/ 0 h 10822"/>
              <a:gd name="connsiteX0" fmla="*/ 31012 w 71555"/>
              <a:gd name="connsiteY0" fmla="*/ 10822 h 10822"/>
              <a:gd name="connsiteX1" fmla="*/ 31012 w 71555"/>
              <a:gd name="connsiteY1" fmla="*/ 8981 h 10822"/>
              <a:gd name="connsiteX2" fmla="*/ 66821 w 71555"/>
              <a:gd name="connsiteY2" fmla="*/ 2055 h 10822"/>
              <a:gd name="connsiteX3" fmla="*/ 0 w 71555"/>
              <a:gd name="connsiteY3" fmla="*/ 0 h 10822"/>
              <a:gd name="connsiteX0" fmla="*/ 64424 w 71555"/>
              <a:gd name="connsiteY0" fmla="*/ 11370 h 11370"/>
              <a:gd name="connsiteX1" fmla="*/ 31012 w 71555"/>
              <a:gd name="connsiteY1" fmla="*/ 8981 h 11370"/>
              <a:gd name="connsiteX2" fmla="*/ 66821 w 71555"/>
              <a:gd name="connsiteY2" fmla="*/ 2055 h 11370"/>
              <a:gd name="connsiteX3" fmla="*/ 0 w 71555"/>
              <a:gd name="connsiteY3" fmla="*/ 0 h 11370"/>
              <a:gd name="connsiteX0" fmla="*/ 64424 w 74341"/>
              <a:gd name="connsiteY0" fmla="*/ 11370 h 11370"/>
              <a:gd name="connsiteX1" fmla="*/ 57264 w 74341"/>
              <a:gd name="connsiteY1" fmla="*/ 8296 h 11370"/>
              <a:gd name="connsiteX2" fmla="*/ 66821 w 74341"/>
              <a:gd name="connsiteY2" fmla="*/ 2055 h 11370"/>
              <a:gd name="connsiteX3" fmla="*/ 0 w 74341"/>
              <a:gd name="connsiteY3" fmla="*/ 0 h 11370"/>
              <a:gd name="connsiteX0" fmla="*/ 64424 w 66821"/>
              <a:gd name="connsiteY0" fmla="*/ 11370 h 11370"/>
              <a:gd name="connsiteX1" fmla="*/ 57264 w 66821"/>
              <a:gd name="connsiteY1" fmla="*/ 8296 h 11370"/>
              <a:gd name="connsiteX2" fmla="*/ 66821 w 66821"/>
              <a:gd name="connsiteY2" fmla="*/ 2055 h 11370"/>
              <a:gd name="connsiteX3" fmla="*/ 0 w 66821"/>
              <a:gd name="connsiteY3" fmla="*/ 0 h 11370"/>
              <a:gd name="connsiteX0" fmla="*/ 64424 w 66821"/>
              <a:gd name="connsiteY0" fmla="*/ 11370 h 11370"/>
              <a:gd name="connsiteX1" fmla="*/ 54187 w 66821"/>
              <a:gd name="connsiteY1" fmla="*/ 11093 h 11370"/>
              <a:gd name="connsiteX2" fmla="*/ 57264 w 66821"/>
              <a:gd name="connsiteY2" fmla="*/ 8296 h 11370"/>
              <a:gd name="connsiteX3" fmla="*/ 66821 w 66821"/>
              <a:gd name="connsiteY3" fmla="*/ 2055 h 11370"/>
              <a:gd name="connsiteX4" fmla="*/ 0 w 66821"/>
              <a:gd name="connsiteY4" fmla="*/ 0 h 11370"/>
              <a:gd name="connsiteX0" fmla="*/ 54187 w 66821"/>
              <a:gd name="connsiteY0" fmla="*/ 11093 h 11093"/>
              <a:gd name="connsiteX1" fmla="*/ 57264 w 66821"/>
              <a:gd name="connsiteY1" fmla="*/ 8296 h 11093"/>
              <a:gd name="connsiteX2" fmla="*/ 66821 w 66821"/>
              <a:gd name="connsiteY2" fmla="*/ 2055 h 11093"/>
              <a:gd name="connsiteX3" fmla="*/ 0 w 66821"/>
              <a:gd name="connsiteY3" fmla="*/ 0 h 11093"/>
              <a:gd name="connsiteX0" fmla="*/ 54187 w 66821"/>
              <a:gd name="connsiteY0" fmla="*/ 11093 h 11093"/>
              <a:gd name="connsiteX1" fmla="*/ 55158 w 66821"/>
              <a:gd name="connsiteY1" fmla="*/ 9197 h 11093"/>
              <a:gd name="connsiteX2" fmla="*/ 66821 w 66821"/>
              <a:gd name="connsiteY2" fmla="*/ 2055 h 11093"/>
              <a:gd name="connsiteX3" fmla="*/ 0 w 66821"/>
              <a:gd name="connsiteY3" fmla="*/ 0 h 11093"/>
              <a:gd name="connsiteX0" fmla="*/ 54187 w 66821"/>
              <a:gd name="connsiteY0" fmla="*/ 11440 h 11440"/>
              <a:gd name="connsiteX1" fmla="*/ 55158 w 66821"/>
              <a:gd name="connsiteY1" fmla="*/ 9544 h 11440"/>
              <a:gd name="connsiteX2" fmla="*/ 66821 w 66821"/>
              <a:gd name="connsiteY2" fmla="*/ 2402 h 11440"/>
              <a:gd name="connsiteX3" fmla="*/ 0 w 66821"/>
              <a:gd name="connsiteY3" fmla="*/ 0 h 11440"/>
              <a:gd name="connsiteX0" fmla="*/ 54187 w 66821"/>
              <a:gd name="connsiteY0" fmla="*/ 11440 h 11440"/>
              <a:gd name="connsiteX1" fmla="*/ 55158 w 66821"/>
              <a:gd name="connsiteY1" fmla="*/ 9544 h 11440"/>
              <a:gd name="connsiteX2" fmla="*/ 66821 w 66821"/>
              <a:gd name="connsiteY2" fmla="*/ 2402 h 11440"/>
              <a:gd name="connsiteX3" fmla="*/ 0 w 66821"/>
              <a:gd name="connsiteY3" fmla="*/ 0 h 11440"/>
              <a:gd name="connsiteX0" fmla="*/ 54187 w 66821"/>
              <a:gd name="connsiteY0" fmla="*/ 11440 h 11440"/>
              <a:gd name="connsiteX1" fmla="*/ 55158 w 66821"/>
              <a:gd name="connsiteY1" fmla="*/ 9544 h 11440"/>
              <a:gd name="connsiteX2" fmla="*/ 66821 w 66821"/>
              <a:gd name="connsiteY2" fmla="*/ 2402 h 11440"/>
              <a:gd name="connsiteX3" fmla="*/ 0 w 66821"/>
              <a:gd name="connsiteY3" fmla="*/ 0 h 11440"/>
              <a:gd name="connsiteX0" fmla="*/ 54187 w 55335"/>
              <a:gd name="connsiteY0" fmla="*/ 11440 h 11440"/>
              <a:gd name="connsiteX1" fmla="*/ 55158 w 55335"/>
              <a:gd name="connsiteY1" fmla="*/ 9544 h 11440"/>
              <a:gd name="connsiteX2" fmla="*/ 54187 w 55335"/>
              <a:gd name="connsiteY2" fmla="*/ 2679 h 11440"/>
              <a:gd name="connsiteX3" fmla="*/ 0 w 55335"/>
              <a:gd name="connsiteY3" fmla="*/ 0 h 11440"/>
              <a:gd name="connsiteX0" fmla="*/ 54187 w 55335"/>
              <a:gd name="connsiteY0" fmla="*/ 11440 h 11440"/>
              <a:gd name="connsiteX1" fmla="*/ 55158 w 55335"/>
              <a:gd name="connsiteY1" fmla="*/ 9544 h 11440"/>
              <a:gd name="connsiteX2" fmla="*/ 54187 w 55335"/>
              <a:gd name="connsiteY2" fmla="*/ 2679 h 11440"/>
              <a:gd name="connsiteX3" fmla="*/ 0 w 55335"/>
              <a:gd name="connsiteY3" fmla="*/ 0 h 11440"/>
              <a:gd name="connsiteX0" fmla="*/ 54187 w 55335"/>
              <a:gd name="connsiteY0" fmla="*/ 11440 h 11440"/>
              <a:gd name="connsiteX1" fmla="*/ 55158 w 55335"/>
              <a:gd name="connsiteY1" fmla="*/ 9544 h 11440"/>
              <a:gd name="connsiteX2" fmla="*/ 54187 w 55335"/>
              <a:gd name="connsiteY2" fmla="*/ 2679 h 11440"/>
              <a:gd name="connsiteX3" fmla="*/ 0 w 55335"/>
              <a:gd name="connsiteY3" fmla="*/ 0 h 11440"/>
              <a:gd name="connsiteX0" fmla="*/ 47224 w 48372"/>
              <a:gd name="connsiteY0" fmla="*/ 11044 h 11044"/>
              <a:gd name="connsiteX1" fmla="*/ 48195 w 48372"/>
              <a:gd name="connsiteY1" fmla="*/ 9148 h 11044"/>
              <a:gd name="connsiteX2" fmla="*/ 47224 w 48372"/>
              <a:gd name="connsiteY2" fmla="*/ 2283 h 11044"/>
              <a:gd name="connsiteX3" fmla="*/ 0 w 48372"/>
              <a:gd name="connsiteY3" fmla="*/ 0 h 11044"/>
              <a:gd name="connsiteX0" fmla="*/ 29127 w 30275"/>
              <a:gd name="connsiteY0" fmla="*/ 10238 h 10238"/>
              <a:gd name="connsiteX1" fmla="*/ 30098 w 30275"/>
              <a:gd name="connsiteY1" fmla="*/ 8342 h 10238"/>
              <a:gd name="connsiteX2" fmla="*/ 29127 w 30275"/>
              <a:gd name="connsiteY2" fmla="*/ 1477 h 10238"/>
              <a:gd name="connsiteX3" fmla="*/ 0 w 30275"/>
              <a:gd name="connsiteY3" fmla="*/ 0 h 10238"/>
              <a:gd name="connsiteX0" fmla="*/ 29127 w 40761"/>
              <a:gd name="connsiteY0" fmla="*/ 10238 h 10238"/>
              <a:gd name="connsiteX1" fmla="*/ 30098 w 40761"/>
              <a:gd name="connsiteY1" fmla="*/ 8342 h 10238"/>
              <a:gd name="connsiteX2" fmla="*/ 40761 w 40761"/>
              <a:gd name="connsiteY2" fmla="*/ 1986 h 10238"/>
              <a:gd name="connsiteX3" fmla="*/ 0 w 40761"/>
              <a:gd name="connsiteY3" fmla="*/ 0 h 10238"/>
              <a:gd name="connsiteX0" fmla="*/ 29127 w 40761"/>
              <a:gd name="connsiteY0" fmla="*/ 10238 h 10238"/>
              <a:gd name="connsiteX1" fmla="*/ 30098 w 40761"/>
              <a:gd name="connsiteY1" fmla="*/ 8342 h 10238"/>
              <a:gd name="connsiteX2" fmla="*/ 40761 w 40761"/>
              <a:gd name="connsiteY2" fmla="*/ 1986 h 10238"/>
              <a:gd name="connsiteX3" fmla="*/ 0 w 40761"/>
              <a:gd name="connsiteY3" fmla="*/ 0 h 10238"/>
              <a:gd name="connsiteX0" fmla="*/ 29127 w 44639"/>
              <a:gd name="connsiteY0" fmla="*/ 10238 h 10238"/>
              <a:gd name="connsiteX1" fmla="*/ 30098 w 44639"/>
              <a:gd name="connsiteY1" fmla="*/ 8342 h 10238"/>
              <a:gd name="connsiteX2" fmla="*/ 44639 w 44639"/>
              <a:gd name="connsiteY2" fmla="*/ 2071 h 10238"/>
              <a:gd name="connsiteX3" fmla="*/ 0 w 44639"/>
              <a:gd name="connsiteY3" fmla="*/ 0 h 10238"/>
              <a:gd name="connsiteX0" fmla="*/ 29127 w 44639"/>
              <a:gd name="connsiteY0" fmla="*/ 10238 h 10238"/>
              <a:gd name="connsiteX1" fmla="*/ 30098 w 44639"/>
              <a:gd name="connsiteY1" fmla="*/ 8342 h 10238"/>
              <a:gd name="connsiteX2" fmla="*/ 44639 w 44639"/>
              <a:gd name="connsiteY2" fmla="*/ 2071 h 10238"/>
              <a:gd name="connsiteX3" fmla="*/ 0 w 44639"/>
              <a:gd name="connsiteY3" fmla="*/ 0 h 10238"/>
              <a:gd name="connsiteX0" fmla="*/ 29127 w 44639"/>
              <a:gd name="connsiteY0" fmla="*/ 10238 h 10238"/>
              <a:gd name="connsiteX1" fmla="*/ 30098 w 44639"/>
              <a:gd name="connsiteY1" fmla="*/ 8342 h 10238"/>
              <a:gd name="connsiteX2" fmla="*/ 44639 w 44639"/>
              <a:gd name="connsiteY2" fmla="*/ 2071 h 10238"/>
              <a:gd name="connsiteX3" fmla="*/ 0 w 44639"/>
              <a:gd name="connsiteY3" fmla="*/ 0 h 10238"/>
              <a:gd name="connsiteX0" fmla="*/ 29127 w 44639"/>
              <a:gd name="connsiteY0" fmla="*/ 10238 h 10238"/>
              <a:gd name="connsiteX1" fmla="*/ 30098 w 44639"/>
              <a:gd name="connsiteY1" fmla="*/ 8342 h 10238"/>
              <a:gd name="connsiteX2" fmla="*/ 44639 w 44639"/>
              <a:gd name="connsiteY2" fmla="*/ 2071 h 10238"/>
              <a:gd name="connsiteX3" fmla="*/ 0 w 44639"/>
              <a:gd name="connsiteY3" fmla="*/ 0 h 10238"/>
              <a:gd name="connsiteX0" fmla="*/ 29127 w 44639"/>
              <a:gd name="connsiteY0" fmla="*/ 10238 h 10238"/>
              <a:gd name="connsiteX1" fmla="*/ 30098 w 44639"/>
              <a:gd name="connsiteY1" fmla="*/ 8342 h 10238"/>
              <a:gd name="connsiteX2" fmla="*/ 44639 w 44639"/>
              <a:gd name="connsiteY2" fmla="*/ 2071 h 10238"/>
              <a:gd name="connsiteX3" fmla="*/ 0 w 44639"/>
              <a:gd name="connsiteY3" fmla="*/ 0 h 10238"/>
              <a:gd name="connsiteX0" fmla="*/ 67293 w 67295"/>
              <a:gd name="connsiteY0" fmla="*/ 10522 h 10522"/>
              <a:gd name="connsiteX1" fmla="*/ 30098 w 67295"/>
              <a:gd name="connsiteY1" fmla="*/ 8342 h 10522"/>
              <a:gd name="connsiteX2" fmla="*/ 44639 w 67295"/>
              <a:gd name="connsiteY2" fmla="*/ 2071 h 10522"/>
              <a:gd name="connsiteX3" fmla="*/ 0 w 67295"/>
              <a:gd name="connsiteY3" fmla="*/ 0 h 10522"/>
              <a:gd name="connsiteX0" fmla="*/ 67293 w 67299"/>
              <a:gd name="connsiteY0" fmla="*/ 10522 h 10522"/>
              <a:gd name="connsiteX1" fmla="*/ 56102 w 67299"/>
              <a:gd name="connsiteY1" fmla="*/ 7612 h 10522"/>
              <a:gd name="connsiteX2" fmla="*/ 44639 w 67299"/>
              <a:gd name="connsiteY2" fmla="*/ 2071 h 10522"/>
              <a:gd name="connsiteX3" fmla="*/ 0 w 67299"/>
              <a:gd name="connsiteY3" fmla="*/ 0 h 10522"/>
              <a:gd name="connsiteX0" fmla="*/ 67293 w 67299"/>
              <a:gd name="connsiteY0" fmla="*/ 10522 h 10522"/>
              <a:gd name="connsiteX1" fmla="*/ 56102 w 67299"/>
              <a:gd name="connsiteY1" fmla="*/ 7612 h 10522"/>
              <a:gd name="connsiteX2" fmla="*/ 44639 w 67299"/>
              <a:gd name="connsiteY2" fmla="*/ 2071 h 10522"/>
              <a:gd name="connsiteX3" fmla="*/ 0 w 67299"/>
              <a:gd name="connsiteY3" fmla="*/ 0 h 10522"/>
              <a:gd name="connsiteX0" fmla="*/ 67293 w 67299"/>
              <a:gd name="connsiteY0" fmla="*/ 10522 h 10522"/>
              <a:gd name="connsiteX1" fmla="*/ 56102 w 67299"/>
              <a:gd name="connsiteY1" fmla="*/ 7612 h 10522"/>
              <a:gd name="connsiteX2" fmla="*/ 39134 w 67299"/>
              <a:gd name="connsiteY2" fmla="*/ 1870 h 10522"/>
              <a:gd name="connsiteX3" fmla="*/ 0 w 67299"/>
              <a:gd name="connsiteY3" fmla="*/ 0 h 10522"/>
              <a:gd name="connsiteX0" fmla="*/ 67293 w 67299"/>
              <a:gd name="connsiteY0" fmla="*/ 10522 h 10522"/>
              <a:gd name="connsiteX1" fmla="*/ 56102 w 67299"/>
              <a:gd name="connsiteY1" fmla="*/ 7612 h 10522"/>
              <a:gd name="connsiteX2" fmla="*/ 39134 w 67299"/>
              <a:gd name="connsiteY2" fmla="*/ 1870 h 10522"/>
              <a:gd name="connsiteX3" fmla="*/ 0 w 67299"/>
              <a:gd name="connsiteY3" fmla="*/ 0 h 10522"/>
              <a:gd name="connsiteX0" fmla="*/ 67293 w 72450"/>
              <a:gd name="connsiteY0" fmla="*/ 10522 h 10522"/>
              <a:gd name="connsiteX1" fmla="*/ 72450 w 72450"/>
              <a:gd name="connsiteY1" fmla="*/ 7585 h 10522"/>
              <a:gd name="connsiteX2" fmla="*/ 39134 w 72450"/>
              <a:gd name="connsiteY2" fmla="*/ 1870 h 10522"/>
              <a:gd name="connsiteX3" fmla="*/ 0 w 72450"/>
              <a:gd name="connsiteY3" fmla="*/ 0 h 10522"/>
              <a:gd name="connsiteX0" fmla="*/ 123264 w 123265"/>
              <a:gd name="connsiteY0" fmla="*/ 11473 h 11473"/>
              <a:gd name="connsiteX1" fmla="*/ 72450 w 123265"/>
              <a:gd name="connsiteY1" fmla="*/ 7585 h 11473"/>
              <a:gd name="connsiteX2" fmla="*/ 39134 w 123265"/>
              <a:gd name="connsiteY2" fmla="*/ 1870 h 11473"/>
              <a:gd name="connsiteX3" fmla="*/ 0 w 123265"/>
              <a:gd name="connsiteY3" fmla="*/ 0 h 11473"/>
              <a:gd name="connsiteX0" fmla="*/ 123264 w 123264"/>
              <a:gd name="connsiteY0" fmla="*/ 11473 h 11473"/>
              <a:gd name="connsiteX1" fmla="*/ 39134 w 123264"/>
              <a:gd name="connsiteY1" fmla="*/ 1870 h 11473"/>
              <a:gd name="connsiteX2" fmla="*/ 0 w 123264"/>
              <a:gd name="connsiteY2" fmla="*/ 0 h 11473"/>
              <a:gd name="connsiteX0" fmla="*/ 123264 w 123264"/>
              <a:gd name="connsiteY0" fmla="*/ 11473 h 11473"/>
              <a:gd name="connsiteX1" fmla="*/ 39134 w 123264"/>
              <a:gd name="connsiteY1" fmla="*/ 1870 h 11473"/>
              <a:gd name="connsiteX2" fmla="*/ 0 w 123264"/>
              <a:gd name="connsiteY2" fmla="*/ 0 h 11473"/>
              <a:gd name="connsiteX0" fmla="*/ 130540 w 130540"/>
              <a:gd name="connsiteY0" fmla="*/ 11138 h 11138"/>
              <a:gd name="connsiteX1" fmla="*/ 39134 w 130540"/>
              <a:gd name="connsiteY1" fmla="*/ 1870 h 11138"/>
              <a:gd name="connsiteX2" fmla="*/ 0 w 130540"/>
              <a:gd name="connsiteY2" fmla="*/ 0 h 11138"/>
              <a:gd name="connsiteX0" fmla="*/ 130540 w 130540"/>
              <a:gd name="connsiteY0" fmla="*/ 11138 h 11138"/>
              <a:gd name="connsiteX1" fmla="*/ 39134 w 130540"/>
              <a:gd name="connsiteY1" fmla="*/ 1870 h 11138"/>
              <a:gd name="connsiteX2" fmla="*/ 0 w 130540"/>
              <a:gd name="connsiteY2" fmla="*/ 0 h 11138"/>
              <a:gd name="connsiteX0" fmla="*/ 130540 w 130540"/>
              <a:gd name="connsiteY0" fmla="*/ 11138 h 11138"/>
              <a:gd name="connsiteX1" fmla="*/ 39134 w 130540"/>
              <a:gd name="connsiteY1" fmla="*/ 1870 h 11138"/>
              <a:gd name="connsiteX2" fmla="*/ 0 w 130540"/>
              <a:gd name="connsiteY2" fmla="*/ 0 h 11138"/>
              <a:gd name="connsiteX0" fmla="*/ 130540 w 130540"/>
              <a:gd name="connsiteY0" fmla="*/ 11138 h 11138"/>
              <a:gd name="connsiteX1" fmla="*/ 39134 w 130540"/>
              <a:gd name="connsiteY1" fmla="*/ 1870 h 11138"/>
              <a:gd name="connsiteX2" fmla="*/ 0 w 130540"/>
              <a:gd name="connsiteY2" fmla="*/ 0 h 11138"/>
              <a:gd name="connsiteX0" fmla="*/ 129179 w 129179"/>
              <a:gd name="connsiteY0" fmla="*/ 11348 h 11348"/>
              <a:gd name="connsiteX1" fmla="*/ 39134 w 129179"/>
              <a:gd name="connsiteY1" fmla="*/ 1870 h 11348"/>
              <a:gd name="connsiteX2" fmla="*/ 0 w 129179"/>
              <a:gd name="connsiteY2" fmla="*/ 0 h 11348"/>
              <a:gd name="connsiteX0" fmla="*/ 129179 w 129179"/>
              <a:gd name="connsiteY0" fmla="*/ 11348 h 11348"/>
              <a:gd name="connsiteX1" fmla="*/ 62858 w 129179"/>
              <a:gd name="connsiteY1" fmla="*/ 7092 h 11348"/>
              <a:gd name="connsiteX2" fmla="*/ 39134 w 129179"/>
              <a:gd name="connsiteY2" fmla="*/ 1870 h 11348"/>
              <a:gd name="connsiteX3" fmla="*/ 0 w 129179"/>
              <a:gd name="connsiteY3" fmla="*/ 0 h 11348"/>
              <a:gd name="connsiteX0" fmla="*/ 129179 w 129179"/>
              <a:gd name="connsiteY0" fmla="*/ 11348 h 11348"/>
              <a:gd name="connsiteX1" fmla="*/ 62858 w 129179"/>
              <a:gd name="connsiteY1" fmla="*/ 7092 h 11348"/>
              <a:gd name="connsiteX2" fmla="*/ 39134 w 129179"/>
              <a:gd name="connsiteY2" fmla="*/ 1870 h 11348"/>
              <a:gd name="connsiteX3" fmla="*/ 0 w 129179"/>
              <a:gd name="connsiteY3" fmla="*/ 0 h 11348"/>
              <a:gd name="connsiteX0" fmla="*/ 129179 w 129179"/>
              <a:gd name="connsiteY0" fmla="*/ 11348 h 11348"/>
              <a:gd name="connsiteX1" fmla="*/ 62858 w 129179"/>
              <a:gd name="connsiteY1" fmla="*/ 7092 h 11348"/>
              <a:gd name="connsiteX2" fmla="*/ 39134 w 129179"/>
              <a:gd name="connsiteY2" fmla="*/ 1870 h 11348"/>
              <a:gd name="connsiteX3" fmla="*/ 0 w 129179"/>
              <a:gd name="connsiteY3" fmla="*/ 0 h 11348"/>
              <a:gd name="connsiteX0" fmla="*/ 122279 w 122279"/>
              <a:gd name="connsiteY0" fmla="*/ 11494 h 11494"/>
              <a:gd name="connsiteX1" fmla="*/ 55958 w 122279"/>
              <a:gd name="connsiteY1" fmla="*/ 7238 h 11494"/>
              <a:gd name="connsiteX2" fmla="*/ 32234 w 122279"/>
              <a:gd name="connsiteY2" fmla="*/ 2016 h 11494"/>
              <a:gd name="connsiteX3" fmla="*/ 0 w 122279"/>
              <a:gd name="connsiteY3" fmla="*/ 0 h 11494"/>
              <a:gd name="connsiteX0" fmla="*/ 122279 w 122279"/>
              <a:gd name="connsiteY0" fmla="*/ 11494 h 11494"/>
              <a:gd name="connsiteX1" fmla="*/ 55958 w 122279"/>
              <a:gd name="connsiteY1" fmla="*/ 7238 h 11494"/>
              <a:gd name="connsiteX2" fmla="*/ 32234 w 122279"/>
              <a:gd name="connsiteY2" fmla="*/ 2016 h 11494"/>
              <a:gd name="connsiteX3" fmla="*/ 0 w 122279"/>
              <a:gd name="connsiteY3" fmla="*/ 0 h 11494"/>
              <a:gd name="connsiteX0" fmla="*/ 122442 w 122442"/>
              <a:gd name="connsiteY0" fmla="*/ 11494 h 11494"/>
              <a:gd name="connsiteX1" fmla="*/ 56121 w 122442"/>
              <a:gd name="connsiteY1" fmla="*/ 7238 h 11494"/>
              <a:gd name="connsiteX2" fmla="*/ 32397 w 122442"/>
              <a:gd name="connsiteY2" fmla="*/ 2016 h 11494"/>
              <a:gd name="connsiteX3" fmla="*/ 163 w 122442"/>
              <a:gd name="connsiteY3" fmla="*/ 0 h 11494"/>
              <a:gd name="connsiteX0" fmla="*/ 122279 w 122279"/>
              <a:gd name="connsiteY0" fmla="*/ 11494 h 11494"/>
              <a:gd name="connsiteX1" fmla="*/ 55958 w 122279"/>
              <a:gd name="connsiteY1" fmla="*/ 7238 h 11494"/>
              <a:gd name="connsiteX2" fmla="*/ 32234 w 122279"/>
              <a:gd name="connsiteY2" fmla="*/ 2016 h 11494"/>
              <a:gd name="connsiteX3" fmla="*/ 0 w 122279"/>
              <a:gd name="connsiteY3" fmla="*/ 0 h 11494"/>
              <a:gd name="connsiteX0" fmla="*/ 126187 w 126187"/>
              <a:gd name="connsiteY0" fmla="*/ 11548 h 11548"/>
              <a:gd name="connsiteX1" fmla="*/ 59866 w 126187"/>
              <a:gd name="connsiteY1" fmla="*/ 7292 h 11548"/>
              <a:gd name="connsiteX2" fmla="*/ 36142 w 126187"/>
              <a:gd name="connsiteY2" fmla="*/ 2070 h 11548"/>
              <a:gd name="connsiteX3" fmla="*/ 0 w 126187"/>
              <a:gd name="connsiteY3" fmla="*/ 0 h 11548"/>
              <a:gd name="connsiteX0" fmla="*/ 126187 w 126187"/>
              <a:gd name="connsiteY0" fmla="*/ 11548 h 11548"/>
              <a:gd name="connsiteX1" fmla="*/ 59866 w 126187"/>
              <a:gd name="connsiteY1" fmla="*/ 7292 h 11548"/>
              <a:gd name="connsiteX2" fmla="*/ 90113 w 126187"/>
              <a:gd name="connsiteY2" fmla="*/ 5268 h 11548"/>
              <a:gd name="connsiteX3" fmla="*/ 0 w 126187"/>
              <a:gd name="connsiteY3" fmla="*/ 0 h 11548"/>
              <a:gd name="connsiteX0" fmla="*/ 129850 w 129850"/>
              <a:gd name="connsiteY0" fmla="*/ 11343 h 11343"/>
              <a:gd name="connsiteX1" fmla="*/ 63529 w 129850"/>
              <a:gd name="connsiteY1" fmla="*/ 7087 h 11343"/>
              <a:gd name="connsiteX2" fmla="*/ 93776 w 129850"/>
              <a:gd name="connsiteY2" fmla="*/ 5063 h 11343"/>
              <a:gd name="connsiteX3" fmla="*/ 0 w 129850"/>
              <a:gd name="connsiteY3" fmla="*/ 0 h 11343"/>
              <a:gd name="connsiteX0" fmla="*/ 129850 w 129850"/>
              <a:gd name="connsiteY0" fmla="*/ 11343 h 11343"/>
              <a:gd name="connsiteX1" fmla="*/ 63529 w 129850"/>
              <a:gd name="connsiteY1" fmla="*/ 7087 h 11343"/>
              <a:gd name="connsiteX2" fmla="*/ 93776 w 129850"/>
              <a:gd name="connsiteY2" fmla="*/ 5063 h 11343"/>
              <a:gd name="connsiteX3" fmla="*/ 0 w 129850"/>
              <a:gd name="connsiteY3" fmla="*/ 0 h 11343"/>
              <a:gd name="connsiteX0" fmla="*/ 134702 w 134702"/>
              <a:gd name="connsiteY0" fmla="*/ 11197 h 11197"/>
              <a:gd name="connsiteX1" fmla="*/ 68381 w 134702"/>
              <a:gd name="connsiteY1" fmla="*/ 6941 h 11197"/>
              <a:gd name="connsiteX2" fmla="*/ 98628 w 134702"/>
              <a:gd name="connsiteY2" fmla="*/ 4917 h 11197"/>
              <a:gd name="connsiteX3" fmla="*/ 0 w 134702"/>
              <a:gd name="connsiteY3" fmla="*/ 0 h 11197"/>
              <a:gd name="connsiteX0" fmla="*/ 134702 w 134702"/>
              <a:gd name="connsiteY0" fmla="*/ 11197 h 11197"/>
              <a:gd name="connsiteX1" fmla="*/ 68381 w 134702"/>
              <a:gd name="connsiteY1" fmla="*/ 6941 h 11197"/>
              <a:gd name="connsiteX2" fmla="*/ 98628 w 134702"/>
              <a:gd name="connsiteY2" fmla="*/ 4917 h 11197"/>
              <a:gd name="connsiteX3" fmla="*/ 0 w 134702"/>
              <a:gd name="connsiteY3" fmla="*/ 0 h 11197"/>
              <a:gd name="connsiteX0" fmla="*/ 134702 w 134702"/>
              <a:gd name="connsiteY0" fmla="*/ 11197 h 11197"/>
              <a:gd name="connsiteX1" fmla="*/ 68381 w 134702"/>
              <a:gd name="connsiteY1" fmla="*/ 6941 h 11197"/>
              <a:gd name="connsiteX2" fmla="*/ 102010 w 134702"/>
              <a:gd name="connsiteY2" fmla="*/ 4634 h 11197"/>
              <a:gd name="connsiteX3" fmla="*/ 0 w 134702"/>
              <a:gd name="connsiteY3" fmla="*/ 0 h 11197"/>
              <a:gd name="connsiteX0" fmla="*/ 134702 w 134702"/>
              <a:gd name="connsiteY0" fmla="*/ 11197 h 11197"/>
              <a:gd name="connsiteX1" fmla="*/ 68381 w 134702"/>
              <a:gd name="connsiteY1" fmla="*/ 6941 h 11197"/>
              <a:gd name="connsiteX2" fmla="*/ 102010 w 134702"/>
              <a:gd name="connsiteY2" fmla="*/ 4634 h 11197"/>
              <a:gd name="connsiteX3" fmla="*/ 0 w 134702"/>
              <a:gd name="connsiteY3" fmla="*/ 0 h 11197"/>
              <a:gd name="connsiteX0" fmla="*/ 134702 w 134702"/>
              <a:gd name="connsiteY0" fmla="*/ 11197 h 11197"/>
              <a:gd name="connsiteX1" fmla="*/ 68381 w 134702"/>
              <a:gd name="connsiteY1" fmla="*/ 6941 h 11197"/>
              <a:gd name="connsiteX2" fmla="*/ 102010 w 134702"/>
              <a:gd name="connsiteY2" fmla="*/ 4634 h 11197"/>
              <a:gd name="connsiteX3" fmla="*/ 0 w 134702"/>
              <a:gd name="connsiteY3" fmla="*/ 0 h 11197"/>
              <a:gd name="connsiteX0" fmla="*/ 134702 w 134702"/>
              <a:gd name="connsiteY0" fmla="*/ 11197 h 11197"/>
              <a:gd name="connsiteX1" fmla="*/ 68381 w 134702"/>
              <a:gd name="connsiteY1" fmla="*/ 6941 h 11197"/>
              <a:gd name="connsiteX2" fmla="*/ 102010 w 134702"/>
              <a:gd name="connsiteY2" fmla="*/ 4634 h 11197"/>
              <a:gd name="connsiteX3" fmla="*/ 0 w 134702"/>
              <a:gd name="connsiteY3" fmla="*/ 0 h 11197"/>
              <a:gd name="connsiteX0" fmla="*/ 134702 w 134702"/>
              <a:gd name="connsiteY0" fmla="*/ 11197 h 11197"/>
              <a:gd name="connsiteX1" fmla="*/ 68381 w 134702"/>
              <a:gd name="connsiteY1" fmla="*/ 6941 h 11197"/>
              <a:gd name="connsiteX2" fmla="*/ 91149 w 134702"/>
              <a:gd name="connsiteY2" fmla="*/ 4739 h 11197"/>
              <a:gd name="connsiteX3" fmla="*/ 0 w 134702"/>
              <a:gd name="connsiteY3" fmla="*/ 0 h 11197"/>
              <a:gd name="connsiteX0" fmla="*/ 134702 w 134702"/>
              <a:gd name="connsiteY0" fmla="*/ 11197 h 11197"/>
              <a:gd name="connsiteX1" fmla="*/ 68381 w 134702"/>
              <a:gd name="connsiteY1" fmla="*/ 6941 h 11197"/>
              <a:gd name="connsiteX2" fmla="*/ 84609 w 134702"/>
              <a:gd name="connsiteY2" fmla="*/ 4414 h 11197"/>
              <a:gd name="connsiteX3" fmla="*/ 0 w 134702"/>
              <a:gd name="connsiteY3" fmla="*/ 0 h 11197"/>
              <a:gd name="connsiteX0" fmla="*/ 134702 w 134702"/>
              <a:gd name="connsiteY0" fmla="*/ 11197 h 11197"/>
              <a:gd name="connsiteX1" fmla="*/ 68381 w 134702"/>
              <a:gd name="connsiteY1" fmla="*/ 6941 h 11197"/>
              <a:gd name="connsiteX2" fmla="*/ 84609 w 134702"/>
              <a:gd name="connsiteY2" fmla="*/ 4414 h 11197"/>
              <a:gd name="connsiteX3" fmla="*/ 0 w 134702"/>
              <a:gd name="connsiteY3" fmla="*/ 0 h 11197"/>
              <a:gd name="connsiteX0" fmla="*/ 158682 w 158682"/>
              <a:gd name="connsiteY0" fmla="*/ 10390 h 10390"/>
              <a:gd name="connsiteX1" fmla="*/ 68381 w 158682"/>
              <a:gd name="connsiteY1" fmla="*/ 6941 h 10390"/>
              <a:gd name="connsiteX2" fmla="*/ 84609 w 158682"/>
              <a:gd name="connsiteY2" fmla="*/ 4414 h 10390"/>
              <a:gd name="connsiteX3" fmla="*/ 0 w 158682"/>
              <a:gd name="connsiteY3" fmla="*/ 0 h 10390"/>
              <a:gd name="connsiteX0" fmla="*/ 158682 w 158682"/>
              <a:gd name="connsiteY0" fmla="*/ 10390 h 10390"/>
              <a:gd name="connsiteX1" fmla="*/ 84609 w 158682"/>
              <a:gd name="connsiteY1" fmla="*/ 4414 h 10390"/>
              <a:gd name="connsiteX2" fmla="*/ 0 w 158682"/>
              <a:gd name="connsiteY2" fmla="*/ 0 h 10390"/>
              <a:gd name="connsiteX0" fmla="*/ 158682 w 158682"/>
              <a:gd name="connsiteY0" fmla="*/ 10390 h 10390"/>
              <a:gd name="connsiteX1" fmla="*/ 84609 w 158682"/>
              <a:gd name="connsiteY1" fmla="*/ 4414 h 10390"/>
              <a:gd name="connsiteX2" fmla="*/ 0 w 158682"/>
              <a:gd name="connsiteY2" fmla="*/ 0 h 10390"/>
              <a:gd name="connsiteX0" fmla="*/ 160530 w 160530"/>
              <a:gd name="connsiteY0" fmla="*/ 10224 h 10224"/>
              <a:gd name="connsiteX1" fmla="*/ 84609 w 160530"/>
              <a:gd name="connsiteY1" fmla="*/ 4414 h 10224"/>
              <a:gd name="connsiteX2" fmla="*/ 0 w 160530"/>
              <a:gd name="connsiteY2" fmla="*/ 0 h 10224"/>
              <a:gd name="connsiteX0" fmla="*/ 169045 w 169045"/>
              <a:gd name="connsiteY0" fmla="*/ 9874 h 9874"/>
              <a:gd name="connsiteX1" fmla="*/ 84609 w 169045"/>
              <a:gd name="connsiteY1" fmla="*/ 4414 h 9874"/>
              <a:gd name="connsiteX2" fmla="*/ 0 w 169045"/>
              <a:gd name="connsiteY2" fmla="*/ 0 h 9874"/>
              <a:gd name="connsiteX0" fmla="*/ 10000 w 10000"/>
              <a:gd name="connsiteY0" fmla="*/ 10000 h 10000"/>
              <a:gd name="connsiteX1" fmla="*/ 5005 w 10000"/>
              <a:gd name="connsiteY1" fmla="*/ 4470 h 10000"/>
              <a:gd name="connsiteX2" fmla="*/ 0 w 10000"/>
              <a:gd name="connsiteY2" fmla="*/ 0 h 10000"/>
              <a:gd name="connsiteX0" fmla="*/ 10359 w 10359"/>
              <a:gd name="connsiteY0" fmla="*/ 9783 h 9783"/>
              <a:gd name="connsiteX1" fmla="*/ 5005 w 10359"/>
              <a:gd name="connsiteY1" fmla="*/ 4470 h 9783"/>
              <a:gd name="connsiteX2" fmla="*/ 0 w 10359"/>
              <a:gd name="connsiteY2" fmla="*/ 0 h 9783"/>
              <a:gd name="connsiteX0" fmla="*/ 10000 w 10000"/>
              <a:gd name="connsiteY0" fmla="*/ 10000 h 10000"/>
              <a:gd name="connsiteX1" fmla="*/ 4832 w 10000"/>
              <a:gd name="connsiteY1" fmla="*/ 4569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4832 w 10000"/>
              <a:gd name="connsiteY1" fmla="*/ 4569 h 10000"/>
              <a:gd name="connsiteX2" fmla="*/ 0 w 10000"/>
              <a:gd name="connsiteY2" fmla="*/ 0 h 10000"/>
              <a:gd name="connsiteX0" fmla="*/ 10429 w 10429"/>
              <a:gd name="connsiteY0" fmla="*/ 10053 h 10053"/>
              <a:gd name="connsiteX1" fmla="*/ 4832 w 10429"/>
              <a:gd name="connsiteY1" fmla="*/ 4569 h 10053"/>
              <a:gd name="connsiteX2" fmla="*/ 0 w 10429"/>
              <a:gd name="connsiteY2" fmla="*/ 0 h 10053"/>
              <a:gd name="connsiteX0" fmla="*/ 9968 w 9968"/>
              <a:gd name="connsiteY0" fmla="*/ 9838 h 9838"/>
              <a:gd name="connsiteX1" fmla="*/ 4832 w 9968"/>
              <a:gd name="connsiteY1" fmla="*/ 4569 h 9838"/>
              <a:gd name="connsiteX2" fmla="*/ 0 w 9968"/>
              <a:gd name="connsiteY2" fmla="*/ 0 h 9838"/>
              <a:gd name="connsiteX0" fmla="*/ 10000 w 10000"/>
              <a:gd name="connsiteY0" fmla="*/ 10000 h 10000"/>
              <a:gd name="connsiteX1" fmla="*/ 5137 w 10000"/>
              <a:gd name="connsiteY1" fmla="*/ 4975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5137 w 10000"/>
              <a:gd name="connsiteY1" fmla="*/ 4975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5137 w 10000"/>
              <a:gd name="connsiteY1" fmla="*/ 4975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5137 w 10000"/>
              <a:gd name="connsiteY1" fmla="*/ 4975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5137 w 10000"/>
              <a:gd name="connsiteY1" fmla="*/ 4975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2263 w 10000"/>
              <a:gd name="connsiteY1" fmla="*/ 2169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2263 w 10000"/>
              <a:gd name="connsiteY1" fmla="*/ 2169 h 10000"/>
              <a:gd name="connsiteX2" fmla="*/ 0 w 10000"/>
              <a:gd name="connsiteY2" fmla="*/ 0 h 10000"/>
              <a:gd name="connsiteX0" fmla="*/ 9117 w 9117"/>
              <a:gd name="connsiteY0" fmla="*/ 9546 h 9546"/>
              <a:gd name="connsiteX1" fmla="*/ 2263 w 9117"/>
              <a:gd name="connsiteY1" fmla="*/ 2169 h 9546"/>
              <a:gd name="connsiteX2" fmla="*/ 0 w 9117"/>
              <a:gd name="connsiteY2" fmla="*/ 0 h 9546"/>
              <a:gd name="connsiteX0" fmla="*/ 10000 w 10000"/>
              <a:gd name="connsiteY0" fmla="*/ 10000 h 10000"/>
              <a:gd name="connsiteX1" fmla="*/ 2482 w 10000"/>
              <a:gd name="connsiteY1" fmla="*/ 2272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2482 w 10000"/>
              <a:gd name="connsiteY1" fmla="*/ 2272 h 10000"/>
              <a:gd name="connsiteX2" fmla="*/ 0 w 10000"/>
              <a:gd name="connsiteY2" fmla="*/ 0 h 10000"/>
              <a:gd name="connsiteX0" fmla="*/ 10000 w 10651"/>
              <a:gd name="connsiteY0" fmla="*/ 10000 h 10366"/>
              <a:gd name="connsiteX1" fmla="*/ 10120 w 10651"/>
              <a:gd name="connsiteY1" fmla="*/ 9726 h 10366"/>
              <a:gd name="connsiteX2" fmla="*/ 2482 w 10651"/>
              <a:gd name="connsiteY2" fmla="*/ 2272 h 10366"/>
              <a:gd name="connsiteX3" fmla="*/ 0 w 10651"/>
              <a:gd name="connsiteY3" fmla="*/ 0 h 10366"/>
              <a:gd name="connsiteX0" fmla="*/ 10000 w 10000"/>
              <a:gd name="connsiteY0" fmla="*/ 10000 h 10000"/>
              <a:gd name="connsiteX1" fmla="*/ 7041 w 10000"/>
              <a:gd name="connsiteY1" fmla="*/ 6336 h 10000"/>
              <a:gd name="connsiteX2" fmla="*/ 2482 w 10000"/>
              <a:gd name="connsiteY2" fmla="*/ 2272 h 10000"/>
              <a:gd name="connsiteX3" fmla="*/ 0 w 10000"/>
              <a:gd name="connsiteY3" fmla="*/ 0 h 10000"/>
              <a:gd name="connsiteX0" fmla="*/ 9297 w 9297"/>
              <a:gd name="connsiteY0" fmla="*/ 9761 h 9761"/>
              <a:gd name="connsiteX1" fmla="*/ 7041 w 9297"/>
              <a:gd name="connsiteY1" fmla="*/ 6336 h 9761"/>
              <a:gd name="connsiteX2" fmla="*/ 2482 w 9297"/>
              <a:gd name="connsiteY2" fmla="*/ 2272 h 9761"/>
              <a:gd name="connsiteX3" fmla="*/ 0 w 9297"/>
              <a:gd name="connsiteY3" fmla="*/ 0 h 9761"/>
              <a:gd name="connsiteX0" fmla="*/ 10000 w 10000"/>
              <a:gd name="connsiteY0" fmla="*/ 10000 h 10000"/>
              <a:gd name="connsiteX1" fmla="*/ 7573 w 10000"/>
              <a:gd name="connsiteY1" fmla="*/ 6491 h 10000"/>
              <a:gd name="connsiteX2" fmla="*/ 1963 w 10000"/>
              <a:gd name="connsiteY2" fmla="*/ 1734 h 10000"/>
              <a:gd name="connsiteX3" fmla="*/ 0 w 10000"/>
              <a:gd name="connsiteY3" fmla="*/ 0 h 10000"/>
              <a:gd name="connsiteX0" fmla="*/ 10000 w 10000"/>
              <a:gd name="connsiteY0" fmla="*/ 10000 h 10000"/>
              <a:gd name="connsiteX1" fmla="*/ 7573 w 10000"/>
              <a:gd name="connsiteY1" fmla="*/ 6491 h 10000"/>
              <a:gd name="connsiteX2" fmla="*/ 1963 w 10000"/>
              <a:gd name="connsiteY2" fmla="*/ 1734 h 10000"/>
              <a:gd name="connsiteX3" fmla="*/ 0 w 10000"/>
              <a:gd name="connsiteY3" fmla="*/ 0 h 10000"/>
              <a:gd name="connsiteX0" fmla="*/ 10000 w 10000"/>
              <a:gd name="connsiteY0" fmla="*/ 10000 h 10000"/>
              <a:gd name="connsiteX1" fmla="*/ 6670 w 10000"/>
              <a:gd name="connsiteY1" fmla="*/ 7028 h 10000"/>
              <a:gd name="connsiteX2" fmla="*/ 1963 w 10000"/>
              <a:gd name="connsiteY2" fmla="*/ 1734 h 10000"/>
              <a:gd name="connsiteX3" fmla="*/ 0 w 10000"/>
              <a:gd name="connsiteY3" fmla="*/ 0 h 10000"/>
              <a:gd name="connsiteX0" fmla="*/ 10000 w 10000"/>
              <a:gd name="connsiteY0" fmla="*/ 10000 h 10000"/>
              <a:gd name="connsiteX1" fmla="*/ 6670 w 10000"/>
              <a:gd name="connsiteY1" fmla="*/ 7028 h 10000"/>
              <a:gd name="connsiteX2" fmla="*/ 1963 w 10000"/>
              <a:gd name="connsiteY2" fmla="*/ 1734 h 10000"/>
              <a:gd name="connsiteX3" fmla="*/ 0 w 10000"/>
              <a:gd name="connsiteY3" fmla="*/ 0 h 10000"/>
              <a:gd name="connsiteX0" fmla="*/ 10000 w 10000"/>
              <a:gd name="connsiteY0" fmla="*/ 10000 h 10000"/>
              <a:gd name="connsiteX1" fmla="*/ 6670 w 10000"/>
              <a:gd name="connsiteY1" fmla="*/ 7028 h 10000"/>
              <a:gd name="connsiteX2" fmla="*/ 1963 w 10000"/>
              <a:gd name="connsiteY2" fmla="*/ 1734 h 10000"/>
              <a:gd name="connsiteX3" fmla="*/ 0 w 10000"/>
              <a:gd name="connsiteY3" fmla="*/ 0 h 10000"/>
              <a:gd name="connsiteX0" fmla="*/ 10000 w 10000"/>
              <a:gd name="connsiteY0" fmla="*/ 10000 h 10000"/>
              <a:gd name="connsiteX1" fmla="*/ 6670 w 10000"/>
              <a:gd name="connsiteY1" fmla="*/ 7028 h 10000"/>
              <a:gd name="connsiteX2" fmla="*/ 1963 w 10000"/>
              <a:gd name="connsiteY2" fmla="*/ 1734 h 10000"/>
              <a:gd name="connsiteX3" fmla="*/ 0 w 10000"/>
              <a:gd name="connsiteY3" fmla="*/ 0 h 10000"/>
              <a:gd name="connsiteX0" fmla="*/ 10000 w 10000"/>
              <a:gd name="connsiteY0" fmla="*/ 10000 h 10000"/>
              <a:gd name="connsiteX1" fmla="*/ 6653 w 10000"/>
              <a:gd name="connsiteY1" fmla="*/ 6949 h 10000"/>
              <a:gd name="connsiteX2" fmla="*/ 1963 w 10000"/>
              <a:gd name="connsiteY2" fmla="*/ 1734 h 10000"/>
              <a:gd name="connsiteX3" fmla="*/ 0 w 10000"/>
              <a:gd name="connsiteY3" fmla="*/ 0 h 10000"/>
              <a:gd name="connsiteX0" fmla="*/ 9225 w 9225"/>
              <a:gd name="connsiteY0" fmla="*/ 10321 h 10321"/>
              <a:gd name="connsiteX1" fmla="*/ 6653 w 9225"/>
              <a:gd name="connsiteY1" fmla="*/ 6949 h 10321"/>
              <a:gd name="connsiteX2" fmla="*/ 1963 w 9225"/>
              <a:gd name="connsiteY2" fmla="*/ 1734 h 10321"/>
              <a:gd name="connsiteX3" fmla="*/ 0 w 9225"/>
              <a:gd name="connsiteY3" fmla="*/ 0 h 10321"/>
              <a:gd name="connsiteX0" fmla="*/ 10000 w 10000"/>
              <a:gd name="connsiteY0" fmla="*/ 10000 h 10000"/>
              <a:gd name="connsiteX1" fmla="*/ 7038 w 10000"/>
              <a:gd name="connsiteY1" fmla="*/ 6666 h 10000"/>
              <a:gd name="connsiteX2" fmla="*/ 2128 w 10000"/>
              <a:gd name="connsiteY2" fmla="*/ 1680 h 10000"/>
              <a:gd name="connsiteX3" fmla="*/ 0 w 10000"/>
              <a:gd name="connsiteY3" fmla="*/ 0 h 10000"/>
              <a:gd name="connsiteX0" fmla="*/ 10000 w 10000"/>
              <a:gd name="connsiteY0" fmla="*/ 10000 h 10000"/>
              <a:gd name="connsiteX1" fmla="*/ 7924 w 10000"/>
              <a:gd name="connsiteY1" fmla="*/ 7080 h 10000"/>
              <a:gd name="connsiteX2" fmla="*/ 2128 w 10000"/>
              <a:gd name="connsiteY2" fmla="*/ 1680 h 10000"/>
              <a:gd name="connsiteX3" fmla="*/ 0 w 10000"/>
              <a:gd name="connsiteY3" fmla="*/ 0 h 10000"/>
              <a:gd name="connsiteX0" fmla="*/ 10000 w 10000"/>
              <a:gd name="connsiteY0" fmla="*/ 10000 h 10000"/>
              <a:gd name="connsiteX1" fmla="*/ 7924 w 10000"/>
              <a:gd name="connsiteY1" fmla="*/ 7080 h 10000"/>
              <a:gd name="connsiteX2" fmla="*/ 2128 w 10000"/>
              <a:gd name="connsiteY2" fmla="*/ 1680 h 10000"/>
              <a:gd name="connsiteX3" fmla="*/ 0 w 10000"/>
              <a:gd name="connsiteY3" fmla="*/ 0 h 10000"/>
              <a:gd name="connsiteX0" fmla="*/ 10000 w 10000"/>
              <a:gd name="connsiteY0" fmla="*/ 10000 h 10000"/>
              <a:gd name="connsiteX1" fmla="*/ 7300 w 10000"/>
              <a:gd name="connsiteY1" fmla="*/ 7240 h 10000"/>
              <a:gd name="connsiteX2" fmla="*/ 2128 w 10000"/>
              <a:gd name="connsiteY2" fmla="*/ 1680 h 10000"/>
              <a:gd name="connsiteX3" fmla="*/ 0 w 10000"/>
              <a:gd name="connsiteY3" fmla="*/ 0 h 10000"/>
              <a:gd name="connsiteX0" fmla="*/ 10000 w 10000"/>
              <a:gd name="connsiteY0" fmla="*/ 10000 h 10000"/>
              <a:gd name="connsiteX1" fmla="*/ 6908 w 10000"/>
              <a:gd name="connsiteY1" fmla="*/ 7448 h 10000"/>
              <a:gd name="connsiteX2" fmla="*/ 2128 w 10000"/>
              <a:gd name="connsiteY2" fmla="*/ 1680 h 10000"/>
              <a:gd name="connsiteX3" fmla="*/ 0 w 10000"/>
              <a:gd name="connsiteY3" fmla="*/ 0 h 10000"/>
              <a:gd name="connsiteX0" fmla="*/ 10000 w 10000"/>
              <a:gd name="connsiteY0" fmla="*/ 10000 h 10000"/>
              <a:gd name="connsiteX1" fmla="*/ 7421 w 10000"/>
              <a:gd name="connsiteY1" fmla="*/ 6954 h 10000"/>
              <a:gd name="connsiteX2" fmla="*/ 2128 w 10000"/>
              <a:gd name="connsiteY2" fmla="*/ 1680 h 10000"/>
              <a:gd name="connsiteX3" fmla="*/ 0 w 10000"/>
              <a:gd name="connsiteY3" fmla="*/ 0 h 10000"/>
              <a:gd name="connsiteX0" fmla="*/ 10000 w 10000"/>
              <a:gd name="connsiteY0" fmla="*/ 10000 h 10000"/>
              <a:gd name="connsiteX1" fmla="*/ 7421 w 10000"/>
              <a:gd name="connsiteY1" fmla="*/ 6954 h 10000"/>
              <a:gd name="connsiteX2" fmla="*/ 2128 w 10000"/>
              <a:gd name="connsiteY2" fmla="*/ 1680 h 10000"/>
              <a:gd name="connsiteX3" fmla="*/ 0 w 10000"/>
              <a:gd name="connsiteY3" fmla="*/ 0 h 10000"/>
              <a:gd name="connsiteX0" fmla="*/ 10000 w 10000"/>
              <a:gd name="connsiteY0" fmla="*/ 10000 h 10000"/>
              <a:gd name="connsiteX1" fmla="*/ 7421 w 10000"/>
              <a:gd name="connsiteY1" fmla="*/ 6954 h 10000"/>
              <a:gd name="connsiteX2" fmla="*/ 2128 w 10000"/>
              <a:gd name="connsiteY2" fmla="*/ 1680 h 10000"/>
              <a:gd name="connsiteX3" fmla="*/ 0 w 10000"/>
              <a:gd name="connsiteY3" fmla="*/ 0 h 10000"/>
              <a:gd name="connsiteX0" fmla="*/ 10000 w 10000"/>
              <a:gd name="connsiteY0" fmla="*/ 10000 h 10000"/>
              <a:gd name="connsiteX1" fmla="*/ 7421 w 10000"/>
              <a:gd name="connsiteY1" fmla="*/ 6954 h 10000"/>
              <a:gd name="connsiteX2" fmla="*/ 2128 w 10000"/>
              <a:gd name="connsiteY2" fmla="*/ 1680 h 10000"/>
              <a:gd name="connsiteX3" fmla="*/ 0 w 10000"/>
              <a:gd name="connsiteY3" fmla="*/ 0 h 10000"/>
              <a:gd name="connsiteX0" fmla="*/ 9164 w 9165"/>
              <a:gd name="connsiteY0" fmla="*/ 10063 h 10063"/>
              <a:gd name="connsiteX1" fmla="*/ 7421 w 9165"/>
              <a:gd name="connsiteY1" fmla="*/ 6954 h 10063"/>
              <a:gd name="connsiteX2" fmla="*/ 2128 w 9165"/>
              <a:gd name="connsiteY2" fmla="*/ 1680 h 10063"/>
              <a:gd name="connsiteX3" fmla="*/ 0 w 9165"/>
              <a:gd name="connsiteY3" fmla="*/ 0 h 10063"/>
              <a:gd name="connsiteX0" fmla="*/ 9999 w 10062"/>
              <a:gd name="connsiteY0" fmla="*/ 10000 h 10000"/>
              <a:gd name="connsiteX1" fmla="*/ 8097 w 10062"/>
              <a:gd name="connsiteY1" fmla="*/ 6910 h 10000"/>
              <a:gd name="connsiteX2" fmla="*/ 2322 w 10062"/>
              <a:gd name="connsiteY2" fmla="*/ 1669 h 10000"/>
              <a:gd name="connsiteX3" fmla="*/ 0 w 10062"/>
              <a:gd name="connsiteY3" fmla="*/ 0 h 10000"/>
              <a:gd name="connsiteX0" fmla="*/ 10534 w 10538"/>
              <a:gd name="connsiteY0" fmla="*/ 9680 h 9680"/>
              <a:gd name="connsiteX1" fmla="*/ 8097 w 10538"/>
              <a:gd name="connsiteY1" fmla="*/ 6910 h 9680"/>
              <a:gd name="connsiteX2" fmla="*/ 2322 w 10538"/>
              <a:gd name="connsiteY2" fmla="*/ 1669 h 9680"/>
              <a:gd name="connsiteX3" fmla="*/ 0 w 10538"/>
              <a:gd name="connsiteY3" fmla="*/ 0 h 9680"/>
              <a:gd name="connsiteX0" fmla="*/ 10360 w 10361"/>
              <a:gd name="connsiteY0" fmla="*/ 9884 h 9884"/>
              <a:gd name="connsiteX1" fmla="*/ 7684 w 10361"/>
              <a:gd name="connsiteY1" fmla="*/ 7138 h 9884"/>
              <a:gd name="connsiteX2" fmla="*/ 2203 w 10361"/>
              <a:gd name="connsiteY2" fmla="*/ 1724 h 9884"/>
              <a:gd name="connsiteX3" fmla="*/ 0 w 10361"/>
              <a:gd name="connsiteY3" fmla="*/ 0 h 9884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2126 w 10000"/>
              <a:gd name="connsiteY2" fmla="*/ 1744 h 10000"/>
              <a:gd name="connsiteX3" fmla="*/ 0 w 10000"/>
              <a:gd name="connsiteY3" fmla="*/ 0 h 10000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2126 w 10000"/>
              <a:gd name="connsiteY2" fmla="*/ 1744 h 10000"/>
              <a:gd name="connsiteX3" fmla="*/ 0 w 10000"/>
              <a:gd name="connsiteY3" fmla="*/ 0 h 10000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2126 w 10000"/>
              <a:gd name="connsiteY2" fmla="*/ 1744 h 10000"/>
              <a:gd name="connsiteX3" fmla="*/ 0 w 10000"/>
              <a:gd name="connsiteY3" fmla="*/ 0 h 10000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4210 w 10000"/>
              <a:gd name="connsiteY2" fmla="*/ 4460 h 10000"/>
              <a:gd name="connsiteX3" fmla="*/ 2126 w 10000"/>
              <a:gd name="connsiteY3" fmla="*/ 1744 h 10000"/>
              <a:gd name="connsiteX4" fmla="*/ 0 w 10000"/>
              <a:gd name="connsiteY4" fmla="*/ 0 h 10000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5293 w 10000"/>
              <a:gd name="connsiteY2" fmla="*/ 4653 h 10000"/>
              <a:gd name="connsiteX3" fmla="*/ 2126 w 10000"/>
              <a:gd name="connsiteY3" fmla="*/ 1744 h 10000"/>
              <a:gd name="connsiteX4" fmla="*/ 0 w 10000"/>
              <a:gd name="connsiteY4" fmla="*/ 0 h 10000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5327 w 10000"/>
              <a:gd name="connsiteY2" fmla="*/ 4940 h 10000"/>
              <a:gd name="connsiteX3" fmla="*/ 2126 w 10000"/>
              <a:gd name="connsiteY3" fmla="*/ 1744 h 10000"/>
              <a:gd name="connsiteX4" fmla="*/ 0 w 10000"/>
              <a:gd name="connsiteY4" fmla="*/ 0 h 10000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5327 w 10000"/>
              <a:gd name="connsiteY2" fmla="*/ 4940 h 10000"/>
              <a:gd name="connsiteX3" fmla="*/ 2126 w 10000"/>
              <a:gd name="connsiteY3" fmla="*/ 1744 h 10000"/>
              <a:gd name="connsiteX4" fmla="*/ 0 w 10000"/>
              <a:gd name="connsiteY4" fmla="*/ 0 h 10000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5676 w 10000"/>
              <a:gd name="connsiteY2" fmla="*/ 4951 h 10000"/>
              <a:gd name="connsiteX3" fmla="*/ 2126 w 10000"/>
              <a:gd name="connsiteY3" fmla="*/ 1744 h 10000"/>
              <a:gd name="connsiteX4" fmla="*/ 0 w 10000"/>
              <a:gd name="connsiteY4" fmla="*/ 0 h 10000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5676 w 10000"/>
              <a:gd name="connsiteY2" fmla="*/ 4951 h 10000"/>
              <a:gd name="connsiteX3" fmla="*/ 2126 w 10000"/>
              <a:gd name="connsiteY3" fmla="*/ 1744 h 10000"/>
              <a:gd name="connsiteX4" fmla="*/ 0 w 10000"/>
              <a:gd name="connsiteY4" fmla="*/ 0 h 10000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5676 w 10000"/>
              <a:gd name="connsiteY2" fmla="*/ 4951 h 10000"/>
              <a:gd name="connsiteX3" fmla="*/ 2126 w 10000"/>
              <a:gd name="connsiteY3" fmla="*/ 1744 h 10000"/>
              <a:gd name="connsiteX4" fmla="*/ 0 w 10000"/>
              <a:gd name="connsiteY4" fmla="*/ 0 h 10000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5131 w 10000"/>
              <a:gd name="connsiteY2" fmla="*/ 5048 h 10000"/>
              <a:gd name="connsiteX3" fmla="*/ 2126 w 10000"/>
              <a:gd name="connsiteY3" fmla="*/ 1744 h 10000"/>
              <a:gd name="connsiteX4" fmla="*/ 0 w 10000"/>
              <a:gd name="connsiteY4" fmla="*/ 0 h 10000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5484 w 10000"/>
              <a:gd name="connsiteY2" fmla="*/ 4802 h 10000"/>
              <a:gd name="connsiteX3" fmla="*/ 2126 w 10000"/>
              <a:gd name="connsiteY3" fmla="*/ 1744 h 10000"/>
              <a:gd name="connsiteX4" fmla="*/ 0 w 10000"/>
              <a:gd name="connsiteY4" fmla="*/ 0 h 10000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5038 w 10000"/>
              <a:gd name="connsiteY2" fmla="*/ 4780 h 10000"/>
              <a:gd name="connsiteX3" fmla="*/ 2126 w 10000"/>
              <a:gd name="connsiteY3" fmla="*/ 1744 h 10000"/>
              <a:gd name="connsiteX4" fmla="*/ 0 w 10000"/>
              <a:gd name="connsiteY4" fmla="*/ 0 h 10000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5038 w 10000"/>
              <a:gd name="connsiteY2" fmla="*/ 4780 h 10000"/>
              <a:gd name="connsiteX3" fmla="*/ 2126 w 10000"/>
              <a:gd name="connsiteY3" fmla="*/ 1744 h 10000"/>
              <a:gd name="connsiteX4" fmla="*/ 0 w 10000"/>
              <a:gd name="connsiteY4" fmla="*/ 0 h 10000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5482 w 10000"/>
              <a:gd name="connsiteY2" fmla="*/ 4930 h 10000"/>
              <a:gd name="connsiteX3" fmla="*/ 2126 w 10000"/>
              <a:gd name="connsiteY3" fmla="*/ 1744 h 10000"/>
              <a:gd name="connsiteX4" fmla="*/ 0 w 10000"/>
              <a:gd name="connsiteY4" fmla="*/ 0 h 10000"/>
              <a:gd name="connsiteX0" fmla="*/ 10439 w 10440"/>
              <a:gd name="connsiteY0" fmla="*/ 10408 h 10408"/>
              <a:gd name="connsiteX1" fmla="*/ 7856 w 10440"/>
              <a:gd name="connsiteY1" fmla="*/ 7630 h 10408"/>
              <a:gd name="connsiteX2" fmla="*/ 5922 w 10440"/>
              <a:gd name="connsiteY2" fmla="*/ 5338 h 10408"/>
              <a:gd name="connsiteX3" fmla="*/ 2566 w 10440"/>
              <a:gd name="connsiteY3" fmla="*/ 2152 h 10408"/>
              <a:gd name="connsiteX4" fmla="*/ 0 w 10440"/>
              <a:gd name="connsiteY4" fmla="*/ 0 h 10408"/>
              <a:gd name="connsiteX0" fmla="*/ 10439 w 10440"/>
              <a:gd name="connsiteY0" fmla="*/ 10408 h 10408"/>
              <a:gd name="connsiteX1" fmla="*/ 7856 w 10440"/>
              <a:gd name="connsiteY1" fmla="*/ 7630 h 10408"/>
              <a:gd name="connsiteX2" fmla="*/ 5922 w 10440"/>
              <a:gd name="connsiteY2" fmla="*/ 5338 h 10408"/>
              <a:gd name="connsiteX3" fmla="*/ 2566 w 10440"/>
              <a:gd name="connsiteY3" fmla="*/ 2152 h 10408"/>
              <a:gd name="connsiteX4" fmla="*/ 0 w 10440"/>
              <a:gd name="connsiteY4" fmla="*/ 0 h 10408"/>
              <a:gd name="connsiteX0" fmla="*/ 10439 w 10440"/>
              <a:gd name="connsiteY0" fmla="*/ 10408 h 10408"/>
              <a:gd name="connsiteX1" fmla="*/ 7856 w 10440"/>
              <a:gd name="connsiteY1" fmla="*/ 7630 h 10408"/>
              <a:gd name="connsiteX2" fmla="*/ 5922 w 10440"/>
              <a:gd name="connsiteY2" fmla="*/ 5338 h 10408"/>
              <a:gd name="connsiteX3" fmla="*/ 2130 w 10440"/>
              <a:gd name="connsiteY3" fmla="*/ 2178 h 10408"/>
              <a:gd name="connsiteX4" fmla="*/ 0 w 10440"/>
              <a:gd name="connsiteY4" fmla="*/ 0 h 10408"/>
              <a:gd name="connsiteX0" fmla="*/ 10839 w 10840"/>
              <a:gd name="connsiteY0" fmla="*/ 10355 h 10355"/>
              <a:gd name="connsiteX1" fmla="*/ 8256 w 10840"/>
              <a:gd name="connsiteY1" fmla="*/ 7577 h 10355"/>
              <a:gd name="connsiteX2" fmla="*/ 6322 w 10840"/>
              <a:gd name="connsiteY2" fmla="*/ 5285 h 10355"/>
              <a:gd name="connsiteX3" fmla="*/ 2530 w 10840"/>
              <a:gd name="connsiteY3" fmla="*/ 2125 h 10355"/>
              <a:gd name="connsiteX4" fmla="*/ 0 w 10840"/>
              <a:gd name="connsiteY4" fmla="*/ 0 h 1035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0840" h="10355">
                <a:moveTo>
                  <a:pt x="10839" y="10355"/>
                </a:moveTo>
                <a:cubicBezTo>
                  <a:pt x="10863" y="10306"/>
                  <a:pt x="10500" y="9583"/>
                  <a:pt x="8256" y="7577"/>
                </a:cubicBezTo>
                <a:cubicBezTo>
                  <a:pt x="7291" y="6654"/>
                  <a:pt x="6157" y="6164"/>
                  <a:pt x="6322" y="5285"/>
                </a:cubicBezTo>
                <a:cubicBezTo>
                  <a:pt x="5440" y="4372"/>
                  <a:pt x="5236" y="4319"/>
                  <a:pt x="2530" y="2125"/>
                </a:cubicBezTo>
                <a:cubicBezTo>
                  <a:pt x="341" y="334"/>
                  <a:pt x="2189" y="1792"/>
                  <a:pt x="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r>
              <a:rPr lang="ja-JP" altLang="en-US"/>
              <a: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a:t>
            </a:r>
          </a:p>
        </xdr:txBody>
      </xdr:sp>
    </xdr:grpSp>
    <xdr:clientData/>
  </xdr:twoCellAnchor>
  <xdr:twoCellAnchor>
    <xdr:from>
      <xdr:col>7</xdr:col>
      <xdr:colOff>499302</xdr:colOff>
      <xdr:row>6</xdr:row>
      <xdr:rowOff>23770</xdr:rowOff>
    </xdr:from>
    <xdr:to>
      <xdr:col>7</xdr:col>
      <xdr:colOff>629887</xdr:colOff>
      <xdr:row>6</xdr:row>
      <xdr:rowOff>145948</xdr:rowOff>
    </xdr:to>
    <xdr:sp macro="" textlink="">
      <xdr:nvSpPr>
        <xdr:cNvPr id="152" name="AutoShape 93">
          <a:extLst>
            <a:ext uri="{FF2B5EF4-FFF2-40B4-BE49-F238E27FC236}">
              <a16:creationId xmlns:a16="http://schemas.microsoft.com/office/drawing/2014/main" id="{FB6E3369-B618-4DCC-A446-331A55FF99AC}"/>
            </a:ext>
          </a:extLst>
        </xdr:cNvPr>
        <xdr:cNvSpPr>
          <a:spLocks noChangeArrowheads="1"/>
        </xdr:cNvSpPr>
      </xdr:nvSpPr>
      <xdr:spPr bwMode="auto">
        <a:xfrm>
          <a:off x="4882850" y="1053085"/>
          <a:ext cx="130585" cy="12217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r>
            <a:rPr lang="ja-JP" altLang="en-US"/>
            <a: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7</xdr:col>
      <xdr:colOff>13264</xdr:colOff>
      <xdr:row>1</xdr:row>
      <xdr:rowOff>3261</xdr:rowOff>
    </xdr:from>
    <xdr:to>
      <xdr:col>7</xdr:col>
      <xdr:colOff>176147</xdr:colOff>
      <xdr:row>1</xdr:row>
      <xdr:rowOff>163100</xdr:rowOff>
    </xdr:to>
    <xdr:sp macro="" textlink="">
      <xdr:nvSpPr>
        <xdr:cNvPr id="153" name="六角形 152">
          <a:extLst>
            <a:ext uri="{FF2B5EF4-FFF2-40B4-BE49-F238E27FC236}">
              <a16:creationId xmlns:a16="http://schemas.microsoft.com/office/drawing/2014/main" id="{306716E1-D19B-445A-9615-D5A71341D609}"/>
            </a:ext>
          </a:extLst>
        </xdr:cNvPr>
        <xdr:cNvSpPr/>
      </xdr:nvSpPr>
      <xdr:spPr bwMode="auto">
        <a:xfrm>
          <a:off x="4401114" y="174711"/>
          <a:ext cx="162883" cy="15983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63074</xdr:colOff>
      <xdr:row>5</xdr:row>
      <xdr:rowOff>64678</xdr:rowOff>
    </xdr:from>
    <xdr:to>
      <xdr:col>7</xdr:col>
      <xdr:colOff>558393</xdr:colOff>
      <xdr:row>6</xdr:row>
      <xdr:rowOff>53171</xdr:rowOff>
    </xdr:to>
    <xdr:sp macro="" textlink="">
      <xdr:nvSpPr>
        <xdr:cNvPr id="154" name="Text Box 1664">
          <a:extLst>
            <a:ext uri="{FF2B5EF4-FFF2-40B4-BE49-F238E27FC236}">
              <a16:creationId xmlns:a16="http://schemas.microsoft.com/office/drawing/2014/main" id="{88B086DB-4763-4DCD-AC82-7A87CA45BD88}"/>
            </a:ext>
          </a:extLst>
        </xdr:cNvPr>
        <xdr:cNvSpPr txBox="1">
          <a:spLocks noChangeArrowheads="1"/>
        </xdr:cNvSpPr>
      </xdr:nvSpPr>
      <xdr:spPr bwMode="auto">
        <a:xfrm>
          <a:off x="4446622" y="922440"/>
          <a:ext cx="495319" cy="16004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36m</a:t>
          </a: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643773</xdr:colOff>
      <xdr:row>3</xdr:row>
      <xdr:rowOff>89297</xdr:rowOff>
    </xdr:from>
    <xdr:to>
      <xdr:col>9</xdr:col>
      <xdr:colOff>648527</xdr:colOff>
      <xdr:row>6</xdr:row>
      <xdr:rowOff>65523</xdr:rowOff>
    </xdr:to>
    <xdr:sp macro="" textlink="">
      <xdr:nvSpPr>
        <xdr:cNvPr id="155" name="Line 72">
          <a:extLst>
            <a:ext uri="{FF2B5EF4-FFF2-40B4-BE49-F238E27FC236}">
              <a16:creationId xmlns:a16="http://schemas.microsoft.com/office/drawing/2014/main" id="{C50CADA7-0687-44E6-85A0-F672122A759A}"/>
            </a:ext>
          </a:extLst>
        </xdr:cNvPr>
        <xdr:cNvSpPr>
          <a:spLocks noChangeShapeType="1"/>
        </xdr:cNvSpPr>
      </xdr:nvSpPr>
      <xdr:spPr bwMode="auto">
        <a:xfrm flipH="1" flipV="1">
          <a:off x="6435588" y="603954"/>
          <a:ext cx="4754" cy="49088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9785</xdr:colOff>
      <xdr:row>5</xdr:row>
      <xdr:rowOff>8669</xdr:rowOff>
    </xdr:from>
    <xdr:to>
      <xdr:col>9</xdr:col>
      <xdr:colOff>653849</xdr:colOff>
      <xdr:row>8</xdr:row>
      <xdr:rowOff>49936</xdr:rowOff>
    </xdr:to>
    <xdr:sp macro="" textlink="">
      <xdr:nvSpPr>
        <xdr:cNvPr id="156" name="Freeform 527">
          <a:extLst>
            <a:ext uri="{FF2B5EF4-FFF2-40B4-BE49-F238E27FC236}">
              <a16:creationId xmlns:a16="http://schemas.microsoft.com/office/drawing/2014/main" id="{4A76E5C9-846F-4325-92BE-1DB9F11BB6DC}"/>
            </a:ext>
          </a:extLst>
        </xdr:cNvPr>
        <xdr:cNvSpPr>
          <a:spLocks/>
        </xdr:cNvSpPr>
      </xdr:nvSpPr>
      <xdr:spPr bwMode="auto">
        <a:xfrm flipH="1">
          <a:off x="5801600" y="866431"/>
          <a:ext cx="644064" cy="55592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505"/>
            <a:gd name="connsiteY0" fmla="*/ 11364 h 11364"/>
            <a:gd name="connsiteX1" fmla="*/ 0 w 9505"/>
            <a:gd name="connsiteY1" fmla="*/ 1364 h 11364"/>
            <a:gd name="connsiteX2" fmla="*/ 9505 w 9505"/>
            <a:gd name="connsiteY2" fmla="*/ 0 h 11364"/>
            <a:gd name="connsiteX0" fmla="*/ 0 w 10000"/>
            <a:gd name="connsiteY0" fmla="*/ 10000 h 10000"/>
            <a:gd name="connsiteX1" fmla="*/ 0 w 10000"/>
            <a:gd name="connsiteY1" fmla="*/ 1200 h 10000"/>
            <a:gd name="connsiteX2" fmla="*/ 10000 w 10000"/>
            <a:gd name="connsiteY2" fmla="*/ 0 h 10000"/>
            <a:gd name="connsiteX0" fmla="*/ 0 w 9826"/>
            <a:gd name="connsiteY0" fmla="*/ 10546 h 10546"/>
            <a:gd name="connsiteX1" fmla="*/ 0 w 9826"/>
            <a:gd name="connsiteY1" fmla="*/ 1746 h 10546"/>
            <a:gd name="connsiteX2" fmla="*/ 9826 w 9826"/>
            <a:gd name="connsiteY2" fmla="*/ 0 h 10546"/>
            <a:gd name="connsiteX0" fmla="*/ 0 w 10000"/>
            <a:gd name="connsiteY0" fmla="*/ 10000 h 10000"/>
            <a:gd name="connsiteX1" fmla="*/ 0 w 10000"/>
            <a:gd name="connsiteY1" fmla="*/ 165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65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65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656 h 10000"/>
            <a:gd name="connsiteX2" fmla="*/ 10000 w 10000"/>
            <a:gd name="connsiteY2" fmla="*/ 0 h 10000"/>
            <a:gd name="connsiteX0" fmla="*/ 0 w 9558"/>
            <a:gd name="connsiteY0" fmla="*/ 9690 h 9690"/>
            <a:gd name="connsiteX1" fmla="*/ 0 w 9558"/>
            <a:gd name="connsiteY1" fmla="*/ 1346 h 9690"/>
            <a:gd name="connsiteX2" fmla="*/ 9558 w 9558"/>
            <a:gd name="connsiteY2" fmla="*/ 0 h 96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558" h="9690">
              <a:moveTo>
                <a:pt x="0" y="9690"/>
              </a:moveTo>
              <a:lnTo>
                <a:pt x="0" y="1346"/>
              </a:lnTo>
              <a:cubicBezTo>
                <a:pt x="4364" y="724"/>
                <a:pt x="6077" y="621"/>
                <a:pt x="955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676388</xdr:colOff>
      <xdr:row>5</xdr:row>
      <xdr:rowOff>94085</xdr:rowOff>
    </xdr:from>
    <xdr:to>
      <xdr:col>10</xdr:col>
      <xdr:colOff>541736</xdr:colOff>
      <xdr:row>5</xdr:row>
      <xdr:rowOff>166010</xdr:rowOff>
    </xdr:to>
    <xdr:sp macro="" textlink="">
      <xdr:nvSpPr>
        <xdr:cNvPr id="157" name="Line 76">
          <a:extLst>
            <a:ext uri="{FF2B5EF4-FFF2-40B4-BE49-F238E27FC236}">
              <a16:creationId xmlns:a16="http://schemas.microsoft.com/office/drawing/2014/main" id="{BC0AF26D-76A9-4DB8-A518-C112BB553BB4}"/>
            </a:ext>
          </a:extLst>
        </xdr:cNvPr>
        <xdr:cNvSpPr>
          <a:spLocks noChangeShapeType="1"/>
        </xdr:cNvSpPr>
      </xdr:nvSpPr>
      <xdr:spPr bwMode="auto">
        <a:xfrm>
          <a:off x="6473938" y="951335"/>
          <a:ext cx="570198" cy="7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694430</xdr:colOff>
      <xdr:row>3</xdr:row>
      <xdr:rowOff>83367</xdr:rowOff>
    </xdr:from>
    <xdr:to>
      <xdr:col>10</xdr:col>
      <xdr:colOff>302132</xdr:colOff>
      <xdr:row>5</xdr:row>
      <xdr:rowOff>102425</xdr:rowOff>
    </xdr:to>
    <xdr:sp macro="" textlink="">
      <xdr:nvSpPr>
        <xdr:cNvPr id="158" name="Text Box 1664">
          <a:extLst>
            <a:ext uri="{FF2B5EF4-FFF2-40B4-BE49-F238E27FC236}">
              <a16:creationId xmlns:a16="http://schemas.microsoft.com/office/drawing/2014/main" id="{33DE2E52-C36D-4780-94A9-0D352F825821}"/>
            </a:ext>
          </a:extLst>
        </xdr:cNvPr>
        <xdr:cNvSpPr txBox="1">
          <a:spLocks noChangeArrowheads="1"/>
        </xdr:cNvSpPr>
      </xdr:nvSpPr>
      <xdr:spPr bwMode="auto">
        <a:xfrm>
          <a:off x="6486245" y="598024"/>
          <a:ext cx="311835" cy="36216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73m</a:t>
          </a: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44999</xdr:colOff>
      <xdr:row>7</xdr:row>
      <xdr:rowOff>121556</xdr:rowOff>
    </xdr:from>
    <xdr:to>
      <xdr:col>7</xdr:col>
      <xdr:colOff>592687</xdr:colOff>
      <xdr:row>8</xdr:row>
      <xdr:rowOff>133463</xdr:rowOff>
    </xdr:to>
    <xdr:sp macro="" textlink="">
      <xdr:nvSpPr>
        <xdr:cNvPr id="159" name="Text Box 1664">
          <a:extLst>
            <a:ext uri="{FF2B5EF4-FFF2-40B4-BE49-F238E27FC236}">
              <a16:creationId xmlns:a16="http://schemas.microsoft.com/office/drawing/2014/main" id="{F7ABBBD9-61B7-497B-8DDC-5FC69A2C207A}"/>
            </a:ext>
          </a:extLst>
        </xdr:cNvPr>
        <xdr:cNvSpPr txBox="1">
          <a:spLocks noChangeArrowheads="1"/>
        </xdr:cNvSpPr>
      </xdr:nvSpPr>
      <xdr:spPr bwMode="auto">
        <a:xfrm>
          <a:off x="4428547" y="1322423"/>
          <a:ext cx="547688" cy="18345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一方通行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9</xdr:col>
      <xdr:colOff>410757</xdr:colOff>
      <xdr:row>7</xdr:row>
      <xdr:rowOff>23815</xdr:rowOff>
    </xdr:from>
    <xdr:ext cx="223666" cy="293414"/>
    <xdr:sp macro="" textlink="">
      <xdr:nvSpPr>
        <xdr:cNvPr id="160" name="Text Box 1620">
          <a:extLst>
            <a:ext uri="{FF2B5EF4-FFF2-40B4-BE49-F238E27FC236}">
              <a16:creationId xmlns:a16="http://schemas.microsoft.com/office/drawing/2014/main" id="{20198DF0-93CC-40FD-8BC9-64D7A6E5E88E}"/>
            </a:ext>
          </a:extLst>
        </xdr:cNvPr>
        <xdr:cNvSpPr txBox="1">
          <a:spLocks noChangeArrowheads="1"/>
        </xdr:cNvSpPr>
      </xdr:nvSpPr>
      <xdr:spPr bwMode="auto">
        <a:xfrm>
          <a:off x="6208307" y="1223965"/>
          <a:ext cx="223666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 </a:t>
          </a:r>
          <a:r>
            <a:rPr lang="ja-JP" altLang="en-US" sz="1000" b="1" i="1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58361</xdr:colOff>
      <xdr:row>14</xdr:row>
      <xdr:rowOff>7466</xdr:rowOff>
    </xdr:from>
    <xdr:ext cx="169702" cy="394997"/>
    <xdr:sp macro="" textlink="">
      <xdr:nvSpPr>
        <xdr:cNvPr id="161" name="Text Box 849">
          <a:extLst>
            <a:ext uri="{FF2B5EF4-FFF2-40B4-BE49-F238E27FC236}">
              <a16:creationId xmlns:a16="http://schemas.microsoft.com/office/drawing/2014/main" id="{8B4B4A32-0DA7-4038-8009-AAEAA82F251A}"/>
            </a:ext>
          </a:extLst>
        </xdr:cNvPr>
        <xdr:cNvSpPr txBox="1">
          <a:spLocks noChangeArrowheads="1"/>
        </xdr:cNvSpPr>
      </xdr:nvSpPr>
      <xdr:spPr bwMode="auto">
        <a:xfrm>
          <a:off x="217111" y="2407766"/>
          <a:ext cx="169702" cy="39499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箕面駅</a:t>
          </a:r>
        </a:p>
      </xdr:txBody>
    </xdr:sp>
    <xdr:clientData/>
  </xdr:oneCellAnchor>
  <xdr:twoCellAnchor>
    <xdr:from>
      <xdr:col>1</xdr:col>
      <xdr:colOff>654167</xdr:colOff>
      <xdr:row>10</xdr:row>
      <xdr:rowOff>155317</xdr:rowOff>
    </xdr:from>
    <xdr:to>
      <xdr:col>2</xdr:col>
      <xdr:colOff>655462</xdr:colOff>
      <xdr:row>16</xdr:row>
      <xdr:rowOff>140619</xdr:rowOff>
    </xdr:to>
    <xdr:sp macro="" textlink="">
      <xdr:nvSpPr>
        <xdr:cNvPr id="162" name="Freeform 527">
          <a:extLst>
            <a:ext uri="{FF2B5EF4-FFF2-40B4-BE49-F238E27FC236}">
              <a16:creationId xmlns:a16="http://schemas.microsoft.com/office/drawing/2014/main" id="{AA3277A4-3326-459A-A9E1-392233917750}"/>
            </a:ext>
          </a:extLst>
        </xdr:cNvPr>
        <xdr:cNvSpPr>
          <a:spLocks/>
        </xdr:cNvSpPr>
      </xdr:nvSpPr>
      <xdr:spPr bwMode="auto">
        <a:xfrm flipH="1">
          <a:off x="812917" y="1862306"/>
          <a:ext cx="706282" cy="100949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  <a:gd name="connsiteX0" fmla="*/ 230474 w 230474"/>
            <a:gd name="connsiteY0" fmla="*/ 5024 h 5024"/>
            <a:gd name="connsiteX1" fmla="*/ 0 w 230474"/>
            <a:gd name="connsiteY1" fmla="*/ 0 h 5024"/>
            <a:gd name="connsiteX0" fmla="*/ 10000 w 10608"/>
            <a:gd name="connsiteY0" fmla="*/ 14198 h 14198"/>
            <a:gd name="connsiteX1" fmla="*/ 9614 w 10608"/>
            <a:gd name="connsiteY1" fmla="*/ 165 h 14198"/>
            <a:gd name="connsiteX2" fmla="*/ 0 w 10608"/>
            <a:gd name="connsiteY2" fmla="*/ 4198 h 14198"/>
            <a:gd name="connsiteX0" fmla="*/ 10000 w 10000"/>
            <a:gd name="connsiteY0" fmla="*/ 14033 h 14033"/>
            <a:gd name="connsiteX1" fmla="*/ 9614 w 10000"/>
            <a:gd name="connsiteY1" fmla="*/ 0 h 14033"/>
            <a:gd name="connsiteX2" fmla="*/ 0 w 10000"/>
            <a:gd name="connsiteY2" fmla="*/ 4033 h 14033"/>
            <a:gd name="connsiteX0" fmla="*/ 10000 w 10273"/>
            <a:gd name="connsiteY0" fmla="*/ 13945 h 13945"/>
            <a:gd name="connsiteX1" fmla="*/ 9953 w 10273"/>
            <a:gd name="connsiteY1" fmla="*/ 0 h 13945"/>
            <a:gd name="connsiteX2" fmla="*/ 0 w 10273"/>
            <a:gd name="connsiteY2" fmla="*/ 3945 h 13945"/>
            <a:gd name="connsiteX0" fmla="*/ 10000 w 10000"/>
            <a:gd name="connsiteY0" fmla="*/ 13945 h 13945"/>
            <a:gd name="connsiteX1" fmla="*/ 9953 w 10000"/>
            <a:gd name="connsiteY1" fmla="*/ 0 h 13945"/>
            <a:gd name="connsiteX2" fmla="*/ 0 w 10000"/>
            <a:gd name="connsiteY2" fmla="*/ 3945 h 13945"/>
            <a:gd name="connsiteX0" fmla="*/ 10000 w 10052"/>
            <a:gd name="connsiteY0" fmla="*/ 13945 h 13945"/>
            <a:gd name="connsiteX1" fmla="*/ 9953 w 10052"/>
            <a:gd name="connsiteY1" fmla="*/ 0 h 13945"/>
            <a:gd name="connsiteX2" fmla="*/ 0 w 10052"/>
            <a:gd name="connsiteY2" fmla="*/ 3945 h 13945"/>
            <a:gd name="connsiteX0" fmla="*/ 10000 w 10052"/>
            <a:gd name="connsiteY0" fmla="*/ 14176 h 14176"/>
            <a:gd name="connsiteX1" fmla="*/ 9953 w 10052"/>
            <a:gd name="connsiteY1" fmla="*/ 231 h 14176"/>
            <a:gd name="connsiteX2" fmla="*/ 0 w 10052"/>
            <a:gd name="connsiteY2" fmla="*/ 4176 h 14176"/>
            <a:gd name="connsiteX0" fmla="*/ 10000 w 10052"/>
            <a:gd name="connsiteY0" fmla="*/ 14271 h 14271"/>
            <a:gd name="connsiteX1" fmla="*/ 9953 w 10052"/>
            <a:gd name="connsiteY1" fmla="*/ 326 h 14271"/>
            <a:gd name="connsiteX2" fmla="*/ 0 w 10052"/>
            <a:gd name="connsiteY2" fmla="*/ 4271 h 14271"/>
            <a:gd name="connsiteX0" fmla="*/ 10339 w 10391"/>
            <a:gd name="connsiteY0" fmla="*/ 14299 h 14299"/>
            <a:gd name="connsiteX1" fmla="*/ 10292 w 10391"/>
            <a:gd name="connsiteY1" fmla="*/ 354 h 14299"/>
            <a:gd name="connsiteX2" fmla="*/ 0 w 10391"/>
            <a:gd name="connsiteY2" fmla="*/ 3510 h 14299"/>
            <a:gd name="connsiteX0" fmla="*/ 11243 w 11295"/>
            <a:gd name="connsiteY0" fmla="*/ 14326 h 14326"/>
            <a:gd name="connsiteX1" fmla="*/ 11196 w 11295"/>
            <a:gd name="connsiteY1" fmla="*/ 381 h 14326"/>
            <a:gd name="connsiteX2" fmla="*/ 0 w 11295"/>
            <a:gd name="connsiteY2" fmla="*/ 2924 h 14326"/>
            <a:gd name="connsiteX0" fmla="*/ 11243 w 11295"/>
            <a:gd name="connsiteY0" fmla="*/ 15390 h 15390"/>
            <a:gd name="connsiteX1" fmla="*/ 11196 w 11295"/>
            <a:gd name="connsiteY1" fmla="*/ 1445 h 15390"/>
            <a:gd name="connsiteX2" fmla="*/ 8880 w 11295"/>
            <a:gd name="connsiteY2" fmla="*/ 656 h 15390"/>
            <a:gd name="connsiteX3" fmla="*/ 0 w 11295"/>
            <a:gd name="connsiteY3" fmla="*/ 3988 h 15390"/>
            <a:gd name="connsiteX0" fmla="*/ 11243 w 11295"/>
            <a:gd name="connsiteY0" fmla="*/ 14917 h 14917"/>
            <a:gd name="connsiteX1" fmla="*/ 11196 w 11295"/>
            <a:gd name="connsiteY1" fmla="*/ 972 h 14917"/>
            <a:gd name="connsiteX2" fmla="*/ 8880 w 11295"/>
            <a:gd name="connsiteY2" fmla="*/ 183 h 14917"/>
            <a:gd name="connsiteX3" fmla="*/ 0 w 11295"/>
            <a:gd name="connsiteY3" fmla="*/ 3515 h 14917"/>
            <a:gd name="connsiteX0" fmla="*/ 11243 w 11295"/>
            <a:gd name="connsiteY0" fmla="*/ 15187 h 15187"/>
            <a:gd name="connsiteX1" fmla="*/ 11196 w 11295"/>
            <a:gd name="connsiteY1" fmla="*/ 1242 h 15187"/>
            <a:gd name="connsiteX2" fmla="*/ 8880 w 11295"/>
            <a:gd name="connsiteY2" fmla="*/ 453 h 15187"/>
            <a:gd name="connsiteX3" fmla="*/ 0 w 11295"/>
            <a:gd name="connsiteY3" fmla="*/ 3785 h 15187"/>
            <a:gd name="connsiteX0" fmla="*/ 11243 w 11295"/>
            <a:gd name="connsiteY0" fmla="*/ 15187 h 15187"/>
            <a:gd name="connsiteX1" fmla="*/ 11196 w 11295"/>
            <a:gd name="connsiteY1" fmla="*/ 1242 h 15187"/>
            <a:gd name="connsiteX2" fmla="*/ 8880 w 11295"/>
            <a:gd name="connsiteY2" fmla="*/ 453 h 15187"/>
            <a:gd name="connsiteX3" fmla="*/ 0 w 11295"/>
            <a:gd name="connsiteY3" fmla="*/ 3785 h 15187"/>
            <a:gd name="connsiteX0" fmla="*/ 11243 w 11295"/>
            <a:gd name="connsiteY0" fmla="*/ 15187 h 15187"/>
            <a:gd name="connsiteX1" fmla="*/ 11196 w 11295"/>
            <a:gd name="connsiteY1" fmla="*/ 1242 h 15187"/>
            <a:gd name="connsiteX2" fmla="*/ 8880 w 11295"/>
            <a:gd name="connsiteY2" fmla="*/ 453 h 15187"/>
            <a:gd name="connsiteX3" fmla="*/ 5942 w 11295"/>
            <a:gd name="connsiteY3" fmla="*/ 3696 h 15187"/>
            <a:gd name="connsiteX4" fmla="*/ 0 w 11295"/>
            <a:gd name="connsiteY4" fmla="*/ 3785 h 15187"/>
            <a:gd name="connsiteX0" fmla="*/ 11243 w 11295"/>
            <a:gd name="connsiteY0" fmla="*/ 15187 h 15187"/>
            <a:gd name="connsiteX1" fmla="*/ 11196 w 11295"/>
            <a:gd name="connsiteY1" fmla="*/ 1242 h 15187"/>
            <a:gd name="connsiteX2" fmla="*/ 8880 w 11295"/>
            <a:gd name="connsiteY2" fmla="*/ 453 h 15187"/>
            <a:gd name="connsiteX3" fmla="*/ 5942 w 11295"/>
            <a:gd name="connsiteY3" fmla="*/ 3696 h 15187"/>
            <a:gd name="connsiteX4" fmla="*/ 0 w 11295"/>
            <a:gd name="connsiteY4" fmla="*/ 3785 h 15187"/>
            <a:gd name="connsiteX0" fmla="*/ 11243 w 11295"/>
            <a:gd name="connsiteY0" fmla="*/ 15187 h 15187"/>
            <a:gd name="connsiteX1" fmla="*/ 11196 w 11295"/>
            <a:gd name="connsiteY1" fmla="*/ 1242 h 15187"/>
            <a:gd name="connsiteX2" fmla="*/ 8880 w 11295"/>
            <a:gd name="connsiteY2" fmla="*/ 453 h 15187"/>
            <a:gd name="connsiteX3" fmla="*/ 5942 w 11295"/>
            <a:gd name="connsiteY3" fmla="*/ 3696 h 15187"/>
            <a:gd name="connsiteX4" fmla="*/ 2100 w 11295"/>
            <a:gd name="connsiteY4" fmla="*/ 3521 h 15187"/>
            <a:gd name="connsiteX5" fmla="*/ 0 w 11295"/>
            <a:gd name="connsiteY5" fmla="*/ 3785 h 15187"/>
            <a:gd name="connsiteX0" fmla="*/ 11243 w 11295"/>
            <a:gd name="connsiteY0" fmla="*/ 15187 h 15187"/>
            <a:gd name="connsiteX1" fmla="*/ 11196 w 11295"/>
            <a:gd name="connsiteY1" fmla="*/ 1242 h 15187"/>
            <a:gd name="connsiteX2" fmla="*/ 8880 w 11295"/>
            <a:gd name="connsiteY2" fmla="*/ 453 h 15187"/>
            <a:gd name="connsiteX3" fmla="*/ 5942 w 11295"/>
            <a:gd name="connsiteY3" fmla="*/ 3696 h 15187"/>
            <a:gd name="connsiteX4" fmla="*/ 2100 w 11295"/>
            <a:gd name="connsiteY4" fmla="*/ 4573 h 15187"/>
            <a:gd name="connsiteX5" fmla="*/ 0 w 11295"/>
            <a:gd name="connsiteY5" fmla="*/ 3785 h 15187"/>
            <a:gd name="connsiteX0" fmla="*/ 11356 w 11408"/>
            <a:gd name="connsiteY0" fmla="*/ 15187 h 15187"/>
            <a:gd name="connsiteX1" fmla="*/ 11309 w 11408"/>
            <a:gd name="connsiteY1" fmla="*/ 1242 h 15187"/>
            <a:gd name="connsiteX2" fmla="*/ 8993 w 11408"/>
            <a:gd name="connsiteY2" fmla="*/ 453 h 15187"/>
            <a:gd name="connsiteX3" fmla="*/ 6055 w 11408"/>
            <a:gd name="connsiteY3" fmla="*/ 3696 h 15187"/>
            <a:gd name="connsiteX4" fmla="*/ 2213 w 11408"/>
            <a:gd name="connsiteY4" fmla="*/ 4573 h 15187"/>
            <a:gd name="connsiteX5" fmla="*/ 0 w 11408"/>
            <a:gd name="connsiteY5" fmla="*/ 3259 h 15187"/>
            <a:gd name="connsiteX0" fmla="*/ 11356 w 11408"/>
            <a:gd name="connsiteY0" fmla="*/ 15187 h 15187"/>
            <a:gd name="connsiteX1" fmla="*/ 11309 w 11408"/>
            <a:gd name="connsiteY1" fmla="*/ 1242 h 15187"/>
            <a:gd name="connsiteX2" fmla="*/ 8993 w 11408"/>
            <a:gd name="connsiteY2" fmla="*/ 453 h 15187"/>
            <a:gd name="connsiteX3" fmla="*/ 6055 w 11408"/>
            <a:gd name="connsiteY3" fmla="*/ 3696 h 15187"/>
            <a:gd name="connsiteX4" fmla="*/ 2213 w 11408"/>
            <a:gd name="connsiteY4" fmla="*/ 4573 h 15187"/>
            <a:gd name="connsiteX5" fmla="*/ 0 w 11408"/>
            <a:gd name="connsiteY5" fmla="*/ 3259 h 15187"/>
            <a:gd name="connsiteX0" fmla="*/ 11356 w 11408"/>
            <a:gd name="connsiteY0" fmla="*/ 15187 h 15187"/>
            <a:gd name="connsiteX1" fmla="*/ 11309 w 11408"/>
            <a:gd name="connsiteY1" fmla="*/ 1242 h 15187"/>
            <a:gd name="connsiteX2" fmla="*/ 8993 w 11408"/>
            <a:gd name="connsiteY2" fmla="*/ 453 h 15187"/>
            <a:gd name="connsiteX3" fmla="*/ 6214 w 11408"/>
            <a:gd name="connsiteY3" fmla="*/ 4338 h 15187"/>
            <a:gd name="connsiteX4" fmla="*/ 2213 w 11408"/>
            <a:gd name="connsiteY4" fmla="*/ 4573 h 15187"/>
            <a:gd name="connsiteX5" fmla="*/ 0 w 11408"/>
            <a:gd name="connsiteY5" fmla="*/ 3259 h 15187"/>
            <a:gd name="connsiteX0" fmla="*/ 11356 w 11408"/>
            <a:gd name="connsiteY0" fmla="*/ 15187 h 15187"/>
            <a:gd name="connsiteX1" fmla="*/ 11309 w 11408"/>
            <a:gd name="connsiteY1" fmla="*/ 1242 h 15187"/>
            <a:gd name="connsiteX2" fmla="*/ 8993 w 11408"/>
            <a:gd name="connsiteY2" fmla="*/ 453 h 15187"/>
            <a:gd name="connsiteX3" fmla="*/ 6214 w 11408"/>
            <a:gd name="connsiteY3" fmla="*/ 4338 h 15187"/>
            <a:gd name="connsiteX4" fmla="*/ 2213 w 11408"/>
            <a:gd name="connsiteY4" fmla="*/ 4573 h 15187"/>
            <a:gd name="connsiteX5" fmla="*/ 0 w 11408"/>
            <a:gd name="connsiteY5" fmla="*/ 3259 h 15187"/>
            <a:gd name="connsiteX0" fmla="*/ 11356 w 11408"/>
            <a:gd name="connsiteY0" fmla="*/ 15187 h 15187"/>
            <a:gd name="connsiteX1" fmla="*/ 11309 w 11408"/>
            <a:gd name="connsiteY1" fmla="*/ 1242 h 15187"/>
            <a:gd name="connsiteX2" fmla="*/ 8993 w 11408"/>
            <a:gd name="connsiteY2" fmla="*/ 453 h 15187"/>
            <a:gd name="connsiteX3" fmla="*/ 6214 w 11408"/>
            <a:gd name="connsiteY3" fmla="*/ 4338 h 15187"/>
            <a:gd name="connsiteX4" fmla="*/ 2372 w 11408"/>
            <a:gd name="connsiteY4" fmla="*/ 4894 h 15187"/>
            <a:gd name="connsiteX5" fmla="*/ 0 w 11408"/>
            <a:gd name="connsiteY5" fmla="*/ 3259 h 15187"/>
            <a:gd name="connsiteX0" fmla="*/ 11781 w 11833"/>
            <a:gd name="connsiteY0" fmla="*/ 15187 h 15187"/>
            <a:gd name="connsiteX1" fmla="*/ 11734 w 11833"/>
            <a:gd name="connsiteY1" fmla="*/ 1242 h 15187"/>
            <a:gd name="connsiteX2" fmla="*/ 9418 w 11833"/>
            <a:gd name="connsiteY2" fmla="*/ 453 h 15187"/>
            <a:gd name="connsiteX3" fmla="*/ 6639 w 11833"/>
            <a:gd name="connsiteY3" fmla="*/ 4338 h 15187"/>
            <a:gd name="connsiteX4" fmla="*/ 2797 w 11833"/>
            <a:gd name="connsiteY4" fmla="*/ 4894 h 15187"/>
            <a:gd name="connsiteX5" fmla="*/ 0 w 11833"/>
            <a:gd name="connsiteY5" fmla="*/ 2831 h 15187"/>
            <a:gd name="connsiteX0" fmla="*/ 11781 w 11833"/>
            <a:gd name="connsiteY0" fmla="*/ 15444 h 15444"/>
            <a:gd name="connsiteX1" fmla="*/ 11734 w 11833"/>
            <a:gd name="connsiteY1" fmla="*/ 1499 h 15444"/>
            <a:gd name="connsiteX2" fmla="*/ 8833 w 11833"/>
            <a:gd name="connsiteY2" fmla="*/ 389 h 15444"/>
            <a:gd name="connsiteX3" fmla="*/ 6639 w 11833"/>
            <a:gd name="connsiteY3" fmla="*/ 4595 h 15444"/>
            <a:gd name="connsiteX4" fmla="*/ 2797 w 11833"/>
            <a:gd name="connsiteY4" fmla="*/ 5151 h 15444"/>
            <a:gd name="connsiteX5" fmla="*/ 0 w 11833"/>
            <a:gd name="connsiteY5" fmla="*/ 3088 h 15444"/>
            <a:gd name="connsiteX0" fmla="*/ 11781 w 11833"/>
            <a:gd name="connsiteY0" fmla="*/ 15770 h 15770"/>
            <a:gd name="connsiteX1" fmla="*/ 11734 w 11833"/>
            <a:gd name="connsiteY1" fmla="*/ 1825 h 15770"/>
            <a:gd name="connsiteX2" fmla="*/ 8833 w 11833"/>
            <a:gd name="connsiteY2" fmla="*/ 715 h 15770"/>
            <a:gd name="connsiteX3" fmla="*/ 6639 w 11833"/>
            <a:gd name="connsiteY3" fmla="*/ 4921 h 15770"/>
            <a:gd name="connsiteX4" fmla="*/ 2797 w 11833"/>
            <a:gd name="connsiteY4" fmla="*/ 5477 h 15770"/>
            <a:gd name="connsiteX5" fmla="*/ 0 w 11833"/>
            <a:gd name="connsiteY5" fmla="*/ 3414 h 15770"/>
            <a:gd name="connsiteX0" fmla="*/ 11781 w 11833"/>
            <a:gd name="connsiteY0" fmla="*/ 15770 h 15770"/>
            <a:gd name="connsiteX1" fmla="*/ 11734 w 11833"/>
            <a:gd name="connsiteY1" fmla="*/ 1825 h 15770"/>
            <a:gd name="connsiteX2" fmla="*/ 8833 w 11833"/>
            <a:gd name="connsiteY2" fmla="*/ 715 h 15770"/>
            <a:gd name="connsiteX3" fmla="*/ 6639 w 11833"/>
            <a:gd name="connsiteY3" fmla="*/ 4921 h 15770"/>
            <a:gd name="connsiteX4" fmla="*/ 2797 w 11833"/>
            <a:gd name="connsiteY4" fmla="*/ 5477 h 15770"/>
            <a:gd name="connsiteX5" fmla="*/ 0 w 11833"/>
            <a:gd name="connsiteY5" fmla="*/ 3414 h 15770"/>
            <a:gd name="connsiteX0" fmla="*/ 11781 w 11833"/>
            <a:gd name="connsiteY0" fmla="*/ 15770 h 15770"/>
            <a:gd name="connsiteX1" fmla="*/ 11734 w 11833"/>
            <a:gd name="connsiteY1" fmla="*/ 1825 h 15770"/>
            <a:gd name="connsiteX2" fmla="*/ 8833 w 11833"/>
            <a:gd name="connsiteY2" fmla="*/ 715 h 15770"/>
            <a:gd name="connsiteX3" fmla="*/ 6639 w 11833"/>
            <a:gd name="connsiteY3" fmla="*/ 4921 h 15770"/>
            <a:gd name="connsiteX4" fmla="*/ 2797 w 11833"/>
            <a:gd name="connsiteY4" fmla="*/ 5477 h 15770"/>
            <a:gd name="connsiteX5" fmla="*/ 0 w 11833"/>
            <a:gd name="connsiteY5" fmla="*/ 3414 h 15770"/>
            <a:gd name="connsiteX0" fmla="*/ 11781 w 11833"/>
            <a:gd name="connsiteY0" fmla="*/ 15770 h 15770"/>
            <a:gd name="connsiteX1" fmla="*/ 11734 w 11833"/>
            <a:gd name="connsiteY1" fmla="*/ 1825 h 15770"/>
            <a:gd name="connsiteX2" fmla="*/ 8833 w 11833"/>
            <a:gd name="connsiteY2" fmla="*/ 715 h 15770"/>
            <a:gd name="connsiteX3" fmla="*/ 6639 w 11833"/>
            <a:gd name="connsiteY3" fmla="*/ 4921 h 15770"/>
            <a:gd name="connsiteX4" fmla="*/ 2797 w 11833"/>
            <a:gd name="connsiteY4" fmla="*/ 5477 h 15770"/>
            <a:gd name="connsiteX5" fmla="*/ 0 w 11833"/>
            <a:gd name="connsiteY5" fmla="*/ 3414 h 15770"/>
            <a:gd name="connsiteX0" fmla="*/ 11781 w 11833"/>
            <a:gd name="connsiteY0" fmla="*/ 15770 h 15770"/>
            <a:gd name="connsiteX1" fmla="*/ 11734 w 11833"/>
            <a:gd name="connsiteY1" fmla="*/ 1825 h 15770"/>
            <a:gd name="connsiteX2" fmla="*/ 8833 w 11833"/>
            <a:gd name="connsiteY2" fmla="*/ 715 h 15770"/>
            <a:gd name="connsiteX3" fmla="*/ 6639 w 11833"/>
            <a:gd name="connsiteY3" fmla="*/ 4921 h 15770"/>
            <a:gd name="connsiteX4" fmla="*/ 2797 w 11833"/>
            <a:gd name="connsiteY4" fmla="*/ 5477 h 15770"/>
            <a:gd name="connsiteX5" fmla="*/ 0 w 11833"/>
            <a:gd name="connsiteY5" fmla="*/ 3414 h 15770"/>
            <a:gd name="connsiteX0" fmla="*/ 11781 w 11833"/>
            <a:gd name="connsiteY0" fmla="*/ 15770 h 15770"/>
            <a:gd name="connsiteX1" fmla="*/ 11734 w 11833"/>
            <a:gd name="connsiteY1" fmla="*/ 1825 h 15770"/>
            <a:gd name="connsiteX2" fmla="*/ 8833 w 11833"/>
            <a:gd name="connsiteY2" fmla="*/ 715 h 15770"/>
            <a:gd name="connsiteX3" fmla="*/ 6639 w 11833"/>
            <a:gd name="connsiteY3" fmla="*/ 4921 h 15770"/>
            <a:gd name="connsiteX4" fmla="*/ 1255 w 11833"/>
            <a:gd name="connsiteY4" fmla="*/ 5263 h 15770"/>
            <a:gd name="connsiteX5" fmla="*/ 0 w 11833"/>
            <a:gd name="connsiteY5" fmla="*/ 3414 h 15770"/>
            <a:gd name="connsiteX0" fmla="*/ 11781 w 11833"/>
            <a:gd name="connsiteY0" fmla="*/ 15770 h 15770"/>
            <a:gd name="connsiteX1" fmla="*/ 11734 w 11833"/>
            <a:gd name="connsiteY1" fmla="*/ 1825 h 15770"/>
            <a:gd name="connsiteX2" fmla="*/ 8833 w 11833"/>
            <a:gd name="connsiteY2" fmla="*/ 715 h 15770"/>
            <a:gd name="connsiteX3" fmla="*/ 6639 w 11833"/>
            <a:gd name="connsiteY3" fmla="*/ 4921 h 15770"/>
            <a:gd name="connsiteX4" fmla="*/ 1255 w 11833"/>
            <a:gd name="connsiteY4" fmla="*/ 5263 h 15770"/>
            <a:gd name="connsiteX5" fmla="*/ 0 w 11833"/>
            <a:gd name="connsiteY5" fmla="*/ 3414 h 15770"/>
            <a:gd name="connsiteX0" fmla="*/ 11781 w 11833"/>
            <a:gd name="connsiteY0" fmla="*/ 15770 h 15770"/>
            <a:gd name="connsiteX1" fmla="*/ 11734 w 11833"/>
            <a:gd name="connsiteY1" fmla="*/ 1825 h 15770"/>
            <a:gd name="connsiteX2" fmla="*/ 8833 w 11833"/>
            <a:gd name="connsiteY2" fmla="*/ 715 h 15770"/>
            <a:gd name="connsiteX3" fmla="*/ 6639 w 11833"/>
            <a:gd name="connsiteY3" fmla="*/ 4921 h 15770"/>
            <a:gd name="connsiteX4" fmla="*/ 1255 w 11833"/>
            <a:gd name="connsiteY4" fmla="*/ 4655 h 15770"/>
            <a:gd name="connsiteX5" fmla="*/ 0 w 11833"/>
            <a:gd name="connsiteY5" fmla="*/ 3414 h 15770"/>
            <a:gd name="connsiteX0" fmla="*/ 11781 w 11833"/>
            <a:gd name="connsiteY0" fmla="*/ 15770 h 15770"/>
            <a:gd name="connsiteX1" fmla="*/ 11734 w 11833"/>
            <a:gd name="connsiteY1" fmla="*/ 1825 h 15770"/>
            <a:gd name="connsiteX2" fmla="*/ 8833 w 11833"/>
            <a:gd name="connsiteY2" fmla="*/ 715 h 15770"/>
            <a:gd name="connsiteX3" fmla="*/ 6639 w 11833"/>
            <a:gd name="connsiteY3" fmla="*/ 4921 h 15770"/>
            <a:gd name="connsiteX4" fmla="*/ 1255 w 11833"/>
            <a:gd name="connsiteY4" fmla="*/ 4655 h 15770"/>
            <a:gd name="connsiteX5" fmla="*/ 0 w 11833"/>
            <a:gd name="connsiteY5" fmla="*/ 3414 h 15770"/>
            <a:gd name="connsiteX0" fmla="*/ 11781 w 11833"/>
            <a:gd name="connsiteY0" fmla="*/ 15770 h 15770"/>
            <a:gd name="connsiteX1" fmla="*/ 11734 w 11833"/>
            <a:gd name="connsiteY1" fmla="*/ 1825 h 15770"/>
            <a:gd name="connsiteX2" fmla="*/ 8833 w 11833"/>
            <a:gd name="connsiteY2" fmla="*/ 715 h 15770"/>
            <a:gd name="connsiteX3" fmla="*/ 1255 w 11833"/>
            <a:gd name="connsiteY3" fmla="*/ 4655 h 15770"/>
            <a:gd name="connsiteX4" fmla="*/ 0 w 11833"/>
            <a:gd name="connsiteY4" fmla="*/ 3414 h 15770"/>
            <a:gd name="connsiteX0" fmla="*/ 11781 w 11833"/>
            <a:gd name="connsiteY0" fmla="*/ 15770 h 15770"/>
            <a:gd name="connsiteX1" fmla="*/ 11734 w 11833"/>
            <a:gd name="connsiteY1" fmla="*/ 1825 h 15770"/>
            <a:gd name="connsiteX2" fmla="*/ 8833 w 11833"/>
            <a:gd name="connsiteY2" fmla="*/ 715 h 15770"/>
            <a:gd name="connsiteX3" fmla="*/ 1255 w 11833"/>
            <a:gd name="connsiteY3" fmla="*/ 4655 h 15770"/>
            <a:gd name="connsiteX4" fmla="*/ 0 w 11833"/>
            <a:gd name="connsiteY4" fmla="*/ 3414 h 15770"/>
            <a:gd name="connsiteX0" fmla="*/ 11781 w 11833"/>
            <a:gd name="connsiteY0" fmla="*/ 16435 h 16435"/>
            <a:gd name="connsiteX1" fmla="*/ 11734 w 11833"/>
            <a:gd name="connsiteY1" fmla="*/ 2490 h 16435"/>
            <a:gd name="connsiteX2" fmla="*/ 8833 w 11833"/>
            <a:gd name="connsiteY2" fmla="*/ 1380 h 16435"/>
            <a:gd name="connsiteX3" fmla="*/ 6655 w 11833"/>
            <a:gd name="connsiteY3" fmla="*/ 141 h 16435"/>
            <a:gd name="connsiteX4" fmla="*/ 0 w 11833"/>
            <a:gd name="connsiteY4" fmla="*/ 4079 h 16435"/>
            <a:gd name="connsiteX0" fmla="*/ 6681 w 6733"/>
            <a:gd name="connsiteY0" fmla="*/ 19939 h 19939"/>
            <a:gd name="connsiteX1" fmla="*/ 6634 w 6733"/>
            <a:gd name="connsiteY1" fmla="*/ 5994 h 19939"/>
            <a:gd name="connsiteX2" fmla="*/ 3733 w 6733"/>
            <a:gd name="connsiteY2" fmla="*/ 4884 h 19939"/>
            <a:gd name="connsiteX3" fmla="*/ 1555 w 6733"/>
            <a:gd name="connsiteY3" fmla="*/ 3645 h 19939"/>
            <a:gd name="connsiteX4" fmla="*/ 0 w 6733"/>
            <a:gd name="connsiteY4" fmla="*/ 0 h 19939"/>
            <a:gd name="connsiteX0" fmla="*/ 9923 w 10001"/>
            <a:gd name="connsiteY0" fmla="*/ 10000 h 10000"/>
            <a:gd name="connsiteX1" fmla="*/ 9853 w 10001"/>
            <a:gd name="connsiteY1" fmla="*/ 3006 h 10000"/>
            <a:gd name="connsiteX2" fmla="*/ 5544 w 10001"/>
            <a:gd name="connsiteY2" fmla="*/ 2449 h 10000"/>
            <a:gd name="connsiteX3" fmla="*/ 2310 w 10001"/>
            <a:gd name="connsiteY3" fmla="*/ 1828 h 10000"/>
            <a:gd name="connsiteX4" fmla="*/ 0 w 10001"/>
            <a:gd name="connsiteY4" fmla="*/ 0 h 10000"/>
            <a:gd name="connsiteX0" fmla="*/ 9923 w 10001"/>
            <a:gd name="connsiteY0" fmla="*/ 10000 h 10000"/>
            <a:gd name="connsiteX1" fmla="*/ 9853 w 10001"/>
            <a:gd name="connsiteY1" fmla="*/ 3006 h 10000"/>
            <a:gd name="connsiteX2" fmla="*/ 5283 w 10001"/>
            <a:gd name="connsiteY2" fmla="*/ 3459 h 10000"/>
            <a:gd name="connsiteX3" fmla="*/ 2310 w 10001"/>
            <a:gd name="connsiteY3" fmla="*/ 1828 h 10000"/>
            <a:gd name="connsiteX4" fmla="*/ 0 w 10001"/>
            <a:gd name="connsiteY4" fmla="*/ 0 h 10000"/>
            <a:gd name="connsiteX0" fmla="*/ 9923 w 10001"/>
            <a:gd name="connsiteY0" fmla="*/ 10000 h 10000"/>
            <a:gd name="connsiteX1" fmla="*/ 9853 w 10001"/>
            <a:gd name="connsiteY1" fmla="*/ 3006 h 10000"/>
            <a:gd name="connsiteX2" fmla="*/ 5457 w 10001"/>
            <a:gd name="connsiteY2" fmla="*/ 3122 h 10000"/>
            <a:gd name="connsiteX3" fmla="*/ 2310 w 10001"/>
            <a:gd name="connsiteY3" fmla="*/ 1828 h 10000"/>
            <a:gd name="connsiteX4" fmla="*/ 0 w 10001"/>
            <a:gd name="connsiteY4" fmla="*/ 0 h 10000"/>
            <a:gd name="connsiteX0" fmla="*/ 10929 w 11007"/>
            <a:gd name="connsiteY0" fmla="*/ 10000 h 10000"/>
            <a:gd name="connsiteX1" fmla="*/ 10859 w 11007"/>
            <a:gd name="connsiteY1" fmla="*/ 3006 h 10000"/>
            <a:gd name="connsiteX2" fmla="*/ 6463 w 11007"/>
            <a:gd name="connsiteY2" fmla="*/ 3122 h 10000"/>
            <a:gd name="connsiteX3" fmla="*/ 446 w 11007"/>
            <a:gd name="connsiteY3" fmla="*/ 986 h 10000"/>
            <a:gd name="connsiteX4" fmla="*/ 1006 w 11007"/>
            <a:gd name="connsiteY4" fmla="*/ 0 h 10000"/>
            <a:gd name="connsiteX0" fmla="*/ 10838 w 10916"/>
            <a:gd name="connsiteY0" fmla="*/ 12441 h 12441"/>
            <a:gd name="connsiteX1" fmla="*/ 10768 w 10916"/>
            <a:gd name="connsiteY1" fmla="*/ 5447 h 12441"/>
            <a:gd name="connsiteX2" fmla="*/ 6372 w 10916"/>
            <a:gd name="connsiteY2" fmla="*/ 5563 h 12441"/>
            <a:gd name="connsiteX3" fmla="*/ 355 w 10916"/>
            <a:gd name="connsiteY3" fmla="*/ 3427 h 12441"/>
            <a:gd name="connsiteX4" fmla="*/ 2045 w 10916"/>
            <a:gd name="connsiteY4" fmla="*/ 0 h 12441"/>
            <a:gd name="connsiteX0" fmla="*/ 10790 w 10868"/>
            <a:gd name="connsiteY0" fmla="*/ 12946 h 12946"/>
            <a:gd name="connsiteX1" fmla="*/ 10720 w 10868"/>
            <a:gd name="connsiteY1" fmla="*/ 5952 h 12946"/>
            <a:gd name="connsiteX2" fmla="*/ 6324 w 10868"/>
            <a:gd name="connsiteY2" fmla="*/ 6068 h 12946"/>
            <a:gd name="connsiteX3" fmla="*/ 307 w 10868"/>
            <a:gd name="connsiteY3" fmla="*/ 3932 h 12946"/>
            <a:gd name="connsiteX4" fmla="*/ 2867 w 10868"/>
            <a:gd name="connsiteY4" fmla="*/ 0 h 12946"/>
            <a:gd name="connsiteX0" fmla="*/ 10542 w 10620"/>
            <a:gd name="connsiteY0" fmla="*/ 12946 h 12946"/>
            <a:gd name="connsiteX1" fmla="*/ 10472 w 10620"/>
            <a:gd name="connsiteY1" fmla="*/ 5952 h 12946"/>
            <a:gd name="connsiteX2" fmla="*/ 6076 w 10620"/>
            <a:gd name="connsiteY2" fmla="*/ 6068 h 12946"/>
            <a:gd name="connsiteX3" fmla="*/ 320 w 10620"/>
            <a:gd name="connsiteY3" fmla="*/ 3680 h 12946"/>
            <a:gd name="connsiteX4" fmla="*/ 2619 w 10620"/>
            <a:gd name="connsiteY4" fmla="*/ 0 h 12946"/>
            <a:gd name="connsiteX0" fmla="*/ 10394 w 10472"/>
            <a:gd name="connsiteY0" fmla="*/ 12946 h 12946"/>
            <a:gd name="connsiteX1" fmla="*/ 10324 w 10472"/>
            <a:gd name="connsiteY1" fmla="*/ 5952 h 12946"/>
            <a:gd name="connsiteX2" fmla="*/ 5928 w 10472"/>
            <a:gd name="connsiteY2" fmla="*/ 6068 h 12946"/>
            <a:gd name="connsiteX3" fmla="*/ 172 w 10472"/>
            <a:gd name="connsiteY3" fmla="*/ 3680 h 12946"/>
            <a:gd name="connsiteX4" fmla="*/ 2471 w 10472"/>
            <a:gd name="connsiteY4" fmla="*/ 0 h 12946"/>
            <a:gd name="connsiteX0" fmla="*/ 10394 w 10472"/>
            <a:gd name="connsiteY0" fmla="*/ 12946 h 12946"/>
            <a:gd name="connsiteX1" fmla="*/ 10324 w 10472"/>
            <a:gd name="connsiteY1" fmla="*/ 5952 h 12946"/>
            <a:gd name="connsiteX2" fmla="*/ 5928 w 10472"/>
            <a:gd name="connsiteY2" fmla="*/ 6068 h 12946"/>
            <a:gd name="connsiteX3" fmla="*/ 172 w 10472"/>
            <a:gd name="connsiteY3" fmla="*/ 3680 h 12946"/>
            <a:gd name="connsiteX4" fmla="*/ 2471 w 10472"/>
            <a:gd name="connsiteY4" fmla="*/ 0 h 12946"/>
            <a:gd name="connsiteX0" fmla="*/ 10394 w 10472"/>
            <a:gd name="connsiteY0" fmla="*/ 12946 h 12946"/>
            <a:gd name="connsiteX1" fmla="*/ 10324 w 10472"/>
            <a:gd name="connsiteY1" fmla="*/ 5952 h 12946"/>
            <a:gd name="connsiteX2" fmla="*/ 5928 w 10472"/>
            <a:gd name="connsiteY2" fmla="*/ 6068 h 12946"/>
            <a:gd name="connsiteX3" fmla="*/ 172 w 10472"/>
            <a:gd name="connsiteY3" fmla="*/ 3680 h 12946"/>
            <a:gd name="connsiteX4" fmla="*/ 2471 w 10472"/>
            <a:gd name="connsiteY4" fmla="*/ 0 h 12946"/>
            <a:gd name="connsiteX0" fmla="*/ 10394 w 10472"/>
            <a:gd name="connsiteY0" fmla="*/ 12946 h 12946"/>
            <a:gd name="connsiteX1" fmla="*/ 10324 w 10472"/>
            <a:gd name="connsiteY1" fmla="*/ 5952 h 12946"/>
            <a:gd name="connsiteX2" fmla="*/ 5928 w 10472"/>
            <a:gd name="connsiteY2" fmla="*/ 6068 h 12946"/>
            <a:gd name="connsiteX3" fmla="*/ 172 w 10472"/>
            <a:gd name="connsiteY3" fmla="*/ 3680 h 12946"/>
            <a:gd name="connsiteX4" fmla="*/ 2471 w 10472"/>
            <a:gd name="connsiteY4" fmla="*/ 0 h 12946"/>
            <a:gd name="connsiteX0" fmla="*/ 10394 w 10472"/>
            <a:gd name="connsiteY0" fmla="*/ 12946 h 12946"/>
            <a:gd name="connsiteX1" fmla="*/ 10324 w 10472"/>
            <a:gd name="connsiteY1" fmla="*/ 5952 h 12946"/>
            <a:gd name="connsiteX2" fmla="*/ 6450 w 10472"/>
            <a:gd name="connsiteY2" fmla="*/ 5900 h 12946"/>
            <a:gd name="connsiteX3" fmla="*/ 172 w 10472"/>
            <a:gd name="connsiteY3" fmla="*/ 3680 h 12946"/>
            <a:gd name="connsiteX4" fmla="*/ 2471 w 10472"/>
            <a:gd name="connsiteY4" fmla="*/ 0 h 12946"/>
            <a:gd name="connsiteX0" fmla="*/ 10394 w 10472"/>
            <a:gd name="connsiteY0" fmla="*/ 12946 h 12946"/>
            <a:gd name="connsiteX1" fmla="*/ 10324 w 10472"/>
            <a:gd name="connsiteY1" fmla="*/ 5952 h 12946"/>
            <a:gd name="connsiteX2" fmla="*/ 6450 w 10472"/>
            <a:gd name="connsiteY2" fmla="*/ 5900 h 12946"/>
            <a:gd name="connsiteX3" fmla="*/ 172 w 10472"/>
            <a:gd name="connsiteY3" fmla="*/ 3680 h 12946"/>
            <a:gd name="connsiteX4" fmla="*/ 2471 w 10472"/>
            <a:gd name="connsiteY4" fmla="*/ 0 h 12946"/>
            <a:gd name="connsiteX0" fmla="*/ 10394 w 10593"/>
            <a:gd name="connsiteY0" fmla="*/ 12946 h 12946"/>
            <a:gd name="connsiteX1" fmla="*/ 10498 w 10593"/>
            <a:gd name="connsiteY1" fmla="*/ 6289 h 12946"/>
            <a:gd name="connsiteX2" fmla="*/ 6450 w 10593"/>
            <a:gd name="connsiteY2" fmla="*/ 5900 h 12946"/>
            <a:gd name="connsiteX3" fmla="*/ 172 w 10593"/>
            <a:gd name="connsiteY3" fmla="*/ 3680 h 12946"/>
            <a:gd name="connsiteX4" fmla="*/ 2471 w 10593"/>
            <a:gd name="connsiteY4" fmla="*/ 0 h 129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593" h="12946">
              <a:moveTo>
                <a:pt x="10394" y="12946"/>
              </a:moveTo>
              <a:cubicBezTo>
                <a:pt x="10452" y="10557"/>
                <a:pt x="10740" y="8341"/>
                <a:pt x="10498" y="6289"/>
              </a:cubicBezTo>
              <a:cubicBezTo>
                <a:pt x="8103" y="6102"/>
                <a:pt x="9490" y="6014"/>
                <a:pt x="6450" y="5900"/>
              </a:cubicBezTo>
              <a:cubicBezTo>
                <a:pt x="3596" y="5464"/>
                <a:pt x="1662" y="4632"/>
                <a:pt x="172" y="3680"/>
              </a:cubicBezTo>
              <a:cubicBezTo>
                <a:pt x="-934" y="573"/>
                <a:pt x="3725" y="659"/>
                <a:pt x="247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605940</xdr:colOff>
      <xdr:row>14</xdr:row>
      <xdr:rowOff>16179</xdr:rowOff>
    </xdr:from>
    <xdr:to>
      <xdr:col>2</xdr:col>
      <xdr:colOff>3412</xdr:colOff>
      <xdr:row>14</xdr:row>
      <xdr:rowOff>109247</xdr:rowOff>
    </xdr:to>
    <xdr:sp macro="" textlink="">
      <xdr:nvSpPr>
        <xdr:cNvPr id="163" name="AutoShape 70">
          <a:extLst>
            <a:ext uri="{FF2B5EF4-FFF2-40B4-BE49-F238E27FC236}">
              <a16:creationId xmlns:a16="http://schemas.microsoft.com/office/drawing/2014/main" id="{3BD42A77-8A15-4F15-8664-D4C381F157E4}"/>
            </a:ext>
          </a:extLst>
        </xdr:cNvPr>
        <xdr:cNvSpPr>
          <a:spLocks noChangeArrowheads="1"/>
        </xdr:cNvSpPr>
      </xdr:nvSpPr>
      <xdr:spPr bwMode="auto">
        <a:xfrm>
          <a:off x="764690" y="2405964"/>
          <a:ext cx="102459" cy="930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429296</xdr:colOff>
      <xdr:row>14</xdr:row>
      <xdr:rowOff>167286</xdr:rowOff>
    </xdr:from>
    <xdr:to>
      <xdr:col>2</xdr:col>
      <xdr:colOff>174112</xdr:colOff>
      <xdr:row>14</xdr:row>
      <xdr:rowOff>170698</xdr:rowOff>
    </xdr:to>
    <xdr:sp macro="" textlink="">
      <xdr:nvSpPr>
        <xdr:cNvPr id="164" name="Line 4803">
          <a:extLst>
            <a:ext uri="{FF2B5EF4-FFF2-40B4-BE49-F238E27FC236}">
              <a16:creationId xmlns:a16="http://schemas.microsoft.com/office/drawing/2014/main" id="{C9A0481E-AB18-4073-9E73-B952340E2F2C}"/>
            </a:ext>
          </a:extLst>
        </xdr:cNvPr>
        <xdr:cNvSpPr>
          <a:spLocks noChangeShapeType="1"/>
        </xdr:cNvSpPr>
      </xdr:nvSpPr>
      <xdr:spPr bwMode="auto">
        <a:xfrm flipV="1">
          <a:off x="588046" y="2557071"/>
          <a:ext cx="449803" cy="341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162883</xdr:colOff>
      <xdr:row>1</xdr:row>
      <xdr:rowOff>159839</xdr:rowOff>
    </xdr:to>
    <xdr:sp macro="" textlink="">
      <xdr:nvSpPr>
        <xdr:cNvPr id="165" name="六角形 164">
          <a:extLst>
            <a:ext uri="{FF2B5EF4-FFF2-40B4-BE49-F238E27FC236}">
              <a16:creationId xmlns:a16="http://schemas.microsoft.com/office/drawing/2014/main" id="{5CB4F5D1-C3BE-4076-B30B-1B2D82993E5C}"/>
            </a:ext>
          </a:extLst>
        </xdr:cNvPr>
        <xdr:cNvSpPr/>
      </xdr:nvSpPr>
      <xdr:spPr bwMode="auto">
        <a:xfrm>
          <a:off x="5797550" y="171450"/>
          <a:ext cx="162883" cy="15983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2542</xdr:colOff>
      <xdr:row>9</xdr:row>
      <xdr:rowOff>20123</xdr:rowOff>
    </xdr:from>
    <xdr:to>
      <xdr:col>1</xdr:col>
      <xdr:colOff>174402</xdr:colOff>
      <xdr:row>9</xdr:row>
      <xdr:rowOff>167521</xdr:rowOff>
    </xdr:to>
    <xdr:sp macro="" textlink="">
      <xdr:nvSpPr>
        <xdr:cNvPr id="166" name="六角形 165">
          <a:extLst>
            <a:ext uri="{FF2B5EF4-FFF2-40B4-BE49-F238E27FC236}">
              <a16:creationId xmlns:a16="http://schemas.microsoft.com/office/drawing/2014/main" id="{88010DD2-2563-4AA0-904A-4156593B82C6}"/>
            </a:ext>
          </a:extLst>
        </xdr:cNvPr>
        <xdr:cNvSpPr/>
      </xdr:nvSpPr>
      <xdr:spPr bwMode="auto">
        <a:xfrm>
          <a:off x="161292" y="1563173"/>
          <a:ext cx="171860" cy="14739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29766</xdr:colOff>
      <xdr:row>9</xdr:row>
      <xdr:rowOff>0</xdr:rowOff>
    </xdr:from>
    <xdr:to>
      <xdr:col>3</xdr:col>
      <xdr:colOff>192649</xdr:colOff>
      <xdr:row>9</xdr:row>
      <xdr:rowOff>159839</xdr:rowOff>
    </xdr:to>
    <xdr:sp macro="" textlink="">
      <xdr:nvSpPr>
        <xdr:cNvPr id="167" name="六角形 166">
          <a:extLst>
            <a:ext uri="{FF2B5EF4-FFF2-40B4-BE49-F238E27FC236}">
              <a16:creationId xmlns:a16="http://schemas.microsoft.com/office/drawing/2014/main" id="{E6964DF2-7FC0-4A3C-86B4-2543865AC823}"/>
            </a:ext>
          </a:extLst>
        </xdr:cNvPr>
        <xdr:cNvSpPr/>
      </xdr:nvSpPr>
      <xdr:spPr bwMode="auto">
        <a:xfrm>
          <a:off x="1598216" y="1543050"/>
          <a:ext cx="162883" cy="15983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162883</xdr:colOff>
      <xdr:row>9</xdr:row>
      <xdr:rowOff>159839</xdr:rowOff>
    </xdr:to>
    <xdr:sp macro="" textlink="">
      <xdr:nvSpPr>
        <xdr:cNvPr id="168" name="六角形 167">
          <a:extLst>
            <a:ext uri="{FF2B5EF4-FFF2-40B4-BE49-F238E27FC236}">
              <a16:creationId xmlns:a16="http://schemas.microsoft.com/office/drawing/2014/main" id="{4B4B5FEB-C4F2-4F8E-BDEF-EC7D856C7BB7}"/>
            </a:ext>
          </a:extLst>
        </xdr:cNvPr>
        <xdr:cNvSpPr/>
      </xdr:nvSpPr>
      <xdr:spPr bwMode="auto">
        <a:xfrm>
          <a:off x="2978150" y="1543050"/>
          <a:ext cx="162883" cy="15983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203991</xdr:colOff>
      <xdr:row>10</xdr:row>
      <xdr:rowOff>6432</xdr:rowOff>
    </xdr:to>
    <xdr:sp macro="" textlink="">
      <xdr:nvSpPr>
        <xdr:cNvPr id="169" name="六角形 168">
          <a:extLst>
            <a:ext uri="{FF2B5EF4-FFF2-40B4-BE49-F238E27FC236}">
              <a16:creationId xmlns:a16="http://schemas.microsoft.com/office/drawing/2014/main" id="{2A8A8C4F-E9F9-4985-92DE-8DE2ECAE5E20}"/>
            </a:ext>
          </a:extLst>
        </xdr:cNvPr>
        <xdr:cNvSpPr/>
      </xdr:nvSpPr>
      <xdr:spPr bwMode="auto">
        <a:xfrm>
          <a:off x="4387850" y="1543050"/>
          <a:ext cx="203991" cy="17788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704822</xdr:colOff>
      <xdr:row>16</xdr:row>
      <xdr:rowOff>22191</xdr:rowOff>
    </xdr:from>
    <xdr:ext cx="524210" cy="129730"/>
    <xdr:sp macro="" textlink="">
      <xdr:nvSpPr>
        <xdr:cNvPr id="170" name="Text Box 849">
          <a:extLst>
            <a:ext uri="{FF2B5EF4-FFF2-40B4-BE49-F238E27FC236}">
              <a16:creationId xmlns:a16="http://schemas.microsoft.com/office/drawing/2014/main" id="{7889A45E-FB38-4D19-B568-534F670E6680}"/>
            </a:ext>
          </a:extLst>
        </xdr:cNvPr>
        <xdr:cNvSpPr txBox="1">
          <a:spLocks noChangeArrowheads="1"/>
        </xdr:cNvSpPr>
      </xdr:nvSpPr>
      <xdr:spPr bwMode="auto">
        <a:xfrm>
          <a:off x="863572" y="2753374"/>
          <a:ext cx="524210" cy="129730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36000" rIns="0" bIns="0" anchor="ctr" anchorCtr="1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箕面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丁目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149933</xdr:colOff>
      <xdr:row>13</xdr:row>
      <xdr:rowOff>64550</xdr:rowOff>
    </xdr:from>
    <xdr:to>
      <xdr:col>2</xdr:col>
      <xdr:colOff>274956</xdr:colOff>
      <xdr:row>14</xdr:row>
      <xdr:rowOff>3258</xdr:rowOff>
    </xdr:to>
    <xdr:sp macro="" textlink="">
      <xdr:nvSpPr>
        <xdr:cNvPr id="171" name="Oval 383">
          <a:extLst>
            <a:ext uri="{FF2B5EF4-FFF2-40B4-BE49-F238E27FC236}">
              <a16:creationId xmlns:a16="http://schemas.microsoft.com/office/drawing/2014/main" id="{1BB57352-D81A-405C-BC5F-130FD94CAE8D}"/>
            </a:ext>
          </a:extLst>
        </xdr:cNvPr>
        <xdr:cNvSpPr>
          <a:spLocks noChangeArrowheads="1"/>
        </xdr:cNvSpPr>
      </xdr:nvSpPr>
      <xdr:spPr bwMode="auto">
        <a:xfrm>
          <a:off x="1013533" y="2293400"/>
          <a:ext cx="125023" cy="1101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95592</xdr:colOff>
      <xdr:row>12</xdr:row>
      <xdr:rowOff>76263</xdr:rowOff>
    </xdr:from>
    <xdr:to>
      <xdr:col>1</xdr:col>
      <xdr:colOff>414720</xdr:colOff>
      <xdr:row>13</xdr:row>
      <xdr:rowOff>120213</xdr:rowOff>
    </xdr:to>
    <xdr:sp macro="" textlink="">
      <xdr:nvSpPr>
        <xdr:cNvPr id="173" name="Line 4803">
          <a:extLst>
            <a:ext uri="{FF2B5EF4-FFF2-40B4-BE49-F238E27FC236}">
              <a16:creationId xmlns:a16="http://schemas.microsoft.com/office/drawing/2014/main" id="{A55FF4DE-BC0A-4E5D-B0EF-A9EA899A5E93}"/>
            </a:ext>
          </a:extLst>
        </xdr:cNvPr>
        <xdr:cNvSpPr>
          <a:spLocks noChangeShapeType="1"/>
        </xdr:cNvSpPr>
      </xdr:nvSpPr>
      <xdr:spPr bwMode="auto">
        <a:xfrm flipH="1">
          <a:off x="254342" y="2133663"/>
          <a:ext cx="319128" cy="215400"/>
        </a:xfrm>
        <a:custGeom>
          <a:avLst/>
          <a:gdLst>
            <a:gd name="connsiteX0" fmla="*/ 0 w 17700"/>
            <a:gd name="connsiteY0" fmla="*/ 0 h 334971"/>
            <a:gd name="connsiteX1" fmla="*/ 17700 w 17700"/>
            <a:gd name="connsiteY1" fmla="*/ 334971 h 334971"/>
            <a:gd name="connsiteX0" fmla="*/ 304353 w 304434"/>
            <a:gd name="connsiteY0" fmla="*/ 0 h 214231"/>
            <a:gd name="connsiteX1" fmla="*/ 82 w 304434"/>
            <a:gd name="connsiteY1" fmla="*/ 214231 h 214231"/>
            <a:gd name="connsiteX0" fmla="*/ 319128 w 319128"/>
            <a:gd name="connsiteY0" fmla="*/ 4120 h 218351"/>
            <a:gd name="connsiteX1" fmla="*/ 14857 w 319128"/>
            <a:gd name="connsiteY1" fmla="*/ 218351 h 2183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19128" h="218351">
              <a:moveTo>
                <a:pt x="319128" y="4120"/>
              </a:moveTo>
              <a:cubicBezTo>
                <a:pt x="-90852" y="-25086"/>
                <a:pt x="8957" y="106694"/>
                <a:pt x="14857" y="21835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247975</xdr:colOff>
      <xdr:row>13</xdr:row>
      <xdr:rowOff>108983</xdr:rowOff>
    </xdr:from>
    <xdr:to>
      <xdr:col>1</xdr:col>
      <xdr:colOff>684191</xdr:colOff>
      <xdr:row>13</xdr:row>
      <xdr:rowOff>120738</xdr:rowOff>
    </xdr:to>
    <xdr:sp macro="" textlink="">
      <xdr:nvSpPr>
        <xdr:cNvPr id="174" name="Line 267">
          <a:extLst>
            <a:ext uri="{FF2B5EF4-FFF2-40B4-BE49-F238E27FC236}">
              <a16:creationId xmlns:a16="http://schemas.microsoft.com/office/drawing/2014/main" id="{635B0D45-CE98-4F58-A860-1558770D2110}"/>
            </a:ext>
          </a:extLst>
        </xdr:cNvPr>
        <xdr:cNvSpPr>
          <a:spLocks noChangeShapeType="1"/>
        </xdr:cNvSpPr>
      </xdr:nvSpPr>
      <xdr:spPr bwMode="auto">
        <a:xfrm flipH="1" flipV="1">
          <a:off x="406725" y="2337833"/>
          <a:ext cx="436216" cy="117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471371</xdr:colOff>
      <xdr:row>11</xdr:row>
      <xdr:rowOff>145767</xdr:rowOff>
    </xdr:from>
    <xdr:to>
      <xdr:col>2</xdr:col>
      <xdr:colOff>225874</xdr:colOff>
      <xdr:row>12</xdr:row>
      <xdr:rowOff>119755</xdr:rowOff>
    </xdr:to>
    <xdr:sp macro="" textlink="">
      <xdr:nvSpPr>
        <xdr:cNvPr id="175" name="Text Box 1664">
          <a:extLst>
            <a:ext uri="{FF2B5EF4-FFF2-40B4-BE49-F238E27FC236}">
              <a16:creationId xmlns:a16="http://schemas.microsoft.com/office/drawing/2014/main" id="{01146AEF-F77F-4384-BD24-915CBC981D27}"/>
            </a:ext>
          </a:extLst>
        </xdr:cNvPr>
        <xdr:cNvSpPr txBox="1">
          <a:spLocks noChangeArrowheads="1"/>
        </xdr:cNvSpPr>
      </xdr:nvSpPr>
      <xdr:spPr bwMode="auto">
        <a:xfrm>
          <a:off x="630121" y="2023455"/>
          <a:ext cx="459490" cy="14468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83m</a:t>
          </a: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155931</xdr:colOff>
      <xdr:row>13</xdr:row>
      <xdr:rowOff>67744</xdr:rowOff>
    </xdr:from>
    <xdr:to>
      <xdr:col>4</xdr:col>
      <xdr:colOff>32773</xdr:colOff>
      <xdr:row>14</xdr:row>
      <xdr:rowOff>60375</xdr:rowOff>
    </xdr:to>
    <xdr:sp macro="" textlink="">
      <xdr:nvSpPr>
        <xdr:cNvPr id="176" name="Text Box 1664">
          <a:extLst>
            <a:ext uri="{FF2B5EF4-FFF2-40B4-BE49-F238E27FC236}">
              <a16:creationId xmlns:a16="http://schemas.microsoft.com/office/drawing/2014/main" id="{4735D8D5-4BC7-4C39-9AD7-30B698192A7F}"/>
            </a:ext>
          </a:extLst>
        </xdr:cNvPr>
        <xdr:cNvSpPr txBox="1">
          <a:spLocks noChangeArrowheads="1"/>
        </xdr:cNvSpPr>
      </xdr:nvSpPr>
      <xdr:spPr bwMode="auto">
        <a:xfrm>
          <a:off x="1723893" y="2290244"/>
          <a:ext cx="580226" cy="16359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126m</a:t>
          </a: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635220</xdr:colOff>
      <xdr:row>11</xdr:row>
      <xdr:rowOff>135395</xdr:rowOff>
    </xdr:from>
    <xdr:to>
      <xdr:col>4</xdr:col>
      <xdr:colOff>412892</xdr:colOff>
      <xdr:row>16</xdr:row>
      <xdr:rowOff>135092</xdr:rowOff>
    </xdr:to>
    <xdr:sp macro="" textlink="">
      <xdr:nvSpPr>
        <xdr:cNvPr id="177" name="Freeform 527">
          <a:extLst>
            <a:ext uri="{FF2B5EF4-FFF2-40B4-BE49-F238E27FC236}">
              <a16:creationId xmlns:a16="http://schemas.microsoft.com/office/drawing/2014/main" id="{D1FF46A2-65B6-4CF3-AF1A-3FB716134FB4}"/>
            </a:ext>
          </a:extLst>
        </xdr:cNvPr>
        <xdr:cNvSpPr>
          <a:spLocks/>
        </xdr:cNvSpPr>
      </xdr:nvSpPr>
      <xdr:spPr bwMode="auto">
        <a:xfrm flipH="1">
          <a:off x="2203182" y="2015972"/>
          <a:ext cx="481056" cy="85450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  <a:gd name="connsiteX0" fmla="*/ 113284 w 113284"/>
            <a:gd name="connsiteY0" fmla="*/ 6301 h 6301"/>
            <a:gd name="connsiteX1" fmla="*/ 0 w 113284"/>
            <a:gd name="connsiteY1" fmla="*/ 0 h 6301"/>
            <a:gd name="connsiteX0" fmla="*/ 10000 w 10000"/>
            <a:gd name="connsiteY0" fmla="*/ 10000 h 10000"/>
            <a:gd name="connsiteX1" fmla="*/ 9444 w 10000"/>
            <a:gd name="connsiteY1" fmla="*/ 454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9444 w 10000"/>
            <a:gd name="connsiteY1" fmla="*/ 4541 h 10000"/>
            <a:gd name="connsiteX2" fmla="*/ 0 w 10000"/>
            <a:gd name="connsiteY2" fmla="*/ 0 h 10000"/>
            <a:gd name="connsiteX0" fmla="*/ 12529 w 12529"/>
            <a:gd name="connsiteY0" fmla="*/ 10210 h 10210"/>
            <a:gd name="connsiteX1" fmla="*/ 9444 w 12529"/>
            <a:gd name="connsiteY1" fmla="*/ 4541 h 10210"/>
            <a:gd name="connsiteX2" fmla="*/ 0 w 12529"/>
            <a:gd name="connsiteY2" fmla="*/ 0 h 10210"/>
            <a:gd name="connsiteX0" fmla="*/ 12529 w 12529"/>
            <a:gd name="connsiteY0" fmla="*/ 10210 h 10210"/>
            <a:gd name="connsiteX1" fmla="*/ 10479 w 12529"/>
            <a:gd name="connsiteY1" fmla="*/ 9223 h 10210"/>
            <a:gd name="connsiteX2" fmla="*/ 9444 w 12529"/>
            <a:gd name="connsiteY2" fmla="*/ 4541 h 10210"/>
            <a:gd name="connsiteX3" fmla="*/ 0 w 12529"/>
            <a:gd name="connsiteY3" fmla="*/ 0 h 10210"/>
            <a:gd name="connsiteX0" fmla="*/ 12529 w 12529"/>
            <a:gd name="connsiteY0" fmla="*/ 10210 h 10210"/>
            <a:gd name="connsiteX1" fmla="*/ 10479 w 12529"/>
            <a:gd name="connsiteY1" fmla="*/ 9223 h 10210"/>
            <a:gd name="connsiteX2" fmla="*/ 9444 w 12529"/>
            <a:gd name="connsiteY2" fmla="*/ 4541 h 10210"/>
            <a:gd name="connsiteX3" fmla="*/ 0 w 12529"/>
            <a:gd name="connsiteY3" fmla="*/ 0 h 102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529" h="10210">
              <a:moveTo>
                <a:pt x="12529" y="10210"/>
              </a:moveTo>
              <a:cubicBezTo>
                <a:pt x="12456" y="10116"/>
                <a:pt x="10993" y="10168"/>
                <a:pt x="10479" y="9223"/>
              </a:cubicBezTo>
              <a:cubicBezTo>
                <a:pt x="9965" y="8278"/>
                <a:pt x="10310" y="7685"/>
                <a:pt x="9444" y="4541"/>
              </a:cubicBezTo>
              <a:cubicBezTo>
                <a:pt x="11609" y="-741"/>
                <a:pt x="0" y="529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659358</xdr:colOff>
      <xdr:row>13</xdr:row>
      <xdr:rowOff>106130</xdr:rowOff>
    </xdr:from>
    <xdr:to>
      <xdr:col>4</xdr:col>
      <xdr:colOff>653419</xdr:colOff>
      <xdr:row>14</xdr:row>
      <xdr:rowOff>72283</xdr:rowOff>
    </xdr:to>
    <xdr:sp macro="" textlink="">
      <xdr:nvSpPr>
        <xdr:cNvPr id="178" name="Line 267">
          <a:extLst>
            <a:ext uri="{FF2B5EF4-FFF2-40B4-BE49-F238E27FC236}">
              <a16:creationId xmlns:a16="http://schemas.microsoft.com/office/drawing/2014/main" id="{D9ECDBC9-CE8C-4041-96A5-F5BE8E30A578}"/>
            </a:ext>
          </a:extLst>
        </xdr:cNvPr>
        <xdr:cNvSpPr>
          <a:spLocks noChangeShapeType="1"/>
        </xdr:cNvSpPr>
      </xdr:nvSpPr>
      <xdr:spPr bwMode="auto">
        <a:xfrm flipH="1">
          <a:off x="2227320" y="2328630"/>
          <a:ext cx="697445" cy="137115"/>
        </a:xfrm>
        <a:custGeom>
          <a:avLst/>
          <a:gdLst>
            <a:gd name="connsiteX0" fmla="*/ 0 w 666763"/>
            <a:gd name="connsiteY0" fmla="*/ 0 h 47625"/>
            <a:gd name="connsiteX1" fmla="*/ 666763 w 666763"/>
            <a:gd name="connsiteY1" fmla="*/ 47625 h 47625"/>
            <a:gd name="connsiteX0" fmla="*/ 0 w 666763"/>
            <a:gd name="connsiteY0" fmla="*/ 0 h 83547"/>
            <a:gd name="connsiteX1" fmla="*/ 309561 w 666763"/>
            <a:gd name="connsiteY1" fmla="*/ 83344 h 83547"/>
            <a:gd name="connsiteX2" fmla="*/ 666763 w 666763"/>
            <a:gd name="connsiteY2" fmla="*/ 47625 h 83547"/>
            <a:gd name="connsiteX0" fmla="*/ 0 w 666763"/>
            <a:gd name="connsiteY0" fmla="*/ 0 h 92359"/>
            <a:gd name="connsiteX1" fmla="*/ 309561 w 666763"/>
            <a:gd name="connsiteY1" fmla="*/ 83344 h 92359"/>
            <a:gd name="connsiteX2" fmla="*/ 666763 w 666763"/>
            <a:gd name="connsiteY2" fmla="*/ 47625 h 92359"/>
            <a:gd name="connsiteX0" fmla="*/ 0 w 666763"/>
            <a:gd name="connsiteY0" fmla="*/ 0 h 92359"/>
            <a:gd name="connsiteX1" fmla="*/ 309561 w 666763"/>
            <a:gd name="connsiteY1" fmla="*/ 83344 h 92359"/>
            <a:gd name="connsiteX2" fmla="*/ 666763 w 666763"/>
            <a:gd name="connsiteY2" fmla="*/ 47625 h 92359"/>
            <a:gd name="connsiteX0" fmla="*/ 0 w 666763"/>
            <a:gd name="connsiteY0" fmla="*/ 0 h 109027"/>
            <a:gd name="connsiteX1" fmla="*/ 297655 w 666763"/>
            <a:gd name="connsiteY1" fmla="*/ 107156 h 109027"/>
            <a:gd name="connsiteX2" fmla="*/ 666763 w 666763"/>
            <a:gd name="connsiteY2" fmla="*/ 47625 h 1090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66763" h="109027">
              <a:moveTo>
                <a:pt x="0" y="0"/>
              </a:moveTo>
              <a:cubicBezTo>
                <a:pt x="174624" y="93266"/>
                <a:pt x="182562" y="103187"/>
                <a:pt x="297655" y="107156"/>
              </a:cubicBezTo>
              <a:cubicBezTo>
                <a:pt x="174629" y="111125"/>
                <a:pt x="438556" y="115094"/>
                <a:pt x="666763" y="4762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685184</xdr:colOff>
      <xdr:row>13</xdr:row>
      <xdr:rowOff>126476</xdr:rowOff>
    </xdr:from>
    <xdr:to>
      <xdr:col>4</xdr:col>
      <xdr:colOff>109247</xdr:colOff>
      <xdr:row>14</xdr:row>
      <xdr:rowOff>81935</xdr:rowOff>
    </xdr:to>
    <xdr:sp macro="" textlink="">
      <xdr:nvSpPr>
        <xdr:cNvPr id="179" name="Oval 383">
          <a:extLst>
            <a:ext uri="{FF2B5EF4-FFF2-40B4-BE49-F238E27FC236}">
              <a16:creationId xmlns:a16="http://schemas.microsoft.com/office/drawing/2014/main" id="{BB45D002-2566-4C01-9B8E-5E3129C95277}"/>
            </a:ext>
          </a:extLst>
        </xdr:cNvPr>
        <xdr:cNvSpPr>
          <a:spLocks noChangeArrowheads="1"/>
        </xdr:cNvSpPr>
      </xdr:nvSpPr>
      <xdr:spPr bwMode="auto">
        <a:xfrm>
          <a:off x="2253907" y="2345562"/>
          <a:ext cx="129050" cy="1261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85820</xdr:colOff>
      <xdr:row>12</xdr:row>
      <xdr:rowOff>4485</xdr:rowOff>
    </xdr:from>
    <xdr:to>
      <xdr:col>4</xdr:col>
      <xdr:colOff>256691</xdr:colOff>
      <xdr:row>12</xdr:row>
      <xdr:rowOff>148416</xdr:rowOff>
    </xdr:to>
    <xdr:sp macro="" textlink="">
      <xdr:nvSpPr>
        <xdr:cNvPr id="180" name="六角形 179">
          <a:extLst>
            <a:ext uri="{FF2B5EF4-FFF2-40B4-BE49-F238E27FC236}">
              <a16:creationId xmlns:a16="http://schemas.microsoft.com/office/drawing/2014/main" id="{CD271EA9-E2A9-4D0E-95AB-CA81B360CFFC}"/>
            </a:ext>
          </a:extLst>
        </xdr:cNvPr>
        <xdr:cNvSpPr/>
      </xdr:nvSpPr>
      <xdr:spPr bwMode="auto">
        <a:xfrm>
          <a:off x="2357166" y="2056023"/>
          <a:ext cx="170871" cy="1439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251957</xdr:colOff>
      <xdr:row>13</xdr:row>
      <xdr:rowOff>128716</xdr:rowOff>
    </xdr:from>
    <xdr:to>
      <xdr:col>4</xdr:col>
      <xdr:colOff>391297</xdr:colOff>
      <xdr:row>14</xdr:row>
      <xdr:rowOff>96777</xdr:rowOff>
    </xdr:to>
    <xdr:sp macro="" textlink="">
      <xdr:nvSpPr>
        <xdr:cNvPr id="182" name="六角形 181">
          <a:extLst>
            <a:ext uri="{FF2B5EF4-FFF2-40B4-BE49-F238E27FC236}">
              <a16:creationId xmlns:a16="http://schemas.microsoft.com/office/drawing/2014/main" id="{A99B54A1-A9A6-4E58-A2A7-C6EC4436FB7C}"/>
            </a:ext>
          </a:extLst>
        </xdr:cNvPr>
        <xdr:cNvSpPr/>
      </xdr:nvSpPr>
      <xdr:spPr bwMode="auto">
        <a:xfrm>
          <a:off x="2525257" y="2357566"/>
          <a:ext cx="139340" cy="1395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29602</xdr:colOff>
      <xdr:row>16</xdr:row>
      <xdr:rowOff>22191</xdr:rowOff>
    </xdr:from>
    <xdr:to>
      <xdr:col>4</xdr:col>
      <xdr:colOff>128023</xdr:colOff>
      <xdr:row>16</xdr:row>
      <xdr:rowOff>122754</xdr:rowOff>
    </xdr:to>
    <xdr:sp macro="" textlink="">
      <xdr:nvSpPr>
        <xdr:cNvPr id="183" name="六角形 182">
          <a:extLst>
            <a:ext uri="{FF2B5EF4-FFF2-40B4-BE49-F238E27FC236}">
              <a16:creationId xmlns:a16="http://schemas.microsoft.com/office/drawing/2014/main" id="{52DBADF6-7349-41CD-98B4-B586DF5492FF}"/>
            </a:ext>
          </a:extLst>
        </xdr:cNvPr>
        <xdr:cNvSpPr/>
      </xdr:nvSpPr>
      <xdr:spPr bwMode="auto">
        <a:xfrm>
          <a:off x="2303312" y="2753374"/>
          <a:ext cx="98421" cy="1005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79302</xdr:colOff>
      <xdr:row>13</xdr:row>
      <xdr:rowOff>35719</xdr:rowOff>
    </xdr:from>
    <xdr:to>
      <xdr:col>5</xdr:col>
      <xdr:colOff>638896</xdr:colOff>
      <xdr:row>13</xdr:row>
      <xdr:rowOff>160734</xdr:rowOff>
    </xdr:to>
    <xdr:sp macro="" textlink="">
      <xdr:nvSpPr>
        <xdr:cNvPr id="184" name="Text Box 1664">
          <a:extLst>
            <a:ext uri="{FF2B5EF4-FFF2-40B4-BE49-F238E27FC236}">
              <a16:creationId xmlns:a16="http://schemas.microsoft.com/office/drawing/2014/main" id="{BE523A83-B09C-450C-B373-D7FCB206668F}"/>
            </a:ext>
          </a:extLst>
        </xdr:cNvPr>
        <xdr:cNvSpPr txBox="1">
          <a:spLocks noChangeArrowheads="1"/>
        </xdr:cNvSpPr>
      </xdr:nvSpPr>
      <xdr:spPr bwMode="auto">
        <a:xfrm>
          <a:off x="3054033" y="2258219"/>
          <a:ext cx="559594" cy="125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313m</a:t>
          </a: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307322</xdr:colOff>
      <xdr:row>10</xdr:row>
      <xdr:rowOff>47602</xdr:rowOff>
    </xdr:from>
    <xdr:to>
      <xdr:col>6</xdr:col>
      <xdr:colOff>200110</xdr:colOff>
      <xdr:row>16</xdr:row>
      <xdr:rowOff>143509</xdr:rowOff>
    </xdr:to>
    <xdr:sp macro="" textlink="">
      <xdr:nvSpPr>
        <xdr:cNvPr id="185" name="Freeform 527">
          <a:extLst>
            <a:ext uri="{FF2B5EF4-FFF2-40B4-BE49-F238E27FC236}">
              <a16:creationId xmlns:a16="http://schemas.microsoft.com/office/drawing/2014/main" id="{F5714A3E-F43E-42FE-9312-2407557E2C49}"/>
            </a:ext>
          </a:extLst>
        </xdr:cNvPr>
        <xdr:cNvSpPr>
          <a:spLocks/>
        </xdr:cNvSpPr>
      </xdr:nvSpPr>
      <xdr:spPr bwMode="auto">
        <a:xfrm flipH="1">
          <a:off x="3282053" y="1757217"/>
          <a:ext cx="596172" cy="112167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  <a:gd name="connsiteX0" fmla="*/ 113284 w 113284"/>
            <a:gd name="connsiteY0" fmla="*/ 6301 h 6301"/>
            <a:gd name="connsiteX1" fmla="*/ 0 w 113284"/>
            <a:gd name="connsiteY1" fmla="*/ 0 h 6301"/>
            <a:gd name="connsiteX0" fmla="*/ 10000 w 10000"/>
            <a:gd name="connsiteY0" fmla="*/ 10000 h 10000"/>
            <a:gd name="connsiteX1" fmla="*/ 9444 w 10000"/>
            <a:gd name="connsiteY1" fmla="*/ 454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9444 w 10000"/>
            <a:gd name="connsiteY1" fmla="*/ 4541 h 10000"/>
            <a:gd name="connsiteX2" fmla="*/ 0 w 10000"/>
            <a:gd name="connsiteY2" fmla="*/ 0 h 10000"/>
            <a:gd name="connsiteX0" fmla="*/ 12529 w 12529"/>
            <a:gd name="connsiteY0" fmla="*/ 10210 h 10210"/>
            <a:gd name="connsiteX1" fmla="*/ 9444 w 12529"/>
            <a:gd name="connsiteY1" fmla="*/ 4541 h 10210"/>
            <a:gd name="connsiteX2" fmla="*/ 0 w 12529"/>
            <a:gd name="connsiteY2" fmla="*/ 0 h 10210"/>
            <a:gd name="connsiteX0" fmla="*/ 12529 w 12529"/>
            <a:gd name="connsiteY0" fmla="*/ 10210 h 10210"/>
            <a:gd name="connsiteX1" fmla="*/ 10479 w 12529"/>
            <a:gd name="connsiteY1" fmla="*/ 9223 h 10210"/>
            <a:gd name="connsiteX2" fmla="*/ 9444 w 12529"/>
            <a:gd name="connsiteY2" fmla="*/ 4541 h 10210"/>
            <a:gd name="connsiteX3" fmla="*/ 0 w 12529"/>
            <a:gd name="connsiteY3" fmla="*/ 0 h 10210"/>
            <a:gd name="connsiteX0" fmla="*/ 12529 w 12529"/>
            <a:gd name="connsiteY0" fmla="*/ 10210 h 10210"/>
            <a:gd name="connsiteX1" fmla="*/ 10479 w 12529"/>
            <a:gd name="connsiteY1" fmla="*/ 9223 h 10210"/>
            <a:gd name="connsiteX2" fmla="*/ 9444 w 12529"/>
            <a:gd name="connsiteY2" fmla="*/ 4541 h 10210"/>
            <a:gd name="connsiteX3" fmla="*/ 0 w 12529"/>
            <a:gd name="connsiteY3" fmla="*/ 0 h 10210"/>
            <a:gd name="connsiteX0" fmla="*/ 15058 w 15058"/>
            <a:gd name="connsiteY0" fmla="*/ 10699 h 10699"/>
            <a:gd name="connsiteX1" fmla="*/ 10479 w 15058"/>
            <a:gd name="connsiteY1" fmla="*/ 9223 h 10699"/>
            <a:gd name="connsiteX2" fmla="*/ 9444 w 15058"/>
            <a:gd name="connsiteY2" fmla="*/ 4541 h 10699"/>
            <a:gd name="connsiteX3" fmla="*/ 0 w 15058"/>
            <a:gd name="connsiteY3" fmla="*/ 0 h 10699"/>
            <a:gd name="connsiteX0" fmla="*/ 15058 w 15058"/>
            <a:gd name="connsiteY0" fmla="*/ 10699 h 10699"/>
            <a:gd name="connsiteX1" fmla="*/ 10479 w 15058"/>
            <a:gd name="connsiteY1" fmla="*/ 9223 h 10699"/>
            <a:gd name="connsiteX2" fmla="*/ 9444 w 15058"/>
            <a:gd name="connsiteY2" fmla="*/ 4541 h 10699"/>
            <a:gd name="connsiteX3" fmla="*/ 0 w 15058"/>
            <a:gd name="connsiteY3" fmla="*/ 0 h 10699"/>
            <a:gd name="connsiteX0" fmla="*/ 16092 w 16092"/>
            <a:gd name="connsiteY0" fmla="*/ 9581 h 9581"/>
            <a:gd name="connsiteX1" fmla="*/ 10479 w 16092"/>
            <a:gd name="connsiteY1" fmla="*/ 9223 h 9581"/>
            <a:gd name="connsiteX2" fmla="*/ 9444 w 16092"/>
            <a:gd name="connsiteY2" fmla="*/ 4541 h 9581"/>
            <a:gd name="connsiteX3" fmla="*/ 0 w 16092"/>
            <a:gd name="connsiteY3" fmla="*/ 0 h 9581"/>
            <a:gd name="connsiteX0" fmla="*/ 11071 w 11071"/>
            <a:gd name="connsiteY0" fmla="*/ 11167 h 11167"/>
            <a:gd name="connsiteX1" fmla="*/ 6512 w 11071"/>
            <a:gd name="connsiteY1" fmla="*/ 9626 h 11167"/>
            <a:gd name="connsiteX2" fmla="*/ 5869 w 11071"/>
            <a:gd name="connsiteY2" fmla="*/ 4740 h 11167"/>
            <a:gd name="connsiteX3" fmla="*/ 0 w 11071"/>
            <a:gd name="connsiteY3" fmla="*/ 0 h 11167"/>
            <a:gd name="connsiteX0" fmla="*/ 11071 w 11071"/>
            <a:gd name="connsiteY0" fmla="*/ 11167 h 11167"/>
            <a:gd name="connsiteX1" fmla="*/ 6512 w 11071"/>
            <a:gd name="connsiteY1" fmla="*/ 9626 h 11167"/>
            <a:gd name="connsiteX2" fmla="*/ 5869 w 11071"/>
            <a:gd name="connsiteY2" fmla="*/ 4740 h 11167"/>
            <a:gd name="connsiteX3" fmla="*/ 0 w 11071"/>
            <a:gd name="connsiteY3" fmla="*/ 0 h 11167"/>
            <a:gd name="connsiteX0" fmla="*/ 9857 w 9857"/>
            <a:gd name="connsiteY0" fmla="*/ 11094 h 11094"/>
            <a:gd name="connsiteX1" fmla="*/ 6512 w 9857"/>
            <a:gd name="connsiteY1" fmla="*/ 9626 h 11094"/>
            <a:gd name="connsiteX2" fmla="*/ 5869 w 9857"/>
            <a:gd name="connsiteY2" fmla="*/ 4740 h 11094"/>
            <a:gd name="connsiteX3" fmla="*/ 0 w 9857"/>
            <a:gd name="connsiteY3" fmla="*/ 0 h 11094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9420 w 9420"/>
            <a:gd name="connsiteY0" fmla="*/ 11381 h 11381"/>
            <a:gd name="connsiteX1" fmla="*/ 6171 w 9420"/>
            <a:gd name="connsiteY1" fmla="*/ 9138 h 11381"/>
            <a:gd name="connsiteX2" fmla="*/ 5374 w 9420"/>
            <a:gd name="connsiteY2" fmla="*/ 5654 h 11381"/>
            <a:gd name="connsiteX3" fmla="*/ 0 w 9420"/>
            <a:gd name="connsiteY3" fmla="*/ 0 h 11381"/>
            <a:gd name="connsiteX0" fmla="*/ 8615 w 8615"/>
            <a:gd name="connsiteY0" fmla="*/ 10982 h 10982"/>
            <a:gd name="connsiteX1" fmla="*/ 5166 w 8615"/>
            <a:gd name="connsiteY1" fmla="*/ 9011 h 10982"/>
            <a:gd name="connsiteX2" fmla="*/ 4320 w 8615"/>
            <a:gd name="connsiteY2" fmla="*/ 5950 h 10982"/>
            <a:gd name="connsiteX3" fmla="*/ 0 w 8615"/>
            <a:gd name="connsiteY3" fmla="*/ 0 h 10982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78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78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4926 w 10000"/>
            <a:gd name="connsiteY2" fmla="*/ 5470 h 10000"/>
            <a:gd name="connsiteX3" fmla="*/ 0 w 10000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9052" y="9088"/>
                <a:pt x="8272" y="8338"/>
                <a:pt x="5997" y="8205"/>
              </a:cubicBezTo>
              <a:cubicBezTo>
                <a:pt x="4349" y="7178"/>
                <a:pt x="4884" y="6942"/>
                <a:pt x="4926" y="5470"/>
              </a:cubicBezTo>
              <a:cubicBezTo>
                <a:pt x="6160" y="1597"/>
                <a:pt x="268" y="498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541845</xdr:colOff>
      <xdr:row>14</xdr:row>
      <xdr:rowOff>38215</xdr:rowOff>
    </xdr:from>
    <xdr:to>
      <xdr:col>5</xdr:col>
      <xdr:colOff>669190</xdr:colOff>
      <xdr:row>15</xdr:row>
      <xdr:rowOff>4885</xdr:rowOff>
    </xdr:to>
    <xdr:sp macro="" textlink="">
      <xdr:nvSpPr>
        <xdr:cNvPr id="186" name="AutoShape 70">
          <a:extLst>
            <a:ext uri="{FF2B5EF4-FFF2-40B4-BE49-F238E27FC236}">
              <a16:creationId xmlns:a16="http://schemas.microsoft.com/office/drawing/2014/main" id="{2AFD67EC-AF9E-4461-8894-3642869B2CFC}"/>
            </a:ext>
          </a:extLst>
        </xdr:cNvPr>
        <xdr:cNvSpPr>
          <a:spLocks noChangeArrowheads="1"/>
        </xdr:cNvSpPr>
      </xdr:nvSpPr>
      <xdr:spPr bwMode="auto">
        <a:xfrm>
          <a:off x="3516576" y="2431677"/>
          <a:ext cx="127345" cy="1376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568850</xdr:colOff>
      <xdr:row>15</xdr:row>
      <xdr:rowOff>132987</xdr:rowOff>
    </xdr:from>
    <xdr:to>
      <xdr:col>6</xdr:col>
      <xdr:colOff>4883</xdr:colOff>
      <xdr:row>16</xdr:row>
      <xdr:rowOff>73271</xdr:rowOff>
    </xdr:to>
    <xdr:sp macro="" textlink="">
      <xdr:nvSpPr>
        <xdr:cNvPr id="187" name="六角形 186">
          <a:extLst>
            <a:ext uri="{FF2B5EF4-FFF2-40B4-BE49-F238E27FC236}">
              <a16:creationId xmlns:a16="http://schemas.microsoft.com/office/drawing/2014/main" id="{12F71C21-088E-4D2B-8CD9-9BC49A46B052}"/>
            </a:ext>
          </a:extLst>
        </xdr:cNvPr>
        <xdr:cNvSpPr/>
      </xdr:nvSpPr>
      <xdr:spPr bwMode="auto">
        <a:xfrm>
          <a:off x="3543581" y="2697410"/>
          <a:ext cx="139417" cy="1112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150916</xdr:colOff>
      <xdr:row>13</xdr:row>
      <xdr:rowOff>154767</xdr:rowOff>
    </xdr:from>
    <xdr:to>
      <xdr:col>5</xdr:col>
      <xdr:colOff>609329</xdr:colOff>
      <xdr:row>16</xdr:row>
      <xdr:rowOff>65433</xdr:rowOff>
    </xdr:to>
    <xdr:sp macro="" textlink="">
      <xdr:nvSpPr>
        <xdr:cNvPr id="189" name="Line 120">
          <a:extLst>
            <a:ext uri="{FF2B5EF4-FFF2-40B4-BE49-F238E27FC236}">
              <a16:creationId xmlns:a16="http://schemas.microsoft.com/office/drawing/2014/main" id="{BA34ED35-E90C-4729-9316-1A5B1268BE2B}"/>
            </a:ext>
          </a:extLst>
        </xdr:cNvPr>
        <xdr:cNvSpPr>
          <a:spLocks noChangeShapeType="1"/>
        </xdr:cNvSpPr>
      </xdr:nvSpPr>
      <xdr:spPr bwMode="auto">
        <a:xfrm flipV="1">
          <a:off x="3125647" y="2377267"/>
          <a:ext cx="458413" cy="42355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33768"/>
            <a:gd name="connsiteX1" fmla="*/ 10000 w 10000"/>
            <a:gd name="connsiteY1" fmla="*/ 10000 h 33768"/>
            <a:gd name="connsiteX0" fmla="*/ 0 w 8261"/>
            <a:gd name="connsiteY0" fmla="*/ 0 h 660485"/>
            <a:gd name="connsiteX1" fmla="*/ 8261 w 8261"/>
            <a:gd name="connsiteY1" fmla="*/ 657196 h 660485"/>
            <a:gd name="connsiteX0" fmla="*/ 0 w 10000"/>
            <a:gd name="connsiteY0" fmla="*/ 0 h 10096"/>
            <a:gd name="connsiteX1" fmla="*/ 10000 w 10000"/>
            <a:gd name="connsiteY1" fmla="*/ 9950 h 10096"/>
            <a:gd name="connsiteX0" fmla="*/ 0 w 9684"/>
            <a:gd name="connsiteY0" fmla="*/ 0 h 10839"/>
            <a:gd name="connsiteX1" fmla="*/ 9684 w 9684"/>
            <a:gd name="connsiteY1" fmla="*/ 10716 h 10839"/>
            <a:gd name="connsiteX0" fmla="*/ 0 w 10000"/>
            <a:gd name="connsiteY0" fmla="*/ 0 h 9978"/>
            <a:gd name="connsiteX1" fmla="*/ 10000 w 10000"/>
            <a:gd name="connsiteY1" fmla="*/ 9887 h 9978"/>
            <a:gd name="connsiteX0" fmla="*/ 0 w 8370"/>
            <a:gd name="connsiteY0" fmla="*/ 0 h 10278"/>
            <a:gd name="connsiteX1" fmla="*/ 8370 w 8370"/>
            <a:gd name="connsiteY1" fmla="*/ 10192 h 10278"/>
            <a:gd name="connsiteX0" fmla="*/ 0 w 10000"/>
            <a:gd name="connsiteY0" fmla="*/ 0 h 9955"/>
            <a:gd name="connsiteX1" fmla="*/ 10000 w 10000"/>
            <a:gd name="connsiteY1" fmla="*/ 9916 h 9955"/>
            <a:gd name="connsiteX0" fmla="*/ 0 w 10000"/>
            <a:gd name="connsiteY0" fmla="*/ 0 h 9961"/>
            <a:gd name="connsiteX1" fmla="*/ 10000 w 10000"/>
            <a:gd name="connsiteY1" fmla="*/ 9961 h 9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9961">
              <a:moveTo>
                <a:pt x="0" y="0"/>
              </a:moveTo>
              <a:cubicBezTo>
                <a:pt x="9133" y="5994"/>
                <a:pt x="2034" y="9500"/>
                <a:pt x="10000" y="996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190013</xdr:colOff>
      <xdr:row>11</xdr:row>
      <xdr:rowOff>113109</xdr:rowOff>
    </xdr:from>
    <xdr:to>
      <xdr:col>6</xdr:col>
      <xdr:colOff>291131</xdr:colOff>
      <xdr:row>12</xdr:row>
      <xdr:rowOff>41590</xdr:rowOff>
    </xdr:to>
    <xdr:sp macro="" textlink="">
      <xdr:nvSpPr>
        <xdr:cNvPr id="190" name="六角形 189">
          <a:extLst>
            <a:ext uri="{FF2B5EF4-FFF2-40B4-BE49-F238E27FC236}">
              <a16:creationId xmlns:a16="http://schemas.microsoft.com/office/drawing/2014/main" id="{812C65B3-2055-438D-9EC7-56818B230973}"/>
            </a:ext>
          </a:extLst>
        </xdr:cNvPr>
        <xdr:cNvSpPr/>
      </xdr:nvSpPr>
      <xdr:spPr bwMode="auto">
        <a:xfrm>
          <a:off x="3868128" y="1993686"/>
          <a:ext cx="101118" cy="994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661560</xdr:colOff>
      <xdr:row>14</xdr:row>
      <xdr:rowOff>41676</xdr:rowOff>
    </xdr:from>
    <xdr:to>
      <xdr:col>6</xdr:col>
      <xdr:colOff>380847</xdr:colOff>
      <xdr:row>15</xdr:row>
      <xdr:rowOff>3</xdr:rowOff>
    </xdr:to>
    <xdr:grpSp>
      <xdr:nvGrpSpPr>
        <xdr:cNvPr id="191" name="グループ化 190">
          <a:extLst>
            <a:ext uri="{FF2B5EF4-FFF2-40B4-BE49-F238E27FC236}">
              <a16:creationId xmlns:a16="http://schemas.microsoft.com/office/drawing/2014/main" id="{7B6552DD-90EC-4419-9429-2A35D56E364C}"/>
            </a:ext>
          </a:extLst>
        </xdr:cNvPr>
        <xdr:cNvGrpSpPr/>
      </xdr:nvGrpSpPr>
      <xdr:grpSpPr>
        <a:xfrm>
          <a:off x="3643382" y="2451616"/>
          <a:ext cx="425055" cy="130465"/>
          <a:chOff x="8631833" y="517663"/>
          <a:chExt cx="593909" cy="588657"/>
        </a:xfrm>
      </xdr:grpSpPr>
      <xdr:sp macro="" textlink="">
        <xdr:nvSpPr>
          <xdr:cNvPr id="192" name="Text Box 1563">
            <a:extLst>
              <a:ext uri="{FF2B5EF4-FFF2-40B4-BE49-F238E27FC236}">
                <a16:creationId xmlns:a16="http://schemas.microsoft.com/office/drawing/2014/main" id="{6B3FE08F-A59B-4315-9C8B-FE0553D96B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8631833" y="517663"/>
            <a:ext cx="593909" cy="588657"/>
          </a:xfrm>
          <a:prstGeom prst="rect">
            <a:avLst/>
          </a:prstGeom>
          <a:solidFill>
            <a:srgbClr val="0000FF"/>
          </a:solidFill>
          <a:ln>
            <a:noFill/>
          </a:ln>
        </xdr:spPr>
        <xdr:txBody>
          <a:bodyPr vertOverflow="overflow" horzOverflow="overflow" wrap="none" lIns="27432" tIns="18288" rIns="0" bIns="0" anchor="t" upright="1">
            <a:noAutofit/>
          </a:bodyPr>
          <a:lstStyle/>
          <a:p>
            <a:pPr algn="ctr" rtl="0">
              <a:lnSpc>
                <a:spcPts val="800"/>
              </a:lnSpc>
              <a:defRPr sz="1000"/>
            </a:pPr>
            <a:endPara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800"/>
              </a:lnSpc>
              <a:defRPr sz="1000"/>
            </a:pPr>
            <a:endPara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800"/>
              </a:lnSpc>
              <a:defRPr sz="1000"/>
            </a:pPr>
            <a:endPara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800"/>
              </a:lnSpc>
              <a:defRPr sz="1000"/>
            </a:pPr>
            <a:endPara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93" name="Text Box 1563">
            <a:extLst>
              <a:ext uri="{FF2B5EF4-FFF2-40B4-BE49-F238E27FC236}">
                <a16:creationId xmlns:a16="http://schemas.microsoft.com/office/drawing/2014/main" id="{8255473F-BCF5-45A8-95D3-69C1AC8E2D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8642811" y="538369"/>
            <a:ext cx="582931" cy="95229"/>
          </a:xfrm>
          <a:prstGeom prst="rect">
            <a:avLst/>
          </a:prstGeom>
          <a:solidFill>
            <a:srgbClr val="0000FF"/>
          </a:solidFill>
          <a:ln>
            <a:noFill/>
          </a:ln>
        </xdr:spPr>
        <xdr:txBody>
          <a:bodyPr vertOverflow="overflow" horzOverflow="overflow" wrap="none" lIns="27432" tIns="18288" rIns="0" bIns="0" anchor="t" upright="1">
            <a:noAutofit/>
          </a:bodyPr>
          <a:lstStyle/>
          <a:p>
            <a:pPr algn="r" rtl="0">
              <a:lnSpc>
                <a:spcPts val="800"/>
              </a:lnSpc>
              <a:defRPr sz="1000"/>
            </a:pPr>
            <a:r>
              <a:rPr lang="ja-JP" altLang="en-US" sz="800" b="1" i="0" u="none" strike="noStrike" baseline="0">
                <a:solidFill>
                  <a:schemeClr val="bg1"/>
                </a:solidFill>
                <a:latin typeface="ＭＳ Ｐゴシック"/>
                <a:ea typeface="ＭＳ Ｐゴシック"/>
              </a:rPr>
              <a:t>高　山</a:t>
            </a:r>
            <a:endPara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94" name="Line 206">
            <a:extLst>
              <a:ext uri="{FF2B5EF4-FFF2-40B4-BE49-F238E27FC236}">
                <a16:creationId xmlns:a16="http://schemas.microsoft.com/office/drawing/2014/main" id="{11B899B3-3D89-4840-9DA9-EA0F98060A0C}"/>
              </a:ext>
            </a:extLst>
          </xdr:cNvPr>
          <xdr:cNvSpPr>
            <a:spLocks noChangeShapeType="1"/>
          </xdr:cNvSpPr>
        </xdr:nvSpPr>
        <xdr:spPr bwMode="auto">
          <a:xfrm flipH="1">
            <a:off x="8657458" y="811371"/>
            <a:ext cx="164037" cy="4805"/>
          </a:xfrm>
          <a:prstGeom prst="line">
            <a:avLst/>
          </a:prstGeom>
          <a:noFill/>
          <a:ln w="22225" cmpd="sng">
            <a:solidFill>
              <a:schemeClr val="bg1"/>
            </a:solidFill>
            <a:prstDash val="solid"/>
            <a:round/>
            <a:headEnd/>
            <a:tailEnd type="triangle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665684</xdr:colOff>
      <xdr:row>13</xdr:row>
      <xdr:rowOff>52552</xdr:rowOff>
    </xdr:from>
    <xdr:to>
      <xdr:col>6</xdr:col>
      <xdr:colOff>379059</xdr:colOff>
      <xdr:row>14</xdr:row>
      <xdr:rowOff>29760</xdr:rowOff>
    </xdr:to>
    <xdr:grpSp>
      <xdr:nvGrpSpPr>
        <xdr:cNvPr id="195" name="グループ化 194">
          <a:extLst>
            <a:ext uri="{FF2B5EF4-FFF2-40B4-BE49-F238E27FC236}">
              <a16:creationId xmlns:a16="http://schemas.microsoft.com/office/drawing/2014/main" id="{275C7E69-3229-4584-B816-C366FF816C4E}"/>
            </a:ext>
          </a:extLst>
        </xdr:cNvPr>
        <xdr:cNvGrpSpPr/>
      </xdr:nvGrpSpPr>
      <xdr:grpSpPr>
        <a:xfrm>
          <a:off x="3647506" y="2290353"/>
          <a:ext cx="419143" cy="149347"/>
          <a:chOff x="8631833" y="495083"/>
          <a:chExt cx="593909" cy="611237"/>
        </a:xfrm>
      </xdr:grpSpPr>
      <xdr:sp macro="" textlink="">
        <xdr:nvSpPr>
          <xdr:cNvPr id="196" name="Text Box 1563">
            <a:extLst>
              <a:ext uri="{FF2B5EF4-FFF2-40B4-BE49-F238E27FC236}">
                <a16:creationId xmlns:a16="http://schemas.microsoft.com/office/drawing/2014/main" id="{DB8A525C-9989-43EE-AAD1-60112411C2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8631833" y="517663"/>
            <a:ext cx="593909" cy="588657"/>
          </a:xfrm>
          <a:prstGeom prst="rect">
            <a:avLst/>
          </a:prstGeom>
          <a:solidFill>
            <a:srgbClr val="0000FF"/>
          </a:solidFill>
          <a:ln>
            <a:noFill/>
          </a:ln>
        </xdr:spPr>
        <xdr:txBody>
          <a:bodyPr vertOverflow="overflow" horzOverflow="overflow" wrap="none" lIns="27432" tIns="18288" rIns="0" bIns="0" anchor="t" upright="1">
            <a:noAutofit/>
          </a:bodyPr>
          <a:lstStyle/>
          <a:p>
            <a:pPr algn="ctr" rtl="0">
              <a:lnSpc>
                <a:spcPts val="800"/>
              </a:lnSpc>
              <a:defRPr sz="1000"/>
            </a:pPr>
            <a:endPara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97" name="Text Box 1563">
            <a:extLst>
              <a:ext uri="{FF2B5EF4-FFF2-40B4-BE49-F238E27FC236}">
                <a16:creationId xmlns:a16="http://schemas.microsoft.com/office/drawing/2014/main" id="{FC511DF7-CB10-44D5-BD3F-26DFE55D7C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8642811" y="565495"/>
            <a:ext cx="573610" cy="539999"/>
          </a:xfrm>
          <a:prstGeom prst="rect">
            <a:avLst/>
          </a:prstGeom>
          <a:solidFill>
            <a:srgbClr val="0000FF"/>
          </a:solidFill>
          <a:ln>
            <a:noFill/>
          </a:ln>
        </xdr:spPr>
        <xdr:txBody>
          <a:bodyPr vertOverflow="overflow" horzOverflow="overflow" wrap="none" lIns="27432" tIns="18288" rIns="0" bIns="0" anchor="b" upright="1">
            <a:noAutofit/>
          </a:bodyPr>
          <a:lstStyle/>
          <a:p>
            <a:pPr algn="r" rtl="0">
              <a:lnSpc>
                <a:spcPts val="800"/>
              </a:lnSpc>
              <a:defRPr sz="1000"/>
            </a:pPr>
            <a:r>
              <a:rPr lang="ja-JP" altLang="en-US" sz="800" b="1" i="0" u="none" strike="noStrike" baseline="0">
                <a:solidFill>
                  <a:schemeClr val="bg1"/>
                </a:solidFill>
                <a:latin typeface="ＭＳ Ｐゴシック"/>
                <a:ea typeface="ＭＳ Ｐゴシック"/>
              </a:rPr>
              <a:t>勝尾寺</a:t>
            </a:r>
            <a:endPara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98" name="Line 206">
            <a:extLst>
              <a:ext uri="{FF2B5EF4-FFF2-40B4-BE49-F238E27FC236}">
                <a16:creationId xmlns:a16="http://schemas.microsoft.com/office/drawing/2014/main" id="{3DB7F4C9-515A-4907-93DB-205A49CB094D}"/>
              </a:ext>
            </a:extLst>
          </xdr:cNvPr>
          <xdr:cNvSpPr>
            <a:spLocks noChangeShapeType="1"/>
          </xdr:cNvSpPr>
        </xdr:nvSpPr>
        <xdr:spPr bwMode="auto">
          <a:xfrm flipV="1">
            <a:off x="8714524" y="495083"/>
            <a:ext cx="527" cy="557738"/>
          </a:xfrm>
          <a:prstGeom prst="line">
            <a:avLst/>
          </a:prstGeom>
          <a:noFill/>
          <a:ln w="22225" cmpd="sng">
            <a:solidFill>
              <a:schemeClr val="bg1"/>
            </a:solidFill>
            <a:prstDash val="solid"/>
            <a:round/>
            <a:headEnd/>
            <a:tailEnd type="triangle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14542</xdr:colOff>
      <xdr:row>11</xdr:row>
      <xdr:rowOff>136919</xdr:rowOff>
    </xdr:from>
    <xdr:to>
      <xdr:col>5</xdr:col>
      <xdr:colOff>591995</xdr:colOff>
      <xdr:row>12</xdr:row>
      <xdr:rowOff>166685</xdr:rowOff>
    </xdr:to>
    <xdr:sp macro="" textlink="">
      <xdr:nvSpPr>
        <xdr:cNvPr id="199" name="Text Box 1664">
          <a:extLst>
            <a:ext uri="{FF2B5EF4-FFF2-40B4-BE49-F238E27FC236}">
              <a16:creationId xmlns:a16="http://schemas.microsoft.com/office/drawing/2014/main" id="{B1E67245-74BD-4686-9DFB-7D8AF4B12326}"/>
            </a:ext>
          </a:extLst>
        </xdr:cNvPr>
        <xdr:cNvSpPr txBox="1">
          <a:spLocks noChangeArrowheads="1"/>
        </xdr:cNvSpPr>
      </xdr:nvSpPr>
      <xdr:spPr bwMode="auto">
        <a:xfrm>
          <a:off x="2989273" y="2017496"/>
          <a:ext cx="577453" cy="20072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55m/650m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8.5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％）上る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354952</xdr:colOff>
      <xdr:row>13</xdr:row>
      <xdr:rowOff>73695</xdr:rowOff>
    </xdr:from>
    <xdr:to>
      <xdr:col>6</xdr:col>
      <xdr:colOff>630912</xdr:colOff>
      <xdr:row>14</xdr:row>
      <xdr:rowOff>26829</xdr:rowOff>
    </xdr:to>
    <xdr:sp macro="" textlink="">
      <xdr:nvSpPr>
        <xdr:cNvPr id="200" name="Text Box 1664">
          <a:extLst>
            <a:ext uri="{FF2B5EF4-FFF2-40B4-BE49-F238E27FC236}">
              <a16:creationId xmlns:a16="http://schemas.microsoft.com/office/drawing/2014/main" id="{681272FD-FE44-4912-ADB7-3208B3F9B719}"/>
            </a:ext>
          </a:extLst>
        </xdr:cNvPr>
        <xdr:cNvSpPr txBox="1">
          <a:spLocks noChangeArrowheads="1"/>
        </xdr:cNvSpPr>
      </xdr:nvSpPr>
      <xdr:spPr bwMode="auto">
        <a:xfrm>
          <a:off x="4038635" y="2292781"/>
          <a:ext cx="275960" cy="12383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1㎞</a:t>
          </a: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42674</xdr:colOff>
      <xdr:row>14</xdr:row>
      <xdr:rowOff>115197</xdr:rowOff>
    </xdr:from>
    <xdr:to>
      <xdr:col>7</xdr:col>
      <xdr:colOff>543397</xdr:colOff>
      <xdr:row>15</xdr:row>
      <xdr:rowOff>56330</xdr:rowOff>
    </xdr:to>
    <xdr:sp macro="" textlink="">
      <xdr:nvSpPr>
        <xdr:cNvPr id="201" name="Text Box 1664">
          <a:extLst>
            <a:ext uri="{FF2B5EF4-FFF2-40B4-BE49-F238E27FC236}">
              <a16:creationId xmlns:a16="http://schemas.microsoft.com/office/drawing/2014/main" id="{6DF07E7E-88BF-4DBB-B2A5-4B9F82C6147B}"/>
            </a:ext>
          </a:extLst>
        </xdr:cNvPr>
        <xdr:cNvSpPr txBox="1">
          <a:spLocks noChangeArrowheads="1"/>
        </xdr:cNvSpPr>
      </xdr:nvSpPr>
      <xdr:spPr bwMode="auto">
        <a:xfrm>
          <a:off x="4431343" y="2504982"/>
          <a:ext cx="500723" cy="11183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272m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23812</xdr:colOff>
      <xdr:row>11</xdr:row>
      <xdr:rowOff>47632</xdr:rowOff>
    </xdr:from>
    <xdr:to>
      <xdr:col>8</xdr:col>
      <xdr:colOff>214313</xdr:colOff>
      <xdr:row>12</xdr:row>
      <xdr:rowOff>35719</xdr:rowOff>
    </xdr:to>
    <xdr:sp macro="" textlink="">
      <xdr:nvSpPr>
        <xdr:cNvPr id="202" name="六角形 201">
          <a:extLst>
            <a:ext uri="{FF2B5EF4-FFF2-40B4-BE49-F238E27FC236}">
              <a16:creationId xmlns:a16="http://schemas.microsoft.com/office/drawing/2014/main" id="{543FEE75-B4B0-42D5-A84A-5424C1012DA0}"/>
            </a:ext>
          </a:extLst>
        </xdr:cNvPr>
        <xdr:cNvSpPr/>
      </xdr:nvSpPr>
      <xdr:spPr bwMode="auto">
        <a:xfrm>
          <a:off x="5116512" y="1933582"/>
          <a:ext cx="190501" cy="15953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625065</xdr:colOff>
      <xdr:row>15</xdr:row>
      <xdr:rowOff>148668</xdr:rowOff>
    </xdr:from>
    <xdr:to>
      <xdr:col>8</xdr:col>
      <xdr:colOff>48846</xdr:colOff>
      <xdr:row>16</xdr:row>
      <xdr:rowOff>109693</xdr:rowOff>
    </xdr:to>
    <xdr:sp macro="" textlink="">
      <xdr:nvSpPr>
        <xdr:cNvPr id="204" name="六角形 203">
          <a:extLst>
            <a:ext uri="{FF2B5EF4-FFF2-40B4-BE49-F238E27FC236}">
              <a16:creationId xmlns:a16="http://schemas.microsoft.com/office/drawing/2014/main" id="{615D4268-FE54-43D8-BA49-956FD7B27507}"/>
            </a:ext>
          </a:extLst>
        </xdr:cNvPr>
        <xdr:cNvSpPr/>
      </xdr:nvSpPr>
      <xdr:spPr bwMode="auto">
        <a:xfrm>
          <a:off x="5013734" y="2709152"/>
          <a:ext cx="128768" cy="13172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25605</xdr:colOff>
      <xdr:row>13</xdr:row>
      <xdr:rowOff>63158</xdr:rowOff>
    </xdr:from>
    <xdr:to>
      <xdr:col>7</xdr:col>
      <xdr:colOff>566721</xdr:colOff>
      <xdr:row>14</xdr:row>
      <xdr:rowOff>75425</xdr:rowOff>
    </xdr:to>
    <xdr:sp macro="" textlink="">
      <xdr:nvSpPr>
        <xdr:cNvPr id="205" name="Text Box 1664">
          <a:extLst>
            <a:ext uri="{FF2B5EF4-FFF2-40B4-BE49-F238E27FC236}">
              <a16:creationId xmlns:a16="http://schemas.microsoft.com/office/drawing/2014/main" id="{C79F7F22-6AF4-4F35-8175-AE154E7199FC}"/>
            </a:ext>
          </a:extLst>
        </xdr:cNvPr>
        <xdr:cNvSpPr txBox="1">
          <a:spLocks noChangeArrowheads="1"/>
        </xdr:cNvSpPr>
      </xdr:nvSpPr>
      <xdr:spPr bwMode="auto">
        <a:xfrm>
          <a:off x="4414274" y="2282244"/>
          <a:ext cx="541116" cy="18296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111m/2.1km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％）上る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1993</xdr:colOff>
      <xdr:row>21</xdr:row>
      <xdr:rowOff>2</xdr:rowOff>
    </xdr:from>
    <xdr:to>
      <xdr:col>2</xdr:col>
      <xdr:colOff>555633</xdr:colOff>
      <xdr:row>21</xdr:row>
      <xdr:rowOff>113112</xdr:rowOff>
    </xdr:to>
    <xdr:sp macro="" textlink="">
      <xdr:nvSpPr>
        <xdr:cNvPr id="206" name="Text Box 1664">
          <a:extLst>
            <a:ext uri="{FF2B5EF4-FFF2-40B4-BE49-F238E27FC236}">
              <a16:creationId xmlns:a16="http://schemas.microsoft.com/office/drawing/2014/main" id="{9EC5D16B-57DF-44F4-8A73-1A7E3DB424C8}"/>
            </a:ext>
          </a:extLst>
        </xdr:cNvPr>
        <xdr:cNvSpPr txBox="1">
          <a:spLocks noChangeArrowheads="1"/>
        </xdr:cNvSpPr>
      </xdr:nvSpPr>
      <xdr:spPr bwMode="auto">
        <a:xfrm>
          <a:off x="865593" y="3600452"/>
          <a:ext cx="553640" cy="11311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291m</a:t>
          </a: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29765</xdr:colOff>
      <xdr:row>15</xdr:row>
      <xdr:rowOff>140564</xdr:rowOff>
    </xdr:from>
    <xdr:to>
      <xdr:col>10</xdr:col>
      <xdr:colOff>172624</xdr:colOff>
      <xdr:row>16</xdr:row>
      <xdr:rowOff>104845</xdr:rowOff>
    </xdr:to>
    <xdr:sp macro="" textlink="">
      <xdr:nvSpPr>
        <xdr:cNvPr id="207" name="六角形 206">
          <a:extLst>
            <a:ext uri="{FF2B5EF4-FFF2-40B4-BE49-F238E27FC236}">
              <a16:creationId xmlns:a16="http://schemas.microsoft.com/office/drawing/2014/main" id="{CC526517-DAA3-4249-93DE-D85CB9D1E9AB}"/>
            </a:ext>
          </a:extLst>
        </xdr:cNvPr>
        <xdr:cNvSpPr/>
      </xdr:nvSpPr>
      <xdr:spPr bwMode="auto">
        <a:xfrm>
          <a:off x="6532165" y="2712314"/>
          <a:ext cx="142859" cy="1357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368166</xdr:colOff>
      <xdr:row>23</xdr:row>
      <xdr:rowOff>119064</xdr:rowOff>
    </xdr:from>
    <xdr:to>
      <xdr:col>1</xdr:col>
      <xdr:colOff>527535</xdr:colOff>
      <xdr:row>24</xdr:row>
      <xdr:rowOff>92808</xdr:rowOff>
    </xdr:to>
    <xdr:sp macro="" textlink="">
      <xdr:nvSpPr>
        <xdr:cNvPr id="208" name="六角形 207">
          <a:extLst>
            <a:ext uri="{FF2B5EF4-FFF2-40B4-BE49-F238E27FC236}">
              <a16:creationId xmlns:a16="http://schemas.microsoft.com/office/drawing/2014/main" id="{6147A999-00F7-48D7-9B0B-C8A7DF24F18B}"/>
            </a:ext>
          </a:extLst>
        </xdr:cNvPr>
        <xdr:cNvSpPr/>
      </xdr:nvSpPr>
      <xdr:spPr bwMode="auto">
        <a:xfrm>
          <a:off x="529358" y="4051179"/>
          <a:ext cx="159369" cy="14470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35718</xdr:colOff>
      <xdr:row>17</xdr:row>
      <xdr:rowOff>140493</xdr:rowOff>
    </xdr:from>
    <xdr:to>
      <xdr:col>2</xdr:col>
      <xdr:colOff>178577</xdr:colOff>
      <xdr:row>18</xdr:row>
      <xdr:rowOff>104774</xdr:rowOff>
    </xdr:to>
    <xdr:sp macro="" textlink="">
      <xdr:nvSpPr>
        <xdr:cNvPr id="209" name="六角形 208">
          <a:extLst>
            <a:ext uri="{FF2B5EF4-FFF2-40B4-BE49-F238E27FC236}">
              <a16:creationId xmlns:a16="http://schemas.microsoft.com/office/drawing/2014/main" id="{81E6FC01-AB37-4812-AAA9-DF8B88B0C7F7}"/>
            </a:ext>
          </a:extLst>
        </xdr:cNvPr>
        <xdr:cNvSpPr/>
      </xdr:nvSpPr>
      <xdr:spPr bwMode="auto">
        <a:xfrm>
          <a:off x="899318" y="3055143"/>
          <a:ext cx="142859" cy="1357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184541</xdr:colOff>
      <xdr:row>22</xdr:row>
      <xdr:rowOff>5951</xdr:rowOff>
    </xdr:from>
    <xdr:to>
      <xdr:col>5</xdr:col>
      <xdr:colOff>402465</xdr:colOff>
      <xdr:row>22</xdr:row>
      <xdr:rowOff>174400</xdr:rowOff>
    </xdr:to>
    <xdr:sp macro="" textlink="">
      <xdr:nvSpPr>
        <xdr:cNvPr id="210" name="六角形 209">
          <a:extLst>
            <a:ext uri="{FF2B5EF4-FFF2-40B4-BE49-F238E27FC236}">
              <a16:creationId xmlns:a16="http://schemas.microsoft.com/office/drawing/2014/main" id="{831B410E-DAC0-4FB2-A5C6-4520FE2E6D47}"/>
            </a:ext>
          </a:extLst>
        </xdr:cNvPr>
        <xdr:cNvSpPr/>
      </xdr:nvSpPr>
      <xdr:spPr bwMode="auto">
        <a:xfrm>
          <a:off x="3162691" y="3777851"/>
          <a:ext cx="217924" cy="1684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109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31344</xdr:colOff>
      <xdr:row>23</xdr:row>
      <xdr:rowOff>124223</xdr:rowOff>
    </xdr:from>
    <xdr:to>
      <xdr:col>4</xdr:col>
      <xdr:colOff>198038</xdr:colOff>
      <xdr:row>24</xdr:row>
      <xdr:rowOff>82551</xdr:rowOff>
    </xdr:to>
    <xdr:sp macro="" textlink="">
      <xdr:nvSpPr>
        <xdr:cNvPr id="211" name="六角形 210">
          <a:extLst>
            <a:ext uri="{FF2B5EF4-FFF2-40B4-BE49-F238E27FC236}">
              <a16:creationId xmlns:a16="http://schemas.microsoft.com/office/drawing/2014/main" id="{5B0BB1DB-F54C-4FF8-BB37-A6414A4AF979}"/>
            </a:ext>
          </a:extLst>
        </xdr:cNvPr>
        <xdr:cNvSpPr/>
      </xdr:nvSpPr>
      <xdr:spPr bwMode="auto">
        <a:xfrm>
          <a:off x="2304644" y="4067573"/>
          <a:ext cx="166694" cy="1297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132129</xdr:colOff>
      <xdr:row>21</xdr:row>
      <xdr:rowOff>95341</xdr:rowOff>
    </xdr:from>
    <xdr:to>
      <xdr:col>3</xdr:col>
      <xdr:colOff>274988</xdr:colOff>
      <xdr:row>22</xdr:row>
      <xdr:rowOff>59623</xdr:rowOff>
    </xdr:to>
    <xdr:sp macro="" textlink="">
      <xdr:nvSpPr>
        <xdr:cNvPr id="212" name="六角形 211">
          <a:extLst>
            <a:ext uri="{FF2B5EF4-FFF2-40B4-BE49-F238E27FC236}">
              <a16:creationId xmlns:a16="http://schemas.microsoft.com/office/drawing/2014/main" id="{FF8EB569-E381-474E-BB40-DF865C3F7263}"/>
            </a:ext>
          </a:extLst>
        </xdr:cNvPr>
        <xdr:cNvSpPr/>
      </xdr:nvSpPr>
      <xdr:spPr bwMode="auto">
        <a:xfrm>
          <a:off x="1700579" y="3695791"/>
          <a:ext cx="142859" cy="1357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121577</xdr:colOff>
      <xdr:row>13</xdr:row>
      <xdr:rowOff>153491</xdr:rowOff>
    </xdr:from>
    <xdr:to>
      <xdr:col>9</xdr:col>
      <xdr:colOff>681171</xdr:colOff>
      <xdr:row>14</xdr:row>
      <xdr:rowOff>105865</xdr:rowOff>
    </xdr:to>
    <xdr:sp macro="" textlink="">
      <xdr:nvSpPr>
        <xdr:cNvPr id="214" name="Text Box 1664">
          <a:extLst>
            <a:ext uri="{FF2B5EF4-FFF2-40B4-BE49-F238E27FC236}">
              <a16:creationId xmlns:a16="http://schemas.microsoft.com/office/drawing/2014/main" id="{8BA69F87-65F2-436D-863C-F274B722C0F4}"/>
            </a:ext>
          </a:extLst>
        </xdr:cNvPr>
        <xdr:cNvSpPr txBox="1">
          <a:spLocks noChangeArrowheads="1"/>
        </xdr:cNvSpPr>
      </xdr:nvSpPr>
      <xdr:spPr bwMode="auto">
        <a:xfrm>
          <a:off x="5920219" y="2372577"/>
          <a:ext cx="559594" cy="12307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258m</a:t>
          </a: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5962</xdr:colOff>
      <xdr:row>22</xdr:row>
      <xdr:rowOff>71437</xdr:rowOff>
    </xdr:from>
    <xdr:to>
      <xdr:col>4</xdr:col>
      <xdr:colOff>565556</xdr:colOff>
      <xdr:row>23</xdr:row>
      <xdr:rowOff>23812</xdr:rowOff>
    </xdr:to>
    <xdr:sp macro="" textlink="">
      <xdr:nvSpPr>
        <xdr:cNvPr id="216" name="Text Box 1664">
          <a:extLst>
            <a:ext uri="{FF2B5EF4-FFF2-40B4-BE49-F238E27FC236}">
              <a16:creationId xmlns:a16="http://schemas.microsoft.com/office/drawing/2014/main" id="{55CB743F-2B15-40D5-A9E2-B67ACB186753}"/>
            </a:ext>
          </a:extLst>
        </xdr:cNvPr>
        <xdr:cNvSpPr txBox="1">
          <a:spLocks noChangeArrowheads="1"/>
        </xdr:cNvSpPr>
      </xdr:nvSpPr>
      <xdr:spPr bwMode="auto">
        <a:xfrm>
          <a:off x="2279262" y="3843337"/>
          <a:ext cx="559594" cy="1238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316m</a:t>
          </a: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559594</xdr:colOff>
      <xdr:row>23</xdr:row>
      <xdr:rowOff>125015</xdr:rowOff>
    </xdr:to>
    <xdr:sp macro="" textlink="">
      <xdr:nvSpPr>
        <xdr:cNvPr id="217" name="Text Box 1664">
          <a:extLst>
            <a:ext uri="{FF2B5EF4-FFF2-40B4-BE49-F238E27FC236}">
              <a16:creationId xmlns:a16="http://schemas.microsoft.com/office/drawing/2014/main" id="{48C1F5F7-B54F-4DFE-A196-8B55C8A31626}"/>
            </a:ext>
          </a:extLst>
        </xdr:cNvPr>
        <xdr:cNvSpPr txBox="1">
          <a:spLocks noChangeArrowheads="1"/>
        </xdr:cNvSpPr>
      </xdr:nvSpPr>
      <xdr:spPr bwMode="auto">
        <a:xfrm>
          <a:off x="1568450" y="3943350"/>
          <a:ext cx="559594" cy="125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326m</a:t>
          </a: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160845</xdr:colOff>
      <xdr:row>22</xdr:row>
      <xdr:rowOff>70349</xdr:rowOff>
    </xdr:from>
    <xdr:to>
      <xdr:col>6</xdr:col>
      <xdr:colOff>677675</xdr:colOff>
      <xdr:row>23</xdr:row>
      <xdr:rowOff>40967</xdr:rowOff>
    </xdr:to>
    <xdr:sp macro="" textlink="">
      <xdr:nvSpPr>
        <xdr:cNvPr id="218" name="Text Box 1664">
          <a:extLst>
            <a:ext uri="{FF2B5EF4-FFF2-40B4-BE49-F238E27FC236}">
              <a16:creationId xmlns:a16="http://schemas.microsoft.com/office/drawing/2014/main" id="{180BD208-45A4-4241-A778-7881509AE224}"/>
            </a:ext>
          </a:extLst>
        </xdr:cNvPr>
        <xdr:cNvSpPr txBox="1">
          <a:spLocks noChangeArrowheads="1"/>
        </xdr:cNvSpPr>
      </xdr:nvSpPr>
      <xdr:spPr bwMode="auto">
        <a:xfrm>
          <a:off x="3844528" y="3825725"/>
          <a:ext cx="516830" cy="14131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282m</a:t>
          </a: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52</xdr:colOff>
      <xdr:row>17</xdr:row>
      <xdr:rowOff>6828</xdr:rowOff>
    </xdr:from>
    <xdr:to>
      <xdr:col>9</xdr:col>
      <xdr:colOff>170699</xdr:colOff>
      <xdr:row>17</xdr:row>
      <xdr:rowOff>164898</xdr:rowOff>
    </xdr:to>
    <xdr:sp macro="" textlink="">
      <xdr:nvSpPr>
        <xdr:cNvPr id="219" name="六角形 218">
          <a:extLst>
            <a:ext uri="{FF2B5EF4-FFF2-40B4-BE49-F238E27FC236}">
              <a16:creationId xmlns:a16="http://schemas.microsoft.com/office/drawing/2014/main" id="{E10233CD-381B-4E27-9524-B5BFA0EA18B2}"/>
            </a:ext>
          </a:extLst>
        </xdr:cNvPr>
        <xdr:cNvSpPr/>
      </xdr:nvSpPr>
      <xdr:spPr bwMode="auto">
        <a:xfrm>
          <a:off x="5798694" y="2908710"/>
          <a:ext cx="170647" cy="15807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34192</xdr:colOff>
      <xdr:row>17</xdr:row>
      <xdr:rowOff>0</xdr:rowOff>
    </xdr:from>
    <xdr:to>
      <xdr:col>5</xdr:col>
      <xdr:colOff>217364</xdr:colOff>
      <xdr:row>17</xdr:row>
      <xdr:rowOff>166605</xdr:rowOff>
    </xdr:to>
    <xdr:sp macro="" textlink="">
      <xdr:nvSpPr>
        <xdr:cNvPr id="220" name="六角形 219">
          <a:extLst>
            <a:ext uri="{FF2B5EF4-FFF2-40B4-BE49-F238E27FC236}">
              <a16:creationId xmlns:a16="http://schemas.microsoft.com/office/drawing/2014/main" id="{EA7F2100-F053-4BCD-A491-8DAB6703E2B7}"/>
            </a:ext>
          </a:extLst>
        </xdr:cNvPr>
        <xdr:cNvSpPr/>
      </xdr:nvSpPr>
      <xdr:spPr bwMode="auto">
        <a:xfrm>
          <a:off x="3008923" y="2906346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109159</xdr:colOff>
      <xdr:row>20</xdr:row>
      <xdr:rowOff>157280</xdr:rowOff>
    </xdr:from>
    <xdr:to>
      <xdr:col>9</xdr:col>
      <xdr:colOff>454442</xdr:colOff>
      <xdr:row>22</xdr:row>
      <xdr:rowOff>62431</xdr:rowOff>
    </xdr:to>
    <xdr:sp macro="" textlink="">
      <xdr:nvSpPr>
        <xdr:cNvPr id="221" name="Text Box 1664">
          <a:extLst>
            <a:ext uri="{FF2B5EF4-FFF2-40B4-BE49-F238E27FC236}">
              <a16:creationId xmlns:a16="http://schemas.microsoft.com/office/drawing/2014/main" id="{EACC5537-054C-4F64-ACCB-2FBB1130B20E}"/>
            </a:ext>
          </a:extLst>
        </xdr:cNvPr>
        <xdr:cNvSpPr txBox="1">
          <a:spLocks noChangeArrowheads="1"/>
        </xdr:cNvSpPr>
      </xdr:nvSpPr>
      <xdr:spPr bwMode="auto">
        <a:xfrm>
          <a:off x="5907801" y="3571258"/>
          <a:ext cx="345283" cy="24654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226m</a:t>
          </a: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98028</xdr:colOff>
      <xdr:row>19</xdr:row>
      <xdr:rowOff>19609</xdr:rowOff>
    </xdr:from>
    <xdr:to>
      <xdr:col>10</xdr:col>
      <xdr:colOff>288534</xdr:colOff>
      <xdr:row>19</xdr:row>
      <xdr:rowOff>167645</xdr:rowOff>
    </xdr:to>
    <xdr:sp macro="" textlink="">
      <xdr:nvSpPr>
        <xdr:cNvPr id="223" name="六角形 222">
          <a:extLst>
            <a:ext uri="{FF2B5EF4-FFF2-40B4-BE49-F238E27FC236}">
              <a16:creationId xmlns:a16="http://schemas.microsoft.com/office/drawing/2014/main" id="{90BAE0C9-FA09-4766-91BC-BA659DBE0B90}"/>
            </a:ext>
          </a:extLst>
        </xdr:cNvPr>
        <xdr:cNvSpPr/>
      </xdr:nvSpPr>
      <xdr:spPr bwMode="auto">
        <a:xfrm>
          <a:off x="6601657" y="3262889"/>
          <a:ext cx="190506" cy="1480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733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614524</xdr:colOff>
      <xdr:row>30</xdr:row>
      <xdr:rowOff>151070</xdr:rowOff>
    </xdr:from>
    <xdr:ext cx="238125" cy="254592"/>
    <xdr:sp macro="" textlink="">
      <xdr:nvSpPr>
        <xdr:cNvPr id="224" name="Text Box 1620">
          <a:extLst>
            <a:ext uri="{FF2B5EF4-FFF2-40B4-BE49-F238E27FC236}">
              <a16:creationId xmlns:a16="http://schemas.microsoft.com/office/drawing/2014/main" id="{5DE35989-FBBB-4F6A-82E8-CE39A0912AAA}"/>
            </a:ext>
          </a:extLst>
        </xdr:cNvPr>
        <xdr:cNvSpPr txBox="1">
          <a:spLocks noChangeArrowheads="1"/>
        </xdr:cNvSpPr>
      </xdr:nvSpPr>
      <xdr:spPr bwMode="auto">
        <a:xfrm flipH="1">
          <a:off x="773274" y="5297643"/>
          <a:ext cx="238125" cy="25459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+mn-ea"/>
              <a:ea typeface="+mn-ea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oneCellAnchor>
  <xdr:twoCellAnchor>
    <xdr:from>
      <xdr:col>2</xdr:col>
      <xdr:colOff>194665</xdr:colOff>
      <xdr:row>31</xdr:row>
      <xdr:rowOff>131007</xdr:rowOff>
    </xdr:from>
    <xdr:to>
      <xdr:col>2</xdr:col>
      <xdr:colOff>385171</xdr:colOff>
      <xdr:row>32</xdr:row>
      <xdr:rowOff>113150</xdr:rowOff>
    </xdr:to>
    <xdr:sp macro="" textlink="">
      <xdr:nvSpPr>
        <xdr:cNvPr id="225" name="六角形 224">
          <a:extLst>
            <a:ext uri="{FF2B5EF4-FFF2-40B4-BE49-F238E27FC236}">
              <a16:creationId xmlns:a16="http://schemas.microsoft.com/office/drawing/2014/main" id="{A17B186F-06A6-46C8-9E99-9DACDD1DD818}"/>
            </a:ext>
          </a:extLst>
        </xdr:cNvPr>
        <xdr:cNvSpPr/>
      </xdr:nvSpPr>
      <xdr:spPr bwMode="auto">
        <a:xfrm>
          <a:off x="1057548" y="5449132"/>
          <a:ext cx="190506" cy="1536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733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520943</xdr:colOff>
      <xdr:row>28</xdr:row>
      <xdr:rowOff>102701</xdr:rowOff>
    </xdr:from>
    <xdr:to>
      <xdr:col>1</xdr:col>
      <xdr:colOff>632445</xdr:colOff>
      <xdr:row>29</xdr:row>
      <xdr:rowOff>30727</xdr:rowOff>
    </xdr:to>
    <xdr:sp macro="" textlink="">
      <xdr:nvSpPr>
        <xdr:cNvPr id="226" name="六角形 225">
          <a:extLst>
            <a:ext uri="{FF2B5EF4-FFF2-40B4-BE49-F238E27FC236}">
              <a16:creationId xmlns:a16="http://schemas.microsoft.com/office/drawing/2014/main" id="{7430F238-C9C9-4C34-93F2-D275AB1E90A8}"/>
            </a:ext>
          </a:extLst>
        </xdr:cNvPr>
        <xdr:cNvSpPr/>
      </xdr:nvSpPr>
      <xdr:spPr bwMode="auto">
        <a:xfrm>
          <a:off x="679693" y="4906169"/>
          <a:ext cx="111502" cy="995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340879</xdr:colOff>
      <xdr:row>28</xdr:row>
      <xdr:rowOff>34625</xdr:rowOff>
    </xdr:from>
    <xdr:to>
      <xdr:col>2</xdr:col>
      <xdr:colOff>496734</xdr:colOff>
      <xdr:row>29</xdr:row>
      <xdr:rowOff>5120</xdr:rowOff>
    </xdr:to>
    <xdr:sp macro="" textlink="">
      <xdr:nvSpPr>
        <xdr:cNvPr id="227" name="六角形 226">
          <a:extLst>
            <a:ext uri="{FF2B5EF4-FFF2-40B4-BE49-F238E27FC236}">
              <a16:creationId xmlns:a16="http://schemas.microsoft.com/office/drawing/2014/main" id="{7B2E9FB4-BB0D-4999-9B21-0324B4041BD6}"/>
            </a:ext>
          </a:extLst>
        </xdr:cNvPr>
        <xdr:cNvSpPr/>
      </xdr:nvSpPr>
      <xdr:spPr bwMode="auto">
        <a:xfrm>
          <a:off x="1203762" y="4838093"/>
          <a:ext cx="155855" cy="14204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733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512459</xdr:colOff>
      <xdr:row>31</xdr:row>
      <xdr:rowOff>117332</xdr:rowOff>
    </xdr:from>
    <xdr:to>
      <xdr:col>2</xdr:col>
      <xdr:colOff>641053</xdr:colOff>
      <xdr:row>32</xdr:row>
      <xdr:rowOff>82804</xdr:rowOff>
    </xdr:to>
    <xdr:sp macro="" textlink="">
      <xdr:nvSpPr>
        <xdr:cNvPr id="228" name="六角形 227">
          <a:extLst>
            <a:ext uri="{FF2B5EF4-FFF2-40B4-BE49-F238E27FC236}">
              <a16:creationId xmlns:a16="http://schemas.microsoft.com/office/drawing/2014/main" id="{CC7B9E63-5D96-4344-B6DB-0CC3E4879F3D}"/>
            </a:ext>
          </a:extLst>
        </xdr:cNvPr>
        <xdr:cNvSpPr/>
      </xdr:nvSpPr>
      <xdr:spPr bwMode="auto">
        <a:xfrm>
          <a:off x="1375342" y="5435457"/>
          <a:ext cx="128594" cy="13702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113265</xdr:colOff>
      <xdr:row>12</xdr:row>
      <xdr:rowOff>26832</xdr:rowOff>
    </xdr:from>
    <xdr:to>
      <xdr:col>4</xdr:col>
      <xdr:colOff>52819</xdr:colOff>
      <xdr:row>13</xdr:row>
      <xdr:rowOff>19118</xdr:rowOff>
    </xdr:to>
    <xdr:sp macro="" textlink="">
      <xdr:nvSpPr>
        <xdr:cNvPr id="229" name="Text Box 1664">
          <a:extLst>
            <a:ext uri="{FF2B5EF4-FFF2-40B4-BE49-F238E27FC236}">
              <a16:creationId xmlns:a16="http://schemas.microsoft.com/office/drawing/2014/main" id="{00CE1D4A-A91E-4395-B575-046A6145CB8A}"/>
            </a:ext>
          </a:extLst>
        </xdr:cNvPr>
        <xdr:cNvSpPr txBox="1">
          <a:spLocks noChangeArrowheads="1"/>
        </xdr:cNvSpPr>
      </xdr:nvSpPr>
      <xdr:spPr bwMode="auto">
        <a:xfrm>
          <a:off x="1681227" y="2078370"/>
          <a:ext cx="642938" cy="16324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115m/1.9km</a:t>
          </a:r>
        </a:p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(6%)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500798</xdr:colOff>
      <xdr:row>9</xdr:row>
      <xdr:rowOff>41658</xdr:rowOff>
    </xdr:from>
    <xdr:to>
      <xdr:col>8</xdr:col>
      <xdr:colOff>96000</xdr:colOff>
      <xdr:row>16</xdr:row>
      <xdr:rowOff>155404</xdr:rowOff>
    </xdr:to>
    <xdr:sp macro="" textlink="">
      <xdr:nvSpPr>
        <xdr:cNvPr id="230" name="Freeform 527">
          <a:extLst>
            <a:ext uri="{FF2B5EF4-FFF2-40B4-BE49-F238E27FC236}">
              <a16:creationId xmlns:a16="http://schemas.microsoft.com/office/drawing/2014/main" id="{B045B717-8F76-4B90-B833-D2EAA34407CC}"/>
            </a:ext>
          </a:extLst>
        </xdr:cNvPr>
        <xdr:cNvSpPr>
          <a:spLocks/>
        </xdr:cNvSpPr>
      </xdr:nvSpPr>
      <xdr:spPr bwMode="auto">
        <a:xfrm flipH="1">
          <a:off x="4889467" y="1577948"/>
          <a:ext cx="300189" cy="130863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  <a:gd name="connsiteX0" fmla="*/ 113284 w 113284"/>
            <a:gd name="connsiteY0" fmla="*/ 6301 h 6301"/>
            <a:gd name="connsiteX1" fmla="*/ 0 w 113284"/>
            <a:gd name="connsiteY1" fmla="*/ 0 h 6301"/>
            <a:gd name="connsiteX0" fmla="*/ 10000 w 10000"/>
            <a:gd name="connsiteY0" fmla="*/ 10000 h 10000"/>
            <a:gd name="connsiteX1" fmla="*/ 9444 w 10000"/>
            <a:gd name="connsiteY1" fmla="*/ 454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9444 w 10000"/>
            <a:gd name="connsiteY1" fmla="*/ 4541 h 10000"/>
            <a:gd name="connsiteX2" fmla="*/ 0 w 10000"/>
            <a:gd name="connsiteY2" fmla="*/ 0 h 10000"/>
            <a:gd name="connsiteX0" fmla="*/ 12529 w 12529"/>
            <a:gd name="connsiteY0" fmla="*/ 10210 h 10210"/>
            <a:gd name="connsiteX1" fmla="*/ 9444 w 12529"/>
            <a:gd name="connsiteY1" fmla="*/ 4541 h 10210"/>
            <a:gd name="connsiteX2" fmla="*/ 0 w 12529"/>
            <a:gd name="connsiteY2" fmla="*/ 0 h 10210"/>
            <a:gd name="connsiteX0" fmla="*/ 12529 w 12529"/>
            <a:gd name="connsiteY0" fmla="*/ 10210 h 10210"/>
            <a:gd name="connsiteX1" fmla="*/ 10479 w 12529"/>
            <a:gd name="connsiteY1" fmla="*/ 9223 h 10210"/>
            <a:gd name="connsiteX2" fmla="*/ 9444 w 12529"/>
            <a:gd name="connsiteY2" fmla="*/ 4541 h 10210"/>
            <a:gd name="connsiteX3" fmla="*/ 0 w 12529"/>
            <a:gd name="connsiteY3" fmla="*/ 0 h 10210"/>
            <a:gd name="connsiteX0" fmla="*/ 12529 w 12529"/>
            <a:gd name="connsiteY0" fmla="*/ 10210 h 10210"/>
            <a:gd name="connsiteX1" fmla="*/ 10479 w 12529"/>
            <a:gd name="connsiteY1" fmla="*/ 9223 h 10210"/>
            <a:gd name="connsiteX2" fmla="*/ 9444 w 12529"/>
            <a:gd name="connsiteY2" fmla="*/ 4541 h 10210"/>
            <a:gd name="connsiteX3" fmla="*/ 0 w 12529"/>
            <a:gd name="connsiteY3" fmla="*/ 0 h 10210"/>
            <a:gd name="connsiteX0" fmla="*/ 15058 w 15058"/>
            <a:gd name="connsiteY0" fmla="*/ 10699 h 10699"/>
            <a:gd name="connsiteX1" fmla="*/ 10479 w 15058"/>
            <a:gd name="connsiteY1" fmla="*/ 9223 h 10699"/>
            <a:gd name="connsiteX2" fmla="*/ 9444 w 15058"/>
            <a:gd name="connsiteY2" fmla="*/ 4541 h 10699"/>
            <a:gd name="connsiteX3" fmla="*/ 0 w 15058"/>
            <a:gd name="connsiteY3" fmla="*/ 0 h 10699"/>
            <a:gd name="connsiteX0" fmla="*/ 15058 w 15058"/>
            <a:gd name="connsiteY0" fmla="*/ 10699 h 10699"/>
            <a:gd name="connsiteX1" fmla="*/ 10479 w 15058"/>
            <a:gd name="connsiteY1" fmla="*/ 9223 h 10699"/>
            <a:gd name="connsiteX2" fmla="*/ 9444 w 15058"/>
            <a:gd name="connsiteY2" fmla="*/ 4541 h 10699"/>
            <a:gd name="connsiteX3" fmla="*/ 0 w 15058"/>
            <a:gd name="connsiteY3" fmla="*/ 0 h 10699"/>
            <a:gd name="connsiteX0" fmla="*/ 16092 w 16092"/>
            <a:gd name="connsiteY0" fmla="*/ 9581 h 9581"/>
            <a:gd name="connsiteX1" fmla="*/ 10479 w 16092"/>
            <a:gd name="connsiteY1" fmla="*/ 9223 h 9581"/>
            <a:gd name="connsiteX2" fmla="*/ 9444 w 16092"/>
            <a:gd name="connsiteY2" fmla="*/ 4541 h 9581"/>
            <a:gd name="connsiteX3" fmla="*/ 0 w 16092"/>
            <a:gd name="connsiteY3" fmla="*/ 0 h 9581"/>
            <a:gd name="connsiteX0" fmla="*/ 11071 w 11071"/>
            <a:gd name="connsiteY0" fmla="*/ 11167 h 11167"/>
            <a:gd name="connsiteX1" fmla="*/ 6512 w 11071"/>
            <a:gd name="connsiteY1" fmla="*/ 9626 h 11167"/>
            <a:gd name="connsiteX2" fmla="*/ 5869 w 11071"/>
            <a:gd name="connsiteY2" fmla="*/ 4740 h 11167"/>
            <a:gd name="connsiteX3" fmla="*/ 0 w 11071"/>
            <a:gd name="connsiteY3" fmla="*/ 0 h 11167"/>
            <a:gd name="connsiteX0" fmla="*/ 11071 w 11071"/>
            <a:gd name="connsiteY0" fmla="*/ 11167 h 11167"/>
            <a:gd name="connsiteX1" fmla="*/ 6512 w 11071"/>
            <a:gd name="connsiteY1" fmla="*/ 9626 h 11167"/>
            <a:gd name="connsiteX2" fmla="*/ 5869 w 11071"/>
            <a:gd name="connsiteY2" fmla="*/ 4740 h 11167"/>
            <a:gd name="connsiteX3" fmla="*/ 0 w 11071"/>
            <a:gd name="connsiteY3" fmla="*/ 0 h 11167"/>
            <a:gd name="connsiteX0" fmla="*/ 9857 w 9857"/>
            <a:gd name="connsiteY0" fmla="*/ 11094 h 11094"/>
            <a:gd name="connsiteX1" fmla="*/ 6512 w 9857"/>
            <a:gd name="connsiteY1" fmla="*/ 9626 h 11094"/>
            <a:gd name="connsiteX2" fmla="*/ 5869 w 9857"/>
            <a:gd name="connsiteY2" fmla="*/ 4740 h 11094"/>
            <a:gd name="connsiteX3" fmla="*/ 0 w 9857"/>
            <a:gd name="connsiteY3" fmla="*/ 0 h 11094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9420 w 9420"/>
            <a:gd name="connsiteY0" fmla="*/ 11381 h 11381"/>
            <a:gd name="connsiteX1" fmla="*/ 6171 w 9420"/>
            <a:gd name="connsiteY1" fmla="*/ 9138 h 11381"/>
            <a:gd name="connsiteX2" fmla="*/ 5374 w 9420"/>
            <a:gd name="connsiteY2" fmla="*/ 5654 h 11381"/>
            <a:gd name="connsiteX3" fmla="*/ 0 w 9420"/>
            <a:gd name="connsiteY3" fmla="*/ 0 h 11381"/>
            <a:gd name="connsiteX0" fmla="*/ 8615 w 8615"/>
            <a:gd name="connsiteY0" fmla="*/ 10982 h 10982"/>
            <a:gd name="connsiteX1" fmla="*/ 5166 w 8615"/>
            <a:gd name="connsiteY1" fmla="*/ 9011 h 10982"/>
            <a:gd name="connsiteX2" fmla="*/ 4320 w 8615"/>
            <a:gd name="connsiteY2" fmla="*/ 5950 h 10982"/>
            <a:gd name="connsiteX3" fmla="*/ 0 w 8615"/>
            <a:gd name="connsiteY3" fmla="*/ 0 h 10982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78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78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4926 w 10000"/>
            <a:gd name="connsiteY2" fmla="*/ 5470 h 10000"/>
            <a:gd name="connsiteX3" fmla="*/ 0 w 10000"/>
            <a:gd name="connsiteY3" fmla="*/ 0 h 10000"/>
            <a:gd name="connsiteX0" fmla="*/ 6316 w 6316"/>
            <a:gd name="connsiteY0" fmla="*/ 9948 h 9948"/>
            <a:gd name="connsiteX1" fmla="*/ 2313 w 6316"/>
            <a:gd name="connsiteY1" fmla="*/ 8153 h 9948"/>
            <a:gd name="connsiteX2" fmla="*/ 1242 w 6316"/>
            <a:gd name="connsiteY2" fmla="*/ 5418 h 9948"/>
            <a:gd name="connsiteX3" fmla="*/ 0 w 6316"/>
            <a:gd name="connsiteY3" fmla="*/ 0 h 9948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2133 w 12133"/>
            <a:gd name="connsiteY0" fmla="*/ 10000 h 10000"/>
            <a:gd name="connsiteX1" fmla="*/ 5795 w 12133"/>
            <a:gd name="connsiteY1" fmla="*/ 8196 h 10000"/>
            <a:gd name="connsiteX2" fmla="*/ 4099 w 12133"/>
            <a:gd name="connsiteY2" fmla="*/ 5446 h 10000"/>
            <a:gd name="connsiteX3" fmla="*/ 2133 w 12133"/>
            <a:gd name="connsiteY3" fmla="*/ 0 h 10000"/>
            <a:gd name="connsiteX0" fmla="*/ 10581 w 10581"/>
            <a:gd name="connsiteY0" fmla="*/ 10984 h 10984"/>
            <a:gd name="connsiteX1" fmla="*/ 4243 w 10581"/>
            <a:gd name="connsiteY1" fmla="*/ 9180 h 10984"/>
            <a:gd name="connsiteX2" fmla="*/ 2547 w 10581"/>
            <a:gd name="connsiteY2" fmla="*/ 6430 h 10984"/>
            <a:gd name="connsiteX3" fmla="*/ 2525 w 10581"/>
            <a:gd name="connsiteY3" fmla="*/ 0 h 10984"/>
            <a:gd name="connsiteX0" fmla="*/ 13550 w 13550"/>
            <a:gd name="connsiteY0" fmla="*/ 11295 h 11295"/>
            <a:gd name="connsiteX1" fmla="*/ 7212 w 13550"/>
            <a:gd name="connsiteY1" fmla="*/ 9491 h 11295"/>
            <a:gd name="connsiteX2" fmla="*/ 5516 w 13550"/>
            <a:gd name="connsiteY2" fmla="*/ 6741 h 11295"/>
            <a:gd name="connsiteX3" fmla="*/ 1883 w 13550"/>
            <a:gd name="connsiteY3" fmla="*/ 0 h 11295"/>
            <a:gd name="connsiteX0" fmla="*/ 11667 w 11667"/>
            <a:gd name="connsiteY0" fmla="*/ 11295 h 11295"/>
            <a:gd name="connsiteX1" fmla="*/ 5329 w 11667"/>
            <a:gd name="connsiteY1" fmla="*/ 9491 h 11295"/>
            <a:gd name="connsiteX2" fmla="*/ 3633 w 11667"/>
            <a:gd name="connsiteY2" fmla="*/ 6741 h 11295"/>
            <a:gd name="connsiteX3" fmla="*/ 0 w 11667"/>
            <a:gd name="connsiteY3" fmla="*/ 0 h 11295"/>
            <a:gd name="connsiteX0" fmla="*/ 11667 w 11667"/>
            <a:gd name="connsiteY0" fmla="*/ 11295 h 11295"/>
            <a:gd name="connsiteX1" fmla="*/ 5329 w 11667"/>
            <a:gd name="connsiteY1" fmla="*/ 9491 h 11295"/>
            <a:gd name="connsiteX2" fmla="*/ 3633 w 11667"/>
            <a:gd name="connsiteY2" fmla="*/ 6741 h 11295"/>
            <a:gd name="connsiteX3" fmla="*/ 3611 w 11667"/>
            <a:gd name="connsiteY3" fmla="*/ 1450 h 11295"/>
            <a:gd name="connsiteX4" fmla="*/ 0 w 11667"/>
            <a:gd name="connsiteY4" fmla="*/ 0 h 11295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7777 w 15833"/>
            <a:gd name="connsiteY3" fmla="*/ 1657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2776 w 15833"/>
            <a:gd name="connsiteY3" fmla="*/ 724 h 11502"/>
            <a:gd name="connsiteX4" fmla="*/ 0 w 15833"/>
            <a:gd name="connsiteY4" fmla="*/ 0 h 115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833" h="11502">
              <a:moveTo>
                <a:pt x="15833" y="11502"/>
              </a:moveTo>
              <a:cubicBezTo>
                <a:pt x="14332" y="10585"/>
                <a:pt x="14486" y="10556"/>
                <a:pt x="9495" y="9698"/>
              </a:cubicBezTo>
              <a:cubicBezTo>
                <a:pt x="6886" y="8665"/>
                <a:pt x="7733" y="8428"/>
                <a:pt x="7799" y="6948"/>
              </a:cubicBezTo>
              <a:cubicBezTo>
                <a:pt x="2050" y="3183"/>
                <a:pt x="8936" y="3142"/>
                <a:pt x="12776" y="724"/>
              </a:cubicBezTo>
              <a:cubicBezTo>
                <a:pt x="12171" y="-399"/>
                <a:pt x="972" y="25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588246</xdr:colOff>
      <xdr:row>14</xdr:row>
      <xdr:rowOff>20532</xdr:rowOff>
    </xdr:from>
    <xdr:to>
      <xdr:col>8</xdr:col>
      <xdr:colOff>11949</xdr:colOff>
      <xdr:row>14</xdr:row>
      <xdr:rowOff>157043</xdr:rowOff>
    </xdr:to>
    <xdr:sp macro="" textlink="">
      <xdr:nvSpPr>
        <xdr:cNvPr id="231" name="AutoShape 70">
          <a:extLst>
            <a:ext uri="{FF2B5EF4-FFF2-40B4-BE49-F238E27FC236}">
              <a16:creationId xmlns:a16="http://schemas.microsoft.com/office/drawing/2014/main" id="{149C8C07-C30A-484E-94F0-F4574175AF20}"/>
            </a:ext>
          </a:extLst>
        </xdr:cNvPr>
        <xdr:cNvSpPr>
          <a:spLocks noChangeArrowheads="1"/>
        </xdr:cNvSpPr>
      </xdr:nvSpPr>
      <xdr:spPr bwMode="auto">
        <a:xfrm>
          <a:off x="4976915" y="2410317"/>
          <a:ext cx="128690" cy="13651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760073</xdr:colOff>
      <xdr:row>13</xdr:row>
      <xdr:rowOff>3379</xdr:rowOff>
    </xdr:from>
    <xdr:to>
      <xdr:col>8</xdr:col>
      <xdr:colOff>583089</xdr:colOff>
      <xdr:row>16</xdr:row>
      <xdr:rowOff>146256</xdr:rowOff>
    </xdr:to>
    <xdr:sp macro="" textlink="">
      <xdr:nvSpPr>
        <xdr:cNvPr id="232" name="Line 76">
          <a:extLst>
            <a:ext uri="{FF2B5EF4-FFF2-40B4-BE49-F238E27FC236}">
              <a16:creationId xmlns:a16="http://schemas.microsoft.com/office/drawing/2014/main" id="{98811CB6-974D-4EDF-8AFE-775E7A50AF72}"/>
            </a:ext>
          </a:extLst>
        </xdr:cNvPr>
        <xdr:cNvSpPr>
          <a:spLocks noChangeShapeType="1"/>
        </xdr:cNvSpPr>
      </xdr:nvSpPr>
      <xdr:spPr bwMode="auto">
        <a:xfrm>
          <a:off x="5090773" y="2232229"/>
          <a:ext cx="585016" cy="657227"/>
        </a:xfrm>
        <a:custGeom>
          <a:avLst/>
          <a:gdLst>
            <a:gd name="connsiteX0" fmla="*/ 0 w 684610"/>
            <a:gd name="connsiteY0" fmla="*/ 0 h 428625"/>
            <a:gd name="connsiteX1" fmla="*/ 684610 w 684610"/>
            <a:gd name="connsiteY1" fmla="*/ 428625 h 428625"/>
            <a:gd name="connsiteX0" fmla="*/ 0 w 684610"/>
            <a:gd name="connsiteY0" fmla="*/ 0 h 428625"/>
            <a:gd name="connsiteX1" fmla="*/ 684610 w 684610"/>
            <a:gd name="connsiteY1" fmla="*/ 428625 h 428625"/>
            <a:gd name="connsiteX0" fmla="*/ 0 w 619126"/>
            <a:gd name="connsiteY0" fmla="*/ 0 h 678656"/>
            <a:gd name="connsiteX1" fmla="*/ 619126 w 619126"/>
            <a:gd name="connsiteY1" fmla="*/ 678656 h 678656"/>
            <a:gd name="connsiteX0" fmla="*/ 0 w 619126"/>
            <a:gd name="connsiteY0" fmla="*/ 0 h 678656"/>
            <a:gd name="connsiteX1" fmla="*/ 619126 w 619126"/>
            <a:gd name="connsiteY1" fmla="*/ 678656 h 678656"/>
            <a:gd name="connsiteX0" fmla="*/ 0 w 619126"/>
            <a:gd name="connsiteY0" fmla="*/ 0 h 678656"/>
            <a:gd name="connsiteX1" fmla="*/ 619126 w 619126"/>
            <a:gd name="connsiteY1" fmla="*/ 678656 h 678656"/>
            <a:gd name="connsiteX0" fmla="*/ 0 w 619126"/>
            <a:gd name="connsiteY0" fmla="*/ 0 h 678656"/>
            <a:gd name="connsiteX1" fmla="*/ 619126 w 619126"/>
            <a:gd name="connsiteY1" fmla="*/ 678656 h 678656"/>
            <a:gd name="connsiteX0" fmla="*/ 0 w 619126"/>
            <a:gd name="connsiteY0" fmla="*/ 0 h 678656"/>
            <a:gd name="connsiteX1" fmla="*/ 619126 w 619126"/>
            <a:gd name="connsiteY1" fmla="*/ 678656 h 6786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19126" h="678656">
              <a:moveTo>
                <a:pt x="0" y="0"/>
              </a:moveTo>
              <a:cubicBezTo>
                <a:pt x="898287" y="144484"/>
                <a:pt x="152798" y="619125"/>
                <a:pt x="619126" y="67865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381809</xdr:colOff>
      <xdr:row>9</xdr:row>
      <xdr:rowOff>26182</xdr:rowOff>
    </xdr:from>
    <xdr:to>
      <xdr:col>7</xdr:col>
      <xdr:colOff>646449</xdr:colOff>
      <xdr:row>13</xdr:row>
      <xdr:rowOff>108442</xdr:rowOff>
    </xdr:to>
    <xdr:sp macro="" textlink="">
      <xdr:nvSpPr>
        <xdr:cNvPr id="233" name="Freeform 217">
          <a:extLst>
            <a:ext uri="{FF2B5EF4-FFF2-40B4-BE49-F238E27FC236}">
              <a16:creationId xmlns:a16="http://schemas.microsoft.com/office/drawing/2014/main" id="{3EE75000-D2FD-4B41-8E48-5DA2C910007F}"/>
            </a:ext>
          </a:extLst>
        </xdr:cNvPr>
        <xdr:cNvSpPr>
          <a:spLocks/>
        </xdr:cNvSpPr>
      </xdr:nvSpPr>
      <xdr:spPr bwMode="auto">
        <a:xfrm rot="5049392">
          <a:off x="4520270" y="1812680"/>
          <a:ext cx="765056" cy="26464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878 w 10878"/>
            <a:gd name="connsiteY0" fmla="*/ 2993 h 9023"/>
            <a:gd name="connsiteX1" fmla="*/ 7522 w 10878"/>
            <a:gd name="connsiteY1" fmla="*/ 5000 h 9023"/>
            <a:gd name="connsiteX2" fmla="*/ 4513 w 10878"/>
            <a:gd name="connsiteY2" fmla="*/ 0 h 9023"/>
            <a:gd name="connsiteX3" fmla="*/ 2832 w 10878"/>
            <a:gd name="connsiteY3" fmla="*/ 8333 h 9023"/>
            <a:gd name="connsiteX4" fmla="*/ 0 w 10878"/>
            <a:gd name="connsiteY4" fmla="*/ 6667 h 9023"/>
            <a:gd name="connsiteX0" fmla="*/ 10000 w 10000"/>
            <a:gd name="connsiteY0" fmla="*/ 3317 h 27965"/>
            <a:gd name="connsiteX1" fmla="*/ 7275 w 10000"/>
            <a:gd name="connsiteY1" fmla="*/ 27957 h 27965"/>
            <a:gd name="connsiteX2" fmla="*/ 4149 w 10000"/>
            <a:gd name="connsiteY2" fmla="*/ 0 h 27965"/>
            <a:gd name="connsiteX3" fmla="*/ 2603 w 10000"/>
            <a:gd name="connsiteY3" fmla="*/ 9235 h 27965"/>
            <a:gd name="connsiteX4" fmla="*/ 0 w 10000"/>
            <a:gd name="connsiteY4" fmla="*/ 7389 h 27965"/>
            <a:gd name="connsiteX0" fmla="*/ 10000 w 10000"/>
            <a:gd name="connsiteY0" fmla="*/ 28978 h 54152"/>
            <a:gd name="connsiteX1" fmla="*/ 7275 w 10000"/>
            <a:gd name="connsiteY1" fmla="*/ 53618 h 54152"/>
            <a:gd name="connsiteX2" fmla="*/ 5193 w 10000"/>
            <a:gd name="connsiteY2" fmla="*/ 0 h 54152"/>
            <a:gd name="connsiteX3" fmla="*/ 2603 w 10000"/>
            <a:gd name="connsiteY3" fmla="*/ 34896 h 54152"/>
            <a:gd name="connsiteX4" fmla="*/ 0 w 10000"/>
            <a:gd name="connsiteY4" fmla="*/ 33050 h 54152"/>
            <a:gd name="connsiteX0" fmla="*/ 10571 w 10571"/>
            <a:gd name="connsiteY0" fmla="*/ 28978 h 54152"/>
            <a:gd name="connsiteX1" fmla="*/ 7846 w 10571"/>
            <a:gd name="connsiteY1" fmla="*/ 53618 h 54152"/>
            <a:gd name="connsiteX2" fmla="*/ 5764 w 10571"/>
            <a:gd name="connsiteY2" fmla="*/ 0 h 54152"/>
            <a:gd name="connsiteX3" fmla="*/ 3174 w 10571"/>
            <a:gd name="connsiteY3" fmla="*/ 34896 h 54152"/>
            <a:gd name="connsiteX4" fmla="*/ 0 w 10571"/>
            <a:gd name="connsiteY4" fmla="*/ 18954 h 54152"/>
            <a:gd name="connsiteX0" fmla="*/ 10571 w 10571"/>
            <a:gd name="connsiteY0" fmla="*/ 28978 h 54152"/>
            <a:gd name="connsiteX1" fmla="*/ 7846 w 10571"/>
            <a:gd name="connsiteY1" fmla="*/ 53618 h 54152"/>
            <a:gd name="connsiteX2" fmla="*/ 5764 w 10571"/>
            <a:gd name="connsiteY2" fmla="*/ 0 h 54152"/>
            <a:gd name="connsiteX3" fmla="*/ 1722 w 10571"/>
            <a:gd name="connsiteY3" fmla="*/ 32251 h 54152"/>
            <a:gd name="connsiteX4" fmla="*/ 0 w 10571"/>
            <a:gd name="connsiteY4" fmla="*/ 18954 h 54152"/>
            <a:gd name="connsiteX0" fmla="*/ 10828 w 10828"/>
            <a:gd name="connsiteY0" fmla="*/ 28978 h 54152"/>
            <a:gd name="connsiteX1" fmla="*/ 8103 w 10828"/>
            <a:gd name="connsiteY1" fmla="*/ 53618 h 54152"/>
            <a:gd name="connsiteX2" fmla="*/ 6021 w 10828"/>
            <a:gd name="connsiteY2" fmla="*/ 0 h 54152"/>
            <a:gd name="connsiteX3" fmla="*/ 1979 w 10828"/>
            <a:gd name="connsiteY3" fmla="*/ 32251 h 54152"/>
            <a:gd name="connsiteX4" fmla="*/ 0 w 10828"/>
            <a:gd name="connsiteY4" fmla="*/ 6882 h 54152"/>
            <a:gd name="connsiteX0" fmla="*/ 10828 w 10828"/>
            <a:gd name="connsiteY0" fmla="*/ 28978 h 54152"/>
            <a:gd name="connsiteX1" fmla="*/ 8103 w 10828"/>
            <a:gd name="connsiteY1" fmla="*/ 53618 h 54152"/>
            <a:gd name="connsiteX2" fmla="*/ 6021 w 10828"/>
            <a:gd name="connsiteY2" fmla="*/ 0 h 54152"/>
            <a:gd name="connsiteX3" fmla="*/ 1979 w 10828"/>
            <a:gd name="connsiteY3" fmla="*/ 32251 h 54152"/>
            <a:gd name="connsiteX4" fmla="*/ 0 w 10828"/>
            <a:gd name="connsiteY4" fmla="*/ 6882 h 54152"/>
            <a:gd name="connsiteX0" fmla="*/ 10530 w 10530"/>
            <a:gd name="connsiteY0" fmla="*/ 28978 h 54152"/>
            <a:gd name="connsiteX1" fmla="*/ 7805 w 10530"/>
            <a:gd name="connsiteY1" fmla="*/ 53618 h 54152"/>
            <a:gd name="connsiteX2" fmla="*/ 5723 w 10530"/>
            <a:gd name="connsiteY2" fmla="*/ 0 h 54152"/>
            <a:gd name="connsiteX3" fmla="*/ 1681 w 10530"/>
            <a:gd name="connsiteY3" fmla="*/ 32251 h 54152"/>
            <a:gd name="connsiteX4" fmla="*/ 0 w 10530"/>
            <a:gd name="connsiteY4" fmla="*/ 11776 h 54152"/>
            <a:gd name="connsiteX0" fmla="*/ 10530 w 10530"/>
            <a:gd name="connsiteY0" fmla="*/ 28978 h 61439"/>
            <a:gd name="connsiteX1" fmla="*/ 7805 w 10530"/>
            <a:gd name="connsiteY1" fmla="*/ 53618 h 61439"/>
            <a:gd name="connsiteX2" fmla="*/ 5723 w 10530"/>
            <a:gd name="connsiteY2" fmla="*/ 0 h 61439"/>
            <a:gd name="connsiteX3" fmla="*/ 1681 w 10530"/>
            <a:gd name="connsiteY3" fmla="*/ 32251 h 61439"/>
            <a:gd name="connsiteX4" fmla="*/ 0 w 10530"/>
            <a:gd name="connsiteY4" fmla="*/ 11776 h 61439"/>
            <a:gd name="connsiteX0" fmla="*/ 10530 w 10530"/>
            <a:gd name="connsiteY0" fmla="*/ 28978 h 62802"/>
            <a:gd name="connsiteX1" fmla="*/ 7805 w 10530"/>
            <a:gd name="connsiteY1" fmla="*/ 53618 h 62802"/>
            <a:gd name="connsiteX2" fmla="*/ 5723 w 10530"/>
            <a:gd name="connsiteY2" fmla="*/ 0 h 62802"/>
            <a:gd name="connsiteX3" fmla="*/ 1681 w 10530"/>
            <a:gd name="connsiteY3" fmla="*/ 32251 h 62802"/>
            <a:gd name="connsiteX4" fmla="*/ 0 w 10530"/>
            <a:gd name="connsiteY4" fmla="*/ 11776 h 62802"/>
            <a:gd name="connsiteX0" fmla="*/ 10530 w 10530"/>
            <a:gd name="connsiteY0" fmla="*/ 28978 h 62802"/>
            <a:gd name="connsiteX1" fmla="*/ 7805 w 10530"/>
            <a:gd name="connsiteY1" fmla="*/ 53618 h 62802"/>
            <a:gd name="connsiteX2" fmla="*/ 5723 w 10530"/>
            <a:gd name="connsiteY2" fmla="*/ 0 h 62802"/>
            <a:gd name="connsiteX3" fmla="*/ 1681 w 10530"/>
            <a:gd name="connsiteY3" fmla="*/ 32251 h 62802"/>
            <a:gd name="connsiteX4" fmla="*/ 0 w 10530"/>
            <a:gd name="connsiteY4" fmla="*/ 11776 h 62802"/>
            <a:gd name="connsiteX0" fmla="*/ 10530 w 10530"/>
            <a:gd name="connsiteY0" fmla="*/ 28978 h 69894"/>
            <a:gd name="connsiteX1" fmla="*/ 7513 w 10530"/>
            <a:gd name="connsiteY1" fmla="*/ 61791 h 69894"/>
            <a:gd name="connsiteX2" fmla="*/ 5723 w 10530"/>
            <a:gd name="connsiteY2" fmla="*/ 0 h 69894"/>
            <a:gd name="connsiteX3" fmla="*/ 1681 w 10530"/>
            <a:gd name="connsiteY3" fmla="*/ 32251 h 69894"/>
            <a:gd name="connsiteX4" fmla="*/ 0 w 10530"/>
            <a:gd name="connsiteY4" fmla="*/ 11776 h 69894"/>
            <a:gd name="connsiteX0" fmla="*/ 10530 w 10530"/>
            <a:gd name="connsiteY0" fmla="*/ 28978 h 64152"/>
            <a:gd name="connsiteX1" fmla="*/ 7513 w 10530"/>
            <a:gd name="connsiteY1" fmla="*/ 61791 h 64152"/>
            <a:gd name="connsiteX2" fmla="*/ 5723 w 10530"/>
            <a:gd name="connsiteY2" fmla="*/ 0 h 64152"/>
            <a:gd name="connsiteX3" fmla="*/ 1681 w 10530"/>
            <a:gd name="connsiteY3" fmla="*/ 32251 h 64152"/>
            <a:gd name="connsiteX4" fmla="*/ 0 w 10530"/>
            <a:gd name="connsiteY4" fmla="*/ 11776 h 641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530" h="64152">
              <a:moveTo>
                <a:pt x="10530" y="28978"/>
              </a:moveTo>
              <a:cubicBezTo>
                <a:pt x="9323" y="40576"/>
                <a:pt x="9499" y="73131"/>
                <a:pt x="7513" y="61791"/>
              </a:cubicBezTo>
              <a:cubicBezTo>
                <a:pt x="5527" y="50451"/>
                <a:pt x="8011" y="12841"/>
                <a:pt x="5723" y="0"/>
              </a:cubicBezTo>
              <a:cubicBezTo>
                <a:pt x="4909" y="1848"/>
                <a:pt x="2413" y="32251"/>
                <a:pt x="1681" y="32251"/>
              </a:cubicBezTo>
              <a:cubicBezTo>
                <a:pt x="868" y="34099"/>
                <a:pt x="707" y="32285"/>
                <a:pt x="0" y="11776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42651</xdr:colOff>
      <xdr:row>13</xdr:row>
      <xdr:rowOff>113782</xdr:rowOff>
    </xdr:from>
    <xdr:to>
      <xdr:col>8</xdr:col>
      <xdr:colOff>459690</xdr:colOff>
      <xdr:row>16</xdr:row>
      <xdr:rowOff>154815</xdr:rowOff>
    </xdr:to>
    <xdr:sp macro="" textlink="">
      <xdr:nvSpPr>
        <xdr:cNvPr id="234" name="Freeform 217">
          <a:extLst>
            <a:ext uri="{FF2B5EF4-FFF2-40B4-BE49-F238E27FC236}">
              <a16:creationId xmlns:a16="http://schemas.microsoft.com/office/drawing/2014/main" id="{E9815703-16F7-4109-A082-AAEFDFA66796}"/>
            </a:ext>
          </a:extLst>
        </xdr:cNvPr>
        <xdr:cNvSpPr>
          <a:spLocks/>
        </xdr:cNvSpPr>
      </xdr:nvSpPr>
      <xdr:spPr bwMode="auto">
        <a:xfrm>
          <a:off x="5136307" y="2332868"/>
          <a:ext cx="417039" cy="55313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7168 w 7168"/>
            <a:gd name="connsiteY0" fmla="*/ 0 h 9062"/>
            <a:gd name="connsiteX1" fmla="*/ 0 w 7168"/>
            <a:gd name="connsiteY1" fmla="*/ 9062 h 9062"/>
            <a:gd name="connsiteX0" fmla="*/ 6761 w 6761"/>
            <a:gd name="connsiteY0" fmla="*/ 165811 h 165830"/>
            <a:gd name="connsiteX1" fmla="*/ 0 w 6761"/>
            <a:gd name="connsiteY1" fmla="*/ 7 h 165830"/>
            <a:gd name="connsiteX0" fmla="*/ 10000 w 10000"/>
            <a:gd name="connsiteY0" fmla="*/ 9999 h 10000"/>
            <a:gd name="connsiteX1" fmla="*/ 0 w 10000"/>
            <a:gd name="connsiteY1" fmla="*/ 0 h 10000"/>
            <a:gd name="connsiteX0" fmla="*/ 9589 w 9589"/>
            <a:gd name="connsiteY0" fmla="*/ 11059 h 11060"/>
            <a:gd name="connsiteX1" fmla="*/ 0 w 9589"/>
            <a:gd name="connsiteY1" fmla="*/ 0 h 110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89" h="11060">
              <a:moveTo>
                <a:pt x="9589" y="11059"/>
              </a:moveTo>
              <a:cubicBezTo>
                <a:pt x="6508" y="11184"/>
                <a:pt x="10284" y="322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596933</xdr:colOff>
      <xdr:row>13</xdr:row>
      <xdr:rowOff>29765</xdr:rowOff>
    </xdr:from>
    <xdr:to>
      <xdr:col>8</xdr:col>
      <xdr:colOff>35443</xdr:colOff>
      <xdr:row>14</xdr:row>
      <xdr:rowOff>21081</xdr:rowOff>
    </xdr:to>
    <xdr:grpSp>
      <xdr:nvGrpSpPr>
        <xdr:cNvPr id="235" name="Group 405">
          <a:extLst>
            <a:ext uri="{FF2B5EF4-FFF2-40B4-BE49-F238E27FC236}">
              <a16:creationId xmlns:a16="http://schemas.microsoft.com/office/drawing/2014/main" id="{B7C1315B-F29C-4D3A-877F-1B9FAEDFAC8E}"/>
            </a:ext>
          </a:extLst>
        </xdr:cNvPr>
        <xdr:cNvGrpSpPr>
          <a:grpSpLocks/>
        </xdr:cNvGrpSpPr>
      </xdr:nvGrpSpPr>
      <xdr:grpSpPr bwMode="auto">
        <a:xfrm rot="700809">
          <a:off x="4990291" y="2267566"/>
          <a:ext cx="144279" cy="163455"/>
          <a:chOff x="718" y="97"/>
          <a:chExt cx="23" cy="15"/>
        </a:xfrm>
      </xdr:grpSpPr>
      <xdr:sp macro="" textlink="">
        <xdr:nvSpPr>
          <xdr:cNvPr id="236" name="Freeform 406">
            <a:extLst>
              <a:ext uri="{FF2B5EF4-FFF2-40B4-BE49-F238E27FC236}">
                <a16:creationId xmlns:a16="http://schemas.microsoft.com/office/drawing/2014/main" id="{20933A4A-A49E-4FDE-9353-8BD001E931F5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7" name="Freeform 407">
            <a:extLst>
              <a:ext uri="{FF2B5EF4-FFF2-40B4-BE49-F238E27FC236}">
                <a16:creationId xmlns:a16="http://schemas.microsoft.com/office/drawing/2014/main" id="{E7152480-3405-4576-8C08-B3609C5FDAC5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2235</xdr:colOff>
      <xdr:row>14</xdr:row>
      <xdr:rowOff>130977</xdr:rowOff>
    </xdr:from>
    <xdr:to>
      <xdr:col>8</xdr:col>
      <xdr:colOff>276100</xdr:colOff>
      <xdr:row>15</xdr:row>
      <xdr:rowOff>87197</xdr:rowOff>
    </xdr:to>
    <xdr:grpSp>
      <xdr:nvGrpSpPr>
        <xdr:cNvPr id="238" name="グループ化 237">
          <a:extLst>
            <a:ext uri="{FF2B5EF4-FFF2-40B4-BE49-F238E27FC236}">
              <a16:creationId xmlns:a16="http://schemas.microsoft.com/office/drawing/2014/main" id="{8AA692FF-F1BB-4652-A9A9-9016CA2A0091}"/>
            </a:ext>
          </a:extLst>
        </xdr:cNvPr>
        <xdr:cNvGrpSpPr/>
      </xdr:nvGrpSpPr>
      <xdr:grpSpPr>
        <a:xfrm>
          <a:off x="5101362" y="2540917"/>
          <a:ext cx="273865" cy="128358"/>
          <a:chOff x="7067970" y="2934890"/>
          <a:chExt cx="309562" cy="128861"/>
        </a:xfrm>
      </xdr:grpSpPr>
      <xdr:sp macro="" textlink="">
        <xdr:nvSpPr>
          <xdr:cNvPr id="239" name="Text Box 1563">
            <a:extLst>
              <a:ext uri="{FF2B5EF4-FFF2-40B4-BE49-F238E27FC236}">
                <a16:creationId xmlns:a16="http://schemas.microsoft.com/office/drawing/2014/main" id="{EA9DDDCD-494C-49FC-B460-7176423B3B02}"/>
              </a:ext>
            </a:extLst>
          </xdr:cNvPr>
          <xdr:cNvSpPr txBox="1">
            <a:spLocks noChangeArrowheads="1"/>
          </xdr:cNvSpPr>
        </xdr:nvSpPr>
        <xdr:spPr bwMode="auto">
          <a:xfrm flipV="1">
            <a:off x="7067970" y="2947844"/>
            <a:ext cx="309562" cy="112062"/>
          </a:xfrm>
          <a:prstGeom prst="rect">
            <a:avLst/>
          </a:prstGeom>
          <a:solidFill>
            <a:srgbClr val="0000FF"/>
          </a:solidFill>
          <a:ln>
            <a:noFill/>
          </a:ln>
        </xdr:spPr>
        <xdr:txBody>
          <a:bodyPr vertOverflow="overflow" horzOverflow="overflow" wrap="none" lIns="27432" tIns="18288" rIns="0" bIns="0" anchor="t" upright="1">
            <a:noAutofit/>
          </a:bodyPr>
          <a:lstStyle/>
          <a:p>
            <a:pPr algn="r" rtl="0">
              <a:lnSpc>
                <a:spcPts val="800"/>
              </a:lnSpc>
              <a:defRPr sz="1000"/>
            </a:pPr>
            <a:r>
              <a:rPr lang="ja-JP" altLang="en-US" sz="800" b="1" i="0" u="none" strike="noStrike" baseline="0">
                <a:solidFill>
                  <a:schemeClr val="bg1"/>
                </a:solidFill>
                <a:latin typeface="ＭＳ Ｐゴシック"/>
                <a:ea typeface="ＭＳ Ｐゴシック"/>
              </a:rPr>
              <a:t>泉原</a:t>
            </a:r>
            <a:endPara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240" name="Line 206">
            <a:extLst>
              <a:ext uri="{FF2B5EF4-FFF2-40B4-BE49-F238E27FC236}">
                <a16:creationId xmlns:a16="http://schemas.microsoft.com/office/drawing/2014/main" id="{E907C8C1-4091-42F4-9305-E52B10F38DCB}"/>
              </a:ext>
            </a:extLst>
          </xdr:cNvPr>
          <xdr:cNvSpPr>
            <a:spLocks noChangeShapeType="1"/>
          </xdr:cNvSpPr>
        </xdr:nvSpPr>
        <xdr:spPr bwMode="auto">
          <a:xfrm flipV="1">
            <a:off x="7125899" y="2934890"/>
            <a:ext cx="389" cy="128861"/>
          </a:xfrm>
          <a:prstGeom prst="line">
            <a:avLst/>
          </a:prstGeom>
          <a:noFill/>
          <a:ln w="22225" cmpd="sng">
            <a:solidFill>
              <a:schemeClr val="bg1"/>
            </a:solidFill>
            <a:prstDash val="solid"/>
            <a:round/>
            <a:headEnd/>
            <a:tailEnd type="triangle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114299</xdr:colOff>
      <xdr:row>12</xdr:row>
      <xdr:rowOff>102642</xdr:rowOff>
    </xdr:from>
    <xdr:to>
      <xdr:col>9</xdr:col>
      <xdr:colOff>694863</xdr:colOff>
      <xdr:row>15</xdr:row>
      <xdr:rowOff>136194</xdr:rowOff>
    </xdr:to>
    <xdr:sp macro="" textlink="">
      <xdr:nvSpPr>
        <xdr:cNvPr id="241" name="Freeform 527">
          <a:extLst>
            <a:ext uri="{FF2B5EF4-FFF2-40B4-BE49-F238E27FC236}">
              <a16:creationId xmlns:a16="http://schemas.microsoft.com/office/drawing/2014/main" id="{FA8A854D-4288-4AB4-9355-CAEF9EBCB9F1}"/>
            </a:ext>
          </a:extLst>
        </xdr:cNvPr>
        <xdr:cNvSpPr>
          <a:spLocks/>
        </xdr:cNvSpPr>
      </xdr:nvSpPr>
      <xdr:spPr bwMode="auto">
        <a:xfrm flipH="1">
          <a:off x="5912941" y="2151029"/>
          <a:ext cx="580564" cy="54564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505"/>
            <a:gd name="connsiteY0" fmla="*/ 11364 h 11364"/>
            <a:gd name="connsiteX1" fmla="*/ 0 w 9505"/>
            <a:gd name="connsiteY1" fmla="*/ 1364 h 11364"/>
            <a:gd name="connsiteX2" fmla="*/ 9505 w 9505"/>
            <a:gd name="connsiteY2" fmla="*/ 0 h 11364"/>
            <a:gd name="connsiteX0" fmla="*/ 0 w 10000"/>
            <a:gd name="connsiteY0" fmla="*/ 10000 h 10000"/>
            <a:gd name="connsiteX1" fmla="*/ 0 w 10000"/>
            <a:gd name="connsiteY1" fmla="*/ 1200 h 10000"/>
            <a:gd name="connsiteX2" fmla="*/ 10000 w 10000"/>
            <a:gd name="connsiteY2" fmla="*/ 0 h 10000"/>
            <a:gd name="connsiteX0" fmla="*/ 0 w 9826"/>
            <a:gd name="connsiteY0" fmla="*/ 10546 h 10546"/>
            <a:gd name="connsiteX1" fmla="*/ 0 w 9826"/>
            <a:gd name="connsiteY1" fmla="*/ 1746 h 10546"/>
            <a:gd name="connsiteX2" fmla="*/ 9826 w 9826"/>
            <a:gd name="connsiteY2" fmla="*/ 0 h 10546"/>
            <a:gd name="connsiteX0" fmla="*/ 0 w 10000"/>
            <a:gd name="connsiteY0" fmla="*/ 10000 h 10000"/>
            <a:gd name="connsiteX1" fmla="*/ 0 w 10000"/>
            <a:gd name="connsiteY1" fmla="*/ 165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65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65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656 h 10000"/>
            <a:gd name="connsiteX2" fmla="*/ 10000 w 10000"/>
            <a:gd name="connsiteY2" fmla="*/ 0 h 10000"/>
            <a:gd name="connsiteX0" fmla="*/ 0 w 9558"/>
            <a:gd name="connsiteY0" fmla="*/ 9690 h 9690"/>
            <a:gd name="connsiteX1" fmla="*/ 0 w 9558"/>
            <a:gd name="connsiteY1" fmla="*/ 1346 h 9690"/>
            <a:gd name="connsiteX2" fmla="*/ 9558 w 9558"/>
            <a:gd name="connsiteY2" fmla="*/ 0 h 96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558" h="9690">
              <a:moveTo>
                <a:pt x="0" y="9690"/>
              </a:moveTo>
              <a:lnTo>
                <a:pt x="0" y="1346"/>
              </a:lnTo>
              <a:cubicBezTo>
                <a:pt x="4364" y="724"/>
                <a:pt x="6077" y="621"/>
                <a:pt x="955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642217</xdr:colOff>
      <xdr:row>14</xdr:row>
      <xdr:rowOff>15471</xdr:rowOff>
    </xdr:from>
    <xdr:to>
      <xdr:col>10</xdr:col>
      <xdr:colOff>44381</xdr:colOff>
      <xdr:row>14</xdr:row>
      <xdr:rowOff>119489</xdr:rowOff>
    </xdr:to>
    <xdr:sp macro="" textlink="">
      <xdr:nvSpPr>
        <xdr:cNvPr id="242" name="AutoShape 526">
          <a:extLst>
            <a:ext uri="{FF2B5EF4-FFF2-40B4-BE49-F238E27FC236}">
              <a16:creationId xmlns:a16="http://schemas.microsoft.com/office/drawing/2014/main" id="{115D592D-D652-4273-8AC8-CF99713192DD}"/>
            </a:ext>
          </a:extLst>
        </xdr:cNvPr>
        <xdr:cNvSpPr>
          <a:spLocks noChangeArrowheads="1"/>
        </xdr:cNvSpPr>
      </xdr:nvSpPr>
      <xdr:spPr bwMode="auto">
        <a:xfrm>
          <a:off x="6440859" y="2405256"/>
          <a:ext cx="107151" cy="1040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6144</xdr:colOff>
      <xdr:row>13</xdr:row>
      <xdr:rowOff>1942</xdr:rowOff>
    </xdr:from>
    <xdr:to>
      <xdr:col>10</xdr:col>
      <xdr:colOff>615632</xdr:colOff>
      <xdr:row>13</xdr:row>
      <xdr:rowOff>73867</xdr:rowOff>
    </xdr:to>
    <xdr:sp macro="" textlink="">
      <xdr:nvSpPr>
        <xdr:cNvPr id="243" name="Line 76">
          <a:extLst>
            <a:ext uri="{FF2B5EF4-FFF2-40B4-BE49-F238E27FC236}">
              <a16:creationId xmlns:a16="http://schemas.microsoft.com/office/drawing/2014/main" id="{80BB86C6-DB8E-4315-8CAA-BE19FB5D06F7}"/>
            </a:ext>
          </a:extLst>
        </xdr:cNvPr>
        <xdr:cNvSpPr>
          <a:spLocks noChangeShapeType="1"/>
        </xdr:cNvSpPr>
      </xdr:nvSpPr>
      <xdr:spPr bwMode="auto">
        <a:xfrm>
          <a:off x="6508544" y="2230792"/>
          <a:ext cx="609488" cy="7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638414</xdr:colOff>
      <xdr:row>12</xdr:row>
      <xdr:rowOff>109248</xdr:rowOff>
    </xdr:from>
    <xdr:to>
      <xdr:col>10</xdr:col>
      <xdr:colOff>46089</xdr:colOff>
      <xdr:row>13</xdr:row>
      <xdr:rowOff>52917</xdr:rowOff>
    </xdr:to>
    <xdr:sp macro="" textlink="">
      <xdr:nvSpPr>
        <xdr:cNvPr id="244" name="Oval 383">
          <a:extLst>
            <a:ext uri="{FF2B5EF4-FFF2-40B4-BE49-F238E27FC236}">
              <a16:creationId xmlns:a16="http://schemas.microsoft.com/office/drawing/2014/main" id="{C1ADD5E6-61BC-4629-8AED-FCCAD78DF45E}"/>
            </a:ext>
          </a:extLst>
        </xdr:cNvPr>
        <xdr:cNvSpPr>
          <a:spLocks noChangeArrowheads="1"/>
        </xdr:cNvSpPr>
      </xdr:nvSpPr>
      <xdr:spPr bwMode="auto">
        <a:xfrm>
          <a:off x="6437056" y="2157635"/>
          <a:ext cx="112662" cy="11436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513547</xdr:colOff>
      <xdr:row>18</xdr:row>
      <xdr:rowOff>41729</xdr:rowOff>
    </xdr:from>
    <xdr:to>
      <xdr:col>1</xdr:col>
      <xdr:colOff>676744</xdr:colOff>
      <xdr:row>24</xdr:row>
      <xdr:rowOff>122840</xdr:rowOff>
    </xdr:to>
    <xdr:sp macro="" textlink="">
      <xdr:nvSpPr>
        <xdr:cNvPr id="245" name="Freeform 527">
          <a:extLst>
            <a:ext uri="{FF2B5EF4-FFF2-40B4-BE49-F238E27FC236}">
              <a16:creationId xmlns:a16="http://schemas.microsoft.com/office/drawing/2014/main" id="{77061474-D780-4925-9DD8-01DC27CC3394}"/>
            </a:ext>
          </a:extLst>
        </xdr:cNvPr>
        <xdr:cNvSpPr>
          <a:spLocks/>
        </xdr:cNvSpPr>
      </xdr:nvSpPr>
      <xdr:spPr bwMode="auto">
        <a:xfrm>
          <a:off x="674739" y="3119037"/>
          <a:ext cx="163197" cy="110688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505"/>
            <a:gd name="connsiteY0" fmla="*/ 11364 h 11364"/>
            <a:gd name="connsiteX1" fmla="*/ 0 w 9505"/>
            <a:gd name="connsiteY1" fmla="*/ 1364 h 11364"/>
            <a:gd name="connsiteX2" fmla="*/ 9505 w 9505"/>
            <a:gd name="connsiteY2" fmla="*/ 0 h 11364"/>
            <a:gd name="connsiteX0" fmla="*/ 0 w 10000"/>
            <a:gd name="connsiteY0" fmla="*/ 10000 h 10000"/>
            <a:gd name="connsiteX1" fmla="*/ 0 w 10000"/>
            <a:gd name="connsiteY1" fmla="*/ 1200 h 10000"/>
            <a:gd name="connsiteX2" fmla="*/ 10000 w 10000"/>
            <a:gd name="connsiteY2" fmla="*/ 0 h 10000"/>
            <a:gd name="connsiteX0" fmla="*/ 0 w 9826"/>
            <a:gd name="connsiteY0" fmla="*/ 10546 h 10546"/>
            <a:gd name="connsiteX1" fmla="*/ 0 w 9826"/>
            <a:gd name="connsiteY1" fmla="*/ 1746 h 10546"/>
            <a:gd name="connsiteX2" fmla="*/ 9826 w 9826"/>
            <a:gd name="connsiteY2" fmla="*/ 0 h 10546"/>
            <a:gd name="connsiteX0" fmla="*/ 0 w 10000"/>
            <a:gd name="connsiteY0" fmla="*/ 10000 h 10000"/>
            <a:gd name="connsiteX1" fmla="*/ 0 w 10000"/>
            <a:gd name="connsiteY1" fmla="*/ 165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65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65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656 h 10000"/>
            <a:gd name="connsiteX2" fmla="*/ 10000 w 10000"/>
            <a:gd name="connsiteY2" fmla="*/ 0 h 10000"/>
            <a:gd name="connsiteX0" fmla="*/ 0 w 9558"/>
            <a:gd name="connsiteY0" fmla="*/ 9690 h 9690"/>
            <a:gd name="connsiteX1" fmla="*/ 0 w 9558"/>
            <a:gd name="connsiteY1" fmla="*/ 1346 h 9690"/>
            <a:gd name="connsiteX2" fmla="*/ 9558 w 9558"/>
            <a:gd name="connsiteY2" fmla="*/ 0 h 9690"/>
            <a:gd name="connsiteX0" fmla="*/ 0 w 5537"/>
            <a:gd name="connsiteY0" fmla="*/ 17185 h 17185"/>
            <a:gd name="connsiteX1" fmla="*/ 0 w 5537"/>
            <a:gd name="connsiteY1" fmla="*/ 8574 h 17185"/>
            <a:gd name="connsiteX2" fmla="*/ 5537 w 5537"/>
            <a:gd name="connsiteY2" fmla="*/ 0 h 17185"/>
            <a:gd name="connsiteX0" fmla="*/ 0 w 10000"/>
            <a:gd name="connsiteY0" fmla="*/ 10000 h 10000"/>
            <a:gd name="connsiteX1" fmla="*/ 0 w 10000"/>
            <a:gd name="connsiteY1" fmla="*/ 4989 h 10000"/>
            <a:gd name="connsiteX2" fmla="*/ 10000 w 10000"/>
            <a:gd name="connsiteY2" fmla="*/ 0 h 10000"/>
            <a:gd name="connsiteX0" fmla="*/ 0 w 10833"/>
            <a:gd name="connsiteY0" fmla="*/ 10000 h 10000"/>
            <a:gd name="connsiteX1" fmla="*/ 0 w 10833"/>
            <a:gd name="connsiteY1" fmla="*/ 4989 h 10000"/>
            <a:gd name="connsiteX2" fmla="*/ 10000 w 10833"/>
            <a:gd name="connsiteY2" fmla="*/ 0 h 10000"/>
            <a:gd name="connsiteX0" fmla="*/ 0 w 9006"/>
            <a:gd name="connsiteY0" fmla="*/ 10799 h 10799"/>
            <a:gd name="connsiteX1" fmla="*/ 0 w 9006"/>
            <a:gd name="connsiteY1" fmla="*/ 5788 h 10799"/>
            <a:gd name="connsiteX2" fmla="*/ 6776 w 9006"/>
            <a:gd name="connsiteY2" fmla="*/ 0 h 10799"/>
            <a:gd name="connsiteX0" fmla="*/ 0 w 9368"/>
            <a:gd name="connsiteY0" fmla="*/ 10000 h 10000"/>
            <a:gd name="connsiteX1" fmla="*/ 0 w 9368"/>
            <a:gd name="connsiteY1" fmla="*/ 5360 h 10000"/>
            <a:gd name="connsiteX2" fmla="*/ 7524 w 9368"/>
            <a:gd name="connsiteY2" fmla="*/ 0 h 10000"/>
            <a:gd name="connsiteX0" fmla="*/ 0 w 8032"/>
            <a:gd name="connsiteY0" fmla="*/ 10000 h 10000"/>
            <a:gd name="connsiteX1" fmla="*/ 0 w 8032"/>
            <a:gd name="connsiteY1" fmla="*/ 5360 h 10000"/>
            <a:gd name="connsiteX2" fmla="*/ 8032 w 8032"/>
            <a:gd name="connsiteY2" fmla="*/ 0 h 10000"/>
            <a:gd name="connsiteX0" fmla="*/ 112 w 10112"/>
            <a:gd name="connsiteY0" fmla="*/ 10000 h 10000"/>
            <a:gd name="connsiteX1" fmla="*/ 0 w 10112"/>
            <a:gd name="connsiteY1" fmla="*/ 7971 h 10000"/>
            <a:gd name="connsiteX2" fmla="*/ 112 w 10112"/>
            <a:gd name="connsiteY2" fmla="*/ 5360 h 10000"/>
            <a:gd name="connsiteX3" fmla="*/ 10112 w 10112"/>
            <a:gd name="connsiteY3" fmla="*/ 0 h 10000"/>
            <a:gd name="connsiteX0" fmla="*/ 0 w 15948"/>
            <a:gd name="connsiteY0" fmla="*/ 10456 h 10456"/>
            <a:gd name="connsiteX1" fmla="*/ 5836 w 15948"/>
            <a:gd name="connsiteY1" fmla="*/ 7971 h 10456"/>
            <a:gd name="connsiteX2" fmla="*/ 5948 w 15948"/>
            <a:gd name="connsiteY2" fmla="*/ 5360 h 10456"/>
            <a:gd name="connsiteX3" fmla="*/ 15948 w 15948"/>
            <a:gd name="connsiteY3" fmla="*/ 0 h 10456"/>
            <a:gd name="connsiteX0" fmla="*/ 0 w 15948"/>
            <a:gd name="connsiteY0" fmla="*/ 10456 h 10456"/>
            <a:gd name="connsiteX1" fmla="*/ 9404 w 15948"/>
            <a:gd name="connsiteY1" fmla="*/ 8483 h 10456"/>
            <a:gd name="connsiteX2" fmla="*/ 5948 w 15948"/>
            <a:gd name="connsiteY2" fmla="*/ 5360 h 10456"/>
            <a:gd name="connsiteX3" fmla="*/ 15948 w 15948"/>
            <a:gd name="connsiteY3" fmla="*/ 0 h 10456"/>
            <a:gd name="connsiteX0" fmla="*/ 0 w 15948"/>
            <a:gd name="connsiteY0" fmla="*/ 10456 h 10456"/>
            <a:gd name="connsiteX1" fmla="*/ 9404 w 15948"/>
            <a:gd name="connsiteY1" fmla="*/ 8483 h 10456"/>
            <a:gd name="connsiteX2" fmla="*/ 5948 w 15948"/>
            <a:gd name="connsiteY2" fmla="*/ 5360 h 10456"/>
            <a:gd name="connsiteX3" fmla="*/ 15948 w 15948"/>
            <a:gd name="connsiteY3" fmla="*/ 0 h 10456"/>
            <a:gd name="connsiteX0" fmla="*/ 0 w 17732"/>
            <a:gd name="connsiteY0" fmla="*/ 11196 h 11196"/>
            <a:gd name="connsiteX1" fmla="*/ 11188 w 17732"/>
            <a:gd name="connsiteY1" fmla="*/ 8483 h 11196"/>
            <a:gd name="connsiteX2" fmla="*/ 7732 w 17732"/>
            <a:gd name="connsiteY2" fmla="*/ 5360 h 11196"/>
            <a:gd name="connsiteX3" fmla="*/ 17732 w 17732"/>
            <a:gd name="connsiteY3" fmla="*/ 0 h 11196"/>
            <a:gd name="connsiteX0" fmla="*/ 0 w 20111"/>
            <a:gd name="connsiteY0" fmla="*/ 10854 h 10854"/>
            <a:gd name="connsiteX1" fmla="*/ 13567 w 20111"/>
            <a:gd name="connsiteY1" fmla="*/ 8483 h 10854"/>
            <a:gd name="connsiteX2" fmla="*/ 10111 w 20111"/>
            <a:gd name="connsiteY2" fmla="*/ 5360 h 10854"/>
            <a:gd name="connsiteX3" fmla="*/ 20111 w 20111"/>
            <a:gd name="connsiteY3" fmla="*/ 0 h 10854"/>
            <a:gd name="connsiteX0" fmla="*/ 0 w 20111"/>
            <a:gd name="connsiteY0" fmla="*/ 10854 h 10854"/>
            <a:gd name="connsiteX1" fmla="*/ 13567 w 20111"/>
            <a:gd name="connsiteY1" fmla="*/ 8483 h 10854"/>
            <a:gd name="connsiteX2" fmla="*/ 10111 w 20111"/>
            <a:gd name="connsiteY2" fmla="*/ 5360 h 10854"/>
            <a:gd name="connsiteX3" fmla="*/ 20111 w 20111"/>
            <a:gd name="connsiteY3" fmla="*/ 0 h 10854"/>
            <a:gd name="connsiteX0" fmla="*/ 0 w 20111"/>
            <a:gd name="connsiteY0" fmla="*/ 10854 h 10854"/>
            <a:gd name="connsiteX1" fmla="*/ 12377 w 20111"/>
            <a:gd name="connsiteY1" fmla="*/ 8768 h 10854"/>
            <a:gd name="connsiteX2" fmla="*/ 10111 w 20111"/>
            <a:gd name="connsiteY2" fmla="*/ 5360 h 10854"/>
            <a:gd name="connsiteX3" fmla="*/ 20111 w 20111"/>
            <a:gd name="connsiteY3" fmla="*/ 0 h 10854"/>
            <a:gd name="connsiteX0" fmla="*/ 0 w 20111"/>
            <a:gd name="connsiteY0" fmla="*/ 10854 h 10854"/>
            <a:gd name="connsiteX1" fmla="*/ 12377 w 20111"/>
            <a:gd name="connsiteY1" fmla="*/ 7515 h 10854"/>
            <a:gd name="connsiteX2" fmla="*/ 10111 w 20111"/>
            <a:gd name="connsiteY2" fmla="*/ 5360 h 10854"/>
            <a:gd name="connsiteX3" fmla="*/ 20111 w 20111"/>
            <a:gd name="connsiteY3" fmla="*/ 0 h 108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111" h="10854">
              <a:moveTo>
                <a:pt x="0" y="10854"/>
              </a:moveTo>
              <a:cubicBezTo>
                <a:pt x="1747" y="10102"/>
                <a:pt x="12414" y="8552"/>
                <a:pt x="12377" y="7515"/>
              </a:cubicBezTo>
              <a:cubicBezTo>
                <a:pt x="8251" y="6873"/>
                <a:pt x="10074" y="6230"/>
                <a:pt x="10111" y="5360"/>
              </a:cubicBezTo>
              <a:cubicBezTo>
                <a:pt x="21091" y="5128"/>
                <a:pt x="18135" y="3021"/>
                <a:pt x="2011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523854</xdr:colOff>
      <xdr:row>22</xdr:row>
      <xdr:rowOff>65995</xdr:rowOff>
    </xdr:from>
    <xdr:to>
      <xdr:col>1</xdr:col>
      <xdr:colOff>665346</xdr:colOff>
      <xdr:row>23</xdr:row>
      <xdr:rowOff>47090</xdr:rowOff>
    </xdr:to>
    <xdr:sp macro="" textlink="">
      <xdr:nvSpPr>
        <xdr:cNvPr id="246" name="AutoShape 526">
          <a:extLst>
            <a:ext uri="{FF2B5EF4-FFF2-40B4-BE49-F238E27FC236}">
              <a16:creationId xmlns:a16="http://schemas.microsoft.com/office/drawing/2014/main" id="{E9C35ED0-84EA-4A33-A338-FB915213FDA0}"/>
            </a:ext>
          </a:extLst>
        </xdr:cNvPr>
        <xdr:cNvSpPr>
          <a:spLocks noChangeArrowheads="1"/>
        </xdr:cNvSpPr>
      </xdr:nvSpPr>
      <xdr:spPr bwMode="auto">
        <a:xfrm>
          <a:off x="685046" y="3827149"/>
          <a:ext cx="141492" cy="15205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654844</xdr:colOff>
      <xdr:row>19</xdr:row>
      <xdr:rowOff>83343</xdr:rowOff>
    </xdr:from>
    <xdr:to>
      <xdr:col>2</xdr:col>
      <xdr:colOff>11907</xdr:colOff>
      <xdr:row>21</xdr:row>
      <xdr:rowOff>136922</xdr:rowOff>
    </xdr:to>
    <xdr:sp macro="" textlink="">
      <xdr:nvSpPr>
        <xdr:cNvPr id="247" name="Line 76">
          <a:extLst>
            <a:ext uri="{FF2B5EF4-FFF2-40B4-BE49-F238E27FC236}">
              <a16:creationId xmlns:a16="http://schemas.microsoft.com/office/drawing/2014/main" id="{3104673A-A86E-4792-BD12-57A3B554399F}"/>
            </a:ext>
          </a:extLst>
        </xdr:cNvPr>
        <xdr:cNvSpPr>
          <a:spLocks noChangeShapeType="1"/>
        </xdr:cNvSpPr>
      </xdr:nvSpPr>
      <xdr:spPr bwMode="auto">
        <a:xfrm flipV="1">
          <a:off x="813594" y="3340893"/>
          <a:ext cx="61913" cy="396479"/>
        </a:xfrm>
        <a:custGeom>
          <a:avLst/>
          <a:gdLst>
            <a:gd name="connsiteX0" fmla="*/ 0 w 130969"/>
            <a:gd name="connsiteY0" fmla="*/ 0 h 404813"/>
            <a:gd name="connsiteX1" fmla="*/ 130969 w 130969"/>
            <a:gd name="connsiteY1" fmla="*/ 404813 h 404813"/>
            <a:gd name="connsiteX0" fmla="*/ 0 w 130969"/>
            <a:gd name="connsiteY0" fmla="*/ 0 h 404813"/>
            <a:gd name="connsiteX1" fmla="*/ 130969 w 130969"/>
            <a:gd name="connsiteY1" fmla="*/ 404813 h 4048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0969" h="404813">
              <a:moveTo>
                <a:pt x="0" y="0"/>
              </a:moveTo>
              <a:cubicBezTo>
                <a:pt x="132953" y="69454"/>
                <a:pt x="87313" y="269875"/>
                <a:pt x="130969" y="4048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130357</xdr:colOff>
      <xdr:row>20</xdr:row>
      <xdr:rowOff>0</xdr:rowOff>
    </xdr:from>
    <xdr:to>
      <xdr:col>1</xdr:col>
      <xdr:colOff>624466</xdr:colOff>
      <xdr:row>21</xdr:row>
      <xdr:rowOff>83344</xdr:rowOff>
    </xdr:to>
    <xdr:sp macro="" textlink="">
      <xdr:nvSpPr>
        <xdr:cNvPr id="248" name="Line 76">
          <a:extLst>
            <a:ext uri="{FF2B5EF4-FFF2-40B4-BE49-F238E27FC236}">
              <a16:creationId xmlns:a16="http://schemas.microsoft.com/office/drawing/2014/main" id="{60832AB9-752F-4CD9-BAEA-304981AA9561}"/>
            </a:ext>
          </a:extLst>
        </xdr:cNvPr>
        <xdr:cNvSpPr>
          <a:spLocks noChangeShapeType="1"/>
        </xdr:cNvSpPr>
      </xdr:nvSpPr>
      <xdr:spPr bwMode="auto">
        <a:xfrm flipH="1" flipV="1">
          <a:off x="291549" y="3419231"/>
          <a:ext cx="494109" cy="254305"/>
        </a:xfrm>
        <a:custGeom>
          <a:avLst/>
          <a:gdLst>
            <a:gd name="connsiteX0" fmla="*/ 0 w 494109"/>
            <a:gd name="connsiteY0" fmla="*/ 0 h 261938"/>
            <a:gd name="connsiteX1" fmla="*/ 494109 w 494109"/>
            <a:gd name="connsiteY1" fmla="*/ 261938 h 261938"/>
            <a:gd name="connsiteX0" fmla="*/ 0 w 500613"/>
            <a:gd name="connsiteY0" fmla="*/ 0 h 261938"/>
            <a:gd name="connsiteX1" fmla="*/ 494109 w 500613"/>
            <a:gd name="connsiteY1" fmla="*/ 261938 h 261938"/>
            <a:gd name="connsiteX0" fmla="*/ 0 w 505846"/>
            <a:gd name="connsiteY0" fmla="*/ 0 h 261938"/>
            <a:gd name="connsiteX1" fmla="*/ 494109 w 505846"/>
            <a:gd name="connsiteY1" fmla="*/ 261938 h 261938"/>
            <a:gd name="connsiteX0" fmla="*/ 0 w 502600"/>
            <a:gd name="connsiteY0" fmla="*/ 0 h 261938"/>
            <a:gd name="connsiteX1" fmla="*/ 494109 w 502600"/>
            <a:gd name="connsiteY1" fmla="*/ 261938 h 261938"/>
            <a:gd name="connsiteX0" fmla="*/ 0 w 494109"/>
            <a:gd name="connsiteY0" fmla="*/ 0 h 261938"/>
            <a:gd name="connsiteX1" fmla="*/ 494109 w 494109"/>
            <a:gd name="connsiteY1" fmla="*/ 261938 h 2619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94109" h="261938">
              <a:moveTo>
                <a:pt x="0" y="0"/>
              </a:moveTo>
              <a:cubicBezTo>
                <a:pt x="271860" y="242093"/>
                <a:pt x="418702" y="-254000"/>
                <a:pt x="494109" y="26193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413348</xdr:colOff>
      <xdr:row>20</xdr:row>
      <xdr:rowOff>59530</xdr:rowOff>
    </xdr:from>
    <xdr:ext cx="244078" cy="136922"/>
    <xdr:sp macro="" textlink="">
      <xdr:nvSpPr>
        <xdr:cNvPr id="249" name="Text Box 863">
          <a:extLst>
            <a:ext uri="{FF2B5EF4-FFF2-40B4-BE49-F238E27FC236}">
              <a16:creationId xmlns:a16="http://schemas.microsoft.com/office/drawing/2014/main" id="{6EE43474-E63D-4FC4-A23D-66E99353622D}"/>
            </a:ext>
          </a:extLst>
        </xdr:cNvPr>
        <xdr:cNvSpPr txBox="1">
          <a:spLocks noChangeArrowheads="1"/>
        </xdr:cNvSpPr>
      </xdr:nvSpPr>
      <xdr:spPr bwMode="auto">
        <a:xfrm>
          <a:off x="574540" y="3478761"/>
          <a:ext cx="244078" cy="13692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b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看板</a:t>
          </a:r>
        </a:p>
      </xdr:txBody>
    </xdr:sp>
    <xdr:clientData/>
  </xdr:oneCellAnchor>
  <xdr:twoCellAnchor>
    <xdr:from>
      <xdr:col>1</xdr:col>
      <xdr:colOff>244082</xdr:colOff>
      <xdr:row>19</xdr:row>
      <xdr:rowOff>23815</xdr:rowOff>
    </xdr:from>
    <xdr:to>
      <xdr:col>1</xdr:col>
      <xdr:colOff>363144</xdr:colOff>
      <xdr:row>21</xdr:row>
      <xdr:rowOff>53581</xdr:rowOff>
    </xdr:to>
    <xdr:sp macro="" textlink="">
      <xdr:nvSpPr>
        <xdr:cNvPr id="250" name="Text Box 1664">
          <a:extLst>
            <a:ext uri="{FF2B5EF4-FFF2-40B4-BE49-F238E27FC236}">
              <a16:creationId xmlns:a16="http://schemas.microsoft.com/office/drawing/2014/main" id="{7B059658-083B-45DF-94D9-ECDC8AE2F661}"/>
            </a:ext>
          </a:extLst>
        </xdr:cNvPr>
        <xdr:cNvSpPr txBox="1">
          <a:spLocks noChangeArrowheads="1"/>
        </xdr:cNvSpPr>
      </xdr:nvSpPr>
      <xdr:spPr bwMode="auto">
        <a:xfrm>
          <a:off x="402832" y="3281365"/>
          <a:ext cx="119062" cy="37266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32747</xdr:colOff>
      <xdr:row>18</xdr:row>
      <xdr:rowOff>141134</xdr:rowOff>
    </xdr:from>
    <xdr:to>
      <xdr:col>2</xdr:col>
      <xdr:colOff>425451</xdr:colOff>
      <xdr:row>20</xdr:row>
      <xdr:rowOff>146050</xdr:rowOff>
    </xdr:to>
    <xdr:sp macro="" textlink="">
      <xdr:nvSpPr>
        <xdr:cNvPr id="251" name="Text Box 1664">
          <a:extLst>
            <a:ext uri="{FF2B5EF4-FFF2-40B4-BE49-F238E27FC236}">
              <a16:creationId xmlns:a16="http://schemas.microsoft.com/office/drawing/2014/main" id="{34CD25C7-D3C3-4200-8C53-AF8EABD735F1}"/>
            </a:ext>
          </a:extLst>
        </xdr:cNvPr>
        <xdr:cNvSpPr txBox="1">
          <a:spLocks noChangeArrowheads="1"/>
        </xdr:cNvSpPr>
      </xdr:nvSpPr>
      <xdr:spPr bwMode="auto">
        <a:xfrm>
          <a:off x="896347" y="3227234"/>
          <a:ext cx="392704" cy="34781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茨木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ｾﾝﾀｰ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304002</xdr:colOff>
      <xdr:row>21</xdr:row>
      <xdr:rowOff>102048</xdr:rowOff>
    </xdr:from>
    <xdr:ext cx="333375" cy="165173"/>
    <xdr:sp macro="" textlink="">
      <xdr:nvSpPr>
        <xdr:cNvPr id="252" name="Text Box 1416">
          <a:extLst>
            <a:ext uri="{FF2B5EF4-FFF2-40B4-BE49-F238E27FC236}">
              <a16:creationId xmlns:a16="http://schemas.microsoft.com/office/drawing/2014/main" id="{9349072D-243C-4726-90C1-D020FF39A144}"/>
            </a:ext>
          </a:extLst>
        </xdr:cNvPr>
        <xdr:cNvSpPr txBox="1">
          <a:spLocks noChangeArrowheads="1"/>
        </xdr:cNvSpPr>
      </xdr:nvSpPr>
      <xdr:spPr bwMode="auto">
        <a:xfrm>
          <a:off x="1872452" y="3702498"/>
          <a:ext cx="33337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ｺｽﾓ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3</xdr:col>
      <xdr:colOff>721992</xdr:colOff>
      <xdr:row>19</xdr:row>
      <xdr:rowOff>112263</xdr:rowOff>
    </xdr:from>
    <xdr:to>
      <xdr:col>4</xdr:col>
      <xdr:colOff>2955</xdr:colOff>
      <xdr:row>21</xdr:row>
      <xdr:rowOff>27372</xdr:rowOff>
    </xdr:to>
    <xdr:pic>
      <xdr:nvPicPr>
        <xdr:cNvPr id="253" name="図 252">
          <a:extLst>
            <a:ext uri="{FF2B5EF4-FFF2-40B4-BE49-F238E27FC236}">
              <a16:creationId xmlns:a16="http://schemas.microsoft.com/office/drawing/2014/main" id="{46790C71-BB1E-4438-843C-D03D73600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2144819" y="3496386"/>
          <a:ext cx="258009" cy="4863"/>
        </a:xfrm>
        <a:prstGeom prst="rect">
          <a:avLst/>
        </a:prstGeom>
      </xdr:spPr>
    </xdr:pic>
    <xdr:clientData/>
  </xdr:twoCellAnchor>
  <xdr:twoCellAnchor>
    <xdr:from>
      <xdr:col>3</xdr:col>
      <xdr:colOff>39076</xdr:colOff>
      <xdr:row>21</xdr:row>
      <xdr:rowOff>0</xdr:rowOff>
    </xdr:from>
    <xdr:to>
      <xdr:col>3</xdr:col>
      <xdr:colOff>661174</xdr:colOff>
      <xdr:row>24</xdr:row>
      <xdr:rowOff>31305</xdr:rowOff>
    </xdr:to>
    <xdr:sp macro="" textlink="">
      <xdr:nvSpPr>
        <xdr:cNvPr id="254" name="Freeform 527">
          <a:extLst>
            <a:ext uri="{FF2B5EF4-FFF2-40B4-BE49-F238E27FC236}">
              <a16:creationId xmlns:a16="http://schemas.microsoft.com/office/drawing/2014/main" id="{620E5DC0-695A-4A4B-9B08-E5940385DA10}"/>
            </a:ext>
          </a:extLst>
        </xdr:cNvPr>
        <xdr:cNvSpPr>
          <a:spLocks/>
        </xdr:cNvSpPr>
      </xdr:nvSpPr>
      <xdr:spPr bwMode="auto">
        <a:xfrm flipH="1">
          <a:off x="1607038" y="3590192"/>
          <a:ext cx="622098" cy="54419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528"/>
            <a:gd name="connsiteY0" fmla="*/ 13809 h 13809"/>
            <a:gd name="connsiteX1" fmla="*/ 0 w 9528"/>
            <a:gd name="connsiteY1" fmla="*/ 3809 h 13809"/>
            <a:gd name="connsiteX2" fmla="*/ 9528 w 9528"/>
            <a:gd name="connsiteY2" fmla="*/ 0 h 13809"/>
            <a:gd name="connsiteX0" fmla="*/ 0 w 10000"/>
            <a:gd name="connsiteY0" fmla="*/ 10000 h 10000"/>
            <a:gd name="connsiteX1" fmla="*/ 0 w 10000"/>
            <a:gd name="connsiteY1" fmla="*/ 27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758 h 10000"/>
            <a:gd name="connsiteX2" fmla="*/ 10000 w 10000"/>
            <a:gd name="connsiteY2" fmla="*/ 0 h 10000"/>
            <a:gd name="connsiteX0" fmla="*/ 0 w 9876"/>
            <a:gd name="connsiteY0" fmla="*/ 10394 h 10394"/>
            <a:gd name="connsiteX1" fmla="*/ 0 w 9876"/>
            <a:gd name="connsiteY1" fmla="*/ 3152 h 10394"/>
            <a:gd name="connsiteX2" fmla="*/ 9876 w 9876"/>
            <a:gd name="connsiteY2" fmla="*/ 0 h 10394"/>
            <a:gd name="connsiteX0" fmla="*/ 0 w 10351"/>
            <a:gd name="connsiteY0" fmla="*/ 8201 h 8201"/>
            <a:gd name="connsiteX1" fmla="*/ 0 w 10351"/>
            <a:gd name="connsiteY1" fmla="*/ 1234 h 8201"/>
            <a:gd name="connsiteX2" fmla="*/ 10351 w 10351"/>
            <a:gd name="connsiteY2" fmla="*/ 0 h 8201"/>
            <a:gd name="connsiteX0" fmla="*/ 0 w 10000"/>
            <a:gd name="connsiteY0" fmla="*/ 10000 h 10000"/>
            <a:gd name="connsiteX1" fmla="*/ 0 w 10000"/>
            <a:gd name="connsiteY1" fmla="*/ 1505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1505"/>
              </a:lnTo>
              <a:cubicBezTo>
                <a:pt x="4003" y="1415"/>
                <a:pt x="6821" y="1695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595994</xdr:colOff>
      <xdr:row>22</xdr:row>
      <xdr:rowOff>52740</xdr:rowOff>
    </xdr:from>
    <xdr:to>
      <xdr:col>4</xdr:col>
      <xdr:colOff>29301</xdr:colOff>
      <xdr:row>23</xdr:row>
      <xdr:rowOff>9767</xdr:rowOff>
    </xdr:to>
    <xdr:sp macro="" textlink="">
      <xdr:nvSpPr>
        <xdr:cNvPr id="255" name="AutoShape 526">
          <a:extLst>
            <a:ext uri="{FF2B5EF4-FFF2-40B4-BE49-F238E27FC236}">
              <a16:creationId xmlns:a16="http://schemas.microsoft.com/office/drawing/2014/main" id="{7DC4DB98-75A2-4089-A063-DB52D4BB6FE9}"/>
            </a:ext>
          </a:extLst>
        </xdr:cNvPr>
        <xdr:cNvSpPr>
          <a:spLocks noChangeArrowheads="1"/>
        </xdr:cNvSpPr>
      </xdr:nvSpPr>
      <xdr:spPr bwMode="auto">
        <a:xfrm>
          <a:off x="2163956" y="3813894"/>
          <a:ext cx="136691" cy="12798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732079</xdr:colOff>
      <xdr:row>21</xdr:row>
      <xdr:rowOff>64141</xdr:rowOff>
    </xdr:from>
    <xdr:to>
      <xdr:col>4</xdr:col>
      <xdr:colOff>703313</xdr:colOff>
      <xdr:row>21</xdr:row>
      <xdr:rowOff>75954</xdr:rowOff>
    </xdr:to>
    <xdr:sp macro="" textlink="">
      <xdr:nvSpPr>
        <xdr:cNvPr id="256" name="Line 76">
          <a:extLst>
            <a:ext uri="{FF2B5EF4-FFF2-40B4-BE49-F238E27FC236}">
              <a16:creationId xmlns:a16="http://schemas.microsoft.com/office/drawing/2014/main" id="{4E28D607-32A2-443E-962F-E29F84A5328B}"/>
            </a:ext>
          </a:extLst>
        </xdr:cNvPr>
        <xdr:cNvSpPr>
          <a:spLocks noChangeShapeType="1"/>
        </xdr:cNvSpPr>
      </xdr:nvSpPr>
      <xdr:spPr bwMode="auto">
        <a:xfrm flipV="1">
          <a:off x="2275129" y="3664591"/>
          <a:ext cx="701484" cy="1181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591038</xdr:colOff>
      <xdr:row>21</xdr:row>
      <xdr:rowOff>24422</xdr:rowOff>
    </xdr:from>
    <xdr:to>
      <xdr:col>4</xdr:col>
      <xdr:colOff>22050</xdr:colOff>
      <xdr:row>21</xdr:row>
      <xdr:rowOff>169513</xdr:rowOff>
    </xdr:to>
    <xdr:sp macro="" textlink="">
      <xdr:nvSpPr>
        <xdr:cNvPr id="257" name="Oval 1295">
          <a:extLst>
            <a:ext uri="{FF2B5EF4-FFF2-40B4-BE49-F238E27FC236}">
              <a16:creationId xmlns:a16="http://schemas.microsoft.com/office/drawing/2014/main" id="{F40995FE-5F3D-47AF-A0BB-9A96E7359CB0}"/>
            </a:ext>
          </a:extLst>
        </xdr:cNvPr>
        <xdr:cNvSpPr>
          <a:spLocks noChangeArrowheads="1"/>
        </xdr:cNvSpPr>
      </xdr:nvSpPr>
      <xdr:spPr bwMode="auto">
        <a:xfrm>
          <a:off x="2159000" y="3614614"/>
          <a:ext cx="134396" cy="14509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130968</xdr:colOff>
      <xdr:row>19</xdr:row>
      <xdr:rowOff>17859</xdr:rowOff>
    </xdr:from>
    <xdr:to>
      <xdr:col>4</xdr:col>
      <xdr:colOff>434578</xdr:colOff>
      <xdr:row>21</xdr:row>
      <xdr:rowOff>71435</xdr:rowOff>
    </xdr:to>
    <xdr:sp macro="" textlink="">
      <xdr:nvSpPr>
        <xdr:cNvPr id="258" name="Line 76">
          <a:extLst>
            <a:ext uri="{FF2B5EF4-FFF2-40B4-BE49-F238E27FC236}">
              <a16:creationId xmlns:a16="http://schemas.microsoft.com/office/drawing/2014/main" id="{9372CF1F-D7BE-4357-A412-326171178C27}"/>
            </a:ext>
          </a:extLst>
        </xdr:cNvPr>
        <xdr:cNvSpPr>
          <a:spLocks noChangeShapeType="1"/>
        </xdr:cNvSpPr>
      </xdr:nvSpPr>
      <xdr:spPr bwMode="auto">
        <a:xfrm flipV="1">
          <a:off x="2404268" y="3275409"/>
          <a:ext cx="303610" cy="3964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432220</xdr:colOff>
      <xdr:row>18</xdr:row>
      <xdr:rowOff>4205</xdr:rowOff>
    </xdr:from>
    <xdr:to>
      <xdr:col>5</xdr:col>
      <xdr:colOff>616960</xdr:colOff>
      <xdr:row>18</xdr:row>
      <xdr:rowOff>157038</xdr:rowOff>
    </xdr:to>
    <xdr:sp macro="" textlink="">
      <xdr:nvSpPr>
        <xdr:cNvPr id="259" name="六角形 258">
          <a:extLst>
            <a:ext uri="{FF2B5EF4-FFF2-40B4-BE49-F238E27FC236}">
              <a16:creationId xmlns:a16="http://schemas.microsoft.com/office/drawing/2014/main" id="{081735C9-8E21-40D3-9CC7-A383D53D5F41}"/>
            </a:ext>
          </a:extLst>
        </xdr:cNvPr>
        <xdr:cNvSpPr/>
      </xdr:nvSpPr>
      <xdr:spPr bwMode="auto">
        <a:xfrm>
          <a:off x="3410916" y="3076786"/>
          <a:ext cx="184740" cy="15283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215</xdr:colOff>
      <xdr:row>17</xdr:row>
      <xdr:rowOff>81939</xdr:rowOff>
    </xdr:from>
    <xdr:to>
      <xdr:col>6</xdr:col>
      <xdr:colOff>178494</xdr:colOff>
      <xdr:row>24</xdr:row>
      <xdr:rowOff>159886</xdr:rowOff>
    </xdr:to>
    <xdr:sp macro="" textlink="">
      <xdr:nvSpPr>
        <xdr:cNvPr id="260" name="Freeform 527">
          <a:extLst>
            <a:ext uri="{FF2B5EF4-FFF2-40B4-BE49-F238E27FC236}">
              <a16:creationId xmlns:a16="http://schemas.microsoft.com/office/drawing/2014/main" id="{7A101240-49CE-40A4-A798-2F73FF9996E0}"/>
            </a:ext>
          </a:extLst>
        </xdr:cNvPr>
        <xdr:cNvSpPr>
          <a:spLocks/>
        </xdr:cNvSpPr>
      </xdr:nvSpPr>
      <xdr:spPr bwMode="auto">
        <a:xfrm flipH="1">
          <a:off x="3683898" y="2983821"/>
          <a:ext cx="178279" cy="127283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  <a:gd name="connsiteX0" fmla="*/ 113284 w 113284"/>
            <a:gd name="connsiteY0" fmla="*/ 6301 h 6301"/>
            <a:gd name="connsiteX1" fmla="*/ 0 w 113284"/>
            <a:gd name="connsiteY1" fmla="*/ 0 h 6301"/>
            <a:gd name="connsiteX0" fmla="*/ 10000 w 10000"/>
            <a:gd name="connsiteY0" fmla="*/ 10000 h 10000"/>
            <a:gd name="connsiteX1" fmla="*/ 9444 w 10000"/>
            <a:gd name="connsiteY1" fmla="*/ 454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9444 w 10000"/>
            <a:gd name="connsiteY1" fmla="*/ 4541 h 10000"/>
            <a:gd name="connsiteX2" fmla="*/ 0 w 10000"/>
            <a:gd name="connsiteY2" fmla="*/ 0 h 10000"/>
            <a:gd name="connsiteX0" fmla="*/ 12529 w 12529"/>
            <a:gd name="connsiteY0" fmla="*/ 10210 h 10210"/>
            <a:gd name="connsiteX1" fmla="*/ 9444 w 12529"/>
            <a:gd name="connsiteY1" fmla="*/ 4541 h 10210"/>
            <a:gd name="connsiteX2" fmla="*/ 0 w 12529"/>
            <a:gd name="connsiteY2" fmla="*/ 0 h 10210"/>
            <a:gd name="connsiteX0" fmla="*/ 12529 w 12529"/>
            <a:gd name="connsiteY0" fmla="*/ 10210 h 10210"/>
            <a:gd name="connsiteX1" fmla="*/ 10479 w 12529"/>
            <a:gd name="connsiteY1" fmla="*/ 9223 h 10210"/>
            <a:gd name="connsiteX2" fmla="*/ 9444 w 12529"/>
            <a:gd name="connsiteY2" fmla="*/ 4541 h 10210"/>
            <a:gd name="connsiteX3" fmla="*/ 0 w 12529"/>
            <a:gd name="connsiteY3" fmla="*/ 0 h 10210"/>
            <a:gd name="connsiteX0" fmla="*/ 12529 w 12529"/>
            <a:gd name="connsiteY0" fmla="*/ 10210 h 10210"/>
            <a:gd name="connsiteX1" fmla="*/ 10479 w 12529"/>
            <a:gd name="connsiteY1" fmla="*/ 9223 h 10210"/>
            <a:gd name="connsiteX2" fmla="*/ 9444 w 12529"/>
            <a:gd name="connsiteY2" fmla="*/ 4541 h 10210"/>
            <a:gd name="connsiteX3" fmla="*/ 0 w 12529"/>
            <a:gd name="connsiteY3" fmla="*/ 0 h 10210"/>
            <a:gd name="connsiteX0" fmla="*/ 15058 w 15058"/>
            <a:gd name="connsiteY0" fmla="*/ 10699 h 10699"/>
            <a:gd name="connsiteX1" fmla="*/ 10479 w 15058"/>
            <a:gd name="connsiteY1" fmla="*/ 9223 h 10699"/>
            <a:gd name="connsiteX2" fmla="*/ 9444 w 15058"/>
            <a:gd name="connsiteY2" fmla="*/ 4541 h 10699"/>
            <a:gd name="connsiteX3" fmla="*/ 0 w 15058"/>
            <a:gd name="connsiteY3" fmla="*/ 0 h 10699"/>
            <a:gd name="connsiteX0" fmla="*/ 15058 w 15058"/>
            <a:gd name="connsiteY0" fmla="*/ 10699 h 10699"/>
            <a:gd name="connsiteX1" fmla="*/ 10479 w 15058"/>
            <a:gd name="connsiteY1" fmla="*/ 9223 h 10699"/>
            <a:gd name="connsiteX2" fmla="*/ 9444 w 15058"/>
            <a:gd name="connsiteY2" fmla="*/ 4541 h 10699"/>
            <a:gd name="connsiteX3" fmla="*/ 0 w 15058"/>
            <a:gd name="connsiteY3" fmla="*/ 0 h 10699"/>
            <a:gd name="connsiteX0" fmla="*/ 16092 w 16092"/>
            <a:gd name="connsiteY0" fmla="*/ 9581 h 9581"/>
            <a:gd name="connsiteX1" fmla="*/ 10479 w 16092"/>
            <a:gd name="connsiteY1" fmla="*/ 9223 h 9581"/>
            <a:gd name="connsiteX2" fmla="*/ 9444 w 16092"/>
            <a:gd name="connsiteY2" fmla="*/ 4541 h 9581"/>
            <a:gd name="connsiteX3" fmla="*/ 0 w 16092"/>
            <a:gd name="connsiteY3" fmla="*/ 0 h 9581"/>
            <a:gd name="connsiteX0" fmla="*/ 11071 w 11071"/>
            <a:gd name="connsiteY0" fmla="*/ 11167 h 11167"/>
            <a:gd name="connsiteX1" fmla="*/ 6512 w 11071"/>
            <a:gd name="connsiteY1" fmla="*/ 9626 h 11167"/>
            <a:gd name="connsiteX2" fmla="*/ 5869 w 11071"/>
            <a:gd name="connsiteY2" fmla="*/ 4740 h 11167"/>
            <a:gd name="connsiteX3" fmla="*/ 0 w 11071"/>
            <a:gd name="connsiteY3" fmla="*/ 0 h 11167"/>
            <a:gd name="connsiteX0" fmla="*/ 11071 w 11071"/>
            <a:gd name="connsiteY0" fmla="*/ 11167 h 11167"/>
            <a:gd name="connsiteX1" fmla="*/ 6512 w 11071"/>
            <a:gd name="connsiteY1" fmla="*/ 9626 h 11167"/>
            <a:gd name="connsiteX2" fmla="*/ 5869 w 11071"/>
            <a:gd name="connsiteY2" fmla="*/ 4740 h 11167"/>
            <a:gd name="connsiteX3" fmla="*/ 0 w 11071"/>
            <a:gd name="connsiteY3" fmla="*/ 0 h 11167"/>
            <a:gd name="connsiteX0" fmla="*/ 9857 w 9857"/>
            <a:gd name="connsiteY0" fmla="*/ 11094 h 11094"/>
            <a:gd name="connsiteX1" fmla="*/ 6512 w 9857"/>
            <a:gd name="connsiteY1" fmla="*/ 9626 h 11094"/>
            <a:gd name="connsiteX2" fmla="*/ 5869 w 9857"/>
            <a:gd name="connsiteY2" fmla="*/ 4740 h 11094"/>
            <a:gd name="connsiteX3" fmla="*/ 0 w 9857"/>
            <a:gd name="connsiteY3" fmla="*/ 0 h 11094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9420 w 9420"/>
            <a:gd name="connsiteY0" fmla="*/ 11381 h 11381"/>
            <a:gd name="connsiteX1" fmla="*/ 6171 w 9420"/>
            <a:gd name="connsiteY1" fmla="*/ 9138 h 11381"/>
            <a:gd name="connsiteX2" fmla="*/ 5374 w 9420"/>
            <a:gd name="connsiteY2" fmla="*/ 5654 h 11381"/>
            <a:gd name="connsiteX3" fmla="*/ 0 w 9420"/>
            <a:gd name="connsiteY3" fmla="*/ 0 h 11381"/>
            <a:gd name="connsiteX0" fmla="*/ 8615 w 8615"/>
            <a:gd name="connsiteY0" fmla="*/ 10982 h 10982"/>
            <a:gd name="connsiteX1" fmla="*/ 5166 w 8615"/>
            <a:gd name="connsiteY1" fmla="*/ 9011 h 10982"/>
            <a:gd name="connsiteX2" fmla="*/ 4320 w 8615"/>
            <a:gd name="connsiteY2" fmla="*/ 5950 h 10982"/>
            <a:gd name="connsiteX3" fmla="*/ 0 w 8615"/>
            <a:gd name="connsiteY3" fmla="*/ 0 h 10982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78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78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4926 w 10000"/>
            <a:gd name="connsiteY2" fmla="*/ 5470 h 10000"/>
            <a:gd name="connsiteX3" fmla="*/ 0 w 10000"/>
            <a:gd name="connsiteY3" fmla="*/ 0 h 10000"/>
            <a:gd name="connsiteX0" fmla="*/ 6316 w 6316"/>
            <a:gd name="connsiteY0" fmla="*/ 9948 h 9948"/>
            <a:gd name="connsiteX1" fmla="*/ 2313 w 6316"/>
            <a:gd name="connsiteY1" fmla="*/ 8153 h 9948"/>
            <a:gd name="connsiteX2" fmla="*/ 1242 w 6316"/>
            <a:gd name="connsiteY2" fmla="*/ 5418 h 9948"/>
            <a:gd name="connsiteX3" fmla="*/ 0 w 6316"/>
            <a:gd name="connsiteY3" fmla="*/ 0 h 9948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2133 w 12133"/>
            <a:gd name="connsiteY0" fmla="*/ 10000 h 10000"/>
            <a:gd name="connsiteX1" fmla="*/ 5795 w 12133"/>
            <a:gd name="connsiteY1" fmla="*/ 8196 h 10000"/>
            <a:gd name="connsiteX2" fmla="*/ 4099 w 12133"/>
            <a:gd name="connsiteY2" fmla="*/ 5446 h 10000"/>
            <a:gd name="connsiteX3" fmla="*/ 2133 w 12133"/>
            <a:gd name="connsiteY3" fmla="*/ 0 h 10000"/>
            <a:gd name="connsiteX0" fmla="*/ 10581 w 10581"/>
            <a:gd name="connsiteY0" fmla="*/ 10984 h 10984"/>
            <a:gd name="connsiteX1" fmla="*/ 4243 w 10581"/>
            <a:gd name="connsiteY1" fmla="*/ 9180 h 10984"/>
            <a:gd name="connsiteX2" fmla="*/ 2547 w 10581"/>
            <a:gd name="connsiteY2" fmla="*/ 6430 h 10984"/>
            <a:gd name="connsiteX3" fmla="*/ 2525 w 10581"/>
            <a:gd name="connsiteY3" fmla="*/ 0 h 10984"/>
            <a:gd name="connsiteX0" fmla="*/ 13550 w 13550"/>
            <a:gd name="connsiteY0" fmla="*/ 11295 h 11295"/>
            <a:gd name="connsiteX1" fmla="*/ 7212 w 13550"/>
            <a:gd name="connsiteY1" fmla="*/ 9491 h 11295"/>
            <a:gd name="connsiteX2" fmla="*/ 5516 w 13550"/>
            <a:gd name="connsiteY2" fmla="*/ 6741 h 11295"/>
            <a:gd name="connsiteX3" fmla="*/ 1883 w 13550"/>
            <a:gd name="connsiteY3" fmla="*/ 0 h 11295"/>
            <a:gd name="connsiteX0" fmla="*/ 11667 w 11667"/>
            <a:gd name="connsiteY0" fmla="*/ 11295 h 11295"/>
            <a:gd name="connsiteX1" fmla="*/ 5329 w 11667"/>
            <a:gd name="connsiteY1" fmla="*/ 9491 h 11295"/>
            <a:gd name="connsiteX2" fmla="*/ 3633 w 11667"/>
            <a:gd name="connsiteY2" fmla="*/ 6741 h 11295"/>
            <a:gd name="connsiteX3" fmla="*/ 0 w 11667"/>
            <a:gd name="connsiteY3" fmla="*/ 0 h 11295"/>
            <a:gd name="connsiteX0" fmla="*/ 11667 w 11667"/>
            <a:gd name="connsiteY0" fmla="*/ 11295 h 11295"/>
            <a:gd name="connsiteX1" fmla="*/ 5329 w 11667"/>
            <a:gd name="connsiteY1" fmla="*/ 9491 h 11295"/>
            <a:gd name="connsiteX2" fmla="*/ 3633 w 11667"/>
            <a:gd name="connsiteY2" fmla="*/ 6741 h 11295"/>
            <a:gd name="connsiteX3" fmla="*/ 3611 w 11667"/>
            <a:gd name="connsiteY3" fmla="*/ 1450 h 11295"/>
            <a:gd name="connsiteX4" fmla="*/ 0 w 11667"/>
            <a:gd name="connsiteY4" fmla="*/ 0 h 11295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7777 w 15833"/>
            <a:gd name="connsiteY3" fmla="*/ 1657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2776 w 15833"/>
            <a:gd name="connsiteY3" fmla="*/ 724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5884 w 15833"/>
            <a:gd name="connsiteY1" fmla="*/ 8610 h 11502"/>
            <a:gd name="connsiteX2" fmla="*/ 7799 w 15833"/>
            <a:gd name="connsiteY2" fmla="*/ 6948 h 11502"/>
            <a:gd name="connsiteX3" fmla="*/ 12776 w 15833"/>
            <a:gd name="connsiteY3" fmla="*/ 724 h 11502"/>
            <a:gd name="connsiteX4" fmla="*/ 0 w 15833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610 h 11502"/>
            <a:gd name="connsiteX2" fmla="*/ 7799 w 12776"/>
            <a:gd name="connsiteY2" fmla="*/ 6948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610 h 11502"/>
            <a:gd name="connsiteX2" fmla="*/ 7799 w 12776"/>
            <a:gd name="connsiteY2" fmla="*/ 6948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610 h 11502"/>
            <a:gd name="connsiteX2" fmla="*/ 7799 w 12776"/>
            <a:gd name="connsiteY2" fmla="*/ 6948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610 h 11502"/>
            <a:gd name="connsiteX2" fmla="*/ 12521 w 12776"/>
            <a:gd name="connsiteY2" fmla="*/ 6534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403 h 11502"/>
            <a:gd name="connsiteX2" fmla="*/ 12521 w 12776"/>
            <a:gd name="connsiteY2" fmla="*/ 6534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403 h 11502"/>
            <a:gd name="connsiteX2" fmla="*/ 12521 w 12776"/>
            <a:gd name="connsiteY2" fmla="*/ 6534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403 h 11502"/>
            <a:gd name="connsiteX2" fmla="*/ 12521 w 12776"/>
            <a:gd name="connsiteY2" fmla="*/ 6534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5278 w 12776"/>
            <a:gd name="connsiteY0" fmla="*/ 11139 h 11139"/>
            <a:gd name="connsiteX1" fmla="*/ 5884 w 12776"/>
            <a:gd name="connsiteY1" fmla="*/ 8403 h 11139"/>
            <a:gd name="connsiteX2" fmla="*/ 12521 w 12776"/>
            <a:gd name="connsiteY2" fmla="*/ 6534 h 11139"/>
            <a:gd name="connsiteX3" fmla="*/ 12776 w 12776"/>
            <a:gd name="connsiteY3" fmla="*/ 724 h 11139"/>
            <a:gd name="connsiteX4" fmla="*/ 0 w 12776"/>
            <a:gd name="connsiteY4" fmla="*/ 0 h 11139"/>
            <a:gd name="connsiteX0" fmla="*/ 5278 w 12521"/>
            <a:gd name="connsiteY0" fmla="*/ 11139 h 11139"/>
            <a:gd name="connsiteX1" fmla="*/ 5884 w 12521"/>
            <a:gd name="connsiteY1" fmla="*/ 8403 h 11139"/>
            <a:gd name="connsiteX2" fmla="*/ 12521 w 12521"/>
            <a:gd name="connsiteY2" fmla="*/ 6534 h 11139"/>
            <a:gd name="connsiteX3" fmla="*/ 10554 w 12521"/>
            <a:gd name="connsiteY3" fmla="*/ 931 h 11139"/>
            <a:gd name="connsiteX4" fmla="*/ 0 w 12521"/>
            <a:gd name="connsiteY4" fmla="*/ 0 h 11139"/>
            <a:gd name="connsiteX0" fmla="*/ 1945 w 9188"/>
            <a:gd name="connsiteY0" fmla="*/ 11294 h 11294"/>
            <a:gd name="connsiteX1" fmla="*/ 2551 w 9188"/>
            <a:gd name="connsiteY1" fmla="*/ 8558 h 11294"/>
            <a:gd name="connsiteX2" fmla="*/ 9188 w 9188"/>
            <a:gd name="connsiteY2" fmla="*/ 6689 h 11294"/>
            <a:gd name="connsiteX3" fmla="*/ 7221 w 9188"/>
            <a:gd name="connsiteY3" fmla="*/ 1086 h 11294"/>
            <a:gd name="connsiteX4" fmla="*/ 0 w 9188"/>
            <a:gd name="connsiteY4" fmla="*/ 0 h 11294"/>
            <a:gd name="connsiteX0" fmla="*/ 2117 w 10105"/>
            <a:gd name="connsiteY0" fmla="*/ 10000 h 10000"/>
            <a:gd name="connsiteX1" fmla="*/ 2776 w 10105"/>
            <a:gd name="connsiteY1" fmla="*/ 7577 h 10000"/>
            <a:gd name="connsiteX2" fmla="*/ 10000 w 10105"/>
            <a:gd name="connsiteY2" fmla="*/ 5923 h 10000"/>
            <a:gd name="connsiteX3" fmla="*/ 5439 w 10105"/>
            <a:gd name="connsiteY3" fmla="*/ 1819 h 10000"/>
            <a:gd name="connsiteX4" fmla="*/ 7859 w 10105"/>
            <a:gd name="connsiteY4" fmla="*/ 962 h 10000"/>
            <a:gd name="connsiteX5" fmla="*/ 0 w 10105"/>
            <a:gd name="connsiteY5" fmla="*/ 0 h 10000"/>
            <a:gd name="connsiteX0" fmla="*/ 2117 w 10135"/>
            <a:gd name="connsiteY0" fmla="*/ 10000 h 10000"/>
            <a:gd name="connsiteX1" fmla="*/ 2776 w 10135"/>
            <a:gd name="connsiteY1" fmla="*/ 7577 h 10000"/>
            <a:gd name="connsiteX2" fmla="*/ 10000 w 10135"/>
            <a:gd name="connsiteY2" fmla="*/ 5923 h 10000"/>
            <a:gd name="connsiteX3" fmla="*/ 5439 w 10135"/>
            <a:gd name="connsiteY3" fmla="*/ 1819 h 10000"/>
            <a:gd name="connsiteX4" fmla="*/ 0 w 10135"/>
            <a:gd name="connsiteY4" fmla="*/ 0 h 10000"/>
            <a:gd name="connsiteX0" fmla="*/ 4535 w 12553"/>
            <a:gd name="connsiteY0" fmla="*/ 10046 h 10046"/>
            <a:gd name="connsiteX1" fmla="*/ 5194 w 12553"/>
            <a:gd name="connsiteY1" fmla="*/ 7623 h 10046"/>
            <a:gd name="connsiteX2" fmla="*/ 12418 w 12553"/>
            <a:gd name="connsiteY2" fmla="*/ 5969 h 10046"/>
            <a:gd name="connsiteX3" fmla="*/ 7857 w 12553"/>
            <a:gd name="connsiteY3" fmla="*/ 1865 h 10046"/>
            <a:gd name="connsiteX4" fmla="*/ 0 w 12553"/>
            <a:gd name="connsiteY4" fmla="*/ 0 h 10046"/>
            <a:gd name="connsiteX0" fmla="*/ 4535 w 12553"/>
            <a:gd name="connsiteY0" fmla="*/ 10046 h 10046"/>
            <a:gd name="connsiteX1" fmla="*/ 5194 w 12553"/>
            <a:gd name="connsiteY1" fmla="*/ 7623 h 10046"/>
            <a:gd name="connsiteX2" fmla="*/ 12418 w 12553"/>
            <a:gd name="connsiteY2" fmla="*/ 5969 h 10046"/>
            <a:gd name="connsiteX3" fmla="*/ 7857 w 12553"/>
            <a:gd name="connsiteY3" fmla="*/ 1865 h 10046"/>
            <a:gd name="connsiteX4" fmla="*/ 0 w 12553"/>
            <a:gd name="connsiteY4" fmla="*/ 0 h 10046"/>
            <a:gd name="connsiteX0" fmla="*/ 4535 w 12553"/>
            <a:gd name="connsiteY0" fmla="*/ 10046 h 10046"/>
            <a:gd name="connsiteX1" fmla="*/ 4713 w 12553"/>
            <a:gd name="connsiteY1" fmla="*/ 7461 h 10046"/>
            <a:gd name="connsiteX2" fmla="*/ 12418 w 12553"/>
            <a:gd name="connsiteY2" fmla="*/ 5969 h 10046"/>
            <a:gd name="connsiteX3" fmla="*/ 7857 w 12553"/>
            <a:gd name="connsiteY3" fmla="*/ 1865 h 10046"/>
            <a:gd name="connsiteX4" fmla="*/ 0 w 12553"/>
            <a:gd name="connsiteY4" fmla="*/ 0 h 100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553" h="10046">
              <a:moveTo>
                <a:pt x="4535" y="10046"/>
              </a:moveTo>
              <a:cubicBezTo>
                <a:pt x="3808" y="8959"/>
                <a:pt x="5006" y="9092"/>
                <a:pt x="4713" y="7461"/>
              </a:cubicBezTo>
              <a:cubicBezTo>
                <a:pt x="7617" y="6455"/>
                <a:pt x="8416" y="6912"/>
                <a:pt x="12418" y="5969"/>
              </a:cubicBezTo>
              <a:cubicBezTo>
                <a:pt x="13315" y="4895"/>
                <a:pt x="9524" y="2852"/>
                <a:pt x="7857" y="1865"/>
              </a:cubicBezTo>
              <a:cubicBezTo>
                <a:pt x="6190" y="878"/>
                <a:pt x="5365" y="608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663455</xdr:colOff>
      <xdr:row>18</xdr:row>
      <xdr:rowOff>67178</xdr:rowOff>
    </xdr:from>
    <xdr:to>
      <xdr:col>6</xdr:col>
      <xdr:colOff>470253</xdr:colOff>
      <xdr:row>21</xdr:row>
      <xdr:rowOff>81131</xdr:rowOff>
    </xdr:to>
    <xdr:sp macro="" textlink="">
      <xdr:nvSpPr>
        <xdr:cNvPr id="261" name="Freeform 217">
          <a:extLst>
            <a:ext uri="{FF2B5EF4-FFF2-40B4-BE49-F238E27FC236}">
              <a16:creationId xmlns:a16="http://schemas.microsoft.com/office/drawing/2014/main" id="{A8291AE4-6E35-4006-81C1-2FA1FBE02954}"/>
            </a:ext>
          </a:extLst>
        </xdr:cNvPr>
        <xdr:cNvSpPr>
          <a:spLocks/>
        </xdr:cNvSpPr>
      </xdr:nvSpPr>
      <xdr:spPr bwMode="auto">
        <a:xfrm rot="3660184">
          <a:off x="3635019" y="3146891"/>
          <a:ext cx="526049" cy="51178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7168 w 7168"/>
            <a:gd name="connsiteY0" fmla="*/ 0 h 9062"/>
            <a:gd name="connsiteX1" fmla="*/ 0 w 7168"/>
            <a:gd name="connsiteY1" fmla="*/ 9062 h 9062"/>
            <a:gd name="connsiteX0" fmla="*/ 6761 w 6761"/>
            <a:gd name="connsiteY0" fmla="*/ 165811 h 165830"/>
            <a:gd name="connsiteX1" fmla="*/ 0 w 6761"/>
            <a:gd name="connsiteY1" fmla="*/ 7 h 165830"/>
            <a:gd name="connsiteX0" fmla="*/ 10000 w 10000"/>
            <a:gd name="connsiteY0" fmla="*/ 9999 h 10000"/>
            <a:gd name="connsiteX1" fmla="*/ 0 w 10000"/>
            <a:gd name="connsiteY1" fmla="*/ 0 h 10000"/>
            <a:gd name="connsiteX0" fmla="*/ 9589 w 9589"/>
            <a:gd name="connsiteY0" fmla="*/ 11059 h 11060"/>
            <a:gd name="connsiteX1" fmla="*/ 0 w 9589"/>
            <a:gd name="connsiteY1" fmla="*/ 0 h 11060"/>
            <a:gd name="connsiteX0" fmla="*/ 10000 w 10000"/>
            <a:gd name="connsiteY0" fmla="*/ 9999 h 9999"/>
            <a:gd name="connsiteX1" fmla="*/ 0 w 10000"/>
            <a:gd name="connsiteY1" fmla="*/ 0 h 9999"/>
            <a:gd name="connsiteX0" fmla="*/ 7796 w 7796"/>
            <a:gd name="connsiteY0" fmla="*/ 11313 h 11313"/>
            <a:gd name="connsiteX1" fmla="*/ 0 w 7796"/>
            <a:gd name="connsiteY1" fmla="*/ 0 h 11313"/>
            <a:gd name="connsiteX0" fmla="*/ 11065 w 11065"/>
            <a:gd name="connsiteY0" fmla="*/ 10000 h 10000"/>
            <a:gd name="connsiteX1" fmla="*/ 1065 w 11065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065" h="10000">
              <a:moveTo>
                <a:pt x="11065" y="10000"/>
              </a:moveTo>
              <a:cubicBezTo>
                <a:pt x="8342" y="6104"/>
                <a:pt x="-3589" y="7239"/>
                <a:pt x="1065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688803</xdr:colOff>
      <xdr:row>21</xdr:row>
      <xdr:rowOff>132840</xdr:rowOff>
    </xdr:from>
    <xdr:to>
      <xdr:col>6</xdr:col>
      <xdr:colOff>97547</xdr:colOff>
      <xdr:row>22</xdr:row>
      <xdr:rowOff>124155</xdr:rowOff>
    </xdr:to>
    <xdr:grpSp>
      <xdr:nvGrpSpPr>
        <xdr:cNvPr id="262" name="Group 405">
          <a:extLst>
            <a:ext uri="{FF2B5EF4-FFF2-40B4-BE49-F238E27FC236}">
              <a16:creationId xmlns:a16="http://schemas.microsoft.com/office/drawing/2014/main" id="{6A2A1DB1-C987-46AD-BF9F-64367F00BE16}"/>
            </a:ext>
          </a:extLst>
        </xdr:cNvPr>
        <xdr:cNvGrpSpPr>
          <a:grpSpLocks/>
        </xdr:cNvGrpSpPr>
      </xdr:nvGrpSpPr>
      <xdr:grpSpPr bwMode="auto">
        <a:xfrm rot="19196311">
          <a:off x="3670625" y="3747750"/>
          <a:ext cx="114512" cy="163453"/>
          <a:chOff x="718" y="97"/>
          <a:chExt cx="23" cy="15"/>
        </a:xfrm>
      </xdr:grpSpPr>
      <xdr:sp macro="" textlink="">
        <xdr:nvSpPr>
          <xdr:cNvPr id="263" name="Freeform 406">
            <a:extLst>
              <a:ext uri="{FF2B5EF4-FFF2-40B4-BE49-F238E27FC236}">
                <a16:creationId xmlns:a16="http://schemas.microsoft.com/office/drawing/2014/main" id="{874BCD5E-6D73-4890-B857-B627B8020472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4" name="Freeform 407">
            <a:extLst>
              <a:ext uri="{FF2B5EF4-FFF2-40B4-BE49-F238E27FC236}">
                <a16:creationId xmlns:a16="http://schemas.microsoft.com/office/drawing/2014/main" id="{2C5BBA40-4D21-40A1-AE97-ABED1234ED8D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</xdr:col>
      <xdr:colOff>208355</xdr:colOff>
      <xdr:row>22</xdr:row>
      <xdr:rowOff>0</xdr:rowOff>
    </xdr:from>
    <xdr:ext cx="377825" cy="152946"/>
    <xdr:sp macro="" textlink="">
      <xdr:nvSpPr>
        <xdr:cNvPr id="265" name="Text Box 1620">
          <a:extLst>
            <a:ext uri="{FF2B5EF4-FFF2-40B4-BE49-F238E27FC236}">
              <a16:creationId xmlns:a16="http://schemas.microsoft.com/office/drawing/2014/main" id="{A135D90B-CB83-48D1-9CC7-0E42B8E85FBD}"/>
            </a:ext>
          </a:extLst>
        </xdr:cNvPr>
        <xdr:cNvSpPr txBox="1">
          <a:spLocks noChangeArrowheads="1"/>
        </xdr:cNvSpPr>
      </xdr:nvSpPr>
      <xdr:spPr bwMode="auto">
        <a:xfrm>
          <a:off x="367105" y="3771900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余野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708423</xdr:colOff>
      <xdr:row>21</xdr:row>
      <xdr:rowOff>154778</xdr:rowOff>
    </xdr:from>
    <xdr:ext cx="377825" cy="152946"/>
    <xdr:sp macro="" textlink="">
      <xdr:nvSpPr>
        <xdr:cNvPr id="266" name="Text Box 1620">
          <a:extLst>
            <a:ext uri="{FF2B5EF4-FFF2-40B4-BE49-F238E27FC236}">
              <a16:creationId xmlns:a16="http://schemas.microsoft.com/office/drawing/2014/main" id="{4B418F27-64B8-4AFF-8AED-1AF9F11B5869}"/>
            </a:ext>
          </a:extLst>
        </xdr:cNvPr>
        <xdr:cNvSpPr txBox="1">
          <a:spLocks noChangeArrowheads="1"/>
        </xdr:cNvSpPr>
      </xdr:nvSpPr>
      <xdr:spPr bwMode="auto">
        <a:xfrm>
          <a:off x="860823" y="3755228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↑亀岡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61069</xdr:colOff>
      <xdr:row>23</xdr:row>
      <xdr:rowOff>900</xdr:rowOff>
    </xdr:from>
    <xdr:to>
      <xdr:col>6</xdr:col>
      <xdr:colOff>172405</xdr:colOff>
      <xdr:row>23</xdr:row>
      <xdr:rowOff>114369</xdr:rowOff>
    </xdr:to>
    <xdr:sp macro="" textlink="">
      <xdr:nvSpPr>
        <xdr:cNvPr id="267" name="AutoShape 526">
          <a:extLst>
            <a:ext uri="{FF2B5EF4-FFF2-40B4-BE49-F238E27FC236}">
              <a16:creationId xmlns:a16="http://schemas.microsoft.com/office/drawing/2014/main" id="{FA6C005A-2533-4725-A55A-D8BF5B09A54E}"/>
            </a:ext>
          </a:extLst>
        </xdr:cNvPr>
        <xdr:cNvSpPr>
          <a:spLocks noChangeArrowheads="1"/>
        </xdr:cNvSpPr>
      </xdr:nvSpPr>
      <xdr:spPr bwMode="auto">
        <a:xfrm>
          <a:off x="3744752" y="3926975"/>
          <a:ext cx="111336" cy="11346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108874</xdr:colOff>
      <xdr:row>20</xdr:row>
      <xdr:rowOff>163423</xdr:rowOff>
    </xdr:from>
    <xdr:to>
      <xdr:col>6</xdr:col>
      <xdr:colOff>698234</xdr:colOff>
      <xdr:row>22</xdr:row>
      <xdr:rowOff>166055</xdr:rowOff>
    </xdr:to>
    <xdr:sp macro="" textlink="">
      <xdr:nvSpPr>
        <xdr:cNvPr id="268" name="Line 76">
          <a:extLst>
            <a:ext uri="{FF2B5EF4-FFF2-40B4-BE49-F238E27FC236}">
              <a16:creationId xmlns:a16="http://schemas.microsoft.com/office/drawing/2014/main" id="{6DAC3633-FD02-46AF-843B-05D4349AE7B2}"/>
            </a:ext>
          </a:extLst>
        </xdr:cNvPr>
        <xdr:cNvSpPr>
          <a:spLocks noChangeShapeType="1"/>
        </xdr:cNvSpPr>
      </xdr:nvSpPr>
      <xdr:spPr bwMode="auto">
        <a:xfrm flipV="1">
          <a:off x="3792557" y="3577401"/>
          <a:ext cx="589360" cy="344030"/>
        </a:xfrm>
        <a:custGeom>
          <a:avLst/>
          <a:gdLst>
            <a:gd name="connsiteX0" fmla="*/ 0 w 303610"/>
            <a:gd name="connsiteY0" fmla="*/ 0 h 404810"/>
            <a:gd name="connsiteX1" fmla="*/ 303610 w 303610"/>
            <a:gd name="connsiteY1" fmla="*/ 404810 h 404810"/>
            <a:gd name="connsiteX0" fmla="*/ 0 w 589360"/>
            <a:gd name="connsiteY0" fmla="*/ 0 h 345279"/>
            <a:gd name="connsiteX1" fmla="*/ 589360 w 589360"/>
            <a:gd name="connsiteY1" fmla="*/ 345279 h 345279"/>
            <a:gd name="connsiteX0" fmla="*/ 0 w 589360"/>
            <a:gd name="connsiteY0" fmla="*/ 0 h 349133"/>
            <a:gd name="connsiteX1" fmla="*/ 589360 w 589360"/>
            <a:gd name="connsiteY1" fmla="*/ 345279 h 349133"/>
            <a:gd name="connsiteX0" fmla="*/ 0 w 589360"/>
            <a:gd name="connsiteY0" fmla="*/ 0 h 353867"/>
            <a:gd name="connsiteX1" fmla="*/ 589360 w 589360"/>
            <a:gd name="connsiteY1" fmla="*/ 345279 h 3538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89360" h="353867">
              <a:moveTo>
                <a:pt x="0" y="0"/>
              </a:moveTo>
              <a:cubicBezTo>
                <a:pt x="226218" y="301624"/>
                <a:pt x="297657" y="382983"/>
                <a:pt x="589360" y="34527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121607</xdr:colOff>
      <xdr:row>21</xdr:row>
      <xdr:rowOff>114613</xdr:rowOff>
    </xdr:from>
    <xdr:to>
      <xdr:col>5</xdr:col>
      <xdr:colOff>694744</xdr:colOff>
      <xdr:row>22</xdr:row>
      <xdr:rowOff>23898</xdr:rowOff>
    </xdr:to>
    <xdr:sp macro="" textlink="">
      <xdr:nvSpPr>
        <xdr:cNvPr id="269" name="Line 76">
          <a:extLst>
            <a:ext uri="{FF2B5EF4-FFF2-40B4-BE49-F238E27FC236}">
              <a16:creationId xmlns:a16="http://schemas.microsoft.com/office/drawing/2014/main" id="{DA979257-D0FA-435A-9C0A-5AABCA257A7B}"/>
            </a:ext>
          </a:extLst>
        </xdr:cNvPr>
        <xdr:cNvSpPr>
          <a:spLocks noChangeShapeType="1"/>
        </xdr:cNvSpPr>
      </xdr:nvSpPr>
      <xdr:spPr bwMode="auto">
        <a:xfrm flipV="1">
          <a:off x="3100303" y="3699290"/>
          <a:ext cx="573137" cy="79984"/>
        </a:xfrm>
        <a:custGeom>
          <a:avLst/>
          <a:gdLst>
            <a:gd name="connsiteX0" fmla="*/ 0 w 608232"/>
            <a:gd name="connsiteY0" fmla="*/ 0 h 47623"/>
            <a:gd name="connsiteX1" fmla="*/ 608232 w 608232"/>
            <a:gd name="connsiteY1" fmla="*/ 47623 h 47623"/>
            <a:gd name="connsiteX0" fmla="*/ 0 w 608232"/>
            <a:gd name="connsiteY0" fmla="*/ 0 h 83588"/>
            <a:gd name="connsiteX1" fmla="*/ 608232 w 608232"/>
            <a:gd name="connsiteY1" fmla="*/ 47623 h 835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08232" h="83588">
              <a:moveTo>
                <a:pt x="0" y="0"/>
              </a:moveTo>
              <a:cubicBezTo>
                <a:pt x="202744" y="15874"/>
                <a:pt x="167363" y="144858"/>
                <a:pt x="608232" y="4762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178223</xdr:colOff>
      <xdr:row>21</xdr:row>
      <xdr:rowOff>138503</xdr:rowOff>
    </xdr:from>
    <xdr:to>
      <xdr:col>5</xdr:col>
      <xdr:colOff>594868</xdr:colOff>
      <xdr:row>25</xdr:row>
      <xdr:rowOff>47589</xdr:rowOff>
    </xdr:to>
    <xdr:sp macro="" textlink="">
      <xdr:nvSpPr>
        <xdr:cNvPr id="270" name="Freeform 217">
          <a:extLst>
            <a:ext uri="{FF2B5EF4-FFF2-40B4-BE49-F238E27FC236}">
              <a16:creationId xmlns:a16="http://schemas.microsoft.com/office/drawing/2014/main" id="{835808B8-2AA6-4DC6-8A10-85E150AEF8EF}"/>
            </a:ext>
          </a:extLst>
        </xdr:cNvPr>
        <xdr:cNvSpPr>
          <a:spLocks/>
        </xdr:cNvSpPr>
      </xdr:nvSpPr>
      <xdr:spPr bwMode="auto">
        <a:xfrm rot="7237708">
          <a:off x="3069301" y="3810798"/>
          <a:ext cx="591882" cy="41664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7168 w 7168"/>
            <a:gd name="connsiteY0" fmla="*/ 0 h 9062"/>
            <a:gd name="connsiteX1" fmla="*/ 0 w 7168"/>
            <a:gd name="connsiteY1" fmla="*/ 9062 h 9062"/>
            <a:gd name="connsiteX0" fmla="*/ 6761 w 6761"/>
            <a:gd name="connsiteY0" fmla="*/ 165811 h 165830"/>
            <a:gd name="connsiteX1" fmla="*/ 0 w 6761"/>
            <a:gd name="connsiteY1" fmla="*/ 7 h 165830"/>
            <a:gd name="connsiteX0" fmla="*/ 10000 w 10000"/>
            <a:gd name="connsiteY0" fmla="*/ 9999 h 10000"/>
            <a:gd name="connsiteX1" fmla="*/ 0 w 10000"/>
            <a:gd name="connsiteY1" fmla="*/ 0 h 10000"/>
            <a:gd name="connsiteX0" fmla="*/ 9589 w 9589"/>
            <a:gd name="connsiteY0" fmla="*/ 11059 h 11060"/>
            <a:gd name="connsiteX1" fmla="*/ 0 w 9589"/>
            <a:gd name="connsiteY1" fmla="*/ 0 h 11060"/>
            <a:gd name="connsiteX0" fmla="*/ 10000 w 10000"/>
            <a:gd name="connsiteY0" fmla="*/ 9999 h 9999"/>
            <a:gd name="connsiteX1" fmla="*/ 0 w 10000"/>
            <a:gd name="connsiteY1" fmla="*/ 0 h 9999"/>
            <a:gd name="connsiteX0" fmla="*/ 9556 w 9556"/>
            <a:gd name="connsiteY0" fmla="*/ 9441 h 9441"/>
            <a:gd name="connsiteX1" fmla="*/ 0 w 9556"/>
            <a:gd name="connsiteY1" fmla="*/ 0 h 9441"/>
            <a:gd name="connsiteX0" fmla="*/ 10000 w 10000"/>
            <a:gd name="connsiteY0" fmla="*/ 10000 h 10000"/>
            <a:gd name="connsiteX1" fmla="*/ 0 w 1000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8360" y="5136"/>
                <a:pt x="11223" y="308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5</xdr:col>
      <xdr:colOff>239482</xdr:colOff>
      <xdr:row>20</xdr:row>
      <xdr:rowOff>136876</xdr:rowOff>
    </xdr:from>
    <xdr:ext cx="285750" cy="185307"/>
    <xdr:sp macro="" textlink="">
      <xdr:nvSpPr>
        <xdr:cNvPr id="271" name="Text Box 1620">
          <a:extLst>
            <a:ext uri="{FF2B5EF4-FFF2-40B4-BE49-F238E27FC236}">
              <a16:creationId xmlns:a16="http://schemas.microsoft.com/office/drawing/2014/main" id="{7EF4B979-4082-42FB-BA36-A04D7364BD11}"/>
            </a:ext>
          </a:extLst>
        </xdr:cNvPr>
        <xdr:cNvSpPr txBox="1">
          <a:spLocks noChangeArrowheads="1"/>
        </xdr:cNvSpPr>
      </xdr:nvSpPr>
      <xdr:spPr bwMode="auto">
        <a:xfrm flipH="1">
          <a:off x="3218178" y="3550854"/>
          <a:ext cx="285750" cy="18530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twoCellAnchor>
    <xdr:from>
      <xdr:col>6</xdr:col>
      <xdr:colOff>152094</xdr:colOff>
      <xdr:row>23</xdr:row>
      <xdr:rowOff>130970</xdr:rowOff>
    </xdr:from>
    <xdr:to>
      <xdr:col>6</xdr:col>
      <xdr:colOff>342595</xdr:colOff>
      <xdr:row>24</xdr:row>
      <xdr:rowOff>113104</xdr:rowOff>
    </xdr:to>
    <xdr:sp macro="" textlink="">
      <xdr:nvSpPr>
        <xdr:cNvPr id="272" name="六角形 271">
          <a:extLst>
            <a:ext uri="{FF2B5EF4-FFF2-40B4-BE49-F238E27FC236}">
              <a16:creationId xmlns:a16="http://schemas.microsoft.com/office/drawing/2014/main" id="{964DE1D5-F94E-41EE-B564-D2A559ECD7B6}"/>
            </a:ext>
          </a:extLst>
        </xdr:cNvPr>
        <xdr:cNvSpPr/>
      </xdr:nvSpPr>
      <xdr:spPr bwMode="auto">
        <a:xfrm>
          <a:off x="3835777" y="4057045"/>
          <a:ext cx="190501" cy="15283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53577</xdr:colOff>
      <xdr:row>20</xdr:row>
      <xdr:rowOff>166688</xdr:rowOff>
    </xdr:from>
    <xdr:to>
      <xdr:col>1</xdr:col>
      <xdr:colOff>244083</xdr:colOff>
      <xdr:row>21</xdr:row>
      <xdr:rowOff>148830</xdr:rowOff>
    </xdr:to>
    <xdr:sp macro="" textlink="">
      <xdr:nvSpPr>
        <xdr:cNvPr id="273" name="六角形 272">
          <a:extLst>
            <a:ext uri="{FF2B5EF4-FFF2-40B4-BE49-F238E27FC236}">
              <a16:creationId xmlns:a16="http://schemas.microsoft.com/office/drawing/2014/main" id="{3A9C7B6F-EC04-4E8D-A944-042D4C2CECF6}"/>
            </a:ext>
          </a:extLst>
        </xdr:cNvPr>
        <xdr:cNvSpPr/>
      </xdr:nvSpPr>
      <xdr:spPr bwMode="auto">
        <a:xfrm>
          <a:off x="212327" y="3595688"/>
          <a:ext cx="190506" cy="1535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110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443457</xdr:colOff>
      <xdr:row>18</xdr:row>
      <xdr:rowOff>21393</xdr:rowOff>
    </xdr:from>
    <xdr:to>
      <xdr:col>10</xdr:col>
      <xdr:colOff>211550</xdr:colOff>
      <xdr:row>24</xdr:row>
      <xdr:rowOff>153090</xdr:rowOff>
    </xdr:to>
    <xdr:sp macro="" textlink="">
      <xdr:nvSpPr>
        <xdr:cNvPr id="274" name="Freeform 527">
          <a:extLst>
            <a:ext uri="{FF2B5EF4-FFF2-40B4-BE49-F238E27FC236}">
              <a16:creationId xmlns:a16="http://schemas.microsoft.com/office/drawing/2014/main" id="{5B192F0F-2ADB-426D-90EC-A9EA8C04971C}"/>
            </a:ext>
          </a:extLst>
        </xdr:cNvPr>
        <xdr:cNvSpPr>
          <a:spLocks/>
        </xdr:cNvSpPr>
      </xdr:nvSpPr>
      <xdr:spPr bwMode="auto">
        <a:xfrm flipH="1">
          <a:off x="6241007" y="3107493"/>
          <a:ext cx="472943" cy="116039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  <a:gd name="connsiteX0" fmla="*/ 113284 w 113284"/>
            <a:gd name="connsiteY0" fmla="*/ 6301 h 6301"/>
            <a:gd name="connsiteX1" fmla="*/ 0 w 113284"/>
            <a:gd name="connsiteY1" fmla="*/ 0 h 6301"/>
            <a:gd name="connsiteX0" fmla="*/ 10000 w 10000"/>
            <a:gd name="connsiteY0" fmla="*/ 10000 h 10000"/>
            <a:gd name="connsiteX1" fmla="*/ 9444 w 10000"/>
            <a:gd name="connsiteY1" fmla="*/ 454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9444 w 10000"/>
            <a:gd name="connsiteY1" fmla="*/ 4541 h 10000"/>
            <a:gd name="connsiteX2" fmla="*/ 0 w 10000"/>
            <a:gd name="connsiteY2" fmla="*/ 0 h 10000"/>
            <a:gd name="connsiteX0" fmla="*/ 12529 w 12529"/>
            <a:gd name="connsiteY0" fmla="*/ 10210 h 10210"/>
            <a:gd name="connsiteX1" fmla="*/ 9444 w 12529"/>
            <a:gd name="connsiteY1" fmla="*/ 4541 h 10210"/>
            <a:gd name="connsiteX2" fmla="*/ 0 w 12529"/>
            <a:gd name="connsiteY2" fmla="*/ 0 h 10210"/>
            <a:gd name="connsiteX0" fmla="*/ 12529 w 12529"/>
            <a:gd name="connsiteY0" fmla="*/ 10210 h 10210"/>
            <a:gd name="connsiteX1" fmla="*/ 10479 w 12529"/>
            <a:gd name="connsiteY1" fmla="*/ 9223 h 10210"/>
            <a:gd name="connsiteX2" fmla="*/ 9444 w 12529"/>
            <a:gd name="connsiteY2" fmla="*/ 4541 h 10210"/>
            <a:gd name="connsiteX3" fmla="*/ 0 w 12529"/>
            <a:gd name="connsiteY3" fmla="*/ 0 h 10210"/>
            <a:gd name="connsiteX0" fmla="*/ 12529 w 12529"/>
            <a:gd name="connsiteY0" fmla="*/ 10210 h 10210"/>
            <a:gd name="connsiteX1" fmla="*/ 10479 w 12529"/>
            <a:gd name="connsiteY1" fmla="*/ 9223 h 10210"/>
            <a:gd name="connsiteX2" fmla="*/ 9444 w 12529"/>
            <a:gd name="connsiteY2" fmla="*/ 4541 h 10210"/>
            <a:gd name="connsiteX3" fmla="*/ 0 w 12529"/>
            <a:gd name="connsiteY3" fmla="*/ 0 h 10210"/>
            <a:gd name="connsiteX0" fmla="*/ 15058 w 15058"/>
            <a:gd name="connsiteY0" fmla="*/ 10699 h 10699"/>
            <a:gd name="connsiteX1" fmla="*/ 10479 w 15058"/>
            <a:gd name="connsiteY1" fmla="*/ 9223 h 10699"/>
            <a:gd name="connsiteX2" fmla="*/ 9444 w 15058"/>
            <a:gd name="connsiteY2" fmla="*/ 4541 h 10699"/>
            <a:gd name="connsiteX3" fmla="*/ 0 w 15058"/>
            <a:gd name="connsiteY3" fmla="*/ 0 h 10699"/>
            <a:gd name="connsiteX0" fmla="*/ 15058 w 15058"/>
            <a:gd name="connsiteY0" fmla="*/ 10699 h 10699"/>
            <a:gd name="connsiteX1" fmla="*/ 10479 w 15058"/>
            <a:gd name="connsiteY1" fmla="*/ 9223 h 10699"/>
            <a:gd name="connsiteX2" fmla="*/ 9444 w 15058"/>
            <a:gd name="connsiteY2" fmla="*/ 4541 h 10699"/>
            <a:gd name="connsiteX3" fmla="*/ 0 w 15058"/>
            <a:gd name="connsiteY3" fmla="*/ 0 h 10699"/>
            <a:gd name="connsiteX0" fmla="*/ 16092 w 16092"/>
            <a:gd name="connsiteY0" fmla="*/ 9581 h 9581"/>
            <a:gd name="connsiteX1" fmla="*/ 10479 w 16092"/>
            <a:gd name="connsiteY1" fmla="*/ 9223 h 9581"/>
            <a:gd name="connsiteX2" fmla="*/ 9444 w 16092"/>
            <a:gd name="connsiteY2" fmla="*/ 4541 h 9581"/>
            <a:gd name="connsiteX3" fmla="*/ 0 w 16092"/>
            <a:gd name="connsiteY3" fmla="*/ 0 h 9581"/>
            <a:gd name="connsiteX0" fmla="*/ 11071 w 11071"/>
            <a:gd name="connsiteY0" fmla="*/ 11167 h 11167"/>
            <a:gd name="connsiteX1" fmla="*/ 6512 w 11071"/>
            <a:gd name="connsiteY1" fmla="*/ 9626 h 11167"/>
            <a:gd name="connsiteX2" fmla="*/ 5869 w 11071"/>
            <a:gd name="connsiteY2" fmla="*/ 4740 h 11167"/>
            <a:gd name="connsiteX3" fmla="*/ 0 w 11071"/>
            <a:gd name="connsiteY3" fmla="*/ 0 h 11167"/>
            <a:gd name="connsiteX0" fmla="*/ 11071 w 11071"/>
            <a:gd name="connsiteY0" fmla="*/ 11167 h 11167"/>
            <a:gd name="connsiteX1" fmla="*/ 6512 w 11071"/>
            <a:gd name="connsiteY1" fmla="*/ 9626 h 11167"/>
            <a:gd name="connsiteX2" fmla="*/ 5869 w 11071"/>
            <a:gd name="connsiteY2" fmla="*/ 4740 h 11167"/>
            <a:gd name="connsiteX3" fmla="*/ 0 w 11071"/>
            <a:gd name="connsiteY3" fmla="*/ 0 h 11167"/>
            <a:gd name="connsiteX0" fmla="*/ 9857 w 9857"/>
            <a:gd name="connsiteY0" fmla="*/ 11094 h 11094"/>
            <a:gd name="connsiteX1" fmla="*/ 6512 w 9857"/>
            <a:gd name="connsiteY1" fmla="*/ 9626 h 11094"/>
            <a:gd name="connsiteX2" fmla="*/ 5869 w 9857"/>
            <a:gd name="connsiteY2" fmla="*/ 4740 h 11094"/>
            <a:gd name="connsiteX3" fmla="*/ 0 w 9857"/>
            <a:gd name="connsiteY3" fmla="*/ 0 h 11094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9420 w 9420"/>
            <a:gd name="connsiteY0" fmla="*/ 11381 h 11381"/>
            <a:gd name="connsiteX1" fmla="*/ 6171 w 9420"/>
            <a:gd name="connsiteY1" fmla="*/ 9138 h 11381"/>
            <a:gd name="connsiteX2" fmla="*/ 5374 w 9420"/>
            <a:gd name="connsiteY2" fmla="*/ 5654 h 11381"/>
            <a:gd name="connsiteX3" fmla="*/ 0 w 9420"/>
            <a:gd name="connsiteY3" fmla="*/ 0 h 11381"/>
            <a:gd name="connsiteX0" fmla="*/ 8615 w 8615"/>
            <a:gd name="connsiteY0" fmla="*/ 10982 h 10982"/>
            <a:gd name="connsiteX1" fmla="*/ 5166 w 8615"/>
            <a:gd name="connsiteY1" fmla="*/ 9011 h 10982"/>
            <a:gd name="connsiteX2" fmla="*/ 4320 w 8615"/>
            <a:gd name="connsiteY2" fmla="*/ 5950 h 10982"/>
            <a:gd name="connsiteX3" fmla="*/ 0 w 8615"/>
            <a:gd name="connsiteY3" fmla="*/ 0 h 10982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78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78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4926 w 10000"/>
            <a:gd name="connsiteY2" fmla="*/ 5470 h 10000"/>
            <a:gd name="connsiteX3" fmla="*/ 0 w 10000"/>
            <a:gd name="connsiteY3" fmla="*/ 0 h 10000"/>
            <a:gd name="connsiteX0" fmla="*/ 6316 w 6316"/>
            <a:gd name="connsiteY0" fmla="*/ 9948 h 9948"/>
            <a:gd name="connsiteX1" fmla="*/ 2313 w 6316"/>
            <a:gd name="connsiteY1" fmla="*/ 8153 h 9948"/>
            <a:gd name="connsiteX2" fmla="*/ 1242 w 6316"/>
            <a:gd name="connsiteY2" fmla="*/ 5418 h 9948"/>
            <a:gd name="connsiteX3" fmla="*/ 0 w 6316"/>
            <a:gd name="connsiteY3" fmla="*/ 0 h 9948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2133 w 12133"/>
            <a:gd name="connsiteY0" fmla="*/ 10000 h 10000"/>
            <a:gd name="connsiteX1" fmla="*/ 5795 w 12133"/>
            <a:gd name="connsiteY1" fmla="*/ 8196 h 10000"/>
            <a:gd name="connsiteX2" fmla="*/ 4099 w 12133"/>
            <a:gd name="connsiteY2" fmla="*/ 5446 h 10000"/>
            <a:gd name="connsiteX3" fmla="*/ 2133 w 12133"/>
            <a:gd name="connsiteY3" fmla="*/ 0 h 10000"/>
            <a:gd name="connsiteX0" fmla="*/ 10581 w 10581"/>
            <a:gd name="connsiteY0" fmla="*/ 10984 h 10984"/>
            <a:gd name="connsiteX1" fmla="*/ 4243 w 10581"/>
            <a:gd name="connsiteY1" fmla="*/ 9180 h 10984"/>
            <a:gd name="connsiteX2" fmla="*/ 2547 w 10581"/>
            <a:gd name="connsiteY2" fmla="*/ 6430 h 10984"/>
            <a:gd name="connsiteX3" fmla="*/ 2525 w 10581"/>
            <a:gd name="connsiteY3" fmla="*/ 0 h 10984"/>
            <a:gd name="connsiteX0" fmla="*/ 13550 w 13550"/>
            <a:gd name="connsiteY0" fmla="*/ 11295 h 11295"/>
            <a:gd name="connsiteX1" fmla="*/ 7212 w 13550"/>
            <a:gd name="connsiteY1" fmla="*/ 9491 h 11295"/>
            <a:gd name="connsiteX2" fmla="*/ 5516 w 13550"/>
            <a:gd name="connsiteY2" fmla="*/ 6741 h 11295"/>
            <a:gd name="connsiteX3" fmla="*/ 1883 w 13550"/>
            <a:gd name="connsiteY3" fmla="*/ 0 h 11295"/>
            <a:gd name="connsiteX0" fmla="*/ 11667 w 11667"/>
            <a:gd name="connsiteY0" fmla="*/ 11295 h 11295"/>
            <a:gd name="connsiteX1" fmla="*/ 5329 w 11667"/>
            <a:gd name="connsiteY1" fmla="*/ 9491 h 11295"/>
            <a:gd name="connsiteX2" fmla="*/ 3633 w 11667"/>
            <a:gd name="connsiteY2" fmla="*/ 6741 h 11295"/>
            <a:gd name="connsiteX3" fmla="*/ 0 w 11667"/>
            <a:gd name="connsiteY3" fmla="*/ 0 h 11295"/>
            <a:gd name="connsiteX0" fmla="*/ 11667 w 11667"/>
            <a:gd name="connsiteY0" fmla="*/ 11295 h 11295"/>
            <a:gd name="connsiteX1" fmla="*/ 5329 w 11667"/>
            <a:gd name="connsiteY1" fmla="*/ 9491 h 11295"/>
            <a:gd name="connsiteX2" fmla="*/ 3633 w 11667"/>
            <a:gd name="connsiteY2" fmla="*/ 6741 h 11295"/>
            <a:gd name="connsiteX3" fmla="*/ 3611 w 11667"/>
            <a:gd name="connsiteY3" fmla="*/ 1450 h 11295"/>
            <a:gd name="connsiteX4" fmla="*/ 0 w 11667"/>
            <a:gd name="connsiteY4" fmla="*/ 0 h 11295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7777 w 15833"/>
            <a:gd name="connsiteY3" fmla="*/ 1657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2776 w 15833"/>
            <a:gd name="connsiteY3" fmla="*/ 724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5884 w 15833"/>
            <a:gd name="connsiteY1" fmla="*/ 8610 h 11502"/>
            <a:gd name="connsiteX2" fmla="*/ 7799 w 15833"/>
            <a:gd name="connsiteY2" fmla="*/ 6948 h 11502"/>
            <a:gd name="connsiteX3" fmla="*/ 12776 w 15833"/>
            <a:gd name="connsiteY3" fmla="*/ 724 h 11502"/>
            <a:gd name="connsiteX4" fmla="*/ 0 w 15833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610 h 11502"/>
            <a:gd name="connsiteX2" fmla="*/ 7799 w 12776"/>
            <a:gd name="connsiteY2" fmla="*/ 6948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610 h 11502"/>
            <a:gd name="connsiteX2" fmla="*/ 7799 w 12776"/>
            <a:gd name="connsiteY2" fmla="*/ 6948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610 h 11502"/>
            <a:gd name="connsiteX2" fmla="*/ 7799 w 12776"/>
            <a:gd name="connsiteY2" fmla="*/ 6948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610 h 11502"/>
            <a:gd name="connsiteX2" fmla="*/ 12521 w 12776"/>
            <a:gd name="connsiteY2" fmla="*/ 6534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403 h 11502"/>
            <a:gd name="connsiteX2" fmla="*/ 12521 w 12776"/>
            <a:gd name="connsiteY2" fmla="*/ 6534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403 h 11502"/>
            <a:gd name="connsiteX2" fmla="*/ 12521 w 12776"/>
            <a:gd name="connsiteY2" fmla="*/ 6534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403 h 11502"/>
            <a:gd name="connsiteX2" fmla="*/ 12521 w 12776"/>
            <a:gd name="connsiteY2" fmla="*/ 6534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5278 w 12776"/>
            <a:gd name="connsiteY0" fmla="*/ 11139 h 11139"/>
            <a:gd name="connsiteX1" fmla="*/ 5884 w 12776"/>
            <a:gd name="connsiteY1" fmla="*/ 8403 h 11139"/>
            <a:gd name="connsiteX2" fmla="*/ 12521 w 12776"/>
            <a:gd name="connsiteY2" fmla="*/ 6534 h 11139"/>
            <a:gd name="connsiteX3" fmla="*/ 12776 w 12776"/>
            <a:gd name="connsiteY3" fmla="*/ 724 h 11139"/>
            <a:gd name="connsiteX4" fmla="*/ 0 w 12776"/>
            <a:gd name="connsiteY4" fmla="*/ 0 h 11139"/>
            <a:gd name="connsiteX0" fmla="*/ 5278 w 12521"/>
            <a:gd name="connsiteY0" fmla="*/ 11139 h 11139"/>
            <a:gd name="connsiteX1" fmla="*/ 5884 w 12521"/>
            <a:gd name="connsiteY1" fmla="*/ 8403 h 11139"/>
            <a:gd name="connsiteX2" fmla="*/ 12521 w 12521"/>
            <a:gd name="connsiteY2" fmla="*/ 6534 h 11139"/>
            <a:gd name="connsiteX3" fmla="*/ 10554 w 12521"/>
            <a:gd name="connsiteY3" fmla="*/ 931 h 11139"/>
            <a:gd name="connsiteX4" fmla="*/ 0 w 12521"/>
            <a:gd name="connsiteY4" fmla="*/ 0 h 11139"/>
            <a:gd name="connsiteX0" fmla="*/ 1945 w 9188"/>
            <a:gd name="connsiteY0" fmla="*/ 11294 h 11294"/>
            <a:gd name="connsiteX1" fmla="*/ 2551 w 9188"/>
            <a:gd name="connsiteY1" fmla="*/ 8558 h 11294"/>
            <a:gd name="connsiteX2" fmla="*/ 9188 w 9188"/>
            <a:gd name="connsiteY2" fmla="*/ 6689 h 11294"/>
            <a:gd name="connsiteX3" fmla="*/ 7221 w 9188"/>
            <a:gd name="connsiteY3" fmla="*/ 1086 h 11294"/>
            <a:gd name="connsiteX4" fmla="*/ 0 w 9188"/>
            <a:gd name="connsiteY4" fmla="*/ 0 h 11294"/>
            <a:gd name="connsiteX0" fmla="*/ 2117 w 10105"/>
            <a:gd name="connsiteY0" fmla="*/ 10000 h 10000"/>
            <a:gd name="connsiteX1" fmla="*/ 2776 w 10105"/>
            <a:gd name="connsiteY1" fmla="*/ 7577 h 10000"/>
            <a:gd name="connsiteX2" fmla="*/ 10000 w 10105"/>
            <a:gd name="connsiteY2" fmla="*/ 5923 h 10000"/>
            <a:gd name="connsiteX3" fmla="*/ 5439 w 10105"/>
            <a:gd name="connsiteY3" fmla="*/ 1819 h 10000"/>
            <a:gd name="connsiteX4" fmla="*/ 7859 w 10105"/>
            <a:gd name="connsiteY4" fmla="*/ 962 h 10000"/>
            <a:gd name="connsiteX5" fmla="*/ 0 w 10105"/>
            <a:gd name="connsiteY5" fmla="*/ 0 h 10000"/>
            <a:gd name="connsiteX0" fmla="*/ 2117 w 10135"/>
            <a:gd name="connsiteY0" fmla="*/ 10000 h 10000"/>
            <a:gd name="connsiteX1" fmla="*/ 2776 w 10135"/>
            <a:gd name="connsiteY1" fmla="*/ 7577 h 10000"/>
            <a:gd name="connsiteX2" fmla="*/ 10000 w 10135"/>
            <a:gd name="connsiteY2" fmla="*/ 5923 h 10000"/>
            <a:gd name="connsiteX3" fmla="*/ 5439 w 10135"/>
            <a:gd name="connsiteY3" fmla="*/ 1819 h 10000"/>
            <a:gd name="connsiteX4" fmla="*/ 0 w 10135"/>
            <a:gd name="connsiteY4" fmla="*/ 0 h 10000"/>
            <a:gd name="connsiteX0" fmla="*/ 4535 w 12553"/>
            <a:gd name="connsiteY0" fmla="*/ 10046 h 10046"/>
            <a:gd name="connsiteX1" fmla="*/ 5194 w 12553"/>
            <a:gd name="connsiteY1" fmla="*/ 7623 h 10046"/>
            <a:gd name="connsiteX2" fmla="*/ 12418 w 12553"/>
            <a:gd name="connsiteY2" fmla="*/ 5969 h 10046"/>
            <a:gd name="connsiteX3" fmla="*/ 7857 w 12553"/>
            <a:gd name="connsiteY3" fmla="*/ 1865 h 10046"/>
            <a:gd name="connsiteX4" fmla="*/ 0 w 12553"/>
            <a:gd name="connsiteY4" fmla="*/ 0 h 10046"/>
            <a:gd name="connsiteX0" fmla="*/ 4535 w 12553"/>
            <a:gd name="connsiteY0" fmla="*/ 10046 h 10046"/>
            <a:gd name="connsiteX1" fmla="*/ 5194 w 12553"/>
            <a:gd name="connsiteY1" fmla="*/ 7623 h 10046"/>
            <a:gd name="connsiteX2" fmla="*/ 12418 w 12553"/>
            <a:gd name="connsiteY2" fmla="*/ 5969 h 10046"/>
            <a:gd name="connsiteX3" fmla="*/ 7857 w 12553"/>
            <a:gd name="connsiteY3" fmla="*/ 1865 h 10046"/>
            <a:gd name="connsiteX4" fmla="*/ 0 w 12553"/>
            <a:gd name="connsiteY4" fmla="*/ 0 h 10046"/>
            <a:gd name="connsiteX0" fmla="*/ 7558 w 12553"/>
            <a:gd name="connsiteY0" fmla="*/ 10092 h 10092"/>
            <a:gd name="connsiteX1" fmla="*/ 5194 w 12553"/>
            <a:gd name="connsiteY1" fmla="*/ 7623 h 10092"/>
            <a:gd name="connsiteX2" fmla="*/ 12418 w 12553"/>
            <a:gd name="connsiteY2" fmla="*/ 5969 h 10092"/>
            <a:gd name="connsiteX3" fmla="*/ 7857 w 12553"/>
            <a:gd name="connsiteY3" fmla="*/ 1865 h 10092"/>
            <a:gd name="connsiteX4" fmla="*/ 0 w 12553"/>
            <a:gd name="connsiteY4" fmla="*/ 0 h 10092"/>
            <a:gd name="connsiteX0" fmla="*/ 7558 w 12553"/>
            <a:gd name="connsiteY0" fmla="*/ 10092 h 10092"/>
            <a:gd name="connsiteX1" fmla="*/ 6403 w 12553"/>
            <a:gd name="connsiteY1" fmla="*/ 7623 h 10092"/>
            <a:gd name="connsiteX2" fmla="*/ 12418 w 12553"/>
            <a:gd name="connsiteY2" fmla="*/ 5969 h 10092"/>
            <a:gd name="connsiteX3" fmla="*/ 7857 w 12553"/>
            <a:gd name="connsiteY3" fmla="*/ 1865 h 10092"/>
            <a:gd name="connsiteX4" fmla="*/ 0 w 12553"/>
            <a:gd name="connsiteY4" fmla="*/ 0 h 10092"/>
            <a:gd name="connsiteX0" fmla="*/ 7558 w 12553"/>
            <a:gd name="connsiteY0" fmla="*/ 10092 h 10092"/>
            <a:gd name="connsiteX1" fmla="*/ 6705 w 12553"/>
            <a:gd name="connsiteY1" fmla="*/ 7761 h 10092"/>
            <a:gd name="connsiteX2" fmla="*/ 12418 w 12553"/>
            <a:gd name="connsiteY2" fmla="*/ 5969 h 10092"/>
            <a:gd name="connsiteX3" fmla="*/ 7857 w 12553"/>
            <a:gd name="connsiteY3" fmla="*/ 1865 h 10092"/>
            <a:gd name="connsiteX4" fmla="*/ 0 w 12553"/>
            <a:gd name="connsiteY4" fmla="*/ 0 h 10092"/>
            <a:gd name="connsiteX0" fmla="*/ 25423 w 25798"/>
            <a:gd name="connsiteY0" fmla="*/ 10092 h 11037"/>
            <a:gd name="connsiteX1" fmla="*/ 24570 w 25798"/>
            <a:gd name="connsiteY1" fmla="*/ 7761 h 11037"/>
            <a:gd name="connsiteX2" fmla="*/ 355 w 25798"/>
            <a:gd name="connsiteY2" fmla="*/ 10921 h 11037"/>
            <a:gd name="connsiteX3" fmla="*/ 25722 w 25798"/>
            <a:gd name="connsiteY3" fmla="*/ 1865 h 11037"/>
            <a:gd name="connsiteX4" fmla="*/ 17865 w 25798"/>
            <a:gd name="connsiteY4" fmla="*/ 0 h 11037"/>
            <a:gd name="connsiteX0" fmla="*/ 26080 w 26080"/>
            <a:gd name="connsiteY0" fmla="*/ 10092 h 11037"/>
            <a:gd name="connsiteX1" fmla="*/ 25227 w 26080"/>
            <a:gd name="connsiteY1" fmla="*/ 7761 h 11037"/>
            <a:gd name="connsiteX2" fmla="*/ 1012 w 26080"/>
            <a:gd name="connsiteY2" fmla="*/ 10921 h 11037"/>
            <a:gd name="connsiteX3" fmla="*/ 78 w 26080"/>
            <a:gd name="connsiteY3" fmla="*/ 7184 h 11037"/>
            <a:gd name="connsiteX4" fmla="*/ 18522 w 26080"/>
            <a:gd name="connsiteY4" fmla="*/ 0 h 11037"/>
            <a:gd name="connsiteX0" fmla="*/ 26149 w 26149"/>
            <a:gd name="connsiteY0" fmla="*/ 7020 h 7965"/>
            <a:gd name="connsiteX1" fmla="*/ 25296 w 26149"/>
            <a:gd name="connsiteY1" fmla="*/ 4689 h 7965"/>
            <a:gd name="connsiteX2" fmla="*/ 1081 w 26149"/>
            <a:gd name="connsiteY2" fmla="*/ 7849 h 7965"/>
            <a:gd name="connsiteX3" fmla="*/ 147 w 26149"/>
            <a:gd name="connsiteY3" fmla="*/ 4112 h 7965"/>
            <a:gd name="connsiteX4" fmla="*/ 6196 w 26149"/>
            <a:gd name="connsiteY4" fmla="*/ 0 h 7965"/>
            <a:gd name="connsiteX0" fmla="*/ 9944 w 9944"/>
            <a:gd name="connsiteY0" fmla="*/ 8814 h 10000"/>
            <a:gd name="connsiteX1" fmla="*/ 9618 w 9944"/>
            <a:gd name="connsiteY1" fmla="*/ 5887 h 10000"/>
            <a:gd name="connsiteX2" fmla="*/ 357 w 9944"/>
            <a:gd name="connsiteY2" fmla="*/ 9854 h 10000"/>
            <a:gd name="connsiteX3" fmla="*/ 0 w 9944"/>
            <a:gd name="connsiteY3" fmla="*/ 5163 h 10000"/>
            <a:gd name="connsiteX4" fmla="*/ 2313 w 9944"/>
            <a:gd name="connsiteY4" fmla="*/ 0 h 10000"/>
            <a:gd name="connsiteX0" fmla="*/ 10000 w 10000"/>
            <a:gd name="connsiteY0" fmla="*/ 8814 h 10000"/>
            <a:gd name="connsiteX1" fmla="*/ 9672 w 10000"/>
            <a:gd name="connsiteY1" fmla="*/ 5887 h 10000"/>
            <a:gd name="connsiteX2" fmla="*/ 359 w 10000"/>
            <a:gd name="connsiteY2" fmla="*/ 9854 h 10000"/>
            <a:gd name="connsiteX3" fmla="*/ 0 w 10000"/>
            <a:gd name="connsiteY3" fmla="*/ 5163 h 10000"/>
            <a:gd name="connsiteX4" fmla="*/ 2326 w 10000"/>
            <a:gd name="connsiteY4" fmla="*/ 0 h 10000"/>
            <a:gd name="connsiteX0" fmla="*/ 10000 w 10000"/>
            <a:gd name="connsiteY0" fmla="*/ 8469 h 9655"/>
            <a:gd name="connsiteX1" fmla="*/ 9672 w 10000"/>
            <a:gd name="connsiteY1" fmla="*/ 5542 h 9655"/>
            <a:gd name="connsiteX2" fmla="*/ 359 w 10000"/>
            <a:gd name="connsiteY2" fmla="*/ 9509 h 9655"/>
            <a:gd name="connsiteX3" fmla="*/ 0 w 10000"/>
            <a:gd name="connsiteY3" fmla="*/ 4818 h 9655"/>
            <a:gd name="connsiteX4" fmla="*/ 1861 w 10000"/>
            <a:gd name="connsiteY4" fmla="*/ 0 h 9655"/>
            <a:gd name="connsiteX0" fmla="*/ 10000 w 10000"/>
            <a:gd name="connsiteY0" fmla="*/ 8772 h 10087"/>
            <a:gd name="connsiteX1" fmla="*/ 9672 w 10000"/>
            <a:gd name="connsiteY1" fmla="*/ 5740 h 10087"/>
            <a:gd name="connsiteX2" fmla="*/ 359 w 10000"/>
            <a:gd name="connsiteY2" fmla="*/ 9849 h 10087"/>
            <a:gd name="connsiteX3" fmla="*/ 0 w 10000"/>
            <a:gd name="connsiteY3" fmla="*/ 4990 h 10087"/>
            <a:gd name="connsiteX4" fmla="*/ 1861 w 10000"/>
            <a:gd name="connsiteY4" fmla="*/ 0 h 10087"/>
            <a:gd name="connsiteX0" fmla="*/ 10000 w 10000"/>
            <a:gd name="connsiteY0" fmla="*/ 8772 h 9849"/>
            <a:gd name="connsiteX1" fmla="*/ 9672 w 10000"/>
            <a:gd name="connsiteY1" fmla="*/ 5740 h 9849"/>
            <a:gd name="connsiteX2" fmla="*/ 359 w 10000"/>
            <a:gd name="connsiteY2" fmla="*/ 9849 h 9849"/>
            <a:gd name="connsiteX3" fmla="*/ 0 w 10000"/>
            <a:gd name="connsiteY3" fmla="*/ 4990 h 9849"/>
            <a:gd name="connsiteX4" fmla="*/ 1861 w 10000"/>
            <a:gd name="connsiteY4" fmla="*/ 0 h 9849"/>
            <a:gd name="connsiteX0" fmla="*/ 9751 w 9751"/>
            <a:gd name="connsiteY0" fmla="*/ 9735 h 10000"/>
            <a:gd name="connsiteX1" fmla="*/ 9672 w 9751"/>
            <a:gd name="connsiteY1" fmla="*/ 5828 h 10000"/>
            <a:gd name="connsiteX2" fmla="*/ 359 w 9751"/>
            <a:gd name="connsiteY2" fmla="*/ 10000 h 10000"/>
            <a:gd name="connsiteX3" fmla="*/ 0 w 9751"/>
            <a:gd name="connsiteY3" fmla="*/ 5067 h 10000"/>
            <a:gd name="connsiteX4" fmla="*/ 1861 w 9751"/>
            <a:gd name="connsiteY4" fmla="*/ 0 h 10000"/>
            <a:gd name="connsiteX0" fmla="*/ 10000 w 10160"/>
            <a:gd name="connsiteY0" fmla="*/ 9735 h 10000"/>
            <a:gd name="connsiteX1" fmla="*/ 9919 w 10160"/>
            <a:gd name="connsiteY1" fmla="*/ 5828 h 10000"/>
            <a:gd name="connsiteX2" fmla="*/ 368 w 10160"/>
            <a:gd name="connsiteY2" fmla="*/ 10000 h 10000"/>
            <a:gd name="connsiteX3" fmla="*/ 0 w 10160"/>
            <a:gd name="connsiteY3" fmla="*/ 5067 h 10000"/>
            <a:gd name="connsiteX4" fmla="*/ 1909 w 10160"/>
            <a:gd name="connsiteY4" fmla="*/ 0 h 10000"/>
            <a:gd name="connsiteX0" fmla="*/ 10127 w 10259"/>
            <a:gd name="connsiteY0" fmla="*/ 12030 h 12030"/>
            <a:gd name="connsiteX1" fmla="*/ 9919 w 10259"/>
            <a:gd name="connsiteY1" fmla="*/ 5828 h 12030"/>
            <a:gd name="connsiteX2" fmla="*/ 368 w 10259"/>
            <a:gd name="connsiteY2" fmla="*/ 10000 h 12030"/>
            <a:gd name="connsiteX3" fmla="*/ 0 w 10259"/>
            <a:gd name="connsiteY3" fmla="*/ 5067 h 12030"/>
            <a:gd name="connsiteX4" fmla="*/ 1909 w 10259"/>
            <a:gd name="connsiteY4" fmla="*/ 0 h 120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259" h="12030">
              <a:moveTo>
                <a:pt x="10127" y="12030"/>
              </a:moveTo>
              <a:cubicBezTo>
                <a:pt x="10477" y="10213"/>
                <a:pt x="10035" y="7982"/>
                <a:pt x="9919" y="5828"/>
              </a:cubicBezTo>
              <a:cubicBezTo>
                <a:pt x="7366" y="7368"/>
                <a:pt x="6311" y="7548"/>
                <a:pt x="368" y="10000"/>
              </a:cubicBezTo>
              <a:cubicBezTo>
                <a:pt x="722" y="8583"/>
                <a:pt x="658" y="6369"/>
                <a:pt x="0" y="5067"/>
              </a:cubicBezTo>
              <a:cubicBezTo>
                <a:pt x="1727" y="4004"/>
                <a:pt x="2476" y="1952"/>
                <a:pt x="190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378150</xdr:colOff>
      <xdr:row>21</xdr:row>
      <xdr:rowOff>154758</xdr:rowOff>
    </xdr:from>
    <xdr:to>
      <xdr:col>9</xdr:col>
      <xdr:colOff>537876</xdr:colOff>
      <xdr:row>22</xdr:row>
      <xdr:rowOff>131883</xdr:rowOff>
    </xdr:to>
    <xdr:sp macro="" textlink="">
      <xdr:nvSpPr>
        <xdr:cNvPr id="275" name="AutoShape 526">
          <a:extLst>
            <a:ext uri="{FF2B5EF4-FFF2-40B4-BE49-F238E27FC236}">
              <a16:creationId xmlns:a16="http://schemas.microsoft.com/office/drawing/2014/main" id="{53B67E88-5037-4463-BE5C-81308FE18DBE}"/>
            </a:ext>
          </a:extLst>
        </xdr:cNvPr>
        <xdr:cNvSpPr>
          <a:spLocks noChangeArrowheads="1"/>
        </xdr:cNvSpPr>
      </xdr:nvSpPr>
      <xdr:spPr bwMode="auto">
        <a:xfrm>
          <a:off x="6175700" y="3755208"/>
          <a:ext cx="159726" cy="1485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36260</xdr:colOff>
      <xdr:row>20</xdr:row>
      <xdr:rowOff>105890</xdr:rowOff>
    </xdr:from>
    <xdr:to>
      <xdr:col>9</xdr:col>
      <xdr:colOff>494318</xdr:colOff>
      <xdr:row>21</xdr:row>
      <xdr:rowOff>81220</xdr:rowOff>
    </xdr:to>
    <xdr:sp macro="" textlink="">
      <xdr:nvSpPr>
        <xdr:cNvPr id="276" name="Line 76">
          <a:extLst>
            <a:ext uri="{FF2B5EF4-FFF2-40B4-BE49-F238E27FC236}">
              <a16:creationId xmlns:a16="http://schemas.microsoft.com/office/drawing/2014/main" id="{1C580883-0782-440F-84FB-187265BC337B}"/>
            </a:ext>
          </a:extLst>
        </xdr:cNvPr>
        <xdr:cNvSpPr>
          <a:spLocks noChangeShapeType="1"/>
        </xdr:cNvSpPr>
      </xdr:nvSpPr>
      <xdr:spPr bwMode="auto">
        <a:xfrm rot="2218822" flipV="1">
          <a:off x="5833810" y="3534890"/>
          <a:ext cx="458058" cy="146780"/>
        </a:xfrm>
        <a:custGeom>
          <a:avLst/>
          <a:gdLst>
            <a:gd name="connsiteX0" fmla="*/ 0 w 608232"/>
            <a:gd name="connsiteY0" fmla="*/ 0 h 47623"/>
            <a:gd name="connsiteX1" fmla="*/ 608232 w 608232"/>
            <a:gd name="connsiteY1" fmla="*/ 47623 h 47623"/>
            <a:gd name="connsiteX0" fmla="*/ 0 w 608232"/>
            <a:gd name="connsiteY0" fmla="*/ 0 h 83588"/>
            <a:gd name="connsiteX1" fmla="*/ 608232 w 608232"/>
            <a:gd name="connsiteY1" fmla="*/ 47623 h 83588"/>
            <a:gd name="connsiteX0" fmla="*/ 0 w 459347"/>
            <a:gd name="connsiteY0" fmla="*/ 0 h 108462"/>
            <a:gd name="connsiteX1" fmla="*/ 459347 w 459347"/>
            <a:gd name="connsiteY1" fmla="*/ 77102 h 108462"/>
            <a:gd name="connsiteX0" fmla="*/ 0 w 458058"/>
            <a:gd name="connsiteY0" fmla="*/ 0 h 153924"/>
            <a:gd name="connsiteX1" fmla="*/ 458058 w 458058"/>
            <a:gd name="connsiteY1" fmla="*/ 128297 h 1539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58058" h="153924">
              <a:moveTo>
                <a:pt x="0" y="0"/>
              </a:moveTo>
              <a:cubicBezTo>
                <a:pt x="202744" y="15874"/>
                <a:pt x="17189" y="225532"/>
                <a:pt x="458058" y="12829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610600</xdr:colOff>
      <xdr:row>22</xdr:row>
      <xdr:rowOff>8508</xdr:rowOff>
    </xdr:from>
    <xdr:to>
      <xdr:col>10</xdr:col>
      <xdr:colOff>30416</xdr:colOff>
      <xdr:row>23</xdr:row>
      <xdr:rowOff>18518</xdr:rowOff>
    </xdr:to>
    <xdr:grpSp>
      <xdr:nvGrpSpPr>
        <xdr:cNvPr id="277" name="Group 405">
          <a:extLst>
            <a:ext uri="{FF2B5EF4-FFF2-40B4-BE49-F238E27FC236}">
              <a16:creationId xmlns:a16="http://schemas.microsoft.com/office/drawing/2014/main" id="{40EE06D6-0707-4F9C-9549-A484EB92ADF6}"/>
            </a:ext>
          </a:extLst>
        </xdr:cNvPr>
        <xdr:cNvGrpSpPr>
          <a:grpSpLocks/>
        </xdr:cNvGrpSpPr>
      </xdr:nvGrpSpPr>
      <xdr:grpSpPr bwMode="auto">
        <a:xfrm rot="18565501">
          <a:off x="6387212" y="3823839"/>
          <a:ext cx="182149" cy="125584"/>
          <a:chOff x="718" y="97"/>
          <a:chExt cx="23" cy="15"/>
        </a:xfrm>
      </xdr:grpSpPr>
      <xdr:sp macro="" textlink="">
        <xdr:nvSpPr>
          <xdr:cNvPr id="278" name="Freeform 406">
            <a:extLst>
              <a:ext uri="{FF2B5EF4-FFF2-40B4-BE49-F238E27FC236}">
                <a16:creationId xmlns:a16="http://schemas.microsoft.com/office/drawing/2014/main" id="{613783C5-1355-4AB9-8B00-1C660E463E8D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9" name="Freeform 407">
            <a:extLst>
              <a:ext uri="{FF2B5EF4-FFF2-40B4-BE49-F238E27FC236}">
                <a16:creationId xmlns:a16="http://schemas.microsoft.com/office/drawing/2014/main" id="{8BD821F1-129D-4AE2-B15E-569D4D94B30B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235999</xdr:colOff>
      <xdr:row>18</xdr:row>
      <xdr:rowOff>86843</xdr:rowOff>
    </xdr:from>
    <xdr:to>
      <xdr:col>9</xdr:col>
      <xdr:colOff>632809</xdr:colOff>
      <xdr:row>23</xdr:row>
      <xdr:rowOff>18166</xdr:rowOff>
    </xdr:to>
    <xdr:sp macro="" textlink="">
      <xdr:nvSpPr>
        <xdr:cNvPr id="280" name="Freeform 217">
          <a:extLst>
            <a:ext uri="{FF2B5EF4-FFF2-40B4-BE49-F238E27FC236}">
              <a16:creationId xmlns:a16="http://schemas.microsoft.com/office/drawing/2014/main" id="{13BB5117-883F-4F10-A490-443D7CE96661}"/>
            </a:ext>
          </a:extLst>
        </xdr:cNvPr>
        <xdr:cNvSpPr>
          <a:spLocks/>
        </xdr:cNvSpPr>
      </xdr:nvSpPr>
      <xdr:spPr bwMode="auto">
        <a:xfrm rot="2868259">
          <a:off x="5840637" y="3353428"/>
          <a:ext cx="784817" cy="39681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7168 w 7168"/>
            <a:gd name="connsiteY0" fmla="*/ 0 h 9062"/>
            <a:gd name="connsiteX1" fmla="*/ 0 w 7168"/>
            <a:gd name="connsiteY1" fmla="*/ 9062 h 9062"/>
            <a:gd name="connsiteX0" fmla="*/ 6761 w 6761"/>
            <a:gd name="connsiteY0" fmla="*/ 165811 h 165830"/>
            <a:gd name="connsiteX1" fmla="*/ 0 w 6761"/>
            <a:gd name="connsiteY1" fmla="*/ 7 h 165830"/>
            <a:gd name="connsiteX0" fmla="*/ 10000 w 10000"/>
            <a:gd name="connsiteY0" fmla="*/ 9999 h 10000"/>
            <a:gd name="connsiteX1" fmla="*/ 0 w 10000"/>
            <a:gd name="connsiteY1" fmla="*/ 0 h 10000"/>
            <a:gd name="connsiteX0" fmla="*/ 9589 w 9589"/>
            <a:gd name="connsiteY0" fmla="*/ 11059 h 11060"/>
            <a:gd name="connsiteX1" fmla="*/ 0 w 9589"/>
            <a:gd name="connsiteY1" fmla="*/ 0 h 11060"/>
            <a:gd name="connsiteX0" fmla="*/ 10000 w 10000"/>
            <a:gd name="connsiteY0" fmla="*/ 9999 h 9999"/>
            <a:gd name="connsiteX1" fmla="*/ 0 w 10000"/>
            <a:gd name="connsiteY1" fmla="*/ 0 h 9999"/>
            <a:gd name="connsiteX0" fmla="*/ 7796 w 7796"/>
            <a:gd name="connsiteY0" fmla="*/ 11313 h 11313"/>
            <a:gd name="connsiteX1" fmla="*/ 0 w 7796"/>
            <a:gd name="connsiteY1" fmla="*/ 0 h 11313"/>
            <a:gd name="connsiteX0" fmla="*/ 11065 w 11065"/>
            <a:gd name="connsiteY0" fmla="*/ 10000 h 10000"/>
            <a:gd name="connsiteX1" fmla="*/ 1065 w 11065"/>
            <a:gd name="connsiteY1" fmla="*/ 0 h 10000"/>
            <a:gd name="connsiteX0" fmla="*/ 16677 w 16677"/>
            <a:gd name="connsiteY0" fmla="*/ 730 h 5115"/>
            <a:gd name="connsiteX1" fmla="*/ 770 w 16677"/>
            <a:gd name="connsiteY1" fmla="*/ 2922 h 5115"/>
            <a:gd name="connsiteX0" fmla="*/ 9538 w 9538"/>
            <a:gd name="connsiteY0" fmla="*/ 3835 h 8121"/>
            <a:gd name="connsiteX1" fmla="*/ 0 w 9538"/>
            <a:gd name="connsiteY1" fmla="*/ 8121 h 8121"/>
            <a:gd name="connsiteX0" fmla="*/ 10605 w 10605"/>
            <a:gd name="connsiteY0" fmla="*/ 4068 h 11898"/>
            <a:gd name="connsiteX1" fmla="*/ 0 w 10605"/>
            <a:gd name="connsiteY1" fmla="*/ 11898 h 11898"/>
            <a:gd name="connsiteX0" fmla="*/ 10605 w 10605"/>
            <a:gd name="connsiteY0" fmla="*/ 5224 h 13054"/>
            <a:gd name="connsiteX1" fmla="*/ 0 w 10605"/>
            <a:gd name="connsiteY1" fmla="*/ 13054 h 13054"/>
            <a:gd name="connsiteX0" fmla="*/ 10605 w 10605"/>
            <a:gd name="connsiteY0" fmla="*/ 3443 h 11663"/>
            <a:gd name="connsiteX1" fmla="*/ 0 w 10605"/>
            <a:gd name="connsiteY1" fmla="*/ 11273 h 11663"/>
            <a:gd name="connsiteX0" fmla="*/ 10503 w 10503"/>
            <a:gd name="connsiteY0" fmla="*/ 3065 h 15075"/>
            <a:gd name="connsiteX1" fmla="*/ 0 w 10503"/>
            <a:gd name="connsiteY1" fmla="*/ 14737 h 15075"/>
            <a:gd name="connsiteX0" fmla="*/ 10503 w 10503"/>
            <a:gd name="connsiteY0" fmla="*/ 4634 h 16603"/>
            <a:gd name="connsiteX1" fmla="*/ 0 w 10503"/>
            <a:gd name="connsiteY1" fmla="*/ 16306 h 16603"/>
            <a:gd name="connsiteX0" fmla="*/ 10503 w 10503"/>
            <a:gd name="connsiteY0" fmla="*/ 5383 h 17336"/>
            <a:gd name="connsiteX1" fmla="*/ 0 w 10503"/>
            <a:gd name="connsiteY1" fmla="*/ 17055 h 17336"/>
            <a:gd name="connsiteX0" fmla="*/ 10503 w 10503"/>
            <a:gd name="connsiteY0" fmla="*/ 5162 h 17474"/>
            <a:gd name="connsiteX1" fmla="*/ 0 w 10503"/>
            <a:gd name="connsiteY1" fmla="*/ 16834 h 17474"/>
            <a:gd name="connsiteX0" fmla="*/ 10503 w 10503"/>
            <a:gd name="connsiteY0" fmla="*/ 6856 h 19105"/>
            <a:gd name="connsiteX1" fmla="*/ 0 w 10503"/>
            <a:gd name="connsiteY1" fmla="*/ 18528 h 191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503" h="19105">
              <a:moveTo>
                <a:pt x="10503" y="6856"/>
              </a:moveTo>
              <a:cubicBezTo>
                <a:pt x="9422" y="-15444"/>
                <a:pt x="1863" y="24286"/>
                <a:pt x="0" y="1852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371889</xdr:colOff>
      <xdr:row>23</xdr:row>
      <xdr:rowOff>34607</xdr:rowOff>
    </xdr:from>
    <xdr:to>
      <xdr:col>10</xdr:col>
      <xdr:colOff>171977</xdr:colOff>
      <xdr:row>25</xdr:row>
      <xdr:rowOff>84189</xdr:rowOff>
    </xdr:to>
    <xdr:sp macro="" textlink="">
      <xdr:nvSpPr>
        <xdr:cNvPr id="281" name="Freeform 217">
          <a:extLst>
            <a:ext uri="{FF2B5EF4-FFF2-40B4-BE49-F238E27FC236}">
              <a16:creationId xmlns:a16="http://schemas.microsoft.com/office/drawing/2014/main" id="{338224E5-0052-4ACE-9B21-BFBF29CBFC2D}"/>
            </a:ext>
          </a:extLst>
        </xdr:cNvPr>
        <xdr:cNvSpPr>
          <a:spLocks/>
        </xdr:cNvSpPr>
      </xdr:nvSpPr>
      <xdr:spPr bwMode="auto">
        <a:xfrm rot="1998679">
          <a:off x="6169439" y="3977957"/>
          <a:ext cx="504938" cy="39248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7168 w 7168"/>
            <a:gd name="connsiteY0" fmla="*/ 0 h 9062"/>
            <a:gd name="connsiteX1" fmla="*/ 0 w 7168"/>
            <a:gd name="connsiteY1" fmla="*/ 9062 h 9062"/>
            <a:gd name="connsiteX0" fmla="*/ 6761 w 6761"/>
            <a:gd name="connsiteY0" fmla="*/ 165811 h 165830"/>
            <a:gd name="connsiteX1" fmla="*/ 0 w 6761"/>
            <a:gd name="connsiteY1" fmla="*/ 7 h 165830"/>
            <a:gd name="connsiteX0" fmla="*/ 10000 w 10000"/>
            <a:gd name="connsiteY0" fmla="*/ 9999 h 10000"/>
            <a:gd name="connsiteX1" fmla="*/ 0 w 10000"/>
            <a:gd name="connsiteY1" fmla="*/ 0 h 10000"/>
            <a:gd name="connsiteX0" fmla="*/ 9589 w 9589"/>
            <a:gd name="connsiteY0" fmla="*/ 11059 h 11060"/>
            <a:gd name="connsiteX1" fmla="*/ 0 w 9589"/>
            <a:gd name="connsiteY1" fmla="*/ 0 h 11060"/>
            <a:gd name="connsiteX0" fmla="*/ 10000 w 10000"/>
            <a:gd name="connsiteY0" fmla="*/ 9999 h 9999"/>
            <a:gd name="connsiteX1" fmla="*/ 0 w 10000"/>
            <a:gd name="connsiteY1" fmla="*/ 0 h 9999"/>
            <a:gd name="connsiteX0" fmla="*/ 7796 w 7796"/>
            <a:gd name="connsiteY0" fmla="*/ 11313 h 11313"/>
            <a:gd name="connsiteX1" fmla="*/ 0 w 7796"/>
            <a:gd name="connsiteY1" fmla="*/ 0 h 11313"/>
            <a:gd name="connsiteX0" fmla="*/ 11065 w 11065"/>
            <a:gd name="connsiteY0" fmla="*/ 10000 h 10000"/>
            <a:gd name="connsiteX1" fmla="*/ 1065 w 11065"/>
            <a:gd name="connsiteY1" fmla="*/ 0 h 10000"/>
            <a:gd name="connsiteX0" fmla="*/ 12266 w 12266"/>
            <a:gd name="connsiteY0" fmla="*/ 10000 h 16107"/>
            <a:gd name="connsiteX1" fmla="*/ 2266 w 12266"/>
            <a:gd name="connsiteY1" fmla="*/ 0 h 16107"/>
            <a:gd name="connsiteX0" fmla="*/ 12309 w 12309"/>
            <a:gd name="connsiteY0" fmla="*/ 7515 h 15295"/>
            <a:gd name="connsiteX1" fmla="*/ 2262 w 12309"/>
            <a:gd name="connsiteY1" fmla="*/ 0 h 15295"/>
            <a:gd name="connsiteX0" fmla="*/ 12487 w 12487"/>
            <a:gd name="connsiteY0" fmla="*/ 7515 h 14491"/>
            <a:gd name="connsiteX1" fmla="*/ 2440 w 12487"/>
            <a:gd name="connsiteY1" fmla="*/ 0 h 14491"/>
            <a:gd name="connsiteX0" fmla="*/ 12320 w 12320"/>
            <a:gd name="connsiteY0" fmla="*/ 6390 h 14180"/>
            <a:gd name="connsiteX1" fmla="*/ 2464 w 12320"/>
            <a:gd name="connsiteY1" fmla="*/ 0 h 14180"/>
            <a:gd name="connsiteX0" fmla="*/ 12643 w 12643"/>
            <a:gd name="connsiteY0" fmla="*/ 6390 h 14128"/>
            <a:gd name="connsiteX1" fmla="*/ 3863 w 12643"/>
            <a:gd name="connsiteY1" fmla="*/ 8916 h 14128"/>
            <a:gd name="connsiteX2" fmla="*/ 2787 w 12643"/>
            <a:gd name="connsiteY2" fmla="*/ 0 h 14128"/>
            <a:gd name="connsiteX0" fmla="*/ 13483 w 13483"/>
            <a:gd name="connsiteY0" fmla="*/ 6390 h 20251"/>
            <a:gd name="connsiteX1" fmla="*/ 4703 w 13483"/>
            <a:gd name="connsiteY1" fmla="*/ 8916 h 20251"/>
            <a:gd name="connsiteX2" fmla="*/ 3627 w 13483"/>
            <a:gd name="connsiteY2" fmla="*/ 0 h 20251"/>
            <a:gd name="connsiteX0" fmla="*/ 12850 w 12850"/>
            <a:gd name="connsiteY0" fmla="*/ 6390 h 19753"/>
            <a:gd name="connsiteX1" fmla="*/ 6919 w 12850"/>
            <a:gd name="connsiteY1" fmla="*/ 7832 h 19753"/>
            <a:gd name="connsiteX2" fmla="*/ 2994 w 12850"/>
            <a:gd name="connsiteY2" fmla="*/ 0 h 19753"/>
            <a:gd name="connsiteX0" fmla="*/ 12850 w 12850"/>
            <a:gd name="connsiteY0" fmla="*/ 6390 h 19753"/>
            <a:gd name="connsiteX1" fmla="*/ 6919 w 12850"/>
            <a:gd name="connsiteY1" fmla="*/ 7832 h 19753"/>
            <a:gd name="connsiteX2" fmla="*/ 2994 w 12850"/>
            <a:gd name="connsiteY2" fmla="*/ 0 h 197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850" h="19753">
              <a:moveTo>
                <a:pt x="12850" y="6390"/>
              </a:moveTo>
              <a:cubicBezTo>
                <a:pt x="11646" y="6921"/>
                <a:pt x="9337" y="2129"/>
                <a:pt x="6919" y="7832"/>
              </a:cubicBezTo>
              <a:cubicBezTo>
                <a:pt x="5203" y="18142"/>
                <a:pt x="-4936" y="31730"/>
                <a:pt x="2994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203324</xdr:colOff>
      <xdr:row>23</xdr:row>
      <xdr:rowOff>137393</xdr:rowOff>
    </xdr:from>
    <xdr:to>
      <xdr:col>10</xdr:col>
      <xdr:colOff>447402</xdr:colOff>
      <xdr:row>24</xdr:row>
      <xdr:rowOff>137394</xdr:rowOff>
    </xdr:to>
    <xdr:sp macro="" textlink="">
      <xdr:nvSpPr>
        <xdr:cNvPr id="282" name="Line 76">
          <a:extLst>
            <a:ext uri="{FF2B5EF4-FFF2-40B4-BE49-F238E27FC236}">
              <a16:creationId xmlns:a16="http://schemas.microsoft.com/office/drawing/2014/main" id="{316BC006-DB76-4485-99E3-B51E1A4CCCDB}"/>
            </a:ext>
          </a:extLst>
        </xdr:cNvPr>
        <xdr:cNvSpPr>
          <a:spLocks noChangeShapeType="1"/>
        </xdr:cNvSpPr>
      </xdr:nvSpPr>
      <xdr:spPr bwMode="auto">
        <a:xfrm>
          <a:off x="6706953" y="4063468"/>
          <a:ext cx="244078" cy="170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296008</xdr:colOff>
      <xdr:row>22</xdr:row>
      <xdr:rowOff>142185</xdr:rowOff>
    </xdr:from>
    <xdr:ext cx="247650" cy="139701"/>
    <xdr:sp macro="" textlink="">
      <xdr:nvSpPr>
        <xdr:cNvPr id="283" name="Text Box 849">
          <a:extLst>
            <a:ext uri="{FF2B5EF4-FFF2-40B4-BE49-F238E27FC236}">
              <a16:creationId xmlns:a16="http://schemas.microsoft.com/office/drawing/2014/main" id="{6E5B6327-A3A4-4636-9B75-7E2CD652EBE2}"/>
            </a:ext>
          </a:extLst>
        </xdr:cNvPr>
        <xdr:cNvSpPr txBox="1">
          <a:spLocks noChangeArrowheads="1"/>
        </xdr:cNvSpPr>
      </xdr:nvSpPr>
      <xdr:spPr bwMode="auto">
        <a:xfrm>
          <a:off x="6798408" y="3914085"/>
          <a:ext cx="247650" cy="13970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九折</a:t>
          </a:r>
        </a:p>
      </xdr:txBody>
    </xdr:sp>
    <xdr:clientData/>
  </xdr:oneCellAnchor>
  <xdr:twoCellAnchor>
    <xdr:from>
      <xdr:col>2</xdr:col>
      <xdr:colOff>68880</xdr:colOff>
      <xdr:row>31</xdr:row>
      <xdr:rowOff>14170</xdr:rowOff>
    </xdr:from>
    <xdr:to>
      <xdr:col>2</xdr:col>
      <xdr:colOff>207406</xdr:colOff>
      <xdr:row>31</xdr:row>
      <xdr:rowOff>135707</xdr:rowOff>
    </xdr:to>
    <xdr:sp macro="" textlink="">
      <xdr:nvSpPr>
        <xdr:cNvPr id="285" name="AutoShape 93">
          <a:extLst>
            <a:ext uri="{FF2B5EF4-FFF2-40B4-BE49-F238E27FC236}">
              <a16:creationId xmlns:a16="http://schemas.microsoft.com/office/drawing/2014/main" id="{459A4C24-82FB-418A-A3FE-94BF361707E8}"/>
            </a:ext>
          </a:extLst>
        </xdr:cNvPr>
        <xdr:cNvSpPr>
          <a:spLocks noChangeArrowheads="1"/>
        </xdr:cNvSpPr>
      </xdr:nvSpPr>
      <xdr:spPr bwMode="auto">
        <a:xfrm>
          <a:off x="931763" y="5332295"/>
          <a:ext cx="138526" cy="12153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52146</xdr:colOff>
      <xdr:row>29</xdr:row>
      <xdr:rowOff>113107</xdr:rowOff>
    </xdr:from>
    <xdr:ext cx="379343" cy="193515"/>
    <xdr:sp macro="" textlink="">
      <xdr:nvSpPr>
        <xdr:cNvPr id="286" name="Text Box 1563">
          <a:extLst>
            <a:ext uri="{FF2B5EF4-FFF2-40B4-BE49-F238E27FC236}">
              <a16:creationId xmlns:a16="http://schemas.microsoft.com/office/drawing/2014/main" id="{2B1FD4A6-1EC9-46BD-99B1-E5CDB5C479B7}"/>
            </a:ext>
          </a:extLst>
        </xdr:cNvPr>
        <xdr:cNvSpPr txBox="1">
          <a:spLocks noChangeArrowheads="1"/>
        </xdr:cNvSpPr>
      </xdr:nvSpPr>
      <xdr:spPr bwMode="auto">
        <a:xfrm>
          <a:off x="210896" y="5085157"/>
          <a:ext cx="379343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</xdr:col>
      <xdr:colOff>296502</xdr:colOff>
      <xdr:row>27</xdr:row>
      <xdr:rowOff>115328</xdr:rowOff>
    </xdr:from>
    <xdr:to>
      <xdr:col>2</xdr:col>
      <xdr:colOff>26047</xdr:colOff>
      <xdr:row>31</xdr:row>
      <xdr:rowOff>71774</xdr:rowOff>
    </xdr:to>
    <xdr:sp macro="" textlink="">
      <xdr:nvSpPr>
        <xdr:cNvPr id="287" name="AutoShape 1653">
          <a:extLst>
            <a:ext uri="{FF2B5EF4-FFF2-40B4-BE49-F238E27FC236}">
              <a16:creationId xmlns:a16="http://schemas.microsoft.com/office/drawing/2014/main" id="{E47E5305-CB49-4B40-B53E-E6379907E15E}"/>
            </a:ext>
          </a:extLst>
        </xdr:cNvPr>
        <xdr:cNvSpPr>
          <a:spLocks/>
        </xdr:cNvSpPr>
      </xdr:nvSpPr>
      <xdr:spPr bwMode="auto">
        <a:xfrm rot="9721106">
          <a:off x="455252" y="4747243"/>
          <a:ext cx="433678" cy="642656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240244</xdr:colOff>
      <xdr:row>25</xdr:row>
      <xdr:rowOff>10524</xdr:rowOff>
    </xdr:from>
    <xdr:to>
      <xdr:col>1</xdr:col>
      <xdr:colOff>399788</xdr:colOff>
      <xdr:row>26</xdr:row>
      <xdr:rowOff>9334</xdr:rowOff>
    </xdr:to>
    <xdr:sp macro="" textlink="">
      <xdr:nvSpPr>
        <xdr:cNvPr id="288" name="Freeform 395">
          <a:extLst>
            <a:ext uri="{FF2B5EF4-FFF2-40B4-BE49-F238E27FC236}">
              <a16:creationId xmlns:a16="http://schemas.microsoft.com/office/drawing/2014/main" id="{BBCC355F-17B5-4907-ACDD-DB7DAECDEACB}"/>
            </a:ext>
          </a:extLst>
        </xdr:cNvPr>
        <xdr:cNvSpPr>
          <a:spLocks/>
        </xdr:cNvSpPr>
      </xdr:nvSpPr>
      <xdr:spPr bwMode="auto">
        <a:xfrm rot="18838481">
          <a:off x="393584" y="4304744"/>
          <a:ext cx="170363" cy="159544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96041</xdr:colOff>
      <xdr:row>29</xdr:row>
      <xdr:rowOff>89073</xdr:rowOff>
    </xdr:from>
    <xdr:to>
      <xdr:col>2</xdr:col>
      <xdr:colOff>640121</xdr:colOff>
      <xdr:row>30</xdr:row>
      <xdr:rowOff>35838</xdr:rowOff>
    </xdr:to>
    <xdr:sp macro="" textlink="">
      <xdr:nvSpPr>
        <xdr:cNvPr id="289" name="Text Box 1664">
          <a:extLst>
            <a:ext uri="{FF2B5EF4-FFF2-40B4-BE49-F238E27FC236}">
              <a16:creationId xmlns:a16="http://schemas.microsoft.com/office/drawing/2014/main" id="{6971B767-695E-44EF-9DD6-9EBFB574D0C3}"/>
            </a:ext>
          </a:extLst>
        </xdr:cNvPr>
        <xdr:cNvSpPr txBox="1">
          <a:spLocks noChangeArrowheads="1"/>
        </xdr:cNvSpPr>
      </xdr:nvSpPr>
      <xdr:spPr bwMode="auto">
        <a:xfrm>
          <a:off x="958924" y="5064093"/>
          <a:ext cx="544080" cy="11831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332m</a:t>
          </a: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671664</xdr:colOff>
      <xdr:row>27</xdr:row>
      <xdr:rowOff>154732</xdr:rowOff>
    </xdr:from>
    <xdr:to>
      <xdr:col>2</xdr:col>
      <xdr:colOff>286775</xdr:colOff>
      <xdr:row>29</xdr:row>
      <xdr:rowOff>28164</xdr:rowOff>
    </xdr:to>
    <xdr:sp macro="" textlink="">
      <xdr:nvSpPr>
        <xdr:cNvPr id="290" name="Text Box 1664">
          <a:extLst>
            <a:ext uri="{FF2B5EF4-FFF2-40B4-BE49-F238E27FC236}">
              <a16:creationId xmlns:a16="http://schemas.microsoft.com/office/drawing/2014/main" id="{ABC081A0-CCE8-4A21-8535-61854722A905}"/>
            </a:ext>
          </a:extLst>
        </xdr:cNvPr>
        <xdr:cNvSpPr txBox="1">
          <a:spLocks noChangeArrowheads="1"/>
        </xdr:cNvSpPr>
      </xdr:nvSpPr>
      <xdr:spPr bwMode="auto">
        <a:xfrm>
          <a:off x="830414" y="4786647"/>
          <a:ext cx="319244" cy="21653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347m</a:t>
          </a: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415595</xdr:colOff>
      <xdr:row>26</xdr:row>
      <xdr:rowOff>9532</xdr:rowOff>
    </xdr:from>
    <xdr:to>
      <xdr:col>1</xdr:col>
      <xdr:colOff>553066</xdr:colOff>
      <xdr:row>26</xdr:row>
      <xdr:rowOff>130592</xdr:rowOff>
    </xdr:to>
    <xdr:sp macro="" textlink="">
      <xdr:nvSpPr>
        <xdr:cNvPr id="291" name="六角形 290">
          <a:extLst>
            <a:ext uri="{FF2B5EF4-FFF2-40B4-BE49-F238E27FC236}">
              <a16:creationId xmlns:a16="http://schemas.microsoft.com/office/drawing/2014/main" id="{CE1DE139-492A-44AB-970D-E9CE46D38E7E}"/>
            </a:ext>
          </a:extLst>
        </xdr:cNvPr>
        <xdr:cNvSpPr/>
      </xdr:nvSpPr>
      <xdr:spPr bwMode="auto">
        <a:xfrm>
          <a:off x="574345" y="4469895"/>
          <a:ext cx="137471" cy="1210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25</xdr:row>
      <xdr:rowOff>12700</xdr:rowOff>
    </xdr:from>
    <xdr:to>
      <xdr:col>1</xdr:col>
      <xdr:colOff>183172</xdr:colOff>
      <xdr:row>26</xdr:row>
      <xdr:rowOff>7855</xdr:rowOff>
    </xdr:to>
    <xdr:sp macro="" textlink="">
      <xdr:nvSpPr>
        <xdr:cNvPr id="292" name="六角形 291">
          <a:extLst>
            <a:ext uri="{FF2B5EF4-FFF2-40B4-BE49-F238E27FC236}">
              <a16:creationId xmlns:a16="http://schemas.microsoft.com/office/drawing/2014/main" id="{ED86311E-8024-431A-8AB5-19FCA16FAF22}"/>
            </a:ext>
          </a:extLst>
        </xdr:cNvPr>
        <xdr:cNvSpPr/>
      </xdr:nvSpPr>
      <xdr:spPr bwMode="auto">
        <a:xfrm>
          <a:off x="158750" y="429895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2560</xdr:colOff>
      <xdr:row>25</xdr:row>
      <xdr:rowOff>7682</xdr:rowOff>
    </xdr:from>
    <xdr:to>
      <xdr:col>9</xdr:col>
      <xdr:colOff>185732</xdr:colOff>
      <xdr:row>26</xdr:row>
      <xdr:rowOff>2734</xdr:rowOff>
    </xdr:to>
    <xdr:sp macro="" textlink="">
      <xdr:nvSpPr>
        <xdr:cNvPr id="293" name="六角形 292">
          <a:extLst>
            <a:ext uri="{FF2B5EF4-FFF2-40B4-BE49-F238E27FC236}">
              <a16:creationId xmlns:a16="http://schemas.microsoft.com/office/drawing/2014/main" id="{65B9A1E7-22C1-4778-A9FC-496A12CBD80F}"/>
            </a:ext>
          </a:extLst>
        </xdr:cNvPr>
        <xdr:cNvSpPr/>
      </xdr:nvSpPr>
      <xdr:spPr bwMode="auto">
        <a:xfrm>
          <a:off x="5794375" y="4296492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625680</xdr:colOff>
      <xdr:row>25</xdr:row>
      <xdr:rowOff>47318</xdr:rowOff>
    </xdr:from>
    <xdr:to>
      <xdr:col>10</xdr:col>
      <xdr:colOff>104719</xdr:colOff>
      <xdr:row>26</xdr:row>
      <xdr:rowOff>42473</xdr:rowOff>
    </xdr:to>
    <xdr:sp macro="" textlink="">
      <xdr:nvSpPr>
        <xdr:cNvPr id="294" name="六角形 293">
          <a:extLst>
            <a:ext uri="{FF2B5EF4-FFF2-40B4-BE49-F238E27FC236}">
              <a16:creationId xmlns:a16="http://schemas.microsoft.com/office/drawing/2014/main" id="{852B8F49-9761-4C01-BB03-FD1956F468AA}"/>
            </a:ext>
          </a:extLst>
        </xdr:cNvPr>
        <xdr:cNvSpPr/>
      </xdr:nvSpPr>
      <xdr:spPr bwMode="auto">
        <a:xfrm>
          <a:off x="6417495" y="4336128"/>
          <a:ext cx="183172" cy="166708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183172</xdr:colOff>
      <xdr:row>33</xdr:row>
      <xdr:rowOff>166605</xdr:rowOff>
    </xdr:to>
    <xdr:sp macro="" textlink="">
      <xdr:nvSpPr>
        <xdr:cNvPr id="295" name="六角形 294">
          <a:extLst>
            <a:ext uri="{FF2B5EF4-FFF2-40B4-BE49-F238E27FC236}">
              <a16:creationId xmlns:a16="http://schemas.microsoft.com/office/drawing/2014/main" id="{B5A9B4DC-0882-46D8-8CBE-3937E84F5256}"/>
            </a:ext>
          </a:extLst>
        </xdr:cNvPr>
        <xdr:cNvSpPr/>
      </xdr:nvSpPr>
      <xdr:spPr bwMode="auto">
        <a:xfrm>
          <a:off x="158750" y="565785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58899</xdr:colOff>
      <xdr:row>28</xdr:row>
      <xdr:rowOff>117995</xdr:rowOff>
    </xdr:from>
    <xdr:to>
      <xdr:col>5</xdr:col>
      <xdr:colOff>526443</xdr:colOff>
      <xdr:row>28</xdr:row>
      <xdr:rowOff>169002</xdr:rowOff>
    </xdr:to>
    <xdr:sp macro="" textlink="">
      <xdr:nvSpPr>
        <xdr:cNvPr id="296" name="Line 76">
          <a:extLst>
            <a:ext uri="{FF2B5EF4-FFF2-40B4-BE49-F238E27FC236}">
              <a16:creationId xmlns:a16="http://schemas.microsoft.com/office/drawing/2014/main" id="{F83BBC6E-3A82-4360-AA2F-E1A24D93857F}"/>
            </a:ext>
          </a:extLst>
        </xdr:cNvPr>
        <xdr:cNvSpPr>
          <a:spLocks noChangeShapeType="1"/>
        </xdr:cNvSpPr>
      </xdr:nvSpPr>
      <xdr:spPr bwMode="auto">
        <a:xfrm flipV="1">
          <a:off x="3034181" y="4921463"/>
          <a:ext cx="467544" cy="510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48715</xdr:colOff>
      <xdr:row>29</xdr:row>
      <xdr:rowOff>51056</xdr:rowOff>
    </xdr:from>
    <xdr:ext cx="225403" cy="223651"/>
    <xdr:sp macro="" textlink="">
      <xdr:nvSpPr>
        <xdr:cNvPr id="298" name="Text Box 1563">
          <a:extLst>
            <a:ext uri="{FF2B5EF4-FFF2-40B4-BE49-F238E27FC236}">
              <a16:creationId xmlns:a16="http://schemas.microsoft.com/office/drawing/2014/main" id="{98F3E295-34AC-4212-B9FF-B7F89D6F0723}"/>
            </a:ext>
          </a:extLst>
        </xdr:cNvPr>
        <xdr:cNvSpPr txBox="1">
          <a:spLocks noChangeArrowheads="1"/>
        </xdr:cNvSpPr>
      </xdr:nvSpPr>
      <xdr:spPr bwMode="auto">
        <a:xfrm>
          <a:off x="3023997" y="5026076"/>
          <a:ext cx="225403" cy="223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</a:p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5</xdr:col>
      <xdr:colOff>150739</xdr:colOff>
      <xdr:row>27</xdr:row>
      <xdr:rowOff>46378</xdr:rowOff>
    </xdr:from>
    <xdr:to>
      <xdr:col>5</xdr:col>
      <xdr:colOff>533319</xdr:colOff>
      <xdr:row>30</xdr:row>
      <xdr:rowOff>83497</xdr:rowOff>
    </xdr:to>
    <xdr:sp macro="" textlink="">
      <xdr:nvSpPr>
        <xdr:cNvPr id="299" name="AutoShape 1653">
          <a:extLst>
            <a:ext uri="{FF2B5EF4-FFF2-40B4-BE49-F238E27FC236}">
              <a16:creationId xmlns:a16="http://schemas.microsoft.com/office/drawing/2014/main" id="{3A258001-F0D0-40CB-80B8-51D5B931F3AA}"/>
            </a:ext>
          </a:extLst>
        </xdr:cNvPr>
        <xdr:cNvSpPr>
          <a:spLocks/>
        </xdr:cNvSpPr>
      </xdr:nvSpPr>
      <xdr:spPr bwMode="auto">
        <a:xfrm rot="11061262">
          <a:off x="3126021" y="4678293"/>
          <a:ext cx="382580" cy="551777"/>
        </a:xfrm>
        <a:prstGeom prst="rightBrace">
          <a:avLst>
            <a:gd name="adj1" fmla="val 42094"/>
            <a:gd name="adj2" fmla="val 4062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6</xdr:col>
      <xdr:colOff>122576</xdr:colOff>
      <xdr:row>30</xdr:row>
      <xdr:rowOff>116141</xdr:rowOff>
    </xdr:from>
    <xdr:ext cx="402404" cy="288592"/>
    <xdr:sp macro="" textlink="">
      <xdr:nvSpPr>
        <xdr:cNvPr id="300" name="Text Box 1620">
          <a:extLst>
            <a:ext uri="{FF2B5EF4-FFF2-40B4-BE49-F238E27FC236}">
              <a16:creationId xmlns:a16="http://schemas.microsoft.com/office/drawing/2014/main" id="{A0C196FD-F989-43EC-BF12-CFA1C9E0FBF0}"/>
            </a:ext>
          </a:extLst>
        </xdr:cNvPr>
        <xdr:cNvSpPr txBox="1">
          <a:spLocks noChangeArrowheads="1"/>
        </xdr:cNvSpPr>
      </xdr:nvSpPr>
      <xdr:spPr bwMode="auto">
        <a:xfrm>
          <a:off x="3801991" y="5262714"/>
          <a:ext cx="402404" cy="28859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↗杉谷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善峰寺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8</xdr:col>
      <xdr:colOff>666578</xdr:colOff>
      <xdr:row>22</xdr:row>
      <xdr:rowOff>158853</xdr:rowOff>
    </xdr:from>
    <xdr:to>
      <xdr:col>10</xdr:col>
      <xdr:colOff>97434</xdr:colOff>
      <xdr:row>24</xdr:row>
      <xdr:rowOff>145031</xdr:rowOff>
    </xdr:to>
    <xdr:pic>
      <xdr:nvPicPr>
        <xdr:cNvPr id="301" name="図 300">
          <a:extLst>
            <a:ext uri="{FF2B5EF4-FFF2-40B4-BE49-F238E27FC236}">
              <a16:creationId xmlns:a16="http://schemas.microsoft.com/office/drawing/2014/main" id="{FE645E48-AD5C-4412-9F24-F808A1DB3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760234" y="3914229"/>
          <a:ext cx="840829" cy="327576"/>
        </a:xfrm>
        <a:prstGeom prst="rect">
          <a:avLst/>
        </a:prstGeom>
      </xdr:spPr>
    </xdr:pic>
    <xdr:clientData/>
  </xdr:twoCellAnchor>
  <xdr:twoCellAnchor>
    <xdr:from>
      <xdr:col>5</xdr:col>
      <xdr:colOff>551508</xdr:colOff>
      <xdr:row>25</xdr:row>
      <xdr:rowOff>103140</xdr:rowOff>
    </xdr:from>
    <xdr:to>
      <xdr:col>6</xdr:col>
      <xdr:colOff>74262</xdr:colOff>
      <xdr:row>26</xdr:row>
      <xdr:rowOff>138269</xdr:rowOff>
    </xdr:to>
    <xdr:sp macro="" textlink="">
      <xdr:nvSpPr>
        <xdr:cNvPr id="302" name="六角形 301">
          <a:extLst>
            <a:ext uri="{FF2B5EF4-FFF2-40B4-BE49-F238E27FC236}">
              <a16:creationId xmlns:a16="http://schemas.microsoft.com/office/drawing/2014/main" id="{C4E9C68A-77D4-4C75-9841-311B2D21A738}"/>
            </a:ext>
          </a:extLst>
        </xdr:cNvPr>
        <xdr:cNvSpPr/>
      </xdr:nvSpPr>
      <xdr:spPr bwMode="auto">
        <a:xfrm>
          <a:off x="3526790" y="4391950"/>
          <a:ext cx="226887" cy="2066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733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227168</xdr:colOff>
      <xdr:row>21</xdr:row>
      <xdr:rowOff>106518</xdr:rowOff>
    </xdr:from>
    <xdr:ext cx="445932" cy="198282"/>
    <xdr:sp macro="" textlink="">
      <xdr:nvSpPr>
        <xdr:cNvPr id="303" name="Text Box 1620">
          <a:extLst>
            <a:ext uri="{FF2B5EF4-FFF2-40B4-BE49-F238E27FC236}">
              <a16:creationId xmlns:a16="http://schemas.microsoft.com/office/drawing/2014/main" id="{C827BD9C-18FB-45B2-A933-7574D25B426E}"/>
            </a:ext>
          </a:extLst>
        </xdr:cNvPr>
        <xdr:cNvSpPr txBox="1">
          <a:spLocks noChangeArrowheads="1"/>
        </xdr:cNvSpPr>
      </xdr:nvSpPr>
      <xdr:spPr bwMode="auto">
        <a:xfrm>
          <a:off x="6729568" y="3706968"/>
          <a:ext cx="445932" cy="19828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↑田能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328432</xdr:colOff>
      <xdr:row>27</xdr:row>
      <xdr:rowOff>34757</xdr:rowOff>
    </xdr:from>
    <xdr:to>
      <xdr:col>7</xdr:col>
      <xdr:colOff>531091</xdr:colOff>
      <xdr:row>28</xdr:row>
      <xdr:rowOff>37992</xdr:rowOff>
    </xdr:to>
    <xdr:sp macro="" textlink="">
      <xdr:nvSpPr>
        <xdr:cNvPr id="306" name="六角形 305">
          <a:extLst>
            <a:ext uri="{FF2B5EF4-FFF2-40B4-BE49-F238E27FC236}">
              <a16:creationId xmlns:a16="http://schemas.microsoft.com/office/drawing/2014/main" id="{755C8984-1CCF-434B-A62A-C91ECABB37D8}"/>
            </a:ext>
          </a:extLst>
        </xdr:cNvPr>
        <xdr:cNvSpPr/>
      </xdr:nvSpPr>
      <xdr:spPr bwMode="auto">
        <a:xfrm>
          <a:off x="4718054" y="4669888"/>
          <a:ext cx="202659" cy="17490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534680</xdr:colOff>
      <xdr:row>38</xdr:row>
      <xdr:rowOff>130583</xdr:rowOff>
    </xdr:from>
    <xdr:to>
      <xdr:col>2</xdr:col>
      <xdr:colOff>103106</xdr:colOff>
      <xdr:row>39</xdr:row>
      <xdr:rowOff>169431</xdr:rowOff>
    </xdr:to>
    <xdr:sp macro="" textlink="">
      <xdr:nvSpPr>
        <xdr:cNvPr id="316" name="六角形 315">
          <a:extLst>
            <a:ext uri="{FF2B5EF4-FFF2-40B4-BE49-F238E27FC236}">
              <a16:creationId xmlns:a16="http://schemas.microsoft.com/office/drawing/2014/main" id="{2C56977D-EB21-4714-8ABA-3B6E67357E39}"/>
            </a:ext>
          </a:extLst>
        </xdr:cNvPr>
        <xdr:cNvSpPr/>
      </xdr:nvSpPr>
      <xdr:spPr bwMode="auto">
        <a:xfrm>
          <a:off x="693430" y="6649575"/>
          <a:ext cx="272559" cy="2104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 baseline="0">
              <a:solidFill>
                <a:schemeClr val="bg1"/>
              </a:solidFill>
              <a:latin typeface="+mj-ea"/>
              <a:ea typeface="+mj-ea"/>
            </a:rPr>
            <a:t>209</a:t>
          </a:r>
          <a:endParaRPr kumimoji="1" lang="ja-JP" altLang="en-US" sz="1100" b="1" baseline="0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176479</xdr:colOff>
      <xdr:row>39</xdr:row>
      <xdr:rowOff>104980</xdr:rowOff>
    </xdr:from>
    <xdr:to>
      <xdr:col>2</xdr:col>
      <xdr:colOff>399436</xdr:colOff>
      <xdr:row>40</xdr:row>
      <xdr:rowOff>109397</xdr:rowOff>
    </xdr:to>
    <xdr:sp macro="" textlink="">
      <xdr:nvSpPr>
        <xdr:cNvPr id="318" name="六角形 317">
          <a:extLst>
            <a:ext uri="{FF2B5EF4-FFF2-40B4-BE49-F238E27FC236}">
              <a16:creationId xmlns:a16="http://schemas.microsoft.com/office/drawing/2014/main" id="{D7C7B392-58C7-4A72-BCB2-C77EF9B7E658}"/>
            </a:ext>
          </a:extLst>
        </xdr:cNvPr>
        <xdr:cNvSpPr/>
      </xdr:nvSpPr>
      <xdr:spPr bwMode="auto">
        <a:xfrm>
          <a:off x="1039362" y="6795524"/>
          <a:ext cx="222957" cy="1759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622556</xdr:colOff>
      <xdr:row>34</xdr:row>
      <xdr:rowOff>21505</xdr:rowOff>
    </xdr:from>
    <xdr:to>
      <xdr:col>4</xdr:col>
      <xdr:colOff>127190</xdr:colOff>
      <xdr:row>35</xdr:row>
      <xdr:rowOff>32583</xdr:rowOff>
    </xdr:to>
    <xdr:sp macro="" textlink="">
      <xdr:nvSpPr>
        <xdr:cNvPr id="319" name="六角形 318">
          <a:extLst>
            <a:ext uri="{FF2B5EF4-FFF2-40B4-BE49-F238E27FC236}">
              <a16:creationId xmlns:a16="http://schemas.microsoft.com/office/drawing/2014/main" id="{BCC2565E-C12E-4ABE-872C-6F5FA42A37DB}"/>
            </a:ext>
          </a:extLst>
        </xdr:cNvPr>
        <xdr:cNvSpPr/>
      </xdr:nvSpPr>
      <xdr:spPr bwMode="auto">
        <a:xfrm>
          <a:off x="2191597" y="5858336"/>
          <a:ext cx="209779" cy="1827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２９</a:t>
          </a:r>
        </a:p>
      </xdr:txBody>
    </xdr:sp>
    <xdr:clientData/>
  </xdr:twoCellAnchor>
  <xdr:oneCellAnchor>
    <xdr:from>
      <xdr:col>4</xdr:col>
      <xdr:colOff>60008</xdr:colOff>
      <xdr:row>35</xdr:row>
      <xdr:rowOff>20293</xdr:rowOff>
    </xdr:from>
    <xdr:ext cx="318485" cy="231538"/>
    <xdr:sp macro="" textlink="">
      <xdr:nvSpPr>
        <xdr:cNvPr id="320" name="Text Box 303">
          <a:extLst>
            <a:ext uri="{FF2B5EF4-FFF2-40B4-BE49-F238E27FC236}">
              <a16:creationId xmlns:a16="http://schemas.microsoft.com/office/drawing/2014/main" id="{F2ACC568-2FDE-4F21-89BB-F795DC3CB8A5}"/>
            </a:ext>
          </a:extLst>
        </xdr:cNvPr>
        <xdr:cNvSpPr txBox="1">
          <a:spLocks noChangeArrowheads="1"/>
        </xdr:cNvSpPr>
      </xdr:nvSpPr>
      <xdr:spPr bwMode="auto">
        <a:xfrm>
          <a:off x="2331157" y="6024628"/>
          <a:ext cx="318485" cy="231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ｲﾚﾌﾞﾝ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3</xdr:col>
      <xdr:colOff>55773</xdr:colOff>
      <xdr:row>37</xdr:row>
      <xdr:rowOff>61460</xdr:rowOff>
    </xdr:from>
    <xdr:ext cx="480901" cy="223651"/>
    <xdr:sp macro="" textlink="">
      <xdr:nvSpPr>
        <xdr:cNvPr id="321" name="Text Box 303">
          <a:extLst>
            <a:ext uri="{FF2B5EF4-FFF2-40B4-BE49-F238E27FC236}">
              <a16:creationId xmlns:a16="http://schemas.microsoft.com/office/drawing/2014/main" id="{3A4377A5-FE6F-46B8-B410-DDFB88BEAE6E}"/>
            </a:ext>
          </a:extLst>
        </xdr:cNvPr>
        <xdr:cNvSpPr txBox="1">
          <a:spLocks noChangeArrowheads="1"/>
        </xdr:cNvSpPr>
      </xdr:nvSpPr>
      <xdr:spPr bwMode="auto">
        <a:xfrm>
          <a:off x="1622789" y="6408900"/>
          <a:ext cx="480901" cy="223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京都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信用金庫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8</xdr:col>
      <xdr:colOff>488155</xdr:colOff>
      <xdr:row>38</xdr:row>
      <xdr:rowOff>125010</xdr:rowOff>
    </xdr:from>
    <xdr:to>
      <xdr:col>8</xdr:col>
      <xdr:colOff>734255</xdr:colOff>
      <xdr:row>39</xdr:row>
      <xdr:rowOff>176340</xdr:rowOff>
    </xdr:to>
    <xdr:sp macro="" textlink="">
      <xdr:nvSpPr>
        <xdr:cNvPr id="322" name="六角形 321">
          <a:extLst>
            <a:ext uri="{FF2B5EF4-FFF2-40B4-BE49-F238E27FC236}">
              <a16:creationId xmlns:a16="http://schemas.microsoft.com/office/drawing/2014/main" id="{FD497E66-1983-4CC6-9EB9-912206F12744}"/>
            </a:ext>
          </a:extLst>
        </xdr:cNvPr>
        <xdr:cNvSpPr/>
      </xdr:nvSpPr>
      <xdr:spPr bwMode="auto">
        <a:xfrm>
          <a:off x="5580855" y="6640110"/>
          <a:ext cx="214350" cy="2164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143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14110</xdr:colOff>
      <xdr:row>36</xdr:row>
      <xdr:rowOff>38807</xdr:rowOff>
    </xdr:from>
    <xdr:to>
      <xdr:col>7</xdr:col>
      <xdr:colOff>673806</xdr:colOff>
      <xdr:row>40</xdr:row>
      <xdr:rowOff>134057</xdr:rowOff>
    </xdr:to>
    <xdr:sp macro="" textlink="">
      <xdr:nvSpPr>
        <xdr:cNvPr id="323" name="Freeform 527">
          <a:extLst>
            <a:ext uri="{FF2B5EF4-FFF2-40B4-BE49-F238E27FC236}">
              <a16:creationId xmlns:a16="http://schemas.microsoft.com/office/drawing/2014/main" id="{B29EC422-2CE8-489B-8E5C-5058D4B21203}"/>
            </a:ext>
          </a:extLst>
        </xdr:cNvPr>
        <xdr:cNvSpPr>
          <a:spLocks/>
        </xdr:cNvSpPr>
      </xdr:nvSpPr>
      <xdr:spPr bwMode="auto">
        <a:xfrm flipH="1">
          <a:off x="4406193" y="6261807"/>
          <a:ext cx="659696" cy="78669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528"/>
            <a:gd name="connsiteY0" fmla="*/ 13809 h 13809"/>
            <a:gd name="connsiteX1" fmla="*/ 0 w 9528"/>
            <a:gd name="connsiteY1" fmla="*/ 3809 h 13809"/>
            <a:gd name="connsiteX2" fmla="*/ 9528 w 9528"/>
            <a:gd name="connsiteY2" fmla="*/ 0 h 13809"/>
            <a:gd name="connsiteX0" fmla="*/ 0 w 10000"/>
            <a:gd name="connsiteY0" fmla="*/ 10000 h 10000"/>
            <a:gd name="connsiteX1" fmla="*/ 0 w 10000"/>
            <a:gd name="connsiteY1" fmla="*/ 27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758 h 10000"/>
            <a:gd name="connsiteX2" fmla="*/ 10000 w 10000"/>
            <a:gd name="connsiteY2" fmla="*/ 0 h 10000"/>
            <a:gd name="connsiteX0" fmla="*/ 0 w 9876"/>
            <a:gd name="connsiteY0" fmla="*/ 10394 h 10394"/>
            <a:gd name="connsiteX1" fmla="*/ 0 w 9876"/>
            <a:gd name="connsiteY1" fmla="*/ 3152 h 10394"/>
            <a:gd name="connsiteX2" fmla="*/ 9876 w 9876"/>
            <a:gd name="connsiteY2" fmla="*/ 0 h 10394"/>
            <a:gd name="connsiteX0" fmla="*/ 0 w 10351"/>
            <a:gd name="connsiteY0" fmla="*/ 8201 h 8201"/>
            <a:gd name="connsiteX1" fmla="*/ 0 w 10351"/>
            <a:gd name="connsiteY1" fmla="*/ 1234 h 8201"/>
            <a:gd name="connsiteX2" fmla="*/ 10351 w 10351"/>
            <a:gd name="connsiteY2" fmla="*/ 0 h 8201"/>
            <a:gd name="connsiteX0" fmla="*/ 0 w 10000"/>
            <a:gd name="connsiteY0" fmla="*/ 10000 h 10000"/>
            <a:gd name="connsiteX1" fmla="*/ 0 w 10000"/>
            <a:gd name="connsiteY1" fmla="*/ 1505 h 10000"/>
            <a:gd name="connsiteX2" fmla="*/ 10000 w 10000"/>
            <a:gd name="connsiteY2" fmla="*/ 0 h 10000"/>
            <a:gd name="connsiteX0" fmla="*/ 0 w 10509"/>
            <a:gd name="connsiteY0" fmla="*/ 18355 h 18355"/>
            <a:gd name="connsiteX1" fmla="*/ 0 w 10509"/>
            <a:gd name="connsiteY1" fmla="*/ 9860 h 18355"/>
            <a:gd name="connsiteX2" fmla="*/ 10509 w 10509"/>
            <a:gd name="connsiteY2" fmla="*/ 0 h 18355"/>
            <a:gd name="connsiteX0" fmla="*/ 0 w 10509"/>
            <a:gd name="connsiteY0" fmla="*/ 18355 h 18355"/>
            <a:gd name="connsiteX1" fmla="*/ 0 w 10509"/>
            <a:gd name="connsiteY1" fmla="*/ 9860 h 18355"/>
            <a:gd name="connsiteX2" fmla="*/ 7880 w 10509"/>
            <a:gd name="connsiteY2" fmla="*/ 9713 h 18355"/>
            <a:gd name="connsiteX3" fmla="*/ 10509 w 10509"/>
            <a:gd name="connsiteY3" fmla="*/ 0 h 18355"/>
            <a:gd name="connsiteX0" fmla="*/ 0 w 10509"/>
            <a:gd name="connsiteY0" fmla="*/ 18355 h 18355"/>
            <a:gd name="connsiteX1" fmla="*/ 0 w 10509"/>
            <a:gd name="connsiteY1" fmla="*/ 9860 h 18355"/>
            <a:gd name="connsiteX2" fmla="*/ 8474 w 10509"/>
            <a:gd name="connsiteY2" fmla="*/ 9400 h 18355"/>
            <a:gd name="connsiteX3" fmla="*/ 10509 w 10509"/>
            <a:gd name="connsiteY3" fmla="*/ 0 h 18355"/>
            <a:gd name="connsiteX0" fmla="*/ 0 w 9576"/>
            <a:gd name="connsiteY0" fmla="*/ 18355 h 18355"/>
            <a:gd name="connsiteX1" fmla="*/ 0 w 9576"/>
            <a:gd name="connsiteY1" fmla="*/ 9860 h 18355"/>
            <a:gd name="connsiteX2" fmla="*/ 8474 w 9576"/>
            <a:gd name="connsiteY2" fmla="*/ 9400 h 18355"/>
            <a:gd name="connsiteX3" fmla="*/ 9576 w 9576"/>
            <a:gd name="connsiteY3" fmla="*/ 0 h 18355"/>
            <a:gd name="connsiteX0" fmla="*/ 0 w 10249"/>
            <a:gd name="connsiteY0" fmla="*/ 10000 h 10000"/>
            <a:gd name="connsiteX1" fmla="*/ 0 w 10249"/>
            <a:gd name="connsiteY1" fmla="*/ 5372 h 10000"/>
            <a:gd name="connsiteX2" fmla="*/ 8849 w 10249"/>
            <a:gd name="connsiteY2" fmla="*/ 5121 h 10000"/>
            <a:gd name="connsiteX3" fmla="*/ 10000 w 10249"/>
            <a:gd name="connsiteY3" fmla="*/ 0 h 10000"/>
            <a:gd name="connsiteX0" fmla="*/ 0 w 10249"/>
            <a:gd name="connsiteY0" fmla="*/ 10000 h 10000"/>
            <a:gd name="connsiteX1" fmla="*/ 0 w 10249"/>
            <a:gd name="connsiteY1" fmla="*/ 5372 h 10000"/>
            <a:gd name="connsiteX2" fmla="*/ 8849 w 10249"/>
            <a:gd name="connsiteY2" fmla="*/ 5121 h 10000"/>
            <a:gd name="connsiteX3" fmla="*/ 10000 w 10249"/>
            <a:gd name="connsiteY3" fmla="*/ 0 h 10000"/>
            <a:gd name="connsiteX0" fmla="*/ 0 w 10249"/>
            <a:gd name="connsiteY0" fmla="*/ 10000 h 10000"/>
            <a:gd name="connsiteX1" fmla="*/ 0 w 10249"/>
            <a:gd name="connsiteY1" fmla="*/ 5372 h 10000"/>
            <a:gd name="connsiteX2" fmla="*/ 8849 w 10249"/>
            <a:gd name="connsiteY2" fmla="*/ 5121 h 10000"/>
            <a:gd name="connsiteX3" fmla="*/ 10000 w 10249"/>
            <a:gd name="connsiteY3" fmla="*/ 0 h 10000"/>
            <a:gd name="connsiteX0" fmla="*/ 0 w 10317"/>
            <a:gd name="connsiteY0" fmla="*/ 10000 h 10000"/>
            <a:gd name="connsiteX1" fmla="*/ 0 w 10317"/>
            <a:gd name="connsiteY1" fmla="*/ 5372 h 10000"/>
            <a:gd name="connsiteX2" fmla="*/ 9026 w 10317"/>
            <a:gd name="connsiteY2" fmla="*/ 5292 h 10000"/>
            <a:gd name="connsiteX3" fmla="*/ 10000 w 10317"/>
            <a:gd name="connsiteY3" fmla="*/ 0 h 10000"/>
            <a:gd name="connsiteX0" fmla="*/ 0 w 10049"/>
            <a:gd name="connsiteY0" fmla="*/ 10000 h 10000"/>
            <a:gd name="connsiteX1" fmla="*/ 0 w 10049"/>
            <a:gd name="connsiteY1" fmla="*/ 5372 h 10000"/>
            <a:gd name="connsiteX2" fmla="*/ 9026 w 10049"/>
            <a:gd name="connsiteY2" fmla="*/ 5292 h 10000"/>
            <a:gd name="connsiteX3" fmla="*/ 10000 w 10049"/>
            <a:gd name="connsiteY3" fmla="*/ 0 h 10000"/>
            <a:gd name="connsiteX0" fmla="*/ 0 w 9074"/>
            <a:gd name="connsiteY0" fmla="*/ 10057 h 10057"/>
            <a:gd name="connsiteX1" fmla="*/ 0 w 9074"/>
            <a:gd name="connsiteY1" fmla="*/ 5429 h 10057"/>
            <a:gd name="connsiteX2" fmla="*/ 9026 w 9074"/>
            <a:gd name="connsiteY2" fmla="*/ 5349 h 10057"/>
            <a:gd name="connsiteX3" fmla="*/ 8672 w 9074"/>
            <a:gd name="connsiteY3" fmla="*/ 0 h 10057"/>
            <a:gd name="connsiteX0" fmla="*/ 0 w 10081"/>
            <a:gd name="connsiteY0" fmla="*/ 10339 h 10339"/>
            <a:gd name="connsiteX1" fmla="*/ 0 w 10081"/>
            <a:gd name="connsiteY1" fmla="*/ 5737 h 10339"/>
            <a:gd name="connsiteX2" fmla="*/ 9947 w 10081"/>
            <a:gd name="connsiteY2" fmla="*/ 5658 h 10339"/>
            <a:gd name="connsiteX3" fmla="*/ 9850 w 10081"/>
            <a:gd name="connsiteY3" fmla="*/ 0 h 10339"/>
            <a:gd name="connsiteX0" fmla="*/ 0 w 10022"/>
            <a:gd name="connsiteY0" fmla="*/ 10339 h 10339"/>
            <a:gd name="connsiteX1" fmla="*/ 0 w 10022"/>
            <a:gd name="connsiteY1" fmla="*/ 5737 h 10339"/>
            <a:gd name="connsiteX2" fmla="*/ 9947 w 10022"/>
            <a:gd name="connsiteY2" fmla="*/ 5658 h 10339"/>
            <a:gd name="connsiteX3" fmla="*/ 9850 w 10022"/>
            <a:gd name="connsiteY3" fmla="*/ 0 h 10339"/>
            <a:gd name="connsiteX0" fmla="*/ 98 w 10022"/>
            <a:gd name="connsiteY0" fmla="*/ 9490 h 9490"/>
            <a:gd name="connsiteX1" fmla="*/ 0 w 10022"/>
            <a:gd name="connsiteY1" fmla="*/ 5737 h 9490"/>
            <a:gd name="connsiteX2" fmla="*/ 9947 w 10022"/>
            <a:gd name="connsiteY2" fmla="*/ 5658 h 9490"/>
            <a:gd name="connsiteX3" fmla="*/ 9850 w 10022"/>
            <a:gd name="connsiteY3" fmla="*/ 0 h 9490"/>
            <a:gd name="connsiteX0" fmla="*/ 98 w 10000"/>
            <a:gd name="connsiteY0" fmla="*/ 10000 h 10000"/>
            <a:gd name="connsiteX1" fmla="*/ 0 w 10000"/>
            <a:gd name="connsiteY1" fmla="*/ 6045 h 10000"/>
            <a:gd name="connsiteX2" fmla="*/ 9925 w 10000"/>
            <a:gd name="connsiteY2" fmla="*/ 5485 h 10000"/>
            <a:gd name="connsiteX3" fmla="*/ 9828 w 10000"/>
            <a:gd name="connsiteY3" fmla="*/ 0 h 10000"/>
            <a:gd name="connsiteX0" fmla="*/ 98 w 9925"/>
            <a:gd name="connsiteY0" fmla="*/ 4515 h 4515"/>
            <a:gd name="connsiteX1" fmla="*/ 0 w 9925"/>
            <a:gd name="connsiteY1" fmla="*/ 560 h 4515"/>
            <a:gd name="connsiteX2" fmla="*/ 9925 w 9925"/>
            <a:gd name="connsiteY2" fmla="*/ 0 h 4515"/>
            <a:gd name="connsiteX0" fmla="*/ 99 w 11339"/>
            <a:gd name="connsiteY0" fmla="*/ 18055 h 18055"/>
            <a:gd name="connsiteX1" fmla="*/ 0 w 11339"/>
            <a:gd name="connsiteY1" fmla="*/ 9295 h 18055"/>
            <a:gd name="connsiteX2" fmla="*/ 11339 w 11339"/>
            <a:gd name="connsiteY2" fmla="*/ 0 h 18055"/>
            <a:gd name="connsiteX0" fmla="*/ 99 w 11339"/>
            <a:gd name="connsiteY0" fmla="*/ 18055 h 18055"/>
            <a:gd name="connsiteX1" fmla="*/ 0 w 11339"/>
            <a:gd name="connsiteY1" fmla="*/ 9295 h 18055"/>
            <a:gd name="connsiteX2" fmla="*/ 11339 w 11339"/>
            <a:gd name="connsiteY2" fmla="*/ 0 h 18055"/>
            <a:gd name="connsiteX0" fmla="*/ 99 w 11404"/>
            <a:gd name="connsiteY0" fmla="*/ 18055 h 18055"/>
            <a:gd name="connsiteX1" fmla="*/ 0 w 11404"/>
            <a:gd name="connsiteY1" fmla="*/ 9295 h 18055"/>
            <a:gd name="connsiteX2" fmla="*/ 10289 w 11404"/>
            <a:gd name="connsiteY2" fmla="*/ 8043 h 18055"/>
            <a:gd name="connsiteX3" fmla="*/ 11339 w 11404"/>
            <a:gd name="connsiteY3" fmla="*/ 0 h 18055"/>
            <a:gd name="connsiteX0" fmla="*/ 99 w 11404"/>
            <a:gd name="connsiteY0" fmla="*/ 18055 h 18055"/>
            <a:gd name="connsiteX1" fmla="*/ 0 w 11404"/>
            <a:gd name="connsiteY1" fmla="*/ 9295 h 18055"/>
            <a:gd name="connsiteX2" fmla="*/ 10289 w 11404"/>
            <a:gd name="connsiteY2" fmla="*/ 8043 h 18055"/>
            <a:gd name="connsiteX3" fmla="*/ 11339 w 11404"/>
            <a:gd name="connsiteY3" fmla="*/ 0 h 18055"/>
            <a:gd name="connsiteX0" fmla="*/ 99 w 11339"/>
            <a:gd name="connsiteY0" fmla="*/ 18055 h 18055"/>
            <a:gd name="connsiteX1" fmla="*/ 0 w 11339"/>
            <a:gd name="connsiteY1" fmla="*/ 9295 h 18055"/>
            <a:gd name="connsiteX2" fmla="*/ 10289 w 11339"/>
            <a:gd name="connsiteY2" fmla="*/ 8043 h 18055"/>
            <a:gd name="connsiteX3" fmla="*/ 11339 w 11339"/>
            <a:gd name="connsiteY3" fmla="*/ 0 h 18055"/>
            <a:gd name="connsiteX0" fmla="*/ 99 w 11339"/>
            <a:gd name="connsiteY0" fmla="*/ 18055 h 18055"/>
            <a:gd name="connsiteX1" fmla="*/ 0 w 11339"/>
            <a:gd name="connsiteY1" fmla="*/ 9295 h 18055"/>
            <a:gd name="connsiteX2" fmla="*/ 10289 w 11339"/>
            <a:gd name="connsiteY2" fmla="*/ 8043 h 18055"/>
            <a:gd name="connsiteX3" fmla="*/ 11339 w 11339"/>
            <a:gd name="connsiteY3" fmla="*/ 0 h 18055"/>
            <a:gd name="connsiteX0" fmla="*/ 99 w 12556"/>
            <a:gd name="connsiteY0" fmla="*/ 17887 h 17887"/>
            <a:gd name="connsiteX1" fmla="*/ 0 w 12556"/>
            <a:gd name="connsiteY1" fmla="*/ 9127 h 17887"/>
            <a:gd name="connsiteX2" fmla="*/ 10289 w 12556"/>
            <a:gd name="connsiteY2" fmla="*/ 7875 h 17887"/>
            <a:gd name="connsiteX3" fmla="*/ 12556 w 12556"/>
            <a:gd name="connsiteY3" fmla="*/ 0 h 178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556" h="17887">
              <a:moveTo>
                <a:pt x="99" y="17887"/>
              </a:moveTo>
              <a:cubicBezTo>
                <a:pt x="65" y="14968"/>
                <a:pt x="33" y="12049"/>
                <a:pt x="0" y="9127"/>
              </a:cubicBezTo>
              <a:cubicBezTo>
                <a:pt x="2651" y="8549"/>
                <a:pt x="8521" y="8417"/>
                <a:pt x="10289" y="7875"/>
              </a:cubicBezTo>
              <a:cubicBezTo>
                <a:pt x="10840" y="3809"/>
                <a:pt x="12239" y="921"/>
                <a:pt x="1255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624412</xdr:colOff>
      <xdr:row>38</xdr:row>
      <xdr:rowOff>159333</xdr:rowOff>
    </xdr:from>
    <xdr:to>
      <xdr:col>8</xdr:col>
      <xdr:colOff>21165</xdr:colOff>
      <xdr:row>39</xdr:row>
      <xdr:rowOff>77611</xdr:rowOff>
    </xdr:to>
    <xdr:sp macro="" textlink="">
      <xdr:nvSpPr>
        <xdr:cNvPr id="324" name="AutoShape 526">
          <a:extLst>
            <a:ext uri="{FF2B5EF4-FFF2-40B4-BE49-F238E27FC236}">
              <a16:creationId xmlns:a16="http://schemas.microsoft.com/office/drawing/2014/main" id="{095DC94A-2B79-421B-B7C8-DAA56368B225}"/>
            </a:ext>
          </a:extLst>
        </xdr:cNvPr>
        <xdr:cNvSpPr>
          <a:spLocks noChangeArrowheads="1"/>
        </xdr:cNvSpPr>
      </xdr:nvSpPr>
      <xdr:spPr bwMode="auto">
        <a:xfrm>
          <a:off x="5016495" y="6728055"/>
          <a:ext cx="102309" cy="9113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684446</xdr:colOff>
      <xdr:row>38</xdr:row>
      <xdr:rowOff>78764</xdr:rowOff>
    </xdr:from>
    <xdr:to>
      <xdr:col>8</xdr:col>
      <xdr:colOff>655680</xdr:colOff>
      <xdr:row>38</xdr:row>
      <xdr:rowOff>90577</xdr:rowOff>
    </xdr:to>
    <xdr:sp macro="" textlink="">
      <xdr:nvSpPr>
        <xdr:cNvPr id="325" name="Line 76">
          <a:extLst>
            <a:ext uri="{FF2B5EF4-FFF2-40B4-BE49-F238E27FC236}">
              <a16:creationId xmlns:a16="http://schemas.microsoft.com/office/drawing/2014/main" id="{0CA7E394-9019-4A43-AE97-0E582E89AA55}"/>
            </a:ext>
          </a:extLst>
        </xdr:cNvPr>
        <xdr:cNvSpPr>
          <a:spLocks noChangeShapeType="1"/>
        </xdr:cNvSpPr>
      </xdr:nvSpPr>
      <xdr:spPr bwMode="auto">
        <a:xfrm flipV="1">
          <a:off x="5072296" y="6593864"/>
          <a:ext cx="676084" cy="1181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194158</xdr:colOff>
      <xdr:row>37</xdr:row>
      <xdr:rowOff>82428</xdr:rowOff>
    </xdr:from>
    <xdr:ext cx="488156" cy="172641"/>
    <xdr:sp macro="" textlink="">
      <xdr:nvSpPr>
        <xdr:cNvPr id="327" name="Text Box 1620">
          <a:extLst>
            <a:ext uri="{FF2B5EF4-FFF2-40B4-BE49-F238E27FC236}">
              <a16:creationId xmlns:a16="http://schemas.microsoft.com/office/drawing/2014/main" id="{36F6E11C-D37D-4877-8E13-27488BE64AB7}"/>
            </a:ext>
          </a:extLst>
        </xdr:cNvPr>
        <xdr:cNvSpPr txBox="1">
          <a:spLocks noChangeArrowheads="1"/>
        </xdr:cNvSpPr>
      </xdr:nvSpPr>
      <xdr:spPr bwMode="auto">
        <a:xfrm>
          <a:off x="4582008" y="6426078"/>
          <a:ext cx="488156" cy="172641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↖渡月橋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130151</xdr:colOff>
      <xdr:row>37</xdr:row>
      <xdr:rowOff>115391</xdr:rowOff>
    </xdr:from>
    <xdr:ext cx="509088" cy="155648"/>
    <xdr:sp macro="" textlink="">
      <xdr:nvSpPr>
        <xdr:cNvPr id="328" name="Text Box 1620">
          <a:extLst>
            <a:ext uri="{FF2B5EF4-FFF2-40B4-BE49-F238E27FC236}">
              <a16:creationId xmlns:a16="http://schemas.microsoft.com/office/drawing/2014/main" id="{D025E890-0E46-4D22-91E4-B1D901B7A2DC}"/>
            </a:ext>
          </a:extLst>
        </xdr:cNvPr>
        <xdr:cNvSpPr txBox="1">
          <a:spLocks noChangeArrowheads="1"/>
        </xdr:cNvSpPr>
      </xdr:nvSpPr>
      <xdr:spPr bwMode="auto">
        <a:xfrm>
          <a:off x="5222851" y="6459041"/>
          <a:ext cx="509088" cy="15564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阪急嵐山駅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ふみゴシック" pitchFamily="65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100584</xdr:colOff>
      <xdr:row>35</xdr:row>
      <xdr:rowOff>146911</xdr:rowOff>
    </xdr:from>
    <xdr:to>
      <xdr:col>7</xdr:col>
      <xdr:colOff>297960</xdr:colOff>
      <xdr:row>36</xdr:row>
      <xdr:rowOff>160652</xdr:rowOff>
    </xdr:to>
    <xdr:sp macro="" textlink="">
      <xdr:nvSpPr>
        <xdr:cNvPr id="329" name="六角形 328">
          <a:extLst>
            <a:ext uri="{FF2B5EF4-FFF2-40B4-BE49-F238E27FC236}">
              <a16:creationId xmlns:a16="http://schemas.microsoft.com/office/drawing/2014/main" id="{5FA1325E-0B98-4B24-A780-3D41941C58A5}"/>
            </a:ext>
          </a:extLst>
        </xdr:cNvPr>
        <xdr:cNvSpPr/>
      </xdr:nvSpPr>
      <xdr:spPr bwMode="auto">
        <a:xfrm>
          <a:off x="4492667" y="6197050"/>
          <a:ext cx="197376" cy="1866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8986</xdr:colOff>
      <xdr:row>46</xdr:row>
      <xdr:rowOff>161742</xdr:rowOff>
    </xdr:from>
    <xdr:to>
      <xdr:col>2</xdr:col>
      <xdr:colOff>107829</xdr:colOff>
      <xdr:row>48</xdr:row>
      <xdr:rowOff>0</xdr:rowOff>
    </xdr:to>
    <xdr:sp macro="" textlink="">
      <xdr:nvSpPr>
        <xdr:cNvPr id="330" name="Text Box 1664">
          <a:extLst>
            <a:ext uri="{FF2B5EF4-FFF2-40B4-BE49-F238E27FC236}">
              <a16:creationId xmlns:a16="http://schemas.microsoft.com/office/drawing/2014/main" id="{DAE06A0E-75A0-4059-99FA-01BD27E8922D}"/>
            </a:ext>
          </a:extLst>
        </xdr:cNvPr>
        <xdr:cNvSpPr txBox="1">
          <a:spLocks noChangeArrowheads="1"/>
        </xdr:cNvSpPr>
      </xdr:nvSpPr>
      <xdr:spPr bwMode="auto">
        <a:xfrm>
          <a:off x="167736" y="8048442"/>
          <a:ext cx="803693" cy="18115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12114</xdr:colOff>
      <xdr:row>47</xdr:row>
      <xdr:rowOff>85688</xdr:rowOff>
    </xdr:from>
    <xdr:to>
      <xdr:col>2</xdr:col>
      <xdr:colOff>98313</xdr:colOff>
      <xdr:row>48</xdr:row>
      <xdr:rowOff>60544</xdr:rowOff>
    </xdr:to>
    <xdr:sp macro="" textlink="">
      <xdr:nvSpPr>
        <xdr:cNvPr id="331" name="Text Box 1664">
          <a:extLst>
            <a:ext uri="{FF2B5EF4-FFF2-40B4-BE49-F238E27FC236}">
              <a16:creationId xmlns:a16="http://schemas.microsoft.com/office/drawing/2014/main" id="{7E90F967-2E9C-48AB-B071-9950A4FBC2D0}"/>
            </a:ext>
          </a:extLst>
        </xdr:cNvPr>
        <xdr:cNvSpPr txBox="1">
          <a:spLocks noChangeArrowheads="1"/>
        </xdr:cNvSpPr>
      </xdr:nvSpPr>
      <xdr:spPr bwMode="auto">
        <a:xfrm rot="5400000">
          <a:off x="845661" y="8173891"/>
          <a:ext cx="146306" cy="8619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307265</xdr:colOff>
      <xdr:row>42</xdr:row>
      <xdr:rowOff>148510</xdr:rowOff>
    </xdr:from>
    <xdr:to>
      <xdr:col>1</xdr:col>
      <xdr:colOff>555625</xdr:colOff>
      <xdr:row>49</xdr:row>
      <xdr:rowOff>5815</xdr:rowOff>
    </xdr:to>
    <xdr:sp macro="" textlink="">
      <xdr:nvSpPr>
        <xdr:cNvPr id="332" name="Freeform 718">
          <a:extLst>
            <a:ext uri="{FF2B5EF4-FFF2-40B4-BE49-F238E27FC236}">
              <a16:creationId xmlns:a16="http://schemas.microsoft.com/office/drawing/2014/main" id="{E7F71AC6-F131-46A3-8A98-1ED7AB21929D}"/>
            </a:ext>
          </a:extLst>
        </xdr:cNvPr>
        <xdr:cNvSpPr>
          <a:spLocks/>
        </xdr:cNvSpPr>
      </xdr:nvSpPr>
      <xdr:spPr bwMode="auto">
        <a:xfrm rot="5400000" flipV="1">
          <a:off x="61109" y="7758618"/>
          <a:ext cx="1058172" cy="248360"/>
        </a:xfrm>
        <a:custGeom>
          <a:avLst/>
          <a:gdLst>
            <a:gd name="T0" fmla="*/ 2147483647 w 25"/>
            <a:gd name="T1" fmla="*/ 2147483647 h 18"/>
            <a:gd name="T2" fmla="*/ 2147483647 w 25"/>
            <a:gd name="T3" fmla="*/ 0 h 18"/>
            <a:gd name="T4" fmla="*/ 0 w 25"/>
            <a:gd name="T5" fmla="*/ 0 h 18"/>
            <a:gd name="T6" fmla="*/ 0 60000 65536"/>
            <a:gd name="T7" fmla="*/ 0 60000 65536"/>
            <a:gd name="T8" fmla="*/ 0 60000 65536"/>
            <a:gd name="connsiteX0" fmla="*/ 10000 w 10000"/>
            <a:gd name="connsiteY0" fmla="*/ 10000 h 10000"/>
            <a:gd name="connsiteX1" fmla="*/ 4124 w 10000"/>
            <a:gd name="connsiteY1" fmla="*/ 1852 h 10000"/>
            <a:gd name="connsiteX2" fmla="*/ 0 w 10000"/>
            <a:gd name="connsiteY2" fmla="*/ 0 h 10000"/>
            <a:gd name="connsiteX0" fmla="*/ 10000 w 10000"/>
            <a:gd name="connsiteY0" fmla="*/ 10000 h 10890"/>
            <a:gd name="connsiteX1" fmla="*/ 4433 w 10000"/>
            <a:gd name="connsiteY1" fmla="*/ 10000 h 10890"/>
            <a:gd name="connsiteX2" fmla="*/ 4124 w 10000"/>
            <a:gd name="connsiteY2" fmla="*/ 1852 h 10890"/>
            <a:gd name="connsiteX3" fmla="*/ 0 w 10000"/>
            <a:gd name="connsiteY3" fmla="*/ 0 h 10890"/>
            <a:gd name="connsiteX0" fmla="*/ 10000 w 10000"/>
            <a:gd name="connsiteY0" fmla="*/ 10000 h 11653"/>
            <a:gd name="connsiteX1" fmla="*/ 2653 w 10000"/>
            <a:gd name="connsiteY1" fmla="*/ 10851 h 11653"/>
            <a:gd name="connsiteX2" fmla="*/ 4124 w 10000"/>
            <a:gd name="connsiteY2" fmla="*/ 1852 h 11653"/>
            <a:gd name="connsiteX3" fmla="*/ 0 w 10000"/>
            <a:gd name="connsiteY3" fmla="*/ 0 h 11653"/>
            <a:gd name="connsiteX0" fmla="*/ 10000 w 10000"/>
            <a:gd name="connsiteY0" fmla="*/ 10000 h 11653"/>
            <a:gd name="connsiteX1" fmla="*/ 2653 w 10000"/>
            <a:gd name="connsiteY1" fmla="*/ 10851 h 11653"/>
            <a:gd name="connsiteX2" fmla="*/ 2938 w 10000"/>
            <a:gd name="connsiteY2" fmla="*/ 1852 h 11653"/>
            <a:gd name="connsiteX3" fmla="*/ 0 w 10000"/>
            <a:gd name="connsiteY3" fmla="*/ 0 h 11653"/>
            <a:gd name="connsiteX0" fmla="*/ 10000 w 10000"/>
            <a:gd name="connsiteY0" fmla="*/ 19210 h 20863"/>
            <a:gd name="connsiteX1" fmla="*/ 2653 w 10000"/>
            <a:gd name="connsiteY1" fmla="*/ 20061 h 20863"/>
            <a:gd name="connsiteX2" fmla="*/ 2853 w 10000"/>
            <a:gd name="connsiteY2" fmla="*/ 0 h 20863"/>
            <a:gd name="connsiteX3" fmla="*/ 0 w 10000"/>
            <a:gd name="connsiteY3" fmla="*/ 9210 h 20863"/>
            <a:gd name="connsiteX0" fmla="*/ 9661 w 9661"/>
            <a:gd name="connsiteY0" fmla="*/ 19210 h 20863"/>
            <a:gd name="connsiteX1" fmla="*/ 2314 w 9661"/>
            <a:gd name="connsiteY1" fmla="*/ 20061 h 20863"/>
            <a:gd name="connsiteX2" fmla="*/ 2514 w 9661"/>
            <a:gd name="connsiteY2" fmla="*/ 0 h 20863"/>
            <a:gd name="connsiteX3" fmla="*/ 0 w 9661"/>
            <a:gd name="connsiteY3" fmla="*/ 701 h 20863"/>
            <a:gd name="connsiteX0" fmla="*/ 10000 w 10000"/>
            <a:gd name="connsiteY0" fmla="*/ 9208 h 10000"/>
            <a:gd name="connsiteX1" fmla="*/ 2658 w 10000"/>
            <a:gd name="connsiteY1" fmla="*/ 9616 h 10000"/>
            <a:gd name="connsiteX2" fmla="*/ 2602 w 10000"/>
            <a:gd name="connsiteY2" fmla="*/ 0 h 10000"/>
            <a:gd name="connsiteX3" fmla="*/ 0 w 10000"/>
            <a:gd name="connsiteY3" fmla="*/ 336 h 10000"/>
            <a:gd name="connsiteX0" fmla="*/ 10000 w 10000"/>
            <a:gd name="connsiteY0" fmla="*/ 9208 h 9637"/>
            <a:gd name="connsiteX1" fmla="*/ 2658 w 10000"/>
            <a:gd name="connsiteY1" fmla="*/ 9616 h 9637"/>
            <a:gd name="connsiteX2" fmla="*/ 2602 w 10000"/>
            <a:gd name="connsiteY2" fmla="*/ 0 h 9637"/>
            <a:gd name="connsiteX3" fmla="*/ 0 w 10000"/>
            <a:gd name="connsiteY3" fmla="*/ 336 h 9637"/>
            <a:gd name="connsiteX0" fmla="*/ 10000 w 10000"/>
            <a:gd name="connsiteY0" fmla="*/ 12888 h 13333"/>
            <a:gd name="connsiteX1" fmla="*/ 2658 w 10000"/>
            <a:gd name="connsiteY1" fmla="*/ 13311 h 13333"/>
            <a:gd name="connsiteX2" fmla="*/ 2423 w 10000"/>
            <a:gd name="connsiteY2" fmla="*/ 0 h 13333"/>
            <a:gd name="connsiteX3" fmla="*/ 0 w 10000"/>
            <a:gd name="connsiteY3" fmla="*/ 3682 h 13333"/>
            <a:gd name="connsiteX0" fmla="*/ 10179 w 10179"/>
            <a:gd name="connsiteY0" fmla="*/ 12909 h 13354"/>
            <a:gd name="connsiteX1" fmla="*/ 2837 w 10179"/>
            <a:gd name="connsiteY1" fmla="*/ 13332 h 13354"/>
            <a:gd name="connsiteX2" fmla="*/ 2602 w 10179"/>
            <a:gd name="connsiteY2" fmla="*/ 21 h 13354"/>
            <a:gd name="connsiteX3" fmla="*/ 0 w 10179"/>
            <a:gd name="connsiteY3" fmla="*/ 0 h 13354"/>
            <a:gd name="connsiteX0" fmla="*/ 10179 w 10179"/>
            <a:gd name="connsiteY0" fmla="*/ 13258 h 13703"/>
            <a:gd name="connsiteX1" fmla="*/ 2837 w 10179"/>
            <a:gd name="connsiteY1" fmla="*/ 13681 h 13703"/>
            <a:gd name="connsiteX2" fmla="*/ 2959 w 10179"/>
            <a:gd name="connsiteY2" fmla="*/ 0 h 13703"/>
            <a:gd name="connsiteX3" fmla="*/ 0 w 10179"/>
            <a:gd name="connsiteY3" fmla="*/ 349 h 13703"/>
            <a:gd name="connsiteX0" fmla="*/ 10866 w 10866"/>
            <a:gd name="connsiteY0" fmla="*/ 13401 h 13704"/>
            <a:gd name="connsiteX1" fmla="*/ 2837 w 10866"/>
            <a:gd name="connsiteY1" fmla="*/ 13681 h 13704"/>
            <a:gd name="connsiteX2" fmla="*/ 2959 w 10866"/>
            <a:gd name="connsiteY2" fmla="*/ 0 h 13704"/>
            <a:gd name="connsiteX3" fmla="*/ 0 w 10866"/>
            <a:gd name="connsiteY3" fmla="*/ 349 h 13704"/>
            <a:gd name="connsiteX0" fmla="*/ 10866 w 10866"/>
            <a:gd name="connsiteY0" fmla="*/ 13401 h 13775"/>
            <a:gd name="connsiteX1" fmla="*/ 2837 w 10866"/>
            <a:gd name="connsiteY1" fmla="*/ 13681 h 13775"/>
            <a:gd name="connsiteX2" fmla="*/ 2959 w 10866"/>
            <a:gd name="connsiteY2" fmla="*/ 0 h 13775"/>
            <a:gd name="connsiteX3" fmla="*/ 0 w 10866"/>
            <a:gd name="connsiteY3" fmla="*/ 349 h 13775"/>
            <a:gd name="connsiteX0" fmla="*/ 11518 w 11518"/>
            <a:gd name="connsiteY0" fmla="*/ 14454 h 14828"/>
            <a:gd name="connsiteX1" fmla="*/ 3489 w 11518"/>
            <a:gd name="connsiteY1" fmla="*/ 14734 h 14828"/>
            <a:gd name="connsiteX2" fmla="*/ 3611 w 11518"/>
            <a:gd name="connsiteY2" fmla="*/ 1053 h 14828"/>
            <a:gd name="connsiteX3" fmla="*/ 133 w 11518"/>
            <a:gd name="connsiteY3" fmla="*/ 886 h 14828"/>
            <a:gd name="connsiteX4" fmla="*/ 652 w 11518"/>
            <a:gd name="connsiteY4" fmla="*/ 1402 h 14828"/>
            <a:gd name="connsiteX0" fmla="*/ 10866 w 10866"/>
            <a:gd name="connsiteY0" fmla="*/ 14320 h 14694"/>
            <a:gd name="connsiteX1" fmla="*/ 2837 w 10866"/>
            <a:gd name="connsiteY1" fmla="*/ 14600 h 14694"/>
            <a:gd name="connsiteX2" fmla="*/ 2959 w 10866"/>
            <a:gd name="connsiteY2" fmla="*/ 919 h 14694"/>
            <a:gd name="connsiteX3" fmla="*/ 0 w 10866"/>
            <a:gd name="connsiteY3" fmla="*/ 1268 h 14694"/>
            <a:gd name="connsiteX0" fmla="*/ 11793 w 11793"/>
            <a:gd name="connsiteY0" fmla="*/ 14388 h 14762"/>
            <a:gd name="connsiteX1" fmla="*/ 3764 w 11793"/>
            <a:gd name="connsiteY1" fmla="*/ 14668 h 14762"/>
            <a:gd name="connsiteX2" fmla="*/ 3886 w 11793"/>
            <a:gd name="connsiteY2" fmla="*/ 987 h 14762"/>
            <a:gd name="connsiteX3" fmla="*/ 0 w 11793"/>
            <a:gd name="connsiteY3" fmla="*/ 1049 h 14762"/>
            <a:gd name="connsiteX0" fmla="*/ 11793 w 11793"/>
            <a:gd name="connsiteY0" fmla="*/ 14329 h 14703"/>
            <a:gd name="connsiteX1" fmla="*/ 3764 w 11793"/>
            <a:gd name="connsiteY1" fmla="*/ 14609 h 14703"/>
            <a:gd name="connsiteX2" fmla="*/ 3886 w 11793"/>
            <a:gd name="connsiteY2" fmla="*/ 928 h 14703"/>
            <a:gd name="connsiteX3" fmla="*/ 0 w 11793"/>
            <a:gd name="connsiteY3" fmla="*/ 990 h 14703"/>
            <a:gd name="connsiteX0" fmla="*/ 11793 w 11793"/>
            <a:gd name="connsiteY0" fmla="*/ 13401 h 13775"/>
            <a:gd name="connsiteX1" fmla="*/ 3764 w 11793"/>
            <a:gd name="connsiteY1" fmla="*/ 13681 h 13775"/>
            <a:gd name="connsiteX2" fmla="*/ 3886 w 11793"/>
            <a:gd name="connsiteY2" fmla="*/ 0 h 13775"/>
            <a:gd name="connsiteX3" fmla="*/ 0 w 11793"/>
            <a:gd name="connsiteY3" fmla="*/ 62 h 13775"/>
            <a:gd name="connsiteX0" fmla="*/ 11793 w 11793"/>
            <a:gd name="connsiteY0" fmla="*/ 13401 h 13775"/>
            <a:gd name="connsiteX1" fmla="*/ 3764 w 11793"/>
            <a:gd name="connsiteY1" fmla="*/ 13681 h 13775"/>
            <a:gd name="connsiteX2" fmla="*/ 3886 w 11793"/>
            <a:gd name="connsiteY2" fmla="*/ 0 h 13775"/>
            <a:gd name="connsiteX3" fmla="*/ 0 w 11793"/>
            <a:gd name="connsiteY3" fmla="*/ 62 h 13775"/>
            <a:gd name="connsiteX0" fmla="*/ 11793 w 11793"/>
            <a:gd name="connsiteY0" fmla="*/ 13401 h 14307"/>
            <a:gd name="connsiteX1" fmla="*/ 3811 w 11793"/>
            <a:gd name="connsiteY1" fmla="*/ 14261 h 14307"/>
            <a:gd name="connsiteX2" fmla="*/ 3886 w 11793"/>
            <a:gd name="connsiteY2" fmla="*/ 0 h 14307"/>
            <a:gd name="connsiteX3" fmla="*/ 0 w 11793"/>
            <a:gd name="connsiteY3" fmla="*/ 62 h 14307"/>
            <a:gd name="connsiteX0" fmla="*/ 11793 w 11793"/>
            <a:gd name="connsiteY0" fmla="*/ 13401 h 14307"/>
            <a:gd name="connsiteX1" fmla="*/ 3811 w 11793"/>
            <a:gd name="connsiteY1" fmla="*/ 14261 h 14307"/>
            <a:gd name="connsiteX2" fmla="*/ 3886 w 11793"/>
            <a:gd name="connsiteY2" fmla="*/ 0 h 14307"/>
            <a:gd name="connsiteX3" fmla="*/ 0 w 11793"/>
            <a:gd name="connsiteY3" fmla="*/ 62 h 14307"/>
            <a:gd name="connsiteX0" fmla="*/ 11793 w 11793"/>
            <a:gd name="connsiteY0" fmla="*/ 13401 h 14292"/>
            <a:gd name="connsiteX1" fmla="*/ 3811 w 11793"/>
            <a:gd name="connsiteY1" fmla="*/ 14261 h 14292"/>
            <a:gd name="connsiteX2" fmla="*/ 3886 w 11793"/>
            <a:gd name="connsiteY2" fmla="*/ 0 h 14292"/>
            <a:gd name="connsiteX3" fmla="*/ 0 w 11793"/>
            <a:gd name="connsiteY3" fmla="*/ 62 h 14292"/>
            <a:gd name="connsiteX0" fmla="*/ 11793 w 11793"/>
            <a:gd name="connsiteY0" fmla="*/ 13401 h 14463"/>
            <a:gd name="connsiteX1" fmla="*/ 3811 w 11793"/>
            <a:gd name="connsiteY1" fmla="*/ 14261 h 14463"/>
            <a:gd name="connsiteX2" fmla="*/ 3886 w 11793"/>
            <a:gd name="connsiteY2" fmla="*/ 0 h 14463"/>
            <a:gd name="connsiteX3" fmla="*/ 0 w 11793"/>
            <a:gd name="connsiteY3" fmla="*/ 62 h 14463"/>
            <a:gd name="connsiteX0" fmla="*/ 11793 w 11793"/>
            <a:gd name="connsiteY0" fmla="*/ 13401 h 14419"/>
            <a:gd name="connsiteX1" fmla="*/ 3811 w 11793"/>
            <a:gd name="connsiteY1" fmla="*/ 14261 h 14419"/>
            <a:gd name="connsiteX2" fmla="*/ 3886 w 11793"/>
            <a:gd name="connsiteY2" fmla="*/ 0 h 14419"/>
            <a:gd name="connsiteX3" fmla="*/ 0 w 11793"/>
            <a:gd name="connsiteY3" fmla="*/ 62 h 14419"/>
            <a:gd name="connsiteX0" fmla="*/ 11793 w 11793"/>
            <a:gd name="connsiteY0" fmla="*/ 13401 h 14463"/>
            <a:gd name="connsiteX1" fmla="*/ 3811 w 11793"/>
            <a:gd name="connsiteY1" fmla="*/ 14261 h 14463"/>
            <a:gd name="connsiteX2" fmla="*/ 3886 w 11793"/>
            <a:gd name="connsiteY2" fmla="*/ 0 h 14463"/>
            <a:gd name="connsiteX3" fmla="*/ 0 w 11793"/>
            <a:gd name="connsiteY3" fmla="*/ 62 h 14463"/>
            <a:gd name="connsiteX0" fmla="*/ 11793 w 11793"/>
            <a:gd name="connsiteY0" fmla="*/ 13401 h 15033"/>
            <a:gd name="connsiteX1" fmla="*/ 8224 w 11793"/>
            <a:gd name="connsiteY1" fmla="*/ 12914 h 15033"/>
            <a:gd name="connsiteX2" fmla="*/ 3811 w 11793"/>
            <a:gd name="connsiteY2" fmla="*/ 14261 h 15033"/>
            <a:gd name="connsiteX3" fmla="*/ 3886 w 11793"/>
            <a:gd name="connsiteY3" fmla="*/ 0 h 15033"/>
            <a:gd name="connsiteX4" fmla="*/ 0 w 11793"/>
            <a:gd name="connsiteY4" fmla="*/ 62 h 15033"/>
            <a:gd name="connsiteX0" fmla="*/ 11793 w 11793"/>
            <a:gd name="connsiteY0" fmla="*/ 13401 h 14261"/>
            <a:gd name="connsiteX1" fmla="*/ 8224 w 11793"/>
            <a:gd name="connsiteY1" fmla="*/ 12914 h 14261"/>
            <a:gd name="connsiteX2" fmla="*/ 3811 w 11793"/>
            <a:gd name="connsiteY2" fmla="*/ 14261 h 14261"/>
            <a:gd name="connsiteX3" fmla="*/ 3886 w 11793"/>
            <a:gd name="connsiteY3" fmla="*/ 0 h 14261"/>
            <a:gd name="connsiteX4" fmla="*/ 0 w 11793"/>
            <a:gd name="connsiteY4" fmla="*/ 62 h 14261"/>
            <a:gd name="connsiteX0" fmla="*/ 11793 w 11793"/>
            <a:gd name="connsiteY0" fmla="*/ 13401 h 14273"/>
            <a:gd name="connsiteX1" fmla="*/ 8224 w 11793"/>
            <a:gd name="connsiteY1" fmla="*/ 12914 h 14273"/>
            <a:gd name="connsiteX2" fmla="*/ 3811 w 11793"/>
            <a:gd name="connsiteY2" fmla="*/ 14261 h 14273"/>
            <a:gd name="connsiteX3" fmla="*/ 3886 w 11793"/>
            <a:gd name="connsiteY3" fmla="*/ 0 h 14273"/>
            <a:gd name="connsiteX4" fmla="*/ 0 w 11793"/>
            <a:gd name="connsiteY4" fmla="*/ 62 h 14273"/>
            <a:gd name="connsiteX0" fmla="*/ 11793 w 11793"/>
            <a:gd name="connsiteY0" fmla="*/ 13401 h 14273"/>
            <a:gd name="connsiteX1" fmla="*/ 8224 w 11793"/>
            <a:gd name="connsiteY1" fmla="*/ 12914 h 14273"/>
            <a:gd name="connsiteX2" fmla="*/ 3811 w 11793"/>
            <a:gd name="connsiteY2" fmla="*/ 14261 h 14273"/>
            <a:gd name="connsiteX3" fmla="*/ 3886 w 11793"/>
            <a:gd name="connsiteY3" fmla="*/ 0 h 14273"/>
            <a:gd name="connsiteX4" fmla="*/ 0 w 11793"/>
            <a:gd name="connsiteY4" fmla="*/ 62 h 14273"/>
            <a:gd name="connsiteX0" fmla="*/ 11605 w 11605"/>
            <a:gd name="connsiteY0" fmla="*/ 12822 h 14273"/>
            <a:gd name="connsiteX1" fmla="*/ 8224 w 11605"/>
            <a:gd name="connsiteY1" fmla="*/ 12914 h 14273"/>
            <a:gd name="connsiteX2" fmla="*/ 3811 w 11605"/>
            <a:gd name="connsiteY2" fmla="*/ 14261 h 14273"/>
            <a:gd name="connsiteX3" fmla="*/ 3886 w 11605"/>
            <a:gd name="connsiteY3" fmla="*/ 0 h 14273"/>
            <a:gd name="connsiteX4" fmla="*/ 0 w 11605"/>
            <a:gd name="connsiteY4" fmla="*/ 62 h 14273"/>
            <a:gd name="connsiteX0" fmla="*/ 11605 w 11605"/>
            <a:gd name="connsiteY0" fmla="*/ 12822 h 14273"/>
            <a:gd name="connsiteX1" fmla="*/ 8224 w 11605"/>
            <a:gd name="connsiteY1" fmla="*/ 12914 h 14273"/>
            <a:gd name="connsiteX2" fmla="*/ 3811 w 11605"/>
            <a:gd name="connsiteY2" fmla="*/ 14261 h 14273"/>
            <a:gd name="connsiteX3" fmla="*/ 3886 w 11605"/>
            <a:gd name="connsiteY3" fmla="*/ 0 h 14273"/>
            <a:gd name="connsiteX4" fmla="*/ 0 w 11605"/>
            <a:gd name="connsiteY4" fmla="*/ 62 h 14273"/>
            <a:gd name="connsiteX0" fmla="*/ 11605 w 11605"/>
            <a:gd name="connsiteY0" fmla="*/ 12822 h 14364"/>
            <a:gd name="connsiteX1" fmla="*/ 8224 w 11605"/>
            <a:gd name="connsiteY1" fmla="*/ 12914 h 14364"/>
            <a:gd name="connsiteX2" fmla="*/ 3811 w 11605"/>
            <a:gd name="connsiteY2" fmla="*/ 14261 h 14364"/>
            <a:gd name="connsiteX3" fmla="*/ 3886 w 11605"/>
            <a:gd name="connsiteY3" fmla="*/ 0 h 14364"/>
            <a:gd name="connsiteX4" fmla="*/ 0 w 11605"/>
            <a:gd name="connsiteY4" fmla="*/ 62 h 143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605" h="14364">
              <a:moveTo>
                <a:pt x="11605" y="12822"/>
              </a:moveTo>
              <a:cubicBezTo>
                <a:pt x="9020" y="12484"/>
                <a:pt x="9554" y="12771"/>
                <a:pt x="8224" y="12914"/>
              </a:cubicBezTo>
              <a:cubicBezTo>
                <a:pt x="6894" y="13057"/>
                <a:pt x="7716" y="14803"/>
                <a:pt x="3811" y="14261"/>
              </a:cubicBezTo>
              <a:cubicBezTo>
                <a:pt x="3881" y="10934"/>
                <a:pt x="3817" y="3326"/>
                <a:pt x="3886" y="0"/>
              </a:cubicBezTo>
              <a:cubicBezTo>
                <a:pt x="1627" y="71"/>
                <a:pt x="1234" y="276"/>
                <a:pt x="0" y="6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98365</xdr:colOff>
      <xdr:row>47</xdr:row>
      <xdr:rowOff>138120</xdr:rowOff>
    </xdr:from>
    <xdr:to>
      <xdr:col>3</xdr:col>
      <xdr:colOff>470</xdr:colOff>
      <xdr:row>47</xdr:row>
      <xdr:rowOff>146057</xdr:rowOff>
    </xdr:to>
    <xdr:sp macro="" textlink="">
      <xdr:nvSpPr>
        <xdr:cNvPr id="333" name="Line 1040">
          <a:extLst>
            <a:ext uri="{FF2B5EF4-FFF2-40B4-BE49-F238E27FC236}">
              <a16:creationId xmlns:a16="http://schemas.microsoft.com/office/drawing/2014/main" id="{68E0CC3C-73E6-4F1B-BCC7-73EAADC266F8}"/>
            </a:ext>
          </a:extLst>
        </xdr:cNvPr>
        <xdr:cNvSpPr>
          <a:spLocks noChangeShapeType="1"/>
        </xdr:cNvSpPr>
      </xdr:nvSpPr>
      <xdr:spPr bwMode="auto">
        <a:xfrm flipH="1" flipV="1">
          <a:off x="257115" y="8196270"/>
          <a:ext cx="1311805" cy="7937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58209</xdr:colOff>
      <xdr:row>47</xdr:row>
      <xdr:rowOff>156287</xdr:rowOff>
    </xdr:from>
    <xdr:to>
      <xdr:col>2</xdr:col>
      <xdr:colOff>717024</xdr:colOff>
      <xdr:row>47</xdr:row>
      <xdr:rowOff>156287</xdr:rowOff>
    </xdr:to>
    <xdr:sp macro="" textlink="">
      <xdr:nvSpPr>
        <xdr:cNvPr id="334" name="Line 1040">
          <a:extLst>
            <a:ext uri="{FF2B5EF4-FFF2-40B4-BE49-F238E27FC236}">
              <a16:creationId xmlns:a16="http://schemas.microsoft.com/office/drawing/2014/main" id="{5A3BBCD5-7734-4B64-833D-C685193AA493}"/>
            </a:ext>
          </a:extLst>
        </xdr:cNvPr>
        <xdr:cNvSpPr>
          <a:spLocks noChangeShapeType="1"/>
        </xdr:cNvSpPr>
      </xdr:nvSpPr>
      <xdr:spPr bwMode="auto">
        <a:xfrm flipH="1" flipV="1">
          <a:off x="216959" y="8214437"/>
          <a:ext cx="135096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63500</xdr:colOff>
      <xdr:row>47</xdr:row>
      <xdr:rowOff>119591</xdr:rowOff>
    </xdr:from>
    <xdr:to>
      <xdr:col>2</xdr:col>
      <xdr:colOff>738193</xdr:colOff>
      <xdr:row>47</xdr:row>
      <xdr:rowOff>127522</xdr:rowOff>
    </xdr:to>
    <xdr:sp macro="" textlink="">
      <xdr:nvSpPr>
        <xdr:cNvPr id="335" name="Line 1040">
          <a:extLst>
            <a:ext uri="{FF2B5EF4-FFF2-40B4-BE49-F238E27FC236}">
              <a16:creationId xmlns:a16="http://schemas.microsoft.com/office/drawing/2014/main" id="{9C3044E3-CF06-47C0-9F69-11814F5BC15C}"/>
            </a:ext>
          </a:extLst>
        </xdr:cNvPr>
        <xdr:cNvSpPr>
          <a:spLocks noChangeShapeType="1"/>
        </xdr:cNvSpPr>
      </xdr:nvSpPr>
      <xdr:spPr bwMode="auto">
        <a:xfrm flipH="1" flipV="1">
          <a:off x="222250" y="8177741"/>
          <a:ext cx="1347793" cy="79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301641</xdr:colOff>
      <xdr:row>46</xdr:row>
      <xdr:rowOff>36870</xdr:rowOff>
    </xdr:from>
    <xdr:to>
      <xdr:col>2</xdr:col>
      <xdr:colOff>686210</xdr:colOff>
      <xdr:row>46</xdr:row>
      <xdr:rowOff>145948</xdr:rowOff>
    </xdr:to>
    <xdr:sp macro="" textlink="">
      <xdr:nvSpPr>
        <xdr:cNvPr id="336" name="Line 1440">
          <a:extLst>
            <a:ext uri="{FF2B5EF4-FFF2-40B4-BE49-F238E27FC236}">
              <a16:creationId xmlns:a16="http://schemas.microsoft.com/office/drawing/2014/main" id="{D5E0EBAC-74F5-49DD-B3A3-DE26AF094697}"/>
            </a:ext>
          </a:extLst>
        </xdr:cNvPr>
        <xdr:cNvSpPr>
          <a:spLocks noChangeShapeType="1"/>
        </xdr:cNvSpPr>
      </xdr:nvSpPr>
      <xdr:spPr bwMode="auto">
        <a:xfrm flipV="1">
          <a:off x="460391" y="7928281"/>
          <a:ext cx="1088702" cy="10907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500"/>
            <a:gd name="connsiteY0" fmla="*/ 110079 h 110149"/>
            <a:gd name="connsiteX1" fmla="*/ 10500 w 10500"/>
            <a:gd name="connsiteY1" fmla="*/ 71 h 110149"/>
            <a:gd name="connsiteX0" fmla="*/ 0 w 10500"/>
            <a:gd name="connsiteY0" fmla="*/ 117979 h 117978"/>
            <a:gd name="connsiteX1" fmla="*/ 10500 w 10500"/>
            <a:gd name="connsiteY1" fmla="*/ 7971 h 117978"/>
            <a:gd name="connsiteX0" fmla="*/ 0 w 10500"/>
            <a:gd name="connsiteY0" fmla="*/ 126918 h 126918"/>
            <a:gd name="connsiteX1" fmla="*/ 3000 w 10500"/>
            <a:gd name="connsiteY1" fmla="*/ 36908 h 126918"/>
            <a:gd name="connsiteX2" fmla="*/ 10500 w 10500"/>
            <a:gd name="connsiteY2" fmla="*/ 16910 h 126918"/>
            <a:gd name="connsiteX0" fmla="*/ 221 w 10721"/>
            <a:gd name="connsiteY0" fmla="*/ 163960 h 163960"/>
            <a:gd name="connsiteX1" fmla="*/ 521 w 10721"/>
            <a:gd name="connsiteY1" fmla="*/ 23946 h 163960"/>
            <a:gd name="connsiteX2" fmla="*/ 10721 w 10721"/>
            <a:gd name="connsiteY2" fmla="*/ 53952 h 163960"/>
            <a:gd name="connsiteX0" fmla="*/ 0 w 10500"/>
            <a:gd name="connsiteY0" fmla="*/ 140014 h 140014"/>
            <a:gd name="connsiteX1" fmla="*/ 300 w 10500"/>
            <a:gd name="connsiteY1" fmla="*/ 0 h 140014"/>
            <a:gd name="connsiteX2" fmla="*/ 10500 w 10500"/>
            <a:gd name="connsiteY2" fmla="*/ 30006 h 140014"/>
            <a:gd name="connsiteX0" fmla="*/ 0 w 11700"/>
            <a:gd name="connsiteY0" fmla="*/ 280023 h 280023"/>
            <a:gd name="connsiteX1" fmla="*/ 1500 w 11700"/>
            <a:gd name="connsiteY1" fmla="*/ 0 h 280023"/>
            <a:gd name="connsiteX2" fmla="*/ 11700 w 11700"/>
            <a:gd name="connsiteY2" fmla="*/ 30006 h 280023"/>
            <a:gd name="connsiteX0" fmla="*/ 0 w 11700"/>
            <a:gd name="connsiteY0" fmla="*/ 290024 h 290024"/>
            <a:gd name="connsiteX1" fmla="*/ 2400 w 11700"/>
            <a:gd name="connsiteY1" fmla="*/ 0 h 290024"/>
            <a:gd name="connsiteX2" fmla="*/ 11700 w 11700"/>
            <a:gd name="connsiteY2" fmla="*/ 40007 h 290024"/>
            <a:gd name="connsiteX0" fmla="*/ 0 w 11700"/>
            <a:gd name="connsiteY0" fmla="*/ 290024 h 290024"/>
            <a:gd name="connsiteX1" fmla="*/ 2400 w 11700"/>
            <a:gd name="connsiteY1" fmla="*/ 0 h 290024"/>
            <a:gd name="connsiteX2" fmla="*/ 11700 w 11700"/>
            <a:gd name="connsiteY2" fmla="*/ 40007 h 290024"/>
            <a:gd name="connsiteX0" fmla="*/ 0 w 10300"/>
            <a:gd name="connsiteY0" fmla="*/ 200018 h 200018"/>
            <a:gd name="connsiteX1" fmla="*/ 1000 w 10300"/>
            <a:gd name="connsiteY1" fmla="*/ 0 h 200018"/>
            <a:gd name="connsiteX2" fmla="*/ 10300 w 10300"/>
            <a:gd name="connsiteY2" fmla="*/ 40007 h 200018"/>
            <a:gd name="connsiteX0" fmla="*/ 0 w 10200"/>
            <a:gd name="connsiteY0" fmla="*/ 200018 h 200018"/>
            <a:gd name="connsiteX1" fmla="*/ 1000 w 10200"/>
            <a:gd name="connsiteY1" fmla="*/ 0 h 200018"/>
            <a:gd name="connsiteX2" fmla="*/ 10200 w 10200"/>
            <a:gd name="connsiteY2" fmla="*/ 10004 h 200018"/>
            <a:gd name="connsiteX0" fmla="*/ 100 w 10300"/>
            <a:gd name="connsiteY0" fmla="*/ 200018 h 200018"/>
            <a:gd name="connsiteX1" fmla="*/ 1100 w 10300"/>
            <a:gd name="connsiteY1" fmla="*/ 0 h 200018"/>
            <a:gd name="connsiteX2" fmla="*/ 10300 w 10300"/>
            <a:gd name="connsiteY2" fmla="*/ 10004 h 200018"/>
            <a:gd name="connsiteX0" fmla="*/ 100 w 10300"/>
            <a:gd name="connsiteY0" fmla="*/ 160015 h 160015"/>
            <a:gd name="connsiteX1" fmla="*/ 1100 w 10300"/>
            <a:gd name="connsiteY1" fmla="*/ 0 h 160015"/>
            <a:gd name="connsiteX2" fmla="*/ 10300 w 10300"/>
            <a:gd name="connsiteY2" fmla="*/ 10004 h 1600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300" h="160015">
              <a:moveTo>
                <a:pt x="100" y="160015"/>
              </a:moveTo>
              <a:cubicBezTo>
                <a:pt x="300" y="23337"/>
                <a:pt x="-700" y="6669"/>
                <a:pt x="1100" y="0"/>
              </a:cubicBezTo>
              <a:cubicBezTo>
                <a:pt x="11233" y="23339"/>
                <a:pt x="6967" y="6671"/>
                <a:pt x="10300" y="1000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563317</xdr:colOff>
      <xdr:row>44</xdr:row>
      <xdr:rowOff>154054</xdr:rowOff>
    </xdr:from>
    <xdr:to>
      <xdr:col>2</xdr:col>
      <xdr:colOff>364884</xdr:colOff>
      <xdr:row>44</xdr:row>
      <xdr:rowOff>154062</xdr:rowOff>
    </xdr:to>
    <xdr:sp macro="" textlink="">
      <xdr:nvSpPr>
        <xdr:cNvPr id="337" name="Line 1440">
          <a:extLst>
            <a:ext uri="{FF2B5EF4-FFF2-40B4-BE49-F238E27FC236}">
              <a16:creationId xmlns:a16="http://schemas.microsoft.com/office/drawing/2014/main" id="{B35E41C3-6BAB-4869-A50C-1918A57160F9}"/>
            </a:ext>
          </a:extLst>
        </xdr:cNvPr>
        <xdr:cNvSpPr>
          <a:spLocks noChangeShapeType="1"/>
        </xdr:cNvSpPr>
      </xdr:nvSpPr>
      <xdr:spPr bwMode="auto">
        <a:xfrm flipV="1">
          <a:off x="722067" y="7702360"/>
          <a:ext cx="505700" cy="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54352</xdr:colOff>
      <xdr:row>45</xdr:row>
      <xdr:rowOff>96371</xdr:rowOff>
    </xdr:from>
    <xdr:to>
      <xdr:col>2</xdr:col>
      <xdr:colOff>499877</xdr:colOff>
      <xdr:row>47</xdr:row>
      <xdr:rowOff>76814</xdr:rowOff>
    </xdr:to>
    <xdr:sp macro="" textlink="">
      <xdr:nvSpPr>
        <xdr:cNvPr id="338" name="Text Box 1445">
          <a:extLst>
            <a:ext uri="{FF2B5EF4-FFF2-40B4-BE49-F238E27FC236}">
              <a16:creationId xmlns:a16="http://schemas.microsoft.com/office/drawing/2014/main" id="{A2ADCDCA-6ABA-4F3C-A52D-F5718E161646}"/>
            </a:ext>
          </a:extLst>
        </xdr:cNvPr>
        <xdr:cNvSpPr txBox="1">
          <a:spLocks noChangeArrowheads="1"/>
        </xdr:cNvSpPr>
      </xdr:nvSpPr>
      <xdr:spPr bwMode="auto">
        <a:xfrm>
          <a:off x="916653" y="7889553"/>
          <a:ext cx="445525" cy="326806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丸太町通</a:t>
          </a:r>
        </a:p>
      </xdr:txBody>
    </xdr:sp>
    <xdr:clientData/>
  </xdr:twoCellAnchor>
  <xdr:twoCellAnchor>
    <xdr:from>
      <xdr:col>1</xdr:col>
      <xdr:colOff>494182</xdr:colOff>
      <xdr:row>46</xdr:row>
      <xdr:rowOff>84496</xdr:rowOff>
    </xdr:from>
    <xdr:to>
      <xdr:col>1</xdr:col>
      <xdr:colOff>599154</xdr:colOff>
      <xdr:row>47</xdr:row>
      <xdr:rowOff>23831</xdr:rowOff>
    </xdr:to>
    <xdr:sp macro="" textlink="">
      <xdr:nvSpPr>
        <xdr:cNvPr id="339" name="Oval 453">
          <a:extLst>
            <a:ext uri="{FF2B5EF4-FFF2-40B4-BE49-F238E27FC236}">
              <a16:creationId xmlns:a16="http://schemas.microsoft.com/office/drawing/2014/main" id="{78ACDF11-E16A-451C-A220-549DE95AD94F}"/>
            </a:ext>
          </a:extLst>
        </xdr:cNvPr>
        <xdr:cNvSpPr>
          <a:spLocks noChangeArrowheads="1"/>
        </xdr:cNvSpPr>
      </xdr:nvSpPr>
      <xdr:spPr bwMode="auto">
        <a:xfrm>
          <a:off x="652932" y="7975907"/>
          <a:ext cx="104972" cy="11088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16425</xdr:colOff>
      <xdr:row>47</xdr:row>
      <xdr:rowOff>142955</xdr:rowOff>
    </xdr:from>
    <xdr:to>
      <xdr:col>1</xdr:col>
      <xdr:colOff>466394</xdr:colOff>
      <xdr:row>48</xdr:row>
      <xdr:rowOff>129859</xdr:rowOff>
    </xdr:to>
    <xdr:sp macro="" textlink="">
      <xdr:nvSpPr>
        <xdr:cNvPr id="340" name="Text Box 1416">
          <a:extLst>
            <a:ext uri="{FF2B5EF4-FFF2-40B4-BE49-F238E27FC236}">
              <a16:creationId xmlns:a16="http://schemas.microsoft.com/office/drawing/2014/main" id="{CC024CD4-1275-42CA-88E8-81CADF1E3F6F}"/>
            </a:ext>
          </a:extLst>
        </xdr:cNvPr>
        <xdr:cNvSpPr txBox="1">
          <a:spLocks noChangeArrowheads="1"/>
        </xdr:cNvSpPr>
      </xdr:nvSpPr>
      <xdr:spPr bwMode="auto">
        <a:xfrm>
          <a:off x="175175" y="8201105"/>
          <a:ext cx="449969" cy="158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7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l" rtl="0">
            <a:lnSpc>
              <a:spcPts val="7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山陰線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222761</xdr:colOff>
      <xdr:row>46</xdr:row>
      <xdr:rowOff>138270</xdr:rowOff>
    </xdr:from>
    <xdr:to>
      <xdr:col>1</xdr:col>
      <xdr:colOff>537702</xdr:colOff>
      <xdr:row>47</xdr:row>
      <xdr:rowOff>94742</xdr:rowOff>
    </xdr:to>
    <xdr:sp macro="" textlink="">
      <xdr:nvSpPr>
        <xdr:cNvPr id="341" name="Text Box 1664">
          <a:extLst>
            <a:ext uri="{FF2B5EF4-FFF2-40B4-BE49-F238E27FC236}">
              <a16:creationId xmlns:a16="http://schemas.microsoft.com/office/drawing/2014/main" id="{873256C4-2EAF-4E9C-8E21-8CC82D74E99A}"/>
            </a:ext>
          </a:extLst>
        </xdr:cNvPr>
        <xdr:cNvSpPr txBox="1">
          <a:spLocks noChangeArrowheads="1"/>
        </xdr:cNvSpPr>
      </xdr:nvSpPr>
      <xdr:spPr bwMode="auto">
        <a:xfrm>
          <a:off x="381511" y="8029681"/>
          <a:ext cx="314941" cy="1280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12114</xdr:colOff>
      <xdr:row>47</xdr:row>
      <xdr:rowOff>85688</xdr:rowOff>
    </xdr:from>
    <xdr:to>
      <xdr:col>2</xdr:col>
      <xdr:colOff>98313</xdr:colOff>
      <xdr:row>48</xdr:row>
      <xdr:rowOff>60544</xdr:rowOff>
    </xdr:to>
    <xdr:sp macro="" textlink="">
      <xdr:nvSpPr>
        <xdr:cNvPr id="342" name="Text Box 1664">
          <a:extLst>
            <a:ext uri="{FF2B5EF4-FFF2-40B4-BE49-F238E27FC236}">
              <a16:creationId xmlns:a16="http://schemas.microsoft.com/office/drawing/2014/main" id="{AAB41106-A915-43F8-8531-0EE65A0DDC74}"/>
            </a:ext>
          </a:extLst>
        </xdr:cNvPr>
        <xdr:cNvSpPr txBox="1">
          <a:spLocks noChangeArrowheads="1"/>
        </xdr:cNvSpPr>
      </xdr:nvSpPr>
      <xdr:spPr bwMode="auto">
        <a:xfrm rot="5400000">
          <a:off x="845661" y="8173891"/>
          <a:ext cx="146306" cy="8619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3385</xdr:colOff>
      <xdr:row>47</xdr:row>
      <xdr:rowOff>15973</xdr:rowOff>
    </xdr:from>
    <xdr:to>
      <xdr:col>2</xdr:col>
      <xdr:colOff>113944</xdr:colOff>
      <xdr:row>48</xdr:row>
      <xdr:rowOff>114158</xdr:rowOff>
    </xdr:to>
    <xdr:grpSp>
      <xdr:nvGrpSpPr>
        <xdr:cNvPr id="343" name="Group 1180">
          <a:extLst>
            <a:ext uri="{FF2B5EF4-FFF2-40B4-BE49-F238E27FC236}">
              <a16:creationId xmlns:a16="http://schemas.microsoft.com/office/drawing/2014/main" id="{2FB24A01-E46E-48E2-BCA0-B23AE5C5B359}"/>
            </a:ext>
          </a:extLst>
        </xdr:cNvPr>
        <xdr:cNvGrpSpPr>
          <a:grpSpLocks/>
        </xdr:cNvGrpSpPr>
      </xdr:nvGrpSpPr>
      <xdr:grpSpPr bwMode="auto">
        <a:xfrm>
          <a:off x="867903" y="8106485"/>
          <a:ext cx="110559" cy="270324"/>
          <a:chOff x="718" y="97"/>
          <a:chExt cx="23" cy="15"/>
        </a:xfrm>
      </xdr:grpSpPr>
      <xdr:sp macro="" textlink="">
        <xdr:nvSpPr>
          <xdr:cNvPr id="344" name="Freeform 1181">
            <a:extLst>
              <a:ext uri="{FF2B5EF4-FFF2-40B4-BE49-F238E27FC236}">
                <a16:creationId xmlns:a16="http://schemas.microsoft.com/office/drawing/2014/main" id="{5EAD2B85-FE5E-454F-A24A-C337DC7D4EF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5" name="Freeform 1182">
            <a:extLst>
              <a:ext uri="{FF2B5EF4-FFF2-40B4-BE49-F238E27FC236}">
                <a16:creationId xmlns:a16="http://schemas.microsoft.com/office/drawing/2014/main" id="{006C2972-89D1-4176-BE86-C26AEB555EF6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55629</xdr:colOff>
      <xdr:row>42</xdr:row>
      <xdr:rowOff>65942</xdr:rowOff>
    </xdr:from>
    <xdr:to>
      <xdr:col>2</xdr:col>
      <xdr:colOff>65943</xdr:colOff>
      <xdr:row>48</xdr:row>
      <xdr:rowOff>143337</xdr:rowOff>
    </xdr:to>
    <xdr:sp macro="" textlink="">
      <xdr:nvSpPr>
        <xdr:cNvPr id="346" name="Line 1591">
          <a:extLst>
            <a:ext uri="{FF2B5EF4-FFF2-40B4-BE49-F238E27FC236}">
              <a16:creationId xmlns:a16="http://schemas.microsoft.com/office/drawing/2014/main" id="{B5D18E48-86FB-4F7C-94BE-0D8B6A49678A}"/>
            </a:ext>
          </a:extLst>
        </xdr:cNvPr>
        <xdr:cNvSpPr>
          <a:spLocks noChangeShapeType="1"/>
        </xdr:cNvSpPr>
      </xdr:nvSpPr>
      <xdr:spPr bwMode="auto">
        <a:xfrm flipV="1">
          <a:off x="919229" y="7266842"/>
          <a:ext cx="10314" cy="11060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6146</xdr:colOff>
      <xdr:row>46</xdr:row>
      <xdr:rowOff>95239</xdr:rowOff>
    </xdr:from>
    <xdr:to>
      <xdr:col>2</xdr:col>
      <xdr:colOff>104469</xdr:colOff>
      <xdr:row>47</xdr:row>
      <xdr:rowOff>18425</xdr:rowOff>
    </xdr:to>
    <xdr:sp macro="" textlink="">
      <xdr:nvSpPr>
        <xdr:cNvPr id="347" name="Oval 453">
          <a:extLst>
            <a:ext uri="{FF2B5EF4-FFF2-40B4-BE49-F238E27FC236}">
              <a16:creationId xmlns:a16="http://schemas.microsoft.com/office/drawing/2014/main" id="{0A3DA708-D837-46B5-9B29-00F90F587E6F}"/>
            </a:ext>
          </a:extLst>
        </xdr:cNvPr>
        <xdr:cNvSpPr>
          <a:spLocks noChangeArrowheads="1"/>
        </xdr:cNvSpPr>
      </xdr:nvSpPr>
      <xdr:spPr bwMode="auto">
        <a:xfrm>
          <a:off x="869746" y="7981939"/>
          <a:ext cx="98323" cy="9463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10760</xdr:colOff>
      <xdr:row>44</xdr:row>
      <xdr:rowOff>106074</xdr:rowOff>
    </xdr:from>
    <xdr:to>
      <xdr:col>2</xdr:col>
      <xdr:colOff>109083</xdr:colOff>
      <xdr:row>45</xdr:row>
      <xdr:rowOff>29260</xdr:rowOff>
    </xdr:to>
    <xdr:sp macro="" textlink="">
      <xdr:nvSpPr>
        <xdr:cNvPr id="348" name="Oval 453">
          <a:extLst>
            <a:ext uri="{FF2B5EF4-FFF2-40B4-BE49-F238E27FC236}">
              <a16:creationId xmlns:a16="http://schemas.microsoft.com/office/drawing/2014/main" id="{6385C847-E8F9-4DC6-A2D2-CF6F4A614904}"/>
            </a:ext>
          </a:extLst>
        </xdr:cNvPr>
        <xdr:cNvSpPr>
          <a:spLocks noChangeArrowheads="1"/>
        </xdr:cNvSpPr>
      </xdr:nvSpPr>
      <xdr:spPr bwMode="auto">
        <a:xfrm>
          <a:off x="874360" y="7649874"/>
          <a:ext cx="98323" cy="9463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497552</xdr:colOff>
      <xdr:row>45</xdr:row>
      <xdr:rowOff>8235</xdr:rowOff>
    </xdr:from>
    <xdr:to>
      <xdr:col>1</xdr:col>
      <xdr:colOff>606841</xdr:colOff>
      <xdr:row>45</xdr:row>
      <xdr:rowOff>120343</xdr:rowOff>
    </xdr:to>
    <xdr:sp macro="" textlink="">
      <xdr:nvSpPr>
        <xdr:cNvPr id="349" name="AutoShape 1429">
          <a:extLst>
            <a:ext uri="{FF2B5EF4-FFF2-40B4-BE49-F238E27FC236}">
              <a16:creationId xmlns:a16="http://schemas.microsoft.com/office/drawing/2014/main" id="{2CC6FE17-9037-462E-B39C-92826DF6C36A}"/>
            </a:ext>
          </a:extLst>
        </xdr:cNvPr>
        <xdr:cNvSpPr>
          <a:spLocks noChangeArrowheads="1"/>
        </xdr:cNvSpPr>
      </xdr:nvSpPr>
      <xdr:spPr bwMode="auto">
        <a:xfrm>
          <a:off x="656302" y="7728094"/>
          <a:ext cx="109289" cy="11210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568747</xdr:colOff>
      <xdr:row>36</xdr:row>
      <xdr:rowOff>98013</xdr:rowOff>
    </xdr:from>
    <xdr:to>
      <xdr:col>10</xdr:col>
      <xdr:colOff>381442</xdr:colOff>
      <xdr:row>37</xdr:row>
      <xdr:rowOff>89510</xdr:rowOff>
    </xdr:to>
    <xdr:sp macro="" textlink="">
      <xdr:nvSpPr>
        <xdr:cNvPr id="350" name="Text Box 1445">
          <a:extLst>
            <a:ext uri="{FF2B5EF4-FFF2-40B4-BE49-F238E27FC236}">
              <a16:creationId xmlns:a16="http://schemas.microsoft.com/office/drawing/2014/main" id="{2580CAEE-CF7D-4268-9D77-17F71F8BAB78}"/>
            </a:ext>
          </a:extLst>
        </xdr:cNvPr>
        <xdr:cNvSpPr txBox="1">
          <a:spLocks noChangeArrowheads="1"/>
        </xdr:cNvSpPr>
      </xdr:nvSpPr>
      <xdr:spPr bwMode="auto">
        <a:xfrm>
          <a:off x="6366297" y="6270213"/>
          <a:ext cx="517545" cy="162947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渡月橋</a:t>
          </a:r>
        </a:p>
      </xdr:txBody>
    </xdr:sp>
    <xdr:clientData/>
  </xdr:twoCellAnchor>
  <xdr:twoCellAnchor>
    <xdr:from>
      <xdr:col>9</xdr:col>
      <xdr:colOff>180519</xdr:colOff>
      <xdr:row>35</xdr:row>
      <xdr:rowOff>45448</xdr:rowOff>
    </xdr:from>
    <xdr:to>
      <xdr:col>10</xdr:col>
      <xdr:colOff>556455</xdr:colOff>
      <xdr:row>39</xdr:row>
      <xdr:rowOff>112320</xdr:rowOff>
    </xdr:to>
    <xdr:grpSp>
      <xdr:nvGrpSpPr>
        <xdr:cNvPr id="351" name="グループ化 350">
          <a:extLst>
            <a:ext uri="{FF2B5EF4-FFF2-40B4-BE49-F238E27FC236}">
              <a16:creationId xmlns:a16="http://schemas.microsoft.com/office/drawing/2014/main" id="{AE1CFC45-FA24-4C17-9D42-6EFD65C96116}"/>
            </a:ext>
          </a:extLst>
        </xdr:cNvPr>
        <xdr:cNvGrpSpPr/>
      </xdr:nvGrpSpPr>
      <xdr:grpSpPr>
        <a:xfrm rot="15082884">
          <a:off x="6148552" y="5907159"/>
          <a:ext cx="755427" cy="1081704"/>
          <a:chOff x="6735114" y="5768178"/>
          <a:chExt cx="740949" cy="1145263"/>
        </a:xfrm>
      </xdr:grpSpPr>
      <xdr:grpSp>
        <xdr:nvGrpSpPr>
          <xdr:cNvPr id="352" name="グループ化 351">
            <a:extLst>
              <a:ext uri="{FF2B5EF4-FFF2-40B4-BE49-F238E27FC236}">
                <a16:creationId xmlns:a16="http://schemas.microsoft.com/office/drawing/2014/main" id="{0544F25E-BA48-4DB7-9157-D031DF7A992B}"/>
              </a:ext>
            </a:extLst>
          </xdr:cNvPr>
          <xdr:cNvGrpSpPr/>
        </xdr:nvGrpSpPr>
        <xdr:grpSpPr>
          <a:xfrm rot="5400000">
            <a:off x="6532957" y="5970335"/>
            <a:ext cx="1145263" cy="740949"/>
            <a:chOff x="1777901" y="246741"/>
            <a:chExt cx="1190344" cy="747876"/>
          </a:xfrm>
        </xdr:grpSpPr>
        <xdr:sp macro="" textlink="">
          <xdr:nvSpPr>
            <xdr:cNvPr id="354" name="Freeform 217">
              <a:extLst>
                <a:ext uri="{FF2B5EF4-FFF2-40B4-BE49-F238E27FC236}">
                  <a16:creationId xmlns:a16="http://schemas.microsoft.com/office/drawing/2014/main" id="{98829B3E-3BE7-4D40-AD6D-0AF760A79869}"/>
                </a:ext>
              </a:extLst>
            </xdr:cNvPr>
            <xdr:cNvSpPr>
              <a:spLocks/>
            </xdr:cNvSpPr>
          </xdr:nvSpPr>
          <xdr:spPr bwMode="auto">
            <a:xfrm rot="1585687" flipV="1">
              <a:off x="1793854" y="274977"/>
              <a:ext cx="920236" cy="420176"/>
            </a:xfrm>
            <a:custGeom>
              <a:avLst/>
              <a:gdLst>
                <a:gd name="T0" fmla="*/ 2147483647 w 113"/>
                <a:gd name="T1" fmla="*/ 2147483647 h 6"/>
                <a:gd name="T2" fmla="*/ 2147483647 w 113"/>
                <a:gd name="T3" fmla="*/ 2147483647 h 6"/>
                <a:gd name="T4" fmla="*/ 2147483647 w 113"/>
                <a:gd name="T5" fmla="*/ 0 h 6"/>
                <a:gd name="T6" fmla="*/ 2147483647 w 113"/>
                <a:gd name="T7" fmla="*/ 2147483647 h 6"/>
                <a:gd name="T8" fmla="*/ 0 w 113"/>
                <a:gd name="T9" fmla="*/ 2147483647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11937 w 11937"/>
                <a:gd name="connsiteY0" fmla="*/ 1667 h 30876"/>
                <a:gd name="connsiteX1" fmla="*/ 9459 w 11937"/>
                <a:gd name="connsiteY1" fmla="*/ 5000 h 30876"/>
                <a:gd name="connsiteX2" fmla="*/ 6450 w 11937"/>
                <a:gd name="connsiteY2" fmla="*/ 0 h 30876"/>
                <a:gd name="connsiteX3" fmla="*/ 4769 w 11937"/>
                <a:gd name="connsiteY3" fmla="*/ 8333 h 30876"/>
                <a:gd name="connsiteX4" fmla="*/ 0 w 11937"/>
                <a:gd name="connsiteY4" fmla="*/ 30788 h 30876"/>
                <a:gd name="connsiteX0" fmla="*/ 11937 w 11937"/>
                <a:gd name="connsiteY0" fmla="*/ 1667 h 30859"/>
                <a:gd name="connsiteX1" fmla="*/ 9459 w 11937"/>
                <a:gd name="connsiteY1" fmla="*/ 5000 h 30859"/>
                <a:gd name="connsiteX2" fmla="*/ 6450 w 11937"/>
                <a:gd name="connsiteY2" fmla="*/ 0 h 30859"/>
                <a:gd name="connsiteX3" fmla="*/ 3450 w 11937"/>
                <a:gd name="connsiteY3" fmla="*/ 2933 h 30859"/>
                <a:gd name="connsiteX4" fmla="*/ 0 w 11937"/>
                <a:gd name="connsiteY4" fmla="*/ 30788 h 30859"/>
                <a:gd name="connsiteX0" fmla="*/ 19655 w 19655"/>
                <a:gd name="connsiteY0" fmla="*/ 92406 h 92406"/>
                <a:gd name="connsiteX1" fmla="*/ 9459 w 19655"/>
                <a:gd name="connsiteY1" fmla="*/ 8209 h 92406"/>
                <a:gd name="connsiteX2" fmla="*/ 6450 w 19655"/>
                <a:gd name="connsiteY2" fmla="*/ 3209 h 92406"/>
                <a:gd name="connsiteX3" fmla="*/ 3450 w 19655"/>
                <a:gd name="connsiteY3" fmla="*/ 6142 h 92406"/>
                <a:gd name="connsiteX4" fmla="*/ 0 w 19655"/>
                <a:gd name="connsiteY4" fmla="*/ 33997 h 92406"/>
                <a:gd name="connsiteX0" fmla="*/ 19655 w 19655"/>
                <a:gd name="connsiteY0" fmla="*/ 89197 h 89197"/>
                <a:gd name="connsiteX1" fmla="*/ 12853 w 19655"/>
                <a:gd name="connsiteY1" fmla="*/ 28671 h 89197"/>
                <a:gd name="connsiteX2" fmla="*/ 9459 w 19655"/>
                <a:gd name="connsiteY2" fmla="*/ 5000 h 89197"/>
                <a:gd name="connsiteX3" fmla="*/ 6450 w 19655"/>
                <a:gd name="connsiteY3" fmla="*/ 0 h 89197"/>
                <a:gd name="connsiteX4" fmla="*/ 3450 w 19655"/>
                <a:gd name="connsiteY4" fmla="*/ 2933 h 89197"/>
                <a:gd name="connsiteX5" fmla="*/ 0 w 19655"/>
                <a:gd name="connsiteY5" fmla="*/ 30788 h 89197"/>
                <a:gd name="connsiteX0" fmla="*/ 17922 w 17922"/>
                <a:gd name="connsiteY0" fmla="*/ 93126 h 93126"/>
                <a:gd name="connsiteX1" fmla="*/ 12853 w 17922"/>
                <a:gd name="connsiteY1" fmla="*/ 28671 h 93126"/>
                <a:gd name="connsiteX2" fmla="*/ 9459 w 17922"/>
                <a:gd name="connsiteY2" fmla="*/ 5000 h 93126"/>
                <a:gd name="connsiteX3" fmla="*/ 6450 w 17922"/>
                <a:gd name="connsiteY3" fmla="*/ 0 h 93126"/>
                <a:gd name="connsiteX4" fmla="*/ 3450 w 17922"/>
                <a:gd name="connsiteY4" fmla="*/ 2933 h 93126"/>
                <a:gd name="connsiteX5" fmla="*/ 0 w 17922"/>
                <a:gd name="connsiteY5" fmla="*/ 30788 h 93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17922" h="93126">
                  <a:moveTo>
                    <a:pt x="17922" y="93126"/>
                  </a:moveTo>
                  <a:cubicBezTo>
                    <a:pt x="16325" y="79816"/>
                    <a:pt x="14552" y="42704"/>
                    <a:pt x="12853" y="28671"/>
                  </a:cubicBezTo>
                  <a:cubicBezTo>
                    <a:pt x="11154" y="14638"/>
                    <a:pt x="10526" y="9778"/>
                    <a:pt x="9459" y="5000"/>
                  </a:cubicBezTo>
                  <a:cubicBezTo>
                    <a:pt x="8392" y="222"/>
                    <a:pt x="7335" y="0"/>
                    <a:pt x="6450" y="0"/>
                  </a:cubicBezTo>
                  <a:cubicBezTo>
                    <a:pt x="5565" y="1667"/>
                    <a:pt x="4246" y="2933"/>
                    <a:pt x="3450" y="2933"/>
                  </a:cubicBezTo>
                  <a:cubicBezTo>
                    <a:pt x="2565" y="4600"/>
                    <a:pt x="885" y="32454"/>
                    <a:pt x="0" y="30788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355" name="Text Box 266">
              <a:extLst>
                <a:ext uri="{FF2B5EF4-FFF2-40B4-BE49-F238E27FC236}">
                  <a16:creationId xmlns:a16="http://schemas.microsoft.com/office/drawing/2014/main" id="{A3171111-729B-4095-894D-F015C1CEE6F6}"/>
                </a:ext>
              </a:extLst>
            </xdr:cNvPr>
            <xdr:cNvSpPr txBox="1">
              <a:spLocks noChangeArrowheads="1"/>
            </xdr:cNvSpPr>
          </xdr:nvSpPr>
          <xdr:spPr bwMode="auto">
            <a:xfrm rot="1700738">
              <a:off x="1939800" y="516967"/>
              <a:ext cx="157170" cy="152357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txBody>
            <a:bodyPr vertOverflow="clip" wrap="square" lIns="27432" tIns="18288" rIns="0" bIns="0" anchor="t" upright="1"/>
            <a:lstStyle/>
            <a:p>
              <a:pPr algn="l" rtl="0">
                <a:lnSpc>
                  <a:spcPts val="1100"/>
                </a:lnSpc>
                <a:defRPr sz="1000"/>
              </a:pPr>
              <a:endPara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l" rtl="0">
                <a:lnSpc>
                  <a:spcPts val="1000"/>
                </a:lnSpc>
                <a:defRPr sz="1000"/>
              </a:pPr>
              <a:endPara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sp macro="" textlink="">
          <xdr:nvSpPr>
            <xdr:cNvPr id="356" name="Freeform 169">
              <a:extLst>
                <a:ext uri="{FF2B5EF4-FFF2-40B4-BE49-F238E27FC236}">
                  <a16:creationId xmlns:a16="http://schemas.microsoft.com/office/drawing/2014/main" id="{D7561C14-8C1F-48FF-A193-E58B6C9F757F}"/>
                </a:ext>
              </a:extLst>
            </xdr:cNvPr>
            <xdr:cNvSpPr>
              <a:spLocks/>
            </xdr:cNvSpPr>
          </xdr:nvSpPr>
          <xdr:spPr bwMode="auto">
            <a:xfrm>
              <a:off x="1957075" y="246741"/>
              <a:ext cx="386939" cy="747876"/>
            </a:xfrm>
            <a:custGeom>
              <a:avLst/>
              <a:gdLst>
                <a:gd name="T0" fmla="*/ 2147483647 w 68"/>
                <a:gd name="T1" fmla="*/ 2147483647 h 73"/>
                <a:gd name="T2" fmla="*/ 2147483647 w 68"/>
                <a:gd name="T3" fmla="*/ 0 h 73"/>
                <a:gd name="T4" fmla="*/ 0 w 68"/>
                <a:gd name="T5" fmla="*/ 0 h 73"/>
                <a:gd name="T6" fmla="*/ 0 60000 65536"/>
                <a:gd name="T7" fmla="*/ 0 60000 65536"/>
                <a:gd name="T8" fmla="*/ 0 60000 65536"/>
                <a:gd name="connsiteX0" fmla="*/ 11136 w 11136"/>
                <a:gd name="connsiteY0" fmla="*/ 35796 h 35796"/>
                <a:gd name="connsiteX1" fmla="*/ 11136 w 11136"/>
                <a:gd name="connsiteY1" fmla="*/ 25796 h 35796"/>
                <a:gd name="connsiteX2" fmla="*/ 0 w 11136"/>
                <a:gd name="connsiteY2" fmla="*/ 0 h 35796"/>
                <a:gd name="connsiteX0" fmla="*/ 11136 w 11136"/>
                <a:gd name="connsiteY0" fmla="*/ 35796 h 35796"/>
                <a:gd name="connsiteX1" fmla="*/ 11136 w 11136"/>
                <a:gd name="connsiteY1" fmla="*/ 25796 h 35796"/>
                <a:gd name="connsiteX2" fmla="*/ 1060 w 11136"/>
                <a:gd name="connsiteY2" fmla="*/ 26433 h 35796"/>
                <a:gd name="connsiteX3" fmla="*/ 0 w 11136"/>
                <a:gd name="connsiteY3" fmla="*/ 0 h 35796"/>
                <a:gd name="connsiteX0" fmla="*/ 11136 w 11136"/>
                <a:gd name="connsiteY0" fmla="*/ 35796 h 35796"/>
                <a:gd name="connsiteX1" fmla="*/ 11136 w 11136"/>
                <a:gd name="connsiteY1" fmla="*/ 25796 h 35796"/>
                <a:gd name="connsiteX2" fmla="*/ 1060 w 11136"/>
                <a:gd name="connsiteY2" fmla="*/ 26433 h 35796"/>
                <a:gd name="connsiteX3" fmla="*/ 0 w 11136"/>
                <a:gd name="connsiteY3" fmla="*/ 0 h 35796"/>
                <a:gd name="connsiteX0" fmla="*/ 11136 w 11136"/>
                <a:gd name="connsiteY0" fmla="*/ 35796 h 35796"/>
                <a:gd name="connsiteX1" fmla="*/ 11136 w 11136"/>
                <a:gd name="connsiteY1" fmla="*/ 25796 h 35796"/>
                <a:gd name="connsiteX2" fmla="*/ 1060 w 11136"/>
                <a:gd name="connsiteY2" fmla="*/ 26433 h 35796"/>
                <a:gd name="connsiteX3" fmla="*/ 0 w 11136"/>
                <a:gd name="connsiteY3" fmla="*/ 0 h 35796"/>
                <a:gd name="connsiteX0" fmla="*/ 21441 w 21441"/>
                <a:gd name="connsiteY0" fmla="*/ 35796 h 35796"/>
                <a:gd name="connsiteX1" fmla="*/ 21441 w 21441"/>
                <a:gd name="connsiteY1" fmla="*/ 25796 h 35796"/>
                <a:gd name="connsiteX2" fmla="*/ 11365 w 21441"/>
                <a:gd name="connsiteY2" fmla="*/ 26433 h 35796"/>
                <a:gd name="connsiteX3" fmla="*/ 2 w 21441"/>
                <a:gd name="connsiteY3" fmla="*/ 16242 h 35796"/>
                <a:gd name="connsiteX4" fmla="*/ 10305 w 21441"/>
                <a:gd name="connsiteY4" fmla="*/ 0 h 35796"/>
                <a:gd name="connsiteX0" fmla="*/ 21441 w 21441"/>
                <a:gd name="connsiteY0" fmla="*/ 35796 h 35796"/>
                <a:gd name="connsiteX1" fmla="*/ 21441 w 21441"/>
                <a:gd name="connsiteY1" fmla="*/ 25796 h 35796"/>
                <a:gd name="connsiteX2" fmla="*/ 11365 w 21441"/>
                <a:gd name="connsiteY2" fmla="*/ 25478 h 35796"/>
                <a:gd name="connsiteX3" fmla="*/ 2 w 21441"/>
                <a:gd name="connsiteY3" fmla="*/ 16242 h 35796"/>
                <a:gd name="connsiteX4" fmla="*/ 10305 w 21441"/>
                <a:gd name="connsiteY4" fmla="*/ 0 h 35796"/>
                <a:gd name="connsiteX0" fmla="*/ 21441 w 21441"/>
                <a:gd name="connsiteY0" fmla="*/ 35796 h 35796"/>
                <a:gd name="connsiteX1" fmla="*/ 21441 w 21441"/>
                <a:gd name="connsiteY1" fmla="*/ 25796 h 35796"/>
                <a:gd name="connsiteX2" fmla="*/ 11365 w 21441"/>
                <a:gd name="connsiteY2" fmla="*/ 25478 h 35796"/>
                <a:gd name="connsiteX3" fmla="*/ 2 w 21441"/>
                <a:gd name="connsiteY3" fmla="*/ 16242 h 35796"/>
                <a:gd name="connsiteX4" fmla="*/ 10305 w 21441"/>
                <a:gd name="connsiteY4" fmla="*/ 0 h 35796"/>
                <a:gd name="connsiteX0" fmla="*/ 21441 w 21441"/>
                <a:gd name="connsiteY0" fmla="*/ 35796 h 35796"/>
                <a:gd name="connsiteX1" fmla="*/ 21441 w 21441"/>
                <a:gd name="connsiteY1" fmla="*/ 25796 h 35796"/>
                <a:gd name="connsiteX2" fmla="*/ 11365 w 21441"/>
                <a:gd name="connsiteY2" fmla="*/ 25478 h 35796"/>
                <a:gd name="connsiteX3" fmla="*/ 2 w 21441"/>
                <a:gd name="connsiteY3" fmla="*/ 16242 h 35796"/>
                <a:gd name="connsiteX4" fmla="*/ 10305 w 21441"/>
                <a:gd name="connsiteY4" fmla="*/ 0 h 35796"/>
                <a:gd name="connsiteX0" fmla="*/ 21441 w 21441"/>
                <a:gd name="connsiteY0" fmla="*/ 35796 h 35796"/>
                <a:gd name="connsiteX1" fmla="*/ 21441 w 21441"/>
                <a:gd name="connsiteY1" fmla="*/ 25796 h 35796"/>
                <a:gd name="connsiteX2" fmla="*/ 11365 w 21441"/>
                <a:gd name="connsiteY2" fmla="*/ 25478 h 35796"/>
                <a:gd name="connsiteX3" fmla="*/ 2 w 21441"/>
                <a:gd name="connsiteY3" fmla="*/ 16242 h 35796"/>
                <a:gd name="connsiteX4" fmla="*/ 10305 w 21441"/>
                <a:gd name="connsiteY4" fmla="*/ 0 h 35796"/>
                <a:gd name="connsiteX0" fmla="*/ 24849 w 24849"/>
                <a:gd name="connsiteY0" fmla="*/ 35796 h 35796"/>
                <a:gd name="connsiteX1" fmla="*/ 24849 w 24849"/>
                <a:gd name="connsiteY1" fmla="*/ 25796 h 35796"/>
                <a:gd name="connsiteX2" fmla="*/ 14773 w 24849"/>
                <a:gd name="connsiteY2" fmla="*/ 25478 h 35796"/>
                <a:gd name="connsiteX3" fmla="*/ 1 w 24849"/>
                <a:gd name="connsiteY3" fmla="*/ 13694 h 35796"/>
                <a:gd name="connsiteX4" fmla="*/ 13713 w 24849"/>
                <a:gd name="connsiteY4" fmla="*/ 0 h 35796"/>
                <a:gd name="connsiteX0" fmla="*/ 24848 w 24848"/>
                <a:gd name="connsiteY0" fmla="*/ 35796 h 35796"/>
                <a:gd name="connsiteX1" fmla="*/ 24848 w 24848"/>
                <a:gd name="connsiteY1" fmla="*/ 25796 h 35796"/>
                <a:gd name="connsiteX2" fmla="*/ 14772 w 24848"/>
                <a:gd name="connsiteY2" fmla="*/ 25478 h 35796"/>
                <a:gd name="connsiteX3" fmla="*/ 0 w 24848"/>
                <a:gd name="connsiteY3" fmla="*/ 13694 h 35796"/>
                <a:gd name="connsiteX4" fmla="*/ 13712 w 24848"/>
                <a:gd name="connsiteY4" fmla="*/ 0 h 35796"/>
                <a:gd name="connsiteX0" fmla="*/ 24848 w 24848"/>
                <a:gd name="connsiteY0" fmla="*/ 35796 h 35796"/>
                <a:gd name="connsiteX1" fmla="*/ 24848 w 24848"/>
                <a:gd name="connsiteY1" fmla="*/ 25796 h 35796"/>
                <a:gd name="connsiteX2" fmla="*/ 14772 w 24848"/>
                <a:gd name="connsiteY2" fmla="*/ 25478 h 35796"/>
                <a:gd name="connsiteX3" fmla="*/ 0 w 24848"/>
                <a:gd name="connsiteY3" fmla="*/ 13694 h 35796"/>
                <a:gd name="connsiteX4" fmla="*/ 13712 w 24848"/>
                <a:gd name="connsiteY4" fmla="*/ 0 h 35796"/>
                <a:gd name="connsiteX0" fmla="*/ 24848 w 24848"/>
                <a:gd name="connsiteY0" fmla="*/ 31656 h 31656"/>
                <a:gd name="connsiteX1" fmla="*/ 24848 w 24848"/>
                <a:gd name="connsiteY1" fmla="*/ 21656 h 31656"/>
                <a:gd name="connsiteX2" fmla="*/ 14772 w 24848"/>
                <a:gd name="connsiteY2" fmla="*/ 21338 h 31656"/>
                <a:gd name="connsiteX3" fmla="*/ 0 w 24848"/>
                <a:gd name="connsiteY3" fmla="*/ 9554 h 31656"/>
                <a:gd name="connsiteX4" fmla="*/ 17500 w 24848"/>
                <a:gd name="connsiteY4" fmla="*/ 0 h 31656"/>
                <a:gd name="connsiteX0" fmla="*/ 24848 w 24848"/>
                <a:gd name="connsiteY0" fmla="*/ 33885 h 33885"/>
                <a:gd name="connsiteX1" fmla="*/ 24848 w 24848"/>
                <a:gd name="connsiteY1" fmla="*/ 23885 h 33885"/>
                <a:gd name="connsiteX2" fmla="*/ 14772 w 24848"/>
                <a:gd name="connsiteY2" fmla="*/ 23567 h 33885"/>
                <a:gd name="connsiteX3" fmla="*/ 0 w 24848"/>
                <a:gd name="connsiteY3" fmla="*/ 11783 h 33885"/>
                <a:gd name="connsiteX4" fmla="*/ 14470 w 24848"/>
                <a:gd name="connsiteY4" fmla="*/ 0 h 33885"/>
                <a:gd name="connsiteX0" fmla="*/ 24848 w 24848"/>
                <a:gd name="connsiteY0" fmla="*/ 34522 h 34522"/>
                <a:gd name="connsiteX1" fmla="*/ 24848 w 24848"/>
                <a:gd name="connsiteY1" fmla="*/ 24522 h 34522"/>
                <a:gd name="connsiteX2" fmla="*/ 14772 w 24848"/>
                <a:gd name="connsiteY2" fmla="*/ 24204 h 34522"/>
                <a:gd name="connsiteX3" fmla="*/ 0 w 24848"/>
                <a:gd name="connsiteY3" fmla="*/ 12420 h 34522"/>
                <a:gd name="connsiteX4" fmla="*/ 6894 w 24848"/>
                <a:gd name="connsiteY4" fmla="*/ 0 h 34522"/>
                <a:gd name="connsiteX0" fmla="*/ 24848 w 24848"/>
                <a:gd name="connsiteY0" fmla="*/ 34522 h 34522"/>
                <a:gd name="connsiteX1" fmla="*/ 24848 w 24848"/>
                <a:gd name="connsiteY1" fmla="*/ 24522 h 34522"/>
                <a:gd name="connsiteX2" fmla="*/ 14772 w 24848"/>
                <a:gd name="connsiteY2" fmla="*/ 24204 h 34522"/>
                <a:gd name="connsiteX3" fmla="*/ 0 w 24848"/>
                <a:gd name="connsiteY3" fmla="*/ 12420 h 34522"/>
                <a:gd name="connsiteX4" fmla="*/ 6894 w 24848"/>
                <a:gd name="connsiteY4" fmla="*/ 0 h 34522"/>
                <a:gd name="connsiteX0" fmla="*/ 24848 w 24848"/>
                <a:gd name="connsiteY0" fmla="*/ 34522 h 34522"/>
                <a:gd name="connsiteX1" fmla="*/ 24848 w 24848"/>
                <a:gd name="connsiteY1" fmla="*/ 24522 h 34522"/>
                <a:gd name="connsiteX2" fmla="*/ 14772 w 24848"/>
                <a:gd name="connsiteY2" fmla="*/ 24204 h 34522"/>
                <a:gd name="connsiteX3" fmla="*/ 0 w 24848"/>
                <a:gd name="connsiteY3" fmla="*/ 12420 h 34522"/>
                <a:gd name="connsiteX4" fmla="*/ 6894 w 24848"/>
                <a:gd name="connsiteY4" fmla="*/ 0 h 34522"/>
                <a:gd name="connsiteX0" fmla="*/ 24848 w 24848"/>
                <a:gd name="connsiteY0" fmla="*/ 37388 h 37388"/>
                <a:gd name="connsiteX1" fmla="*/ 24848 w 24848"/>
                <a:gd name="connsiteY1" fmla="*/ 27388 h 37388"/>
                <a:gd name="connsiteX2" fmla="*/ 14772 w 24848"/>
                <a:gd name="connsiteY2" fmla="*/ 27070 h 37388"/>
                <a:gd name="connsiteX3" fmla="*/ 0 w 24848"/>
                <a:gd name="connsiteY3" fmla="*/ 15286 h 37388"/>
                <a:gd name="connsiteX4" fmla="*/ 8030 w 24848"/>
                <a:gd name="connsiteY4" fmla="*/ 0 h 37388"/>
                <a:gd name="connsiteX0" fmla="*/ 24848 w 24848"/>
                <a:gd name="connsiteY0" fmla="*/ 37388 h 37388"/>
                <a:gd name="connsiteX1" fmla="*/ 24848 w 24848"/>
                <a:gd name="connsiteY1" fmla="*/ 27388 h 37388"/>
                <a:gd name="connsiteX2" fmla="*/ 14772 w 24848"/>
                <a:gd name="connsiteY2" fmla="*/ 27070 h 37388"/>
                <a:gd name="connsiteX3" fmla="*/ 0 w 24848"/>
                <a:gd name="connsiteY3" fmla="*/ 15286 h 37388"/>
                <a:gd name="connsiteX4" fmla="*/ 8030 w 24848"/>
                <a:gd name="connsiteY4" fmla="*/ 0 h 37388"/>
                <a:gd name="connsiteX0" fmla="*/ 24848 w 24848"/>
                <a:gd name="connsiteY0" fmla="*/ 37388 h 37388"/>
                <a:gd name="connsiteX1" fmla="*/ 24848 w 24848"/>
                <a:gd name="connsiteY1" fmla="*/ 27388 h 37388"/>
                <a:gd name="connsiteX2" fmla="*/ 11742 w 24848"/>
                <a:gd name="connsiteY2" fmla="*/ 27070 h 37388"/>
                <a:gd name="connsiteX3" fmla="*/ 0 w 24848"/>
                <a:gd name="connsiteY3" fmla="*/ 15286 h 37388"/>
                <a:gd name="connsiteX4" fmla="*/ 8030 w 24848"/>
                <a:gd name="connsiteY4" fmla="*/ 0 h 37388"/>
                <a:gd name="connsiteX0" fmla="*/ 24848 w 24848"/>
                <a:gd name="connsiteY0" fmla="*/ 37388 h 37388"/>
                <a:gd name="connsiteX1" fmla="*/ 24848 w 24848"/>
                <a:gd name="connsiteY1" fmla="*/ 27388 h 37388"/>
                <a:gd name="connsiteX2" fmla="*/ 11742 w 24848"/>
                <a:gd name="connsiteY2" fmla="*/ 27070 h 37388"/>
                <a:gd name="connsiteX3" fmla="*/ 0 w 24848"/>
                <a:gd name="connsiteY3" fmla="*/ 15286 h 37388"/>
                <a:gd name="connsiteX4" fmla="*/ 8030 w 24848"/>
                <a:gd name="connsiteY4" fmla="*/ 0 h 37388"/>
                <a:gd name="connsiteX0" fmla="*/ 24848 w 24848"/>
                <a:gd name="connsiteY0" fmla="*/ 37388 h 37388"/>
                <a:gd name="connsiteX1" fmla="*/ 24848 w 24848"/>
                <a:gd name="connsiteY1" fmla="*/ 27388 h 37388"/>
                <a:gd name="connsiteX2" fmla="*/ 11742 w 24848"/>
                <a:gd name="connsiteY2" fmla="*/ 27070 h 37388"/>
                <a:gd name="connsiteX3" fmla="*/ 0 w 24848"/>
                <a:gd name="connsiteY3" fmla="*/ 15286 h 37388"/>
                <a:gd name="connsiteX4" fmla="*/ 8030 w 24848"/>
                <a:gd name="connsiteY4" fmla="*/ 0 h 37388"/>
                <a:gd name="connsiteX0" fmla="*/ 24848 w 24848"/>
                <a:gd name="connsiteY0" fmla="*/ 37388 h 37388"/>
                <a:gd name="connsiteX1" fmla="*/ 24848 w 24848"/>
                <a:gd name="connsiteY1" fmla="*/ 27388 h 37388"/>
                <a:gd name="connsiteX2" fmla="*/ 13315 w 24848"/>
                <a:gd name="connsiteY2" fmla="*/ 28327 h 37388"/>
                <a:gd name="connsiteX3" fmla="*/ 0 w 24848"/>
                <a:gd name="connsiteY3" fmla="*/ 15286 h 37388"/>
                <a:gd name="connsiteX4" fmla="*/ 8030 w 24848"/>
                <a:gd name="connsiteY4" fmla="*/ 0 h 37388"/>
                <a:gd name="connsiteX0" fmla="*/ 24848 w 24848"/>
                <a:gd name="connsiteY0" fmla="*/ 37388 h 37388"/>
                <a:gd name="connsiteX1" fmla="*/ 24533 w 24848"/>
                <a:gd name="connsiteY1" fmla="*/ 28645 h 37388"/>
                <a:gd name="connsiteX2" fmla="*/ 13315 w 24848"/>
                <a:gd name="connsiteY2" fmla="*/ 28327 h 37388"/>
                <a:gd name="connsiteX3" fmla="*/ 0 w 24848"/>
                <a:gd name="connsiteY3" fmla="*/ 15286 h 37388"/>
                <a:gd name="connsiteX4" fmla="*/ 8030 w 24848"/>
                <a:gd name="connsiteY4" fmla="*/ 0 h 37388"/>
                <a:gd name="connsiteX0" fmla="*/ 24848 w 24848"/>
                <a:gd name="connsiteY0" fmla="*/ 37388 h 37388"/>
                <a:gd name="connsiteX1" fmla="*/ 24533 w 24848"/>
                <a:gd name="connsiteY1" fmla="*/ 28645 h 37388"/>
                <a:gd name="connsiteX2" fmla="*/ 13315 w 24848"/>
                <a:gd name="connsiteY2" fmla="*/ 28327 h 37388"/>
                <a:gd name="connsiteX3" fmla="*/ 0 w 24848"/>
                <a:gd name="connsiteY3" fmla="*/ 15286 h 37388"/>
                <a:gd name="connsiteX4" fmla="*/ 8030 w 24848"/>
                <a:gd name="connsiteY4" fmla="*/ 0 h 37388"/>
                <a:gd name="connsiteX0" fmla="*/ 24848 w 24848"/>
                <a:gd name="connsiteY0" fmla="*/ 37388 h 37388"/>
                <a:gd name="connsiteX1" fmla="*/ 24533 w 24848"/>
                <a:gd name="connsiteY1" fmla="*/ 28645 h 37388"/>
                <a:gd name="connsiteX2" fmla="*/ 13315 w 24848"/>
                <a:gd name="connsiteY2" fmla="*/ 28327 h 37388"/>
                <a:gd name="connsiteX3" fmla="*/ 0 w 24848"/>
                <a:gd name="connsiteY3" fmla="*/ 15286 h 37388"/>
                <a:gd name="connsiteX4" fmla="*/ 7086 w 24848"/>
                <a:gd name="connsiteY4" fmla="*/ 0 h 37388"/>
                <a:gd name="connsiteX0" fmla="*/ 31898 w 31898"/>
                <a:gd name="connsiteY0" fmla="*/ 29390 h 29582"/>
                <a:gd name="connsiteX1" fmla="*/ 24533 w 31898"/>
                <a:gd name="connsiteY1" fmla="*/ 28645 h 29582"/>
                <a:gd name="connsiteX2" fmla="*/ 13315 w 31898"/>
                <a:gd name="connsiteY2" fmla="*/ 28327 h 29582"/>
                <a:gd name="connsiteX3" fmla="*/ 0 w 31898"/>
                <a:gd name="connsiteY3" fmla="*/ 15286 h 29582"/>
                <a:gd name="connsiteX4" fmla="*/ 7086 w 31898"/>
                <a:gd name="connsiteY4" fmla="*/ 0 h 29582"/>
                <a:gd name="connsiteX0" fmla="*/ 31898 w 31898"/>
                <a:gd name="connsiteY0" fmla="*/ 29390 h 29390"/>
                <a:gd name="connsiteX1" fmla="*/ 24533 w 31898"/>
                <a:gd name="connsiteY1" fmla="*/ 28645 h 29390"/>
                <a:gd name="connsiteX2" fmla="*/ 13315 w 31898"/>
                <a:gd name="connsiteY2" fmla="*/ 28327 h 29390"/>
                <a:gd name="connsiteX3" fmla="*/ 0 w 31898"/>
                <a:gd name="connsiteY3" fmla="*/ 15286 h 29390"/>
                <a:gd name="connsiteX4" fmla="*/ 7086 w 31898"/>
                <a:gd name="connsiteY4" fmla="*/ 0 h 29390"/>
                <a:gd name="connsiteX0" fmla="*/ 32926 w 32926"/>
                <a:gd name="connsiteY0" fmla="*/ 29390 h 29390"/>
                <a:gd name="connsiteX1" fmla="*/ 24533 w 32926"/>
                <a:gd name="connsiteY1" fmla="*/ 28645 h 29390"/>
                <a:gd name="connsiteX2" fmla="*/ 13315 w 32926"/>
                <a:gd name="connsiteY2" fmla="*/ 28327 h 29390"/>
                <a:gd name="connsiteX3" fmla="*/ 0 w 32926"/>
                <a:gd name="connsiteY3" fmla="*/ 15286 h 29390"/>
                <a:gd name="connsiteX4" fmla="*/ 7086 w 32926"/>
                <a:gd name="connsiteY4" fmla="*/ 0 h 29390"/>
                <a:gd name="connsiteX0" fmla="*/ 32926 w 32926"/>
                <a:gd name="connsiteY0" fmla="*/ 29390 h 29390"/>
                <a:gd name="connsiteX1" fmla="*/ 24533 w 32926"/>
                <a:gd name="connsiteY1" fmla="*/ 28645 h 29390"/>
                <a:gd name="connsiteX2" fmla="*/ 13315 w 32926"/>
                <a:gd name="connsiteY2" fmla="*/ 28327 h 29390"/>
                <a:gd name="connsiteX3" fmla="*/ 0 w 32926"/>
                <a:gd name="connsiteY3" fmla="*/ 15286 h 29390"/>
                <a:gd name="connsiteX4" fmla="*/ 7086 w 32926"/>
                <a:gd name="connsiteY4" fmla="*/ 0 h 29390"/>
                <a:gd name="connsiteX0" fmla="*/ 31464 w 31464"/>
                <a:gd name="connsiteY0" fmla="*/ 28817 h 28880"/>
                <a:gd name="connsiteX1" fmla="*/ 24533 w 31464"/>
                <a:gd name="connsiteY1" fmla="*/ 28645 h 28880"/>
                <a:gd name="connsiteX2" fmla="*/ 13315 w 31464"/>
                <a:gd name="connsiteY2" fmla="*/ 28327 h 28880"/>
                <a:gd name="connsiteX3" fmla="*/ 0 w 31464"/>
                <a:gd name="connsiteY3" fmla="*/ 15286 h 28880"/>
                <a:gd name="connsiteX4" fmla="*/ 7086 w 31464"/>
                <a:gd name="connsiteY4" fmla="*/ 0 h 28880"/>
                <a:gd name="connsiteX0" fmla="*/ 31464 w 31464"/>
                <a:gd name="connsiteY0" fmla="*/ 28817 h 29119"/>
                <a:gd name="connsiteX1" fmla="*/ 24533 w 31464"/>
                <a:gd name="connsiteY1" fmla="*/ 28645 h 29119"/>
                <a:gd name="connsiteX2" fmla="*/ 13315 w 31464"/>
                <a:gd name="connsiteY2" fmla="*/ 28327 h 29119"/>
                <a:gd name="connsiteX3" fmla="*/ 0 w 31464"/>
                <a:gd name="connsiteY3" fmla="*/ 15286 h 29119"/>
                <a:gd name="connsiteX4" fmla="*/ 7086 w 31464"/>
                <a:gd name="connsiteY4" fmla="*/ 0 h 29119"/>
                <a:gd name="connsiteX0" fmla="*/ 29027 w 29027"/>
                <a:gd name="connsiteY0" fmla="*/ 28053 h 28895"/>
                <a:gd name="connsiteX1" fmla="*/ 24533 w 29027"/>
                <a:gd name="connsiteY1" fmla="*/ 28645 h 28895"/>
                <a:gd name="connsiteX2" fmla="*/ 13315 w 29027"/>
                <a:gd name="connsiteY2" fmla="*/ 28327 h 28895"/>
                <a:gd name="connsiteX3" fmla="*/ 0 w 29027"/>
                <a:gd name="connsiteY3" fmla="*/ 15286 h 28895"/>
                <a:gd name="connsiteX4" fmla="*/ 7086 w 29027"/>
                <a:gd name="connsiteY4" fmla="*/ 0 h 28895"/>
                <a:gd name="connsiteX0" fmla="*/ 29352 w 29352"/>
                <a:gd name="connsiteY0" fmla="*/ 28435 h 28977"/>
                <a:gd name="connsiteX1" fmla="*/ 24533 w 29352"/>
                <a:gd name="connsiteY1" fmla="*/ 28645 h 28977"/>
                <a:gd name="connsiteX2" fmla="*/ 13315 w 29352"/>
                <a:gd name="connsiteY2" fmla="*/ 28327 h 28977"/>
                <a:gd name="connsiteX3" fmla="*/ 0 w 29352"/>
                <a:gd name="connsiteY3" fmla="*/ 15286 h 28977"/>
                <a:gd name="connsiteX4" fmla="*/ 7086 w 29352"/>
                <a:gd name="connsiteY4" fmla="*/ 0 h 28977"/>
                <a:gd name="connsiteX0" fmla="*/ 27402 w 27402"/>
                <a:gd name="connsiteY0" fmla="*/ 28053 h 28895"/>
                <a:gd name="connsiteX1" fmla="*/ 24533 w 27402"/>
                <a:gd name="connsiteY1" fmla="*/ 28645 h 28895"/>
                <a:gd name="connsiteX2" fmla="*/ 13315 w 27402"/>
                <a:gd name="connsiteY2" fmla="*/ 28327 h 28895"/>
                <a:gd name="connsiteX3" fmla="*/ 0 w 27402"/>
                <a:gd name="connsiteY3" fmla="*/ 15286 h 28895"/>
                <a:gd name="connsiteX4" fmla="*/ 7086 w 27402"/>
                <a:gd name="connsiteY4" fmla="*/ 0 h 28895"/>
                <a:gd name="connsiteX0" fmla="*/ 28214 w 28214"/>
                <a:gd name="connsiteY0" fmla="*/ 28435 h 28977"/>
                <a:gd name="connsiteX1" fmla="*/ 24533 w 28214"/>
                <a:gd name="connsiteY1" fmla="*/ 28645 h 28977"/>
                <a:gd name="connsiteX2" fmla="*/ 13315 w 28214"/>
                <a:gd name="connsiteY2" fmla="*/ 28327 h 28977"/>
                <a:gd name="connsiteX3" fmla="*/ 0 w 28214"/>
                <a:gd name="connsiteY3" fmla="*/ 15286 h 28977"/>
                <a:gd name="connsiteX4" fmla="*/ 7086 w 28214"/>
                <a:gd name="connsiteY4" fmla="*/ 0 h 28977"/>
                <a:gd name="connsiteX0" fmla="*/ 28214 w 28360"/>
                <a:gd name="connsiteY0" fmla="*/ 28435 h 28977"/>
                <a:gd name="connsiteX1" fmla="*/ 24533 w 28360"/>
                <a:gd name="connsiteY1" fmla="*/ 28645 h 28977"/>
                <a:gd name="connsiteX2" fmla="*/ 13315 w 28360"/>
                <a:gd name="connsiteY2" fmla="*/ 28327 h 28977"/>
                <a:gd name="connsiteX3" fmla="*/ 0 w 28360"/>
                <a:gd name="connsiteY3" fmla="*/ 15286 h 28977"/>
                <a:gd name="connsiteX4" fmla="*/ 7086 w 28360"/>
                <a:gd name="connsiteY4" fmla="*/ 0 h 28977"/>
                <a:gd name="connsiteX0" fmla="*/ 28214 w 28215"/>
                <a:gd name="connsiteY0" fmla="*/ 28435 h 28645"/>
                <a:gd name="connsiteX1" fmla="*/ 24533 w 28215"/>
                <a:gd name="connsiteY1" fmla="*/ 28645 h 28645"/>
                <a:gd name="connsiteX2" fmla="*/ 13315 w 28215"/>
                <a:gd name="connsiteY2" fmla="*/ 28327 h 28645"/>
                <a:gd name="connsiteX3" fmla="*/ 0 w 28215"/>
                <a:gd name="connsiteY3" fmla="*/ 15286 h 28645"/>
                <a:gd name="connsiteX4" fmla="*/ 7086 w 28215"/>
                <a:gd name="connsiteY4" fmla="*/ 0 h 28645"/>
                <a:gd name="connsiteX0" fmla="*/ 28214 w 28214"/>
                <a:gd name="connsiteY0" fmla="*/ 28435 h 28747"/>
                <a:gd name="connsiteX1" fmla="*/ 24533 w 28214"/>
                <a:gd name="connsiteY1" fmla="*/ 28645 h 28747"/>
                <a:gd name="connsiteX2" fmla="*/ 13315 w 28214"/>
                <a:gd name="connsiteY2" fmla="*/ 28327 h 28747"/>
                <a:gd name="connsiteX3" fmla="*/ 0 w 28214"/>
                <a:gd name="connsiteY3" fmla="*/ 15286 h 28747"/>
                <a:gd name="connsiteX4" fmla="*/ 7086 w 28214"/>
                <a:gd name="connsiteY4" fmla="*/ 0 h 28747"/>
                <a:gd name="connsiteX0" fmla="*/ 28214 w 28214"/>
                <a:gd name="connsiteY0" fmla="*/ 28435 h 28747"/>
                <a:gd name="connsiteX1" fmla="*/ 24533 w 28214"/>
                <a:gd name="connsiteY1" fmla="*/ 28645 h 28747"/>
                <a:gd name="connsiteX2" fmla="*/ 13315 w 28214"/>
                <a:gd name="connsiteY2" fmla="*/ 28327 h 28747"/>
                <a:gd name="connsiteX3" fmla="*/ 0 w 28214"/>
                <a:gd name="connsiteY3" fmla="*/ 15286 h 28747"/>
                <a:gd name="connsiteX4" fmla="*/ 7086 w 28214"/>
                <a:gd name="connsiteY4" fmla="*/ 0 h 28747"/>
                <a:gd name="connsiteX0" fmla="*/ 28214 w 28214"/>
                <a:gd name="connsiteY0" fmla="*/ 28435 h 29324"/>
                <a:gd name="connsiteX1" fmla="*/ 13315 w 28214"/>
                <a:gd name="connsiteY1" fmla="*/ 28327 h 29324"/>
                <a:gd name="connsiteX2" fmla="*/ 0 w 28214"/>
                <a:gd name="connsiteY2" fmla="*/ 15286 h 29324"/>
                <a:gd name="connsiteX3" fmla="*/ 7086 w 28214"/>
                <a:gd name="connsiteY3" fmla="*/ 0 h 29324"/>
                <a:gd name="connsiteX0" fmla="*/ 28214 w 28214"/>
                <a:gd name="connsiteY0" fmla="*/ 28435 h 28435"/>
                <a:gd name="connsiteX1" fmla="*/ 13315 w 28214"/>
                <a:gd name="connsiteY1" fmla="*/ 28327 h 28435"/>
                <a:gd name="connsiteX2" fmla="*/ 0 w 28214"/>
                <a:gd name="connsiteY2" fmla="*/ 15286 h 28435"/>
                <a:gd name="connsiteX3" fmla="*/ 7086 w 28214"/>
                <a:gd name="connsiteY3" fmla="*/ 0 h 28435"/>
                <a:gd name="connsiteX0" fmla="*/ 28214 w 28214"/>
                <a:gd name="connsiteY0" fmla="*/ 28435 h 28672"/>
                <a:gd name="connsiteX1" fmla="*/ 13756 w 28214"/>
                <a:gd name="connsiteY1" fmla="*/ 28672 h 28672"/>
                <a:gd name="connsiteX2" fmla="*/ 0 w 28214"/>
                <a:gd name="connsiteY2" fmla="*/ 15286 h 28672"/>
                <a:gd name="connsiteX3" fmla="*/ 7086 w 28214"/>
                <a:gd name="connsiteY3" fmla="*/ 0 h 28672"/>
                <a:gd name="connsiteX0" fmla="*/ 28214 w 28214"/>
                <a:gd name="connsiteY0" fmla="*/ 30334 h 30571"/>
                <a:gd name="connsiteX1" fmla="*/ 13756 w 28214"/>
                <a:gd name="connsiteY1" fmla="*/ 30571 h 30571"/>
                <a:gd name="connsiteX2" fmla="*/ 0 w 28214"/>
                <a:gd name="connsiteY2" fmla="*/ 17185 h 30571"/>
                <a:gd name="connsiteX3" fmla="*/ 7821 w 28214"/>
                <a:gd name="connsiteY3" fmla="*/ 0 h 30571"/>
                <a:gd name="connsiteX0" fmla="*/ 28214 w 28214"/>
                <a:gd name="connsiteY0" fmla="*/ 30640 h 30640"/>
                <a:gd name="connsiteX1" fmla="*/ 13756 w 28214"/>
                <a:gd name="connsiteY1" fmla="*/ 30571 h 30640"/>
                <a:gd name="connsiteX2" fmla="*/ 0 w 28214"/>
                <a:gd name="connsiteY2" fmla="*/ 17185 h 30640"/>
                <a:gd name="connsiteX3" fmla="*/ 7821 w 28214"/>
                <a:gd name="connsiteY3" fmla="*/ 0 h 30640"/>
                <a:gd name="connsiteX0" fmla="*/ 28214 w 28214"/>
                <a:gd name="connsiteY0" fmla="*/ 30640 h 30640"/>
                <a:gd name="connsiteX1" fmla="*/ 13756 w 28214"/>
                <a:gd name="connsiteY1" fmla="*/ 30571 h 30640"/>
                <a:gd name="connsiteX2" fmla="*/ 0 w 28214"/>
                <a:gd name="connsiteY2" fmla="*/ 17185 h 30640"/>
                <a:gd name="connsiteX3" fmla="*/ 7821 w 28214"/>
                <a:gd name="connsiteY3" fmla="*/ 0 h 30640"/>
                <a:gd name="connsiteX0" fmla="*/ 13756 w 13756"/>
                <a:gd name="connsiteY0" fmla="*/ 30571 h 30571"/>
                <a:gd name="connsiteX1" fmla="*/ 0 w 13756"/>
                <a:gd name="connsiteY1" fmla="*/ 17185 h 30571"/>
                <a:gd name="connsiteX2" fmla="*/ 7821 w 13756"/>
                <a:gd name="connsiteY2" fmla="*/ 0 h 3057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3756" h="30571">
                  <a:moveTo>
                    <a:pt x="13756" y="30571"/>
                  </a:moveTo>
                  <a:cubicBezTo>
                    <a:pt x="2418" y="18787"/>
                    <a:pt x="10783" y="28278"/>
                    <a:pt x="0" y="17185"/>
                  </a:cubicBezTo>
                  <a:cubicBezTo>
                    <a:pt x="7020" y="4818"/>
                    <a:pt x="4027" y="10935"/>
                    <a:pt x="7821" y="0"/>
                  </a:cubicBez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grpSp>
          <xdr:nvGrpSpPr>
            <xdr:cNvPr id="357" name="Group 1398">
              <a:extLst>
                <a:ext uri="{FF2B5EF4-FFF2-40B4-BE49-F238E27FC236}">
                  <a16:creationId xmlns:a16="http://schemas.microsoft.com/office/drawing/2014/main" id="{0DB11697-7760-4CC4-AF26-13E95AE76E41}"/>
                </a:ext>
              </a:extLst>
            </xdr:cNvPr>
            <xdr:cNvGrpSpPr>
              <a:grpSpLocks/>
            </xdr:cNvGrpSpPr>
          </xdr:nvGrpSpPr>
          <xdr:grpSpPr bwMode="auto">
            <a:xfrm rot="6795649">
              <a:off x="1937739" y="477324"/>
              <a:ext cx="127051" cy="244338"/>
              <a:chOff x="1382" y="516"/>
              <a:chExt cx="50" cy="26"/>
            </a:xfrm>
          </xdr:grpSpPr>
          <xdr:sp macro="" textlink="">
            <xdr:nvSpPr>
              <xdr:cNvPr id="366" name="Freeform 1399">
                <a:extLst>
                  <a:ext uri="{FF2B5EF4-FFF2-40B4-BE49-F238E27FC236}">
                    <a16:creationId xmlns:a16="http://schemas.microsoft.com/office/drawing/2014/main" id="{09A29898-6312-4C7E-9C3B-3F9AD91E5A44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89" y="516"/>
                <a:ext cx="43" cy="5"/>
              </a:xfrm>
              <a:custGeom>
                <a:avLst/>
                <a:gdLst>
                  <a:gd name="T0" fmla="*/ 0 w 43"/>
                  <a:gd name="T1" fmla="*/ 0 h 5"/>
                  <a:gd name="T2" fmla="*/ 4 w 43"/>
                  <a:gd name="T3" fmla="*/ 5 h 5"/>
                  <a:gd name="T4" fmla="*/ 38 w 43"/>
                  <a:gd name="T5" fmla="*/ 5 h 5"/>
                  <a:gd name="T6" fmla="*/ 43 w 43"/>
                  <a:gd name="T7" fmla="*/ 0 h 5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43" h="5">
                    <a:moveTo>
                      <a:pt x="0" y="0"/>
                    </a:moveTo>
                    <a:lnTo>
                      <a:pt x="4" y="5"/>
                    </a:lnTo>
                    <a:lnTo>
                      <a:pt x="38" y="5"/>
                    </a:lnTo>
                    <a:lnTo>
                      <a:pt x="43" y="0"/>
                    </a:ln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367" name="Freeform 1400">
                <a:extLst>
                  <a:ext uri="{FF2B5EF4-FFF2-40B4-BE49-F238E27FC236}">
                    <a16:creationId xmlns:a16="http://schemas.microsoft.com/office/drawing/2014/main" id="{A1B8421F-6635-4858-B08A-664D1515C50C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82" y="536"/>
                <a:ext cx="43" cy="6"/>
              </a:xfrm>
              <a:custGeom>
                <a:avLst/>
                <a:gdLst>
                  <a:gd name="T0" fmla="*/ 0 w 43"/>
                  <a:gd name="T1" fmla="*/ 6 h 6"/>
                  <a:gd name="T2" fmla="*/ 6 w 43"/>
                  <a:gd name="T3" fmla="*/ 0 h 6"/>
                  <a:gd name="T4" fmla="*/ 38 w 43"/>
                  <a:gd name="T5" fmla="*/ 0 h 6"/>
                  <a:gd name="T6" fmla="*/ 43 w 43"/>
                  <a:gd name="T7" fmla="*/ 5 h 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43" h="6">
                    <a:moveTo>
                      <a:pt x="0" y="6"/>
                    </a:moveTo>
                    <a:lnTo>
                      <a:pt x="6" y="0"/>
                    </a:lnTo>
                    <a:lnTo>
                      <a:pt x="38" y="0"/>
                    </a:lnTo>
                    <a:lnTo>
                      <a:pt x="43" y="5"/>
                    </a:ln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sp macro="" textlink="">
          <xdr:nvSpPr>
            <xdr:cNvPr id="358" name="Freeform 371">
              <a:extLst>
                <a:ext uri="{FF2B5EF4-FFF2-40B4-BE49-F238E27FC236}">
                  <a16:creationId xmlns:a16="http://schemas.microsoft.com/office/drawing/2014/main" id="{7AB1FEA3-4CE4-4FE7-B5A0-190F397237F5}"/>
                </a:ext>
              </a:extLst>
            </xdr:cNvPr>
            <xdr:cNvSpPr>
              <a:spLocks/>
            </xdr:cNvSpPr>
          </xdr:nvSpPr>
          <xdr:spPr bwMode="auto">
            <a:xfrm rot="-9900000" flipH="1" flipV="1">
              <a:off x="1977901" y="251123"/>
              <a:ext cx="76048" cy="207341"/>
            </a:xfrm>
            <a:custGeom>
              <a:avLst/>
              <a:gdLst>
                <a:gd name="T0" fmla="*/ 2147483647 w 3"/>
                <a:gd name="T1" fmla="*/ 0 h 30"/>
                <a:gd name="T2" fmla="*/ 2147483647 w 3"/>
                <a:gd name="T3" fmla="*/ 2147483647 h 30"/>
                <a:gd name="T4" fmla="*/ 2147483647 w 3"/>
                <a:gd name="T5" fmla="*/ 2147483647 h 30"/>
                <a:gd name="T6" fmla="*/ 0 w 3"/>
                <a:gd name="T7" fmla="*/ 2147483647 h 30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3" h="30">
                  <a:moveTo>
                    <a:pt x="3" y="0"/>
                  </a:moveTo>
                  <a:lnTo>
                    <a:pt x="3" y="1"/>
                  </a:lnTo>
                  <a:lnTo>
                    <a:pt x="3" y="26"/>
                  </a:lnTo>
                  <a:lnTo>
                    <a:pt x="0" y="30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59" name="Freeform 371">
              <a:extLst>
                <a:ext uri="{FF2B5EF4-FFF2-40B4-BE49-F238E27FC236}">
                  <a16:creationId xmlns:a16="http://schemas.microsoft.com/office/drawing/2014/main" id="{79C41599-FCFA-4A06-BFE9-5DFE8A703EA9}"/>
                </a:ext>
              </a:extLst>
            </xdr:cNvPr>
            <xdr:cNvSpPr>
              <a:spLocks/>
            </xdr:cNvSpPr>
          </xdr:nvSpPr>
          <xdr:spPr bwMode="auto">
            <a:xfrm rot="-9900000" flipV="1">
              <a:off x="2192235" y="290989"/>
              <a:ext cx="106075" cy="290212"/>
            </a:xfrm>
            <a:custGeom>
              <a:avLst/>
              <a:gdLst>
                <a:gd name="T0" fmla="*/ 2147483647 w 3"/>
                <a:gd name="T1" fmla="*/ 0 h 30"/>
                <a:gd name="T2" fmla="*/ 2147483647 w 3"/>
                <a:gd name="T3" fmla="*/ 2147483647 h 30"/>
                <a:gd name="T4" fmla="*/ 2147483647 w 3"/>
                <a:gd name="T5" fmla="*/ 2147483647 h 30"/>
                <a:gd name="T6" fmla="*/ 0 w 3"/>
                <a:gd name="T7" fmla="*/ 2147483647 h 30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3" h="30">
                  <a:moveTo>
                    <a:pt x="3" y="0"/>
                  </a:moveTo>
                  <a:lnTo>
                    <a:pt x="3" y="1"/>
                  </a:lnTo>
                  <a:lnTo>
                    <a:pt x="3" y="26"/>
                  </a:lnTo>
                  <a:lnTo>
                    <a:pt x="0" y="30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60" name="Freeform 217">
              <a:extLst>
                <a:ext uri="{FF2B5EF4-FFF2-40B4-BE49-F238E27FC236}">
                  <a16:creationId xmlns:a16="http://schemas.microsoft.com/office/drawing/2014/main" id="{8F9E662C-5114-4754-9D30-1F966DA3294D}"/>
                </a:ext>
              </a:extLst>
            </xdr:cNvPr>
            <xdr:cNvSpPr>
              <a:spLocks/>
            </xdr:cNvSpPr>
          </xdr:nvSpPr>
          <xdr:spPr bwMode="auto">
            <a:xfrm rot="413816" flipV="1">
              <a:off x="2233624" y="367948"/>
              <a:ext cx="641261" cy="39463"/>
            </a:xfrm>
            <a:custGeom>
              <a:avLst/>
              <a:gdLst>
                <a:gd name="T0" fmla="*/ 2147483647 w 113"/>
                <a:gd name="T1" fmla="*/ 2147483647 h 6"/>
                <a:gd name="T2" fmla="*/ 2147483647 w 113"/>
                <a:gd name="T3" fmla="*/ 2147483647 h 6"/>
                <a:gd name="T4" fmla="*/ 2147483647 w 113"/>
                <a:gd name="T5" fmla="*/ 0 h 6"/>
                <a:gd name="T6" fmla="*/ 2147483647 w 113"/>
                <a:gd name="T7" fmla="*/ 2147483647 h 6"/>
                <a:gd name="T8" fmla="*/ 0 w 113"/>
                <a:gd name="T9" fmla="*/ 2147483647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7168 w 7168"/>
                <a:gd name="connsiteY0" fmla="*/ 1667 h 8333"/>
                <a:gd name="connsiteX1" fmla="*/ 4690 w 7168"/>
                <a:gd name="connsiteY1" fmla="*/ 5000 h 8333"/>
                <a:gd name="connsiteX2" fmla="*/ 1681 w 7168"/>
                <a:gd name="connsiteY2" fmla="*/ 0 h 8333"/>
                <a:gd name="connsiteX3" fmla="*/ 0 w 7168"/>
                <a:gd name="connsiteY3" fmla="*/ 8333 h 833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7168" h="8333">
                  <a:moveTo>
                    <a:pt x="7168" y="1667"/>
                  </a:moveTo>
                  <a:cubicBezTo>
                    <a:pt x="6726" y="1667"/>
                    <a:pt x="5575" y="5000"/>
                    <a:pt x="4690" y="5000"/>
                  </a:cubicBezTo>
                  <a:cubicBezTo>
                    <a:pt x="3805" y="5000"/>
                    <a:pt x="2566" y="0"/>
                    <a:pt x="1681" y="0"/>
                  </a:cubicBezTo>
                  <a:cubicBezTo>
                    <a:pt x="796" y="1667"/>
                    <a:pt x="796" y="8333"/>
                    <a:pt x="0" y="8333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361" name="Freeform 217">
              <a:extLst>
                <a:ext uri="{FF2B5EF4-FFF2-40B4-BE49-F238E27FC236}">
                  <a16:creationId xmlns:a16="http://schemas.microsoft.com/office/drawing/2014/main" id="{2BDBD9ED-8E0C-455F-BB09-7D62EFDA3EEB}"/>
                </a:ext>
              </a:extLst>
            </xdr:cNvPr>
            <xdr:cNvSpPr>
              <a:spLocks/>
            </xdr:cNvSpPr>
          </xdr:nvSpPr>
          <xdr:spPr bwMode="auto">
            <a:xfrm rot="413816" flipV="1">
              <a:off x="2271909" y="296575"/>
              <a:ext cx="696336" cy="45719"/>
            </a:xfrm>
            <a:custGeom>
              <a:avLst/>
              <a:gdLst>
                <a:gd name="T0" fmla="*/ 2147483647 w 113"/>
                <a:gd name="T1" fmla="*/ 2147483647 h 6"/>
                <a:gd name="T2" fmla="*/ 2147483647 w 113"/>
                <a:gd name="T3" fmla="*/ 2147483647 h 6"/>
                <a:gd name="T4" fmla="*/ 2147483647 w 113"/>
                <a:gd name="T5" fmla="*/ 0 h 6"/>
                <a:gd name="T6" fmla="*/ 2147483647 w 113"/>
                <a:gd name="T7" fmla="*/ 2147483647 h 6"/>
                <a:gd name="T8" fmla="*/ 0 w 113"/>
                <a:gd name="T9" fmla="*/ 2147483647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362" name="Freeform 217">
              <a:extLst>
                <a:ext uri="{FF2B5EF4-FFF2-40B4-BE49-F238E27FC236}">
                  <a16:creationId xmlns:a16="http://schemas.microsoft.com/office/drawing/2014/main" id="{CD08DC90-F38B-4D83-8D04-87FB6EB921A4}"/>
                </a:ext>
              </a:extLst>
            </xdr:cNvPr>
            <xdr:cNvSpPr>
              <a:spLocks/>
            </xdr:cNvSpPr>
          </xdr:nvSpPr>
          <xdr:spPr bwMode="auto">
            <a:xfrm rot="1585687" flipV="1">
              <a:off x="1786238" y="373948"/>
              <a:ext cx="224034" cy="38225"/>
            </a:xfrm>
            <a:custGeom>
              <a:avLst/>
              <a:gdLst>
                <a:gd name="T0" fmla="*/ 2147483647 w 113"/>
                <a:gd name="T1" fmla="*/ 2147483647 h 6"/>
                <a:gd name="T2" fmla="*/ 2147483647 w 113"/>
                <a:gd name="T3" fmla="*/ 2147483647 h 6"/>
                <a:gd name="T4" fmla="*/ 2147483647 w 113"/>
                <a:gd name="T5" fmla="*/ 0 h 6"/>
                <a:gd name="T6" fmla="*/ 2147483647 w 113"/>
                <a:gd name="T7" fmla="*/ 2147483647 h 6"/>
                <a:gd name="T8" fmla="*/ 0 w 113"/>
                <a:gd name="T9" fmla="*/ 2147483647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7522 w 7522"/>
                <a:gd name="connsiteY0" fmla="*/ 5000 h 9023"/>
                <a:gd name="connsiteX1" fmla="*/ 4513 w 7522"/>
                <a:gd name="connsiteY1" fmla="*/ 0 h 9023"/>
                <a:gd name="connsiteX2" fmla="*/ 2832 w 7522"/>
                <a:gd name="connsiteY2" fmla="*/ 8333 h 9023"/>
                <a:gd name="connsiteX3" fmla="*/ 0 w 7522"/>
                <a:gd name="connsiteY3" fmla="*/ 6667 h 9023"/>
                <a:gd name="connsiteX0" fmla="*/ 10000 w 10000"/>
                <a:gd name="connsiteY0" fmla="*/ 5541 h 10000"/>
                <a:gd name="connsiteX1" fmla="*/ 6000 w 10000"/>
                <a:gd name="connsiteY1" fmla="*/ 0 h 10000"/>
                <a:gd name="connsiteX2" fmla="*/ 3765 w 10000"/>
                <a:gd name="connsiteY2" fmla="*/ 9235 h 10000"/>
                <a:gd name="connsiteX3" fmla="*/ 0 w 10000"/>
                <a:gd name="connsiteY3" fmla="*/ 7389 h 10000"/>
                <a:gd name="connsiteX0" fmla="*/ 6000 w 6000"/>
                <a:gd name="connsiteY0" fmla="*/ 0 h 10000"/>
                <a:gd name="connsiteX1" fmla="*/ 3765 w 6000"/>
                <a:gd name="connsiteY1" fmla="*/ 9235 h 10000"/>
                <a:gd name="connsiteX2" fmla="*/ 0 w 6000"/>
                <a:gd name="connsiteY2" fmla="*/ 7389 h 10000"/>
                <a:gd name="connsiteX0" fmla="*/ 9700 w 9700"/>
                <a:gd name="connsiteY0" fmla="*/ 8965 h 18331"/>
                <a:gd name="connsiteX1" fmla="*/ 5975 w 9700"/>
                <a:gd name="connsiteY1" fmla="*/ 18200 h 18331"/>
                <a:gd name="connsiteX2" fmla="*/ 0 w 9700"/>
                <a:gd name="connsiteY2" fmla="*/ 0 h 18331"/>
                <a:gd name="connsiteX0" fmla="*/ 10000 w 10000"/>
                <a:gd name="connsiteY0" fmla="*/ 4891 h 5055"/>
                <a:gd name="connsiteX1" fmla="*/ 5520 w 10000"/>
                <a:gd name="connsiteY1" fmla="*/ 1953 h 5055"/>
                <a:gd name="connsiteX2" fmla="*/ 0 w 10000"/>
                <a:gd name="connsiteY2" fmla="*/ 0 h 505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0000" h="5055">
                  <a:moveTo>
                    <a:pt x="10000" y="4891"/>
                  </a:moveTo>
                  <a:cubicBezTo>
                    <a:pt x="7977" y="5899"/>
                    <a:pt x="7337" y="1953"/>
                    <a:pt x="5520" y="1953"/>
                  </a:cubicBezTo>
                  <a:cubicBezTo>
                    <a:pt x="3497" y="2961"/>
                    <a:pt x="2023" y="1007"/>
                    <a:pt x="0" y="0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363" name="Freeform 217">
              <a:extLst>
                <a:ext uri="{FF2B5EF4-FFF2-40B4-BE49-F238E27FC236}">
                  <a16:creationId xmlns:a16="http://schemas.microsoft.com/office/drawing/2014/main" id="{FDED1101-0EA8-4BC1-8C0E-3DBFFB8C3EB3}"/>
                </a:ext>
              </a:extLst>
            </xdr:cNvPr>
            <xdr:cNvSpPr>
              <a:spLocks/>
            </xdr:cNvSpPr>
          </xdr:nvSpPr>
          <xdr:spPr bwMode="auto">
            <a:xfrm rot="1585687" flipV="1">
              <a:off x="1791113" y="304382"/>
              <a:ext cx="224034" cy="41229"/>
            </a:xfrm>
            <a:custGeom>
              <a:avLst/>
              <a:gdLst>
                <a:gd name="T0" fmla="*/ 2147483647 w 113"/>
                <a:gd name="T1" fmla="*/ 2147483647 h 6"/>
                <a:gd name="T2" fmla="*/ 2147483647 w 113"/>
                <a:gd name="T3" fmla="*/ 2147483647 h 6"/>
                <a:gd name="T4" fmla="*/ 2147483647 w 113"/>
                <a:gd name="T5" fmla="*/ 0 h 6"/>
                <a:gd name="T6" fmla="*/ 2147483647 w 113"/>
                <a:gd name="T7" fmla="*/ 2147483647 h 6"/>
                <a:gd name="T8" fmla="*/ 0 w 113"/>
                <a:gd name="T9" fmla="*/ 2147483647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7522 w 7522"/>
                <a:gd name="connsiteY0" fmla="*/ 5000 h 9023"/>
                <a:gd name="connsiteX1" fmla="*/ 4513 w 7522"/>
                <a:gd name="connsiteY1" fmla="*/ 0 h 9023"/>
                <a:gd name="connsiteX2" fmla="*/ 2832 w 7522"/>
                <a:gd name="connsiteY2" fmla="*/ 8333 h 9023"/>
                <a:gd name="connsiteX3" fmla="*/ 0 w 7522"/>
                <a:gd name="connsiteY3" fmla="*/ 6667 h 9023"/>
                <a:gd name="connsiteX0" fmla="*/ 10000 w 10000"/>
                <a:gd name="connsiteY0" fmla="*/ 5541 h 10000"/>
                <a:gd name="connsiteX1" fmla="*/ 6000 w 10000"/>
                <a:gd name="connsiteY1" fmla="*/ 0 h 10000"/>
                <a:gd name="connsiteX2" fmla="*/ 3765 w 10000"/>
                <a:gd name="connsiteY2" fmla="*/ 9235 h 10000"/>
                <a:gd name="connsiteX3" fmla="*/ 0 w 10000"/>
                <a:gd name="connsiteY3" fmla="*/ 7389 h 10000"/>
                <a:gd name="connsiteX0" fmla="*/ 6000 w 6000"/>
                <a:gd name="connsiteY0" fmla="*/ 0 h 10000"/>
                <a:gd name="connsiteX1" fmla="*/ 3765 w 6000"/>
                <a:gd name="connsiteY1" fmla="*/ 9235 h 10000"/>
                <a:gd name="connsiteX2" fmla="*/ 0 w 6000"/>
                <a:gd name="connsiteY2" fmla="*/ 7389 h 10000"/>
                <a:gd name="connsiteX0" fmla="*/ 9700 w 9700"/>
                <a:gd name="connsiteY0" fmla="*/ 8965 h 18331"/>
                <a:gd name="connsiteX1" fmla="*/ 5975 w 9700"/>
                <a:gd name="connsiteY1" fmla="*/ 18200 h 18331"/>
                <a:gd name="connsiteX2" fmla="*/ 0 w 9700"/>
                <a:gd name="connsiteY2" fmla="*/ 0 h 18331"/>
                <a:gd name="connsiteX0" fmla="*/ 10000 w 10000"/>
                <a:gd name="connsiteY0" fmla="*/ 4891 h 5055"/>
                <a:gd name="connsiteX1" fmla="*/ 5520 w 10000"/>
                <a:gd name="connsiteY1" fmla="*/ 1953 h 5055"/>
                <a:gd name="connsiteX2" fmla="*/ 0 w 10000"/>
                <a:gd name="connsiteY2" fmla="*/ 0 h 505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0000" h="5055">
                  <a:moveTo>
                    <a:pt x="10000" y="4891"/>
                  </a:moveTo>
                  <a:cubicBezTo>
                    <a:pt x="7977" y="5899"/>
                    <a:pt x="7337" y="1953"/>
                    <a:pt x="5520" y="1953"/>
                  </a:cubicBezTo>
                  <a:cubicBezTo>
                    <a:pt x="3497" y="2961"/>
                    <a:pt x="2023" y="1007"/>
                    <a:pt x="0" y="0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364" name="Freeform 217">
              <a:extLst>
                <a:ext uri="{FF2B5EF4-FFF2-40B4-BE49-F238E27FC236}">
                  <a16:creationId xmlns:a16="http://schemas.microsoft.com/office/drawing/2014/main" id="{F4A67CDE-EA9B-410F-9914-1BCEF7EC38AE}"/>
                </a:ext>
              </a:extLst>
            </xdr:cNvPr>
            <xdr:cNvSpPr>
              <a:spLocks/>
            </xdr:cNvSpPr>
          </xdr:nvSpPr>
          <xdr:spPr bwMode="auto">
            <a:xfrm rot="1585687" flipV="1">
              <a:off x="1806989" y="252994"/>
              <a:ext cx="224034" cy="38225"/>
            </a:xfrm>
            <a:custGeom>
              <a:avLst/>
              <a:gdLst>
                <a:gd name="T0" fmla="*/ 2147483647 w 113"/>
                <a:gd name="T1" fmla="*/ 2147483647 h 6"/>
                <a:gd name="T2" fmla="*/ 2147483647 w 113"/>
                <a:gd name="T3" fmla="*/ 2147483647 h 6"/>
                <a:gd name="T4" fmla="*/ 2147483647 w 113"/>
                <a:gd name="T5" fmla="*/ 0 h 6"/>
                <a:gd name="T6" fmla="*/ 2147483647 w 113"/>
                <a:gd name="T7" fmla="*/ 2147483647 h 6"/>
                <a:gd name="T8" fmla="*/ 0 w 113"/>
                <a:gd name="T9" fmla="*/ 2147483647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7522 w 7522"/>
                <a:gd name="connsiteY0" fmla="*/ 5000 h 9023"/>
                <a:gd name="connsiteX1" fmla="*/ 4513 w 7522"/>
                <a:gd name="connsiteY1" fmla="*/ 0 h 9023"/>
                <a:gd name="connsiteX2" fmla="*/ 2832 w 7522"/>
                <a:gd name="connsiteY2" fmla="*/ 8333 h 9023"/>
                <a:gd name="connsiteX3" fmla="*/ 0 w 7522"/>
                <a:gd name="connsiteY3" fmla="*/ 6667 h 9023"/>
                <a:gd name="connsiteX0" fmla="*/ 10000 w 10000"/>
                <a:gd name="connsiteY0" fmla="*/ 5541 h 10000"/>
                <a:gd name="connsiteX1" fmla="*/ 6000 w 10000"/>
                <a:gd name="connsiteY1" fmla="*/ 0 h 10000"/>
                <a:gd name="connsiteX2" fmla="*/ 3765 w 10000"/>
                <a:gd name="connsiteY2" fmla="*/ 9235 h 10000"/>
                <a:gd name="connsiteX3" fmla="*/ 0 w 10000"/>
                <a:gd name="connsiteY3" fmla="*/ 7389 h 10000"/>
                <a:gd name="connsiteX0" fmla="*/ 6000 w 6000"/>
                <a:gd name="connsiteY0" fmla="*/ 0 h 10000"/>
                <a:gd name="connsiteX1" fmla="*/ 3765 w 6000"/>
                <a:gd name="connsiteY1" fmla="*/ 9235 h 10000"/>
                <a:gd name="connsiteX2" fmla="*/ 0 w 6000"/>
                <a:gd name="connsiteY2" fmla="*/ 7389 h 10000"/>
                <a:gd name="connsiteX0" fmla="*/ 9700 w 9700"/>
                <a:gd name="connsiteY0" fmla="*/ 8965 h 18331"/>
                <a:gd name="connsiteX1" fmla="*/ 5975 w 9700"/>
                <a:gd name="connsiteY1" fmla="*/ 18200 h 18331"/>
                <a:gd name="connsiteX2" fmla="*/ 0 w 9700"/>
                <a:gd name="connsiteY2" fmla="*/ 0 h 18331"/>
                <a:gd name="connsiteX0" fmla="*/ 10000 w 10000"/>
                <a:gd name="connsiteY0" fmla="*/ 4891 h 5055"/>
                <a:gd name="connsiteX1" fmla="*/ 5520 w 10000"/>
                <a:gd name="connsiteY1" fmla="*/ 1953 h 5055"/>
                <a:gd name="connsiteX2" fmla="*/ 0 w 10000"/>
                <a:gd name="connsiteY2" fmla="*/ 0 h 505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0000" h="5055">
                  <a:moveTo>
                    <a:pt x="10000" y="4891"/>
                  </a:moveTo>
                  <a:cubicBezTo>
                    <a:pt x="7977" y="5899"/>
                    <a:pt x="7337" y="1953"/>
                    <a:pt x="5520" y="1953"/>
                  </a:cubicBezTo>
                  <a:cubicBezTo>
                    <a:pt x="3497" y="2961"/>
                    <a:pt x="2023" y="1007"/>
                    <a:pt x="0" y="0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365" name="Line 1591">
              <a:extLst>
                <a:ext uri="{FF2B5EF4-FFF2-40B4-BE49-F238E27FC236}">
                  <a16:creationId xmlns:a16="http://schemas.microsoft.com/office/drawing/2014/main" id="{6CCBB8D7-1F43-4874-896F-C2878DC5465F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1777901" y="514103"/>
              <a:ext cx="198783" cy="161511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353" name="Freeform 217">
            <a:extLst>
              <a:ext uri="{FF2B5EF4-FFF2-40B4-BE49-F238E27FC236}">
                <a16:creationId xmlns:a16="http://schemas.microsoft.com/office/drawing/2014/main" id="{FDCF6728-02E6-40B8-8F87-B509FCE6505B}"/>
              </a:ext>
            </a:extLst>
          </xdr:cNvPr>
          <xdr:cNvSpPr>
            <a:spLocks/>
          </xdr:cNvSpPr>
        </xdr:nvSpPr>
        <xdr:spPr bwMode="auto">
          <a:xfrm rot="5813816" flipV="1">
            <a:off x="6892429" y="6512870"/>
            <a:ext cx="701295" cy="45719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581820</xdr:colOff>
      <xdr:row>34</xdr:row>
      <xdr:rowOff>43322</xdr:rowOff>
    </xdr:from>
    <xdr:to>
      <xdr:col>10</xdr:col>
      <xdr:colOff>194830</xdr:colOff>
      <xdr:row>35</xdr:row>
      <xdr:rowOff>155142</xdr:rowOff>
    </xdr:to>
    <xdr:sp macro="" textlink="">
      <xdr:nvSpPr>
        <xdr:cNvPr id="368" name="Text Box 1445">
          <a:extLst>
            <a:ext uri="{FF2B5EF4-FFF2-40B4-BE49-F238E27FC236}">
              <a16:creationId xmlns:a16="http://schemas.microsoft.com/office/drawing/2014/main" id="{4619F518-6D14-43EC-8851-FE4667A97153}"/>
            </a:ext>
          </a:extLst>
        </xdr:cNvPr>
        <xdr:cNvSpPr txBox="1">
          <a:spLocks noChangeArrowheads="1"/>
        </xdr:cNvSpPr>
      </xdr:nvSpPr>
      <xdr:spPr bwMode="auto">
        <a:xfrm>
          <a:off x="6368979" y="5931504"/>
          <a:ext cx="316561" cy="285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+mn-ea"/>
            </a:rPr>
            <a:t>桂川</a:t>
          </a:r>
        </a:p>
      </xdr:txBody>
    </xdr:sp>
    <xdr:clientData/>
  </xdr:twoCellAnchor>
  <xdr:twoCellAnchor>
    <xdr:from>
      <xdr:col>9</xdr:col>
      <xdr:colOff>528812</xdr:colOff>
      <xdr:row>37</xdr:row>
      <xdr:rowOff>104372</xdr:rowOff>
    </xdr:from>
    <xdr:to>
      <xdr:col>10</xdr:col>
      <xdr:colOff>340734</xdr:colOff>
      <xdr:row>38</xdr:row>
      <xdr:rowOff>110508</xdr:rowOff>
    </xdr:to>
    <xdr:sp macro="" textlink="">
      <xdr:nvSpPr>
        <xdr:cNvPr id="369" name="Text Box 1445">
          <a:extLst>
            <a:ext uri="{FF2B5EF4-FFF2-40B4-BE49-F238E27FC236}">
              <a16:creationId xmlns:a16="http://schemas.microsoft.com/office/drawing/2014/main" id="{3A73A413-A603-4F7D-AE43-D1CAF09E0492}"/>
            </a:ext>
          </a:extLst>
        </xdr:cNvPr>
        <xdr:cNvSpPr txBox="1">
          <a:spLocks noChangeArrowheads="1"/>
        </xdr:cNvSpPr>
      </xdr:nvSpPr>
      <xdr:spPr bwMode="auto">
        <a:xfrm>
          <a:off x="6326362" y="6448022"/>
          <a:ext cx="516772" cy="177586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渡月小橋</a:t>
          </a:r>
        </a:p>
      </xdr:txBody>
    </xdr:sp>
    <xdr:clientData/>
  </xdr:twoCellAnchor>
  <xdr:twoCellAnchor>
    <xdr:from>
      <xdr:col>9</xdr:col>
      <xdr:colOff>153396</xdr:colOff>
      <xdr:row>35</xdr:row>
      <xdr:rowOff>35718</xdr:rowOff>
    </xdr:from>
    <xdr:to>
      <xdr:col>9</xdr:col>
      <xdr:colOff>399496</xdr:colOff>
      <xdr:row>36</xdr:row>
      <xdr:rowOff>82928</xdr:rowOff>
    </xdr:to>
    <xdr:sp macro="" textlink="">
      <xdr:nvSpPr>
        <xdr:cNvPr id="370" name="六角形 369">
          <a:extLst>
            <a:ext uri="{FF2B5EF4-FFF2-40B4-BE49-F238E27FC236}">
              <a16:creationId xmlns:a16="http://schemas.microsoft.com/office/drawing/2014/main" id="{E229A6C0-FB60-4E96-BCF3-59C01DE0E37D}"/>
            </a:ext>
          </a:extLst>
        </xdr:cNvPr>
        <xdr:cNvSpPr/>
      </xdr:nvSpPr>
      <xdr:spPr bwMode="auto">
        <a:xfrm>
          <a:off x="5950946" y="6036468"/>
          <a:ext cx="246100" cy="2186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368711</xdr:colOff>
      <xdr:row>44</xdr:row>
      <xdr:rowOff>76808</xdr:rowOff>
    </xdr:from>
    <xdr:to>
      <xdr:col>1</xdr:col>
      <xdr:colOff>527460</xdr:colOff>
      <xdr:row>45</xdr:row>
      <xdr:rowOff>20474</xdr:rowOff>
    </xdr:to>
    <xdr:sp macro="" textlink="">
      <xdr:nvSpPr>
        <xdr:cNvPr id="371" name="六角形 370">
          <a:extLst>
            <a:ext uri="{FF2B5EF4-FFF2-40B4-BE49-F238E27FC236}">
              <a16:creationId xmlns:a16="http://schemas.microsoft.com/office/drawing/2014/main" id="{AD76AC68-9ACF-480F-A10C-E4B39A3D242B}"/>
            </a:ext>
          </a:extLst>
        </xdr:cNvPr>
        <xdr:cNvSpPr/>
      </xdr:nvSpPr>
      <xdr:spPr bwMode="auto">
        <a:xfrm>
          <a:off x="527461" y="7625114"/>
          <a:ext cx="158749" cy="1152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519773</xdr:colOff>
      <xdr:row>45</xdr:row>
      <xdr:rowOff>143391</xdr:rowOff>
    </xdr:from>
    <xdr:to>
      <xdr:col>2</xdr:col>
      <xdr:colOff>663159</xdr:colOff>
      <xdr:row>46</xdr:row>
      <xdr:rowOff>106127</xdr:rowOff>
    </xdr:to>
    <xdr:sp macro="" textlink="">
      <xdr:nvSpPr>
        <xdr:cNvPr id="372" name="六角形 371">
          <a:extLst>
            <a:ext uri="{FF2B5EF4-FFF2-40B4-BE49-F238E27FC236}">
              <a16:creationId xmlns:a16="http://schemas.microsoft.com/office/drawing/2014/main" id="{69EE2F46-4FE2-4EDD-8CC4-C9B6D507E7D8}"/>
            </a:ext>
          </a:extLst>
        </xdr:cNvPr>
        <xdr:cNvSpPr/>
      </xdr:nvSpPr>
      <xdr:spPr bwMode="auto">
        <a:xfrm>
          <a:off x="1382656" y="7863250"/>
          <a:ext cx="143386" cy="1342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187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5380</xdr:colOff>
      <xdr:row>42</xdr:row>
      <xdr:rowOff>113757</xdr:rowOff>
    </xdr:from>
    <xdr:to>
      <xdr:col>3</xdr:col>
      <xdr:colOff>655486</xdr:colOff>
      <xdr:row>48</xdr:row>
      <xdr:rowOff>143387</xdr:rowOff>
    </xdr:to>
    <xdr:sp macro="" textlink="">
      <xdr:nvSpPr>
        <xdr:cNvPr id="373" name="Line 204">
          <a:extLst>
            <a:ext uri="{FF2B5EF4-FFF2-40B4-BE49-F238E27FC236}">
              <a16:creationId xmlns:a16="http://schemas.microsoft.com/office/drawing/2014/main" id="{9896809A-1F55-4928-9C55-DC3E10BE032F}"/>
            </a:ext>
          </a:extLst>
        </xdr:cNvPr>
        <xdr:cNvSpPr>
          <a:spLocks noChangeShapeType="1"/>
        </xdr:cNvSpPr>
      </xdr:nvSpPr>
      <xdr:spPr bwMode="auto">
        <a:xfrm>
          <a:off x="1572396" y="7318959"/>
          <a:ext cx="650106" cy="1058944"/>
        </a:xfrm>
        <a:custGeom>
          <a:avLst/>
          <a:gdLst>
            <a:gd name="connsiteX0" fmla="*/ 0 w 484190"/>
            <a:gd name="connsiteY0" fmla="*/ 0 h 627063"/>
            <a:gd name="connsiteX1" fmla="*/ 484190 w 484190"/>
            <a:gd name="connsiteY1" fmla="*/ 627063 h 627063"/>
            <a:gd name="connsiteX0" fmla="*/ 0 w 484190"/>
            <a:gd name="connsiteY0" fmla="*/ 0 h 627063"/>
            <a:gd name="connsiteX1" fmla="*/ 71437 w 484190"/>
            <a:gd name="connsiteY1" fmla="*/ 325438 h 627063"/>
            <a:gd name="connsiteX2" fmla="*/ 484190 w 484190"/>
            <a:gd name="connsiteY2" fmla="*/ 627063 h 627063"/>
            <a:gd name="connsiteX0" fmla="*/ 74915 w 559105"/>
            <a:gd name="connsiteY0" fmla="*/ 0 h 628396"/>
            <a:gd name="connsiteX1" fmla="*/ 146352 w 559105"/>
            <a:gd name="connsiteY1" fmla="*/ 325438 h 628396"/>
            <a:gd name="connsiteX2" fmla="*/ 11415 w 559105"/>
            <a:gd name="connsiteY2" fmla="*/ 603250 h 628396"/>
            <a:gd name="connsiteX3" fmla="*/ 559105 w 559105"/>
            <a:gd name="connsiteY3" fmla="*/ 627063 h 628396"/>
            <a:gd name="connsiteX0" fmla="*/ 0 w 484190"/>
            <a:gd name="connsiteY0" fmla="*/ 0 h 652561"/>
            <a:gd name="connsiteX1" fmla="*/ 71437 w 484190"/>
            <a:gd name="connsiteY1" fmla="*/ 325438 h 652561"/>
            <a:gd name="connsiteX2" fmla="*/ 55562 w 484190"/>
            <a:gd name="connsiteY2" fmla="*/ 635000 h 652561"/>
            <a:gd name="connsiteX3" fmla="*/ 484190 w 484190"/>
            <a:gd name="connsiteY3" fmla="*/ 627063 h 652561"/>
            <a:gd name="connsiteX0" fmla="*/ 19310 w 503500"/>
            <a:gd name="connsiteY0" fmla="*/ 0 h 652561"/>
            <a:gd name="connsiteX1" fmla="*/ 11372 w 503500"/>
            <a:gd name="connsiteY1" fmla="*/ 333375 h 652561"/>
            <a:gd name="connsiteX2" fmla="*/ 74872 w 503500"/>
            <a:gd name="connsiteY2" fmla="*/ 635000 h 652561"/>
            <a:gd name="connsiteX3" fmla="*/ 503500 w 503500"/>
            <a:gd name="connsiteY3" fmla="*/ 627063 h 652561"/>
            <a:gd name="connsiteX0" fmla="*/ 19310 w 503500"/>
            <a:gd name="connsiteY0" fmla="*/ 0 h 652561"/>
            <a:gd name="connsiteX1" fmla="*/ 11372 w 503500"/>
            <a:gd name="connsiteY1" fmla="*/ 333375 h 652561"/>
            <a:gd name="connsiteX2" fmla="*/ 74872 w 503500"/>
            <a:gd name="connsiteY2" fmla="*/ 635000 h 652561"/>
            <a:gd name="connsiteX3" fmla="*/ 503500 w 503500"/>
            <a:gd name="connsiteY3" fmla="*/ 627063 h 652561"/>
            <a:gd name="connsiteX0" fmla="*/ 19310 w 503500"/>
            <a:gd name="connsiteY0" fmla="*/ 0 h 627406"/>
            <a:gd name="connsiteX1" fmla="*/ 11372 w 503500"/>
            <a:gd name="connsiteY1" fmla="*/ 333375 h 627406"/>
            <a:gd name="connsiteX2" fmla="*/ 90262 w 503500"/>
            <a:gd name="connsiteY2" fmla="*/ 601707 h 627406"/>
            <a:gd name="connsiteX3" fmla="*/ 503500 w 503500"/>
            <a:gd name="connsiteY3" fmla="*/ 627063 h 627406"/>
            <a:gd name="connsiteX0" fmla="*/ 19310 w 497729"/>
            <a:gd name="connsiteY0" fmla="*/ 0 h 742050"/>
            <a:gd name="connsiteX1" fmla="*/ 11372 w 497729"/>
            <a:gd name="connsiteY1" fmla="*/ 333375 h 742050"/>
            <a:gd name="connsiteX2" fmla="*/ 90262 w 497729"/>
            <a:gd name="connsiteY2" fmla="*/ 601707 h 742050"/>
            <a:gd name="connsiteX3" fmla="*/ 497729 w 497729"/>
            <a:gd name="connsiteY3" fmla="*/ 742050 h 742050"/>
            <a:gd name="connsiteX0" fmla="*/ 19310 w 515042"/>
            <a:gd name="connsiteY0" fmla="*/ 0 h 827040"/>
            <a:gd name="connsiteX1" fmla="*/ 11372 w 515042"/>
            <a:gd name="connsiteY1" fmla="*/ 333375 h 827040"/>
            <a:gd name="connsiteX2" fmla="*/ 90262 w 515042"/>
            <a:gd name="connsiteY2" fmla="*/ 601707 h 827040"/>
            <a:gd name="connsiteX3" fmla="*/ 515042 w 515042"/>
            <a:gd name="connsiteY3" fmla="*/ 827040 h 827040"/>
            <a:gd name="connsiteX0" fmla="*/ 19310 w 530812"/>
            <a:gd name="connsiteY0" fmla="*/ 0 h 827040"/>
            <a:gd name="connsiteX1" fmla="*/ 11372 w 530812"/>
            <a:gd name="connsiteY1" fmla="*/ 333375 h 827040"/>
            <a:gd name="connsiteX2" fmla="*/ 90262 w 530812"/>
            <a:gd name="connsiteY2" fmla="*/ 601707 h 827040"/>
            <a:gd name="connsiteX3" fmla="*/ 497729 w 530812"/>
            <a:gd name="connsiteY3" fmla="*/ 627257 h 827040"/>
            <a:gd name="connsiteX4" fmla="*/ 515042 w 530812"/>
            <a:gd name="connsiteY4" fmla="*/ 827040 h 827040"/>
            <a:gd name="connsiteX0" fmla="*/ 19310 w 515042"/>
            <a:gd name="connsiteY0" fmla="*/ 0 h 827040"/>
            <a:gd name="connsiteX1" fmla="*/ 11372 w 515042"/>
            <a:gd name="connsiteY1" fmla="*/ 333375 h 827040"/>
            <a:gd name="connsiteX2" fmla="*/ 90262 w 515042"/>
            <a:gd name="connsiteY2" fmla="*/ 601707 h 827040"/>
            <a:gd name="connsiteX3" fmla="*/ 497729 w 515042"/>
            <a:gd name="connsiteY3" fmla="*/ 627257 h 827040"/>
            <a:gd name="connsiteX4" fmla="*/ 515042 w 515042"/>
            <a:gd name="connsiteY4" fmla="*/ 827040 h 827040"/>
            <a:gd name="connsiteX0" fmla="*/ 19310 w 515042"/>
            <a:gd name="connsiteY0" fmla="*/ 0 h 827040"/>
            <a:gd name="connsiteX1" fmla="*/ 11372 w 515042"/>
            <a:gd name="connsiteY1" fmla="*/ 333375 h 827040"/>
            <a:gd name="connsiteX2" fmla="*/ 90262 w 515042"/>
            <a:gd name="connsiteY2" fmla="*/ 601707 h 827040"/>
            <a:gd name="connsiteX3" fmla="*/ 497729 w 515042"/>
            <a:gd name="connsiteY3" fmla="*/ 627257 h 827040"/>
            <a:gd name="connsiteX4" fmla="*/ 515042 w 515042"/>
            <a:gd name="connsiteY4" fmla="*/ 827040 h 827040"/>
            <a:gd name="connsiteX0" fmla="*/ 19310 w 509271"/>
            <a:gd name="connsiteY0" fmla="*/ 0 h 767047"/>
            <a:gd name="connsiteX1" fmla="*/ 11372 w 509271"/>
            <a:gd name="connsiteY1" fmla="*/ 333375 h 767047"/>
            <a:gd name="connsiteX2" fmla="*/ 90262 w 509271"/>
            <a:gd name="connsiteY2" fmla="*/ 601707 h 767047"/>
            <a:gd name="connsiteX3" fmla="*/ 497729 w 509271"/>
            <a:gd name="connsiteY3" fmla="*/ 627257 h 767047"/>
            <a:gd name="connsiteX4" fmla="*/ 509271 w 509271"/>
            <a:gd name="connsiteY4" fmla="*/ 767047 h 767047"/>
            <a:gd name="connsiteX0" fmla="*/ 46805 w 536766"/>
            <a:gd name="connsiteY0" fmla="*/ 0 h 767047"/>
            <a:gd name="connsiteX1" fmla="*/ 46 w 536766"/>
            <a:gd name="connsiteY1" fmla="*/ 137315 h 767047"/>
            <a:gd name="connsiteX2" fmla="*/ 38867 w 536766"/>
            <a:gd name="connsiteY2" fmla="*/ 333375 h 767047"/>
            <a:gd name="connsiteX3" fmla="*/ 117757 w 536766"/>
            <a:gd name="connsiteY3" fmla="*/ 601707 h 767047"/>
            <a:gd name="connsiteX4" fmla="*/ 525224 w 536766"/>
            <a:gd name="connsiteY4" fmla="*/ 627257 h 767047"/>
            <a:gd name="connsiteX5" fmla="*/ 536766 w 536766"/>
            <a:gd name="connsiteY5" fmla="*/ 767047 h 767047"/>
            <a:gd name="connsiteX0" fmla="*/ 13 w 593856"/>
            <a:gd name="connsiteY0" fmla="*/ 0 h 877033"/>
            <a:gd name="connsiteX1" fmla="*/ 57136 w 593856"/>
            <a:gd name="connsiteY1" fmla="*/ 247301 h 877033"/>
            <a:gd name="connsiteX2" fmla="*/ 95957 w 593856"/>
            <a:gd name="connsiteY2" fmla="*/ 443361 h 877033"/>
            <a:gd name="connsiteX3" fmla="*/ 174847 w 593856"/>
            <a:gd name="connsiteY3" fmla="*/ 711693 h 877033"/>
            <a:gd name="connsiteX4" fmla="*/ 582314 w 593856"/>
            <a:gd name="connsiteY4" fmla="*/ 737243 h 877033"/>
            <a:gd name="connsiteX5" fmla="*/ 593856 w 593856"/>
            <a:gd name="connsiteY5" fmla="*/ 877033 h 877033"/>
            <a:gd name="connsiteX0" fmla="*/ 7 w 593850"/>
            <a:gd name="connsiteY0" fmla="*/ 0 h 877033"/>
            <a:gd name="connsiteX1" fmla="*/ 120613 w 593850"/>
            <a:gd name="connsiteY1" fmla="*/ 137315 h 877033"/>
            <a:gd name="connsiteX2" fmla="*/ 95951 w 593850"/>
            <a:gd name="connsiteY2" fmla="*/ 443361 h 877033"/>
            <a:gd name="connsiteX3" fmla="*/ 174841 w 593850"/>
            <a:gd name="connsiteY3" fmla="*/ 711693 h 877033"/>
            <a:gd name="connsiteX4" fmla="*/ 582308 w 593850"/>
            <a:gd name="connsiteY4" fmla="*/ 737243 h 877033"/>
            <a:gd name="connsiteX5" fmla="*/ 593850 w 593850"/>
            <a:gd name="connsiteY5" fmla="*/ 877033 h 877033"/>
            <a:gd name="connsiteX0" fmla="*/ 10 w 593853"/>
            <a:gd name="connsiteY0" fmla="*/ 0 h 877033"/>
            <a:gd name="connsiteX1" fmla="*/ 120616 w 593853"/>
            <a:gd name="connsiteY1" fmla="*/ 137315 h 877033"/>
            <a:gd name="connsiteX2" fmla="*/ 95954 w 593853"/>
            <a:gd name="connsiteY2" fmla="*/ 443361 h 877033"/>
            <a:gd name="connsiteX3" fmla="*/ 174844 w 593853"/>
            <a:gd name="connsiteY3" fmla="*/ 711693 h 877033"/>
            <a:gd name="connsiteX4" fmla="*/ 582311 w 593853"/>
            <a:gd name="connsiteY4" fmla="*/ 737243 h 877033"/>
            <a:gd name="connsiteX5" fmla="*/ 593853 w 593853"/>
            <a:gd name="connsiteY5" fmla="*/ 877033 h 877033"/>
            <a:gd name="connsiteX0" fmla="*/ 10 w 599625"/>
            <a:gd name="connsiteY0" fmla="*/ 0 h 907030"/>
            <a:gd name="connsiteX1" fmla="*/ 126388 w 599625"/>
            <a:gd name="connsiteY1" fmla="*/ 167312 h 907030"/>
            <a:gd name="connsiteX2" fmla="*/ 101726 w 599625"/>
            <a:gd name="connsiteY2" fmla="*/ 473358 h 907030"/>
            <a:gd name="connsiteX3" fmla="*/ 180616 w 599625"/>
            <a:gd name="connsiteY3" fmla="*/ 741690 h 907030"/>
            <a:gd name="connsiteX4" fmla="*/ 588083 w 599625"/>
            <a:gd name="connsiteY4" fmla="*/ 767240 h 907030"/>
            <a:gd name="connsiteX5" fmla="*/ 599625 w 599625"/>
            <a:gd name="connsiteY5" fmla="*/ 907030 h 907030"/>
            <a:gd name="connsiteX0" fmla="*/ 9 w 606673"/>
            <a:gd name="connsiteY0" fmla="*/ 0 h 916195"/>
            <a:gd name="connsiteX1" fmla="*/ 133436 w 606673"/>
            <a:gd name="connsiteY1" fmla="*/ 176477 h 916195"/>
            <a:gd name="connsiteX2" fmla="*/ 108774 w 606673"/>
            <a:gd name="connsiteY2" fmla="*/ 482523 h 916195"/>
            <a:gd name="connsiteX3" fmla="*/ 187664 w 606673"/>
            <a:gd name="connsiteY3" fmla="*/ 750855 h 916195"/>
            <a:gd name="connsiteX4" fmla="*/ 595131 w 606673"/>
            <a:gd name="connsiteY4" fmla="*/ 776405 h 916195"/>
            <a:gd name="connsiteX5" fmla="*/ 606673 w 606673"/>
            <a:gd name="connsiteY5" fmla="*/ 916195 h 916195"/>
            <a:gd name="connsiteX0" fmla="*/ 7 w 627818"/>
            <a:gd name="connsiteY0" fmla="*/ 0 h 913139"/>
            <a:gd name="connsiteX1" fmla="*/ 154581 w 627818"/>
            <a:gd name="connsiteY1" fmla="*/ 173421 h 913139"/>
            <a:gd name="connsiteX2" fmla="*/ 129919 w 627818"/>
            <a:gd name="connsiteY2" fmla="*/ 479467 h 913139"/>
            <a:gd name="connsiteX3" fmla="*/ 208809 w 627818"/>
            <a:gd name="connsiteY3" fmla="*/ 747799 h 913139"/>
            <a:gd name="connsiteX4" fmla="*/ 616276 w 627818"/>
            <a:gd name="connsiteY4" fmla="*/ 773349 h 913139"/>
            <a:gd name="connsiteX5" fmla="*/ 627818 w 627818"/>
            <a:gd name="connsiteY5" fmla="*/ 913139 h 913139"/>
            <a:gd name="connsiteX0" fmla="*/ 7 w 627818"/>
            <a:gd name="connsiteY0" fmla="*/ 0 h 913139"/>
            <a:gd name="connsiteX1" fmla="*/ 161630 w 627818"/>
            <a:gd name="connsiteY1" fmla="*/ 158146 h 913139"/>
            <a:gd name="connsiteX2" fmla="*/ 129919 w 627818"/>
            <a:gd name="connsiteY2" fmla="*/ 479467 h 913139"/>
            <a:gd name="connsiteX3" fmla="*/ 208809 w 627818"/>
            <a:gd name="connsiteY3" fmla="*/ 747799 h 913139"/>
            <a:gd name="connsiteX4" fmla="*/ 616276 w 627818"/>
            <a:gd name="connsiteY4" fmla="*/ 773349 h 913139"/>
            <a:gd name="connsiteX5" fmla="*/ 627818 w 627818"/>
            <a:gd name="connsiteY5" fmla="*/ 913139 h 913139"/>
            <a:gd name="connsiteX0" fmla="*/ 9 w 627820"/>
            <a:gd name="connsiteY0" fmla="*/ 0 h 913139"/>
            <a:gd name="connsiteX1" fmla="*/ 161632 w 627820"/>
            <a:gd name="connsiteY1" fmla="*/ 158146 h 913139"/>
            <a:gd name="connsiteX2" fmla="*/ 129921 w 627820"/>
            <a:gd name="connsiteY2" fmla="*/ 479467 h 913139"/>
            <a:gd name="connsiteX3" fmla="*/ 208811 w 627820"/>
            <a:gd name="connsiteY3" fmla="*/ 747799 h 913139"/>
            <a:gd name="connsiteX4" fmla="*/ 616278 w 627820"/>
            <a:gd name="connsiteY4" fmla="*/ 773349 h 913139"/>
            <a:gd name="connsiteX5" fmla="*/ 627820 w 627820"/>
            <a:gd name="connsiteY5" fmla="*/ 913139 h 9131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627820" h="913139">
              <a:moveTo>
                <a:pt x="9" y="0"/>
              </a:moveTo>
              <a:cubicBezTo>
                <a:pt x="-1051" y="22886"/>
                <a:pt x="85066" y="111471"/>
                <a:pt x="161632" y="158146"/>
              </a:cubicBezTo>
              <a:cubicBezTo>
                <a:pt x="160309" y="213708"/>
                <a:pt x="117036" y="402068"/>
                <a:pt x="129921" y="479467"/>
              </a:cubicBezTo>
              <a:cubicBezTo>
                <a:pt x="256921" y="479467"/>
                <a:pt x="140019" y="697528"/>
                <a:pt x="208811" y="747799"/>
              </a:cubicBezTo>
              <a:cubicBezTo>
                <a:pt x="279290" y="822610"/>
                <a:pt x="522395" y="750792"/>
                <a:pt x="616278" y="773349"/>
              </a:cubicBezTo>
              <a:cubicBezTo>
                <a:pt x="617820" y="850901"/>
                <a:pt x="614354" y="905672"/>
                <a:pt x="627820" y="913139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694109</xdr:colOff>
      <xdr:row>44</xdr:row>
      <xdr:rowOff>48198</xdr:rowOff>
    </xdr:from>
    <xdr:to>
      <xdr:col>4</xdr:col>
      <xdr:colOff>156190</xdr:colOff>
      <xdr:row>44</xdr:row>
      <xdr:rowOff>69133</xdr:rowOff>
    </xdr:to>
    <xdr:sp macro="" textlink="">
      <xdr:nvSpPr>
        <xdr:cNvPr id="374" name="Line 1437">
          <a:extLst>
            <a:ext uri="{FF2B5EF4-FFF2-40B4-BE49-F238E27FC236}">
              <a16:creationId xmlns:a16="http://schemas.microsoft.com/office/drawing/2014/main" id="{123DD2C1-D5AB-42E2-9103-AB2E2265B427}"/>
            </a:ext>
          </a:extLst>
        </xdr:cNvPr>
        <xdr:cNvSpPr>
          <a:spLocks noChangeShapeType="1"/>
        </xdr:cNvSpPr>
      </xdr:nvSpPr>
      <xdr:spPr bwMode="auto">
        <a:xfrm>
          <a:off x="2261125" y="7596504"/>
          <a:ext cx="166214" cy="209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723900</xdr:colOff>
      <xdr:row>40</xdr:row>
      <xdr:rowOff>173037</xdr:rowOff>
    </xdr:from>
    <xdr:to>
      <xdr:col>3</xdr:col>
      <xdr:colOff>22863</xdr:colOff>
      <xdr:row>42</xdr:row>
      <xdr:rowOff>50810</xdr:rowOff>
    </xdr:to>
    <xdr:sp macro="" textlink="">
      <xdr:nvSpPr>
        <xdr:cNvPr id="375" name="Text Box 1449">
          <a:extLst>
            <a:ext uri="{FF2B5EF4-FFF2-40B4-BE49-F238E27FC236}">
              <a16:creationId xmlns:a16="http://schemas.microsoft.com/office/drawing/2014/main" id="{910E574F-7C07-478E-A23A-195A41AD29D2}"/>
            </a:ext>
          </a:extLst>
        </xdr:cNvPr>
        <xdr:cNvSpPr txBox="1">
          <a:spLocks noChangeArrowheads="1"/>
        </xdr:cNvSpPr>
      </xdr:nvSpPr>
      <xdr:spPr bwMode="auto">
        <a:xfrm>
          <a:off x="1568450" y="7031037"/>
          <a:ext cx="22863" cy="22067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163687</xdr:colOff>
      <xdr:row>43</xdr:row>
      <xdr:rowOff>103139</xdr:rowOff>
    </xdr:from>
    <xdr:to>
      <xdr:col>3</xdr:col>
      <xdr:colOff>683653</xdr:colOff>
      <xdr:row>48</xdr:row>
      <xdr:rowOff>113653</xdr:rowOff>
    </xdr:to>
    <xdr:sp macro="" textlink="">
      <xdr:nvSpPr>
        <xdr:cNvPr id="376" name="Freeform 169">
          <a:extLst>
            <a:ext uri="{FF2B5EF4-FFF2-40B4-BE49-F238E27FC236}">
              <a16:creationId xmlns:a16="http://schemas.microsoft.com/office/drawing/2014/main" id="{F60971B0-9A30-4E1C-8AE6-A387E7581D38}"/>
            </a:ext>
          </a:extLst>
        </xdr:cNvPr>
        <xdr:cNvSpPr>
          <a:spLocks/>
        </xdr:cNvSpPr>
      </xdr:nvSpPr>
      <xdr:spPr bwMode="auto">
        <a:xfrm>
          <a:off x="1730703" y="7479893"/>
          <a:ext cx="519966" cy="868276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8104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0 h 10000"/>
            <a:gd name="connsiteX0" fmla="*/ 8104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0 h 10000"/>
            <a:gd name="connsiteX0" fmla="*/ 8104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0 h 10000"/>
            <a:gd name="connsiteX0" fmla="*/ 8104 w 10646"/>
            <a:gd name="connsiteY0" fmla="*/ 10000 h 10000"/>
            <a:gd name="connsiteX1" fmla="*/ 9716 w 10646"/>
            <a:gd name="connsiteY1" fmla="*/ 6341 h 10000"/>
            <a:gd name="connsiteX2" fmla="*/ 10000 w 10646"/>
            <a:gd name="connsiteY2" fmla="*/ 0 h 10000"/>
            <a:gd name="connsiteX3" fmla="*/ 0 w 10646"/>
            <a:gd name="connsiteY3" fmla="*/ 0 h 10000"/>
            <a:gd name="connsiteX0" fmla="*/ 8104 w 10599"/>
            <a:gd name="connsiteY0" fmla="*/ 10000 h 10000"/>
            <a:gd name="connsiteX1" fmla="*/ 6635 w 10599"/>
            <a:gd name="connsiteY1" fmla="*/ 6445 h 10000"/>
            <a:gd name="connsiteX2" fmla="*/ 9716 w 10599"/>
            <a:gd name="connsiteY2" fmla="*/ 6341 h 10000"/>
            <a:gd name="connsiteX3" fmla="*/ 10000 w 10599"/>
            <a:gd name="connsiteY3" fmla="*/ 0 h 10000"/>
            <a:gd name="connsiteX4" fmla="*/ 0 w 10599"/>
            <a:gd name="connsiteY4" fmla="*/ 0 h 10000"/>
            <a:gd name="connsiteX0" fmla="*/ 8104 w 10912"/>
            <a:gd name="connsiteY0" fmla="*/ 10000 h 10000"/>
            <a:gd name="connsiteX1" fmla="*/ 6635 w 10912"/>
            <a:gd name="connsiteY1" fmla="*/ 6445 h 10000"/>
            <a:gd name="connsiteX2" fmla="*/ 10664 w 10912"/>
            <a:gd name="connsiteY2" fmla="*/ 6133 h 10000"/>
            <a:gd name="connsiteX3" fmla="*/ 10000 w 10912"/>
            <a:gd name="connsiteY3" fmla="*/ 0 h 10000"/>
            <a:gd name="connsiteX4" fmla="*/ 0 w 10912"/>
            <a:gd name="connsiteY4" fmla="*/ 0 h 10000"/>
            <a:gd name="connsiteX0" fmla="*/ 8104 w 10912"/>
            <a:gd name="connsiteY0" fmla="*/ 10000 h 10000"/>
            <a:gd name="connsiteX1" fmla="*/ 6635 w 10912"/>
            <a:gd name="connsiteY1" fmla="*/ 6445 h 10000"/>
            <a:gd name="connsiteX2" fmla="*/ 10664 w 10912"/>
            <a:gd name="connsiteY2" fmla="*/ 6133 h 10000"/>
            <a:gd name="connsiteX3" fmla="*/ 10000 w 10912"/>
            <a:gd name="connsiteY3" fmla="*/ 0 h 10000"/>
            <a:gd name="connsiteX4" fmla="*/ 0 w 10912"/>
            <a:gd name="connsiteY4" fmla="*/ 0 h 10000"/>
            <a:gd name="connsiteX0" fmla="*/ 6919 w 10912"/>
            <a:gd name="connsiteY0" fmla="*/ 10208 h 10208"/>
            <a:gd name="connsiteX1" fmla="*/ 6635 w 10912"/>
            <a:gd name="connsiteY1" fmla="*/ 6445 h 10208"/>
            <a:gd name="connsiteX2" fmla="*/ 10664 w 10912"/>
            <a:gd name="connsiteY2" fmla="*/ 6133 h 10208"/>
            <a:gd name="connsiteX3" fmla="*/ 10000 w 10912"/>
            <a:gd name="connsiteY3" fmla="*/ 0 h 10208"/>
            <a:gd name="connsiteX4" fmla="*/ 0 w 10912"/>
            <a:gd name="connsiteY4" fmla="*/ 0 h 10208"/>
            <a:gd name="connsiteX0" fmla="*/ 6919 w 10912"/>
            <a:gd name="connsiteY0" fmla="*/ 10208 h 10208"/>
            <a:gd name="connsiteX1" fmla="*/ 7346 w 10912"/>
            <a:gd name="connsiteY1" fmla="*/ 6445 h 10208"/>
            <a:gd name="connsiteX2" fmla="*/ 10664 w 10912"/>
            <a:gd name="connsiteY2" fmla="*/ 6133 h 10208"/>
            <a:gd name="connsiteX3" fmla="*/ 10000 w 10912"/>
            <a:gd name="connsiteY3" fmla="*/ 0 h 10208"/>
            <a:gd name="connsiteX4" fmla="*/ 0 w 10912"/>
            <a:gd name="connsiteY4" fmla="*/ 0 h 10208"/>
            <a:gd name="connsiteX0" fmla="*/ 6919 w 10674"/>
            <a:gd name="connsiteY0" fmla="*/ 10208 h 10208"/>
            <a:gd name="connsiteX1" fmla="*/ 7346 w 10674"/>
            <a:gd name="connsiteY1" fmla="*/ 6445 h 10208"/>
            <a:gd name="connsiteX2" fmla="*/ 10664 w 10674"/>
            <a:gd name="connsiteY2" fmla="*/ 6133 h 10208"/>
            <a:gd name="connsiteX3" fmla="*/ 10000 w 10674"/>
            <a:gd name="connsiteY3" fmla="*/ 0 h 10208"/>
            <a:gd name="connsiteX4" fmla="*/ 0 w 10674"/>
            <a:gd name="connsiteY4" fmla="*/ 0 h 10208"/>
            <a:gd name="connsiteX0" fmla="*/ 6919 w 10682"/>
            <a:gd name="connsiteY0" fmla="*/ 10312 h 10312"/>
            <a:gd name="connsiteX1" fmla="*/ 7346 w 10682"/>
            <a:gd name="connsiteY1" fmla="*/ 6549 h 10312"/>
            <a:gd name="connsiteX2" fmla="*/ 10664 w 10682"/>
            <a:gd name="connsiteY2" fmla="*/ 6237 h 10312"/>
            <a:gd name="connsiteX3" fmla="*/ 10237 w 10682"/>
            <a:gd name="connsiteY3" fmla="*/ 0 h 10312"/>
            <a:gd name="connsiteX4" fmla="*/ 0 w 10682"/>
            <a:gd name="connsiteY4" fmla="*/ 104 h 10312"/>
            <a:gd name="connsiteX0" fmla="*/ 6919 w 10682"/>
            <a:gd name="connsiteY0" fmla="*/ 11248 h 11248"/>
            <a:gd name="connsiteX1" fmla="*/ 7346 w 10682"/>
            <a:gd name="connsiteY1" fmla="*/ 7485 h 11248"/>
            <a:gd name="connsiteX2" fmla="*/ 10664 w 10682"/>
            <a:gd name="connsiteY2" fmla="*/ 7173 h 11248"/>
            <a:gd name="connsiteX3" fmla="*/ 10237 w 10682"/>
            <a:gd name="connsiteY3" fmla="*/ 936 h 11248"/>
            <a:gd name="connsiteX4" fmla="*/ 0 w 10682"/>
            <a:gd name="connsiteY4" fmla="*/ 0 h 11248"/>
            <a:gd name="connsiteX0" fmla="*/ 18056 w 21819"/>
            <a:gd name="connsiteY0" fmla="*/ 13119 h 13119"/>
            <a:gd name="connsiteX1" fmla="*/ 18483 w 21819"/>
            <a:gd name="connsiteY1" fmla="*/ 9356 h 13119"/>
            <a:gd name="connsiteX2" fmla="*/ 21801 w 21819"/>
            <a:gd name="connsiteY2" fmla="*/ 9044 h 13119"/>
            <a:gd name="connsiteX3" fmla="*/ 21374 w 21819"/>
            <a:gd name="connsiteY3" fmla="*/ 2807 h 13119"/>
            <a:gd name="connsiteX4" fmla="*/ 0 w 21819"/>
            <a:gd name="connsiteY4" fmla="*/ 0 h 13119"/>
            <a:gd name="connsiteX0" fmla="*/ 18056 w 21819"/>
            <a:gd name="connsiteY0" fmla="*/ 13119 h 13119"/>
            <a:gd name="connsiteX1" fmla="*/ 18483 w 21819"/>
            <a:gd name="connsiteY1" fmla="*/ 9356 h 13119"/>
            <a:gd name="connsiteX2" fmla="*/ 21801 w 21819"/>
            <a:gd name="connsiteY2" fmla="*/ 9044 h 13119"/>
            <a:gd name="connsiteX3" fmla="*/ 21374 w 21819"/>
            <a:gd name="connsiteY3" fmla="*/ 2807 h 13119"/>
            <a:gd name="connsiteX4" fmla="*/ 0 w 21819"/>
            <a:gd name="connsiteY4" fmla="*/ 0 h 13119"/>
            <a:gd name="connsiteX0" fmla="*/ 18056 w 21819"/>
            <a:gd name="connsiteY0" fmla="*/ 13119 h 13119"/>
            <a:gd name="connsiteX1" fmla="*/ 18483 w 21819"/>
            <a:gd name="connsiteY1" fmla="*/ 9356 h 13119"/>
            <a:gd name="connsiteX2" fmla="*/ 21801 w 21819"/>
            <a:gd name="connsiteY2" fmla="*/ 9044 h 13119"/>
            <a:gd name="connsiteX3" fmla="*/ 21374 w 21819"/>
            <a:gd name="connsiteY3" fmla="*/ 2807 h 13119"/>
            <a:gd name="connsiteX4" fmla="*/ 0 w 21819"/>
            <a:gd name="connsiteY4" fmla="*/ 0 h 13119"/>
            <a:gd name="connsiteX0" fmla="*/ 18056 w 21819"/>
            <a:gd name="connsiteY0" fmla="*/ 13119 h 13119"/>
            <a:gd name="connsiteX1" fmla="*/ 18483 w 21819"/>
            <a:gd name="connsiteY1" fmla="*/ 9356 h 13119"/>
            <a:gd name="connsiteX2" fmla="*/ 21801 w 21819"/>
            <a:gd name="connsiteY2" fmla="*/ 9044 h 13119"/>
            <a:gd name="connsiteX3" fmla="*/ 21374 w 21819"/>
            <a:gd name="connsiteY3" fmla="*/ 2807 h 13119"/>
            <a:gd name="connsiteX4" fmla="*/ 0 w 21819"/>
            <a:gd name="connsiteY4" fmla="*/ 0 h 13119"/>
            <a:gd name="connsiteX0" fmla="*/ 18056 w 21819"/>
            <a:gd name="connsiteY0" fmla="*/ 13119 h 13119"/>
            <a:gd name="connsiteX1" fmla="*/ 18483 w 21819"/>
            <a:gd name="connsiteY1" fmla="*/ 9356 h 13119"/>
            <a:gd name="connsiteX2" fmla="*/ 21801 w 21819"/>
            <a:gd name="connsiteY2" fmla="*/ 9044 h 13119"/>
            <a:gd name="connsiteX3" fmla="*/ 21374 w 21819"/>
            <a:gd name="connsiteY3" fmla="*/ 2807 h 13119"/>
            <a:gd name="connsiteX4" fmla="*/ 0 w 21819"/>
            <a:gd name="connsiteY4" fmla="*/ 0 h 13119"/>
            <a:gd name="connsiteX0" fmla="*/ 18056 w 21819"/>
            <a:gd name="connsiteY0" fmla="*/ 13639 h 13639"/>
            <a:gd name="connsiteX1" fmla="*/ 18483 w 21819"/>
            <a:gd name="connsiteY1" fmla="*/ 9876 h 13639"/>
            <a:gd name="connsiteX2" fmla="*/ 21801 w 21819"/>
            <a:gd name="connsiteY2" fmla="*/ 9564 h 13639"/>
            <a:gd name="connsiteX3" fmla="*/ 21374 w 21819"/>
            <a:gd name="connsiteY3" fmla="*/ 3327 h 13639"/>
            <a:gd name="connsiteX4" fmla="*/ 0 w 21819"/>
            <a:gd name="connsiteY4" fmla="*/ 0 h 13639"/>
            <a:gd name="connsiteX0" fmla="*/ 18056 w 21615"/>
            <a:gd name="connsiteY0" fmla="*/ 13639 h 13639"/>
            <a:gd name="connsiteX1" fmla="*/ 18483 w 21615"/>
            <a:gd name="connsiteY1" fmla="*/ 9876 h 13639"/>
            <a:gd name="connsiteX2" fmla="*/ 21564 w 21615"/>
            <a:gd name="connsiteY2" fmla="*/ 11435 h 13639"/>
            <a:gd name="connsiteX3" fmla="*/ 21374 w 21615"/>
            <a:gd name="connsiteY3" fmla="*/ 3327 h 13639"/>
            <a:gd name="connsiteX4" fmla="*/ 0 w 21615"/>
            <a:gd name="connsiteY4" fmla="*/ 0 h 13639"/>
            <a:gd name="connsiteX0" fmla="*/ 18056 w 21615"/>
            <a:gd name="connsiteY0" fmla="*/ 13639 h 13639"/>
            <a:gd name="connsiteX1" fmla="*/ 18246 w 21615"/>
            <a:gd name="connsiteY1" fmla="*/ 11331 h 13639"/>
            <a:gd name="connsiteX2" fmla="*/ 21564 w 21615"/>
            <a:gd name="connsiteY2" fmla="*/ 11435 h 13639"/>
            <a:gd name="connsiteX3" fmla="*/ 21374 w 21615"/>
            <a:gd name="connsiteY3" fmla="*/ 3327 h 13639"/>
            <a:gd name="connsiteX4" fmla="*/ 0 w 21615"/>
            <a:gd name="connsiteY4" fmla="*/ 0 h 13639"/>
            <a:gd name="connsiteX0" fmla="*/ 18056 w 21615"/>
            <a:gd name="connsiteY0" fmla="*/ 13639 h 13639"/>
            <a:gd name="connsiteX1" fmla="*/ 18246 w 21615"/>
            <a:gd name="connsiteY1" fmla="*/ 11331 h 13639"/>
            <a:gd name="connsiteX2" fmla="*/ 21564 w 21615"/>
            <a:gd name="connsiteY2" fmla="*/ 11435 h 13639"/>
            <a:gd name="connsiteX3" fmla="*/ 21374 w 21615"/>
            <a:gd name="connsiteY3" fmla="*/ 3327 h 13639"/>
            <a:gd name="connsiteX4" fmla="*/ 0 w 21615"/>
            <a:gd name="connsiteY4" fmla="*/ 0 h 13639"/>
            <a:gd name="connsiteX0" fmla="*/ 18056 w 21615"/>
            <a:gd name="connsiteY0" fmla="*/ 13639 h 13639"/>
            <a:gd name="connsiteX1" fmla="*/ 18483 w 21615"/>
            <a:gd name="connsiteY1" fmla="*/ 11643 h 13639"/>
            <a:gd name="connsiteX2" fmla="*/ 21564 w 21615"/>
            <a:gd name="connsiteY2" fmla="*/ 11435 h 13639"/>
            <a:gd name="connsiteX3" fmla="*/ 21374 w 21615"/>
            <a:gd name="connsiteY3" fmla="*/ 3327 h 13639"/>
            <a:gd name="connsiteX4" fmla="*/ 0 w 21615"/>
            <a:gd name="connsiteY4" fmla="*/ 0 h 13639"/>
            <a:gd name="connsiteX0" fmla="*/ 18056 w 21615"/>
            <a:gd name="connsiteY0" fmla="*/ 13639 h 13639"/>
            <a:gd name="connsiteX1" fmla="*/ 18483 w 21615"/>
            <a:gd name="connsiteY1" fmla="*/ 11643 h 13639"/>
            <a:gd name="connsiteX2" fmla="*/ 21564 w 21615"/>
            <a:gd name="connsiteY2" fmla="*/ 11747 h 13639"/>
            <a:gd name="connsiteX3" fmla="*/ 21374 w 21615"/>
            <a:gd name="connsiteY3" fmla="*/ 3327 h 13639"/>
            <a:gd name="connsiteX4" fmla="*/ 0 w 21615"/>
            <a:gd name="connsiteY4" fmla="*/ 0 h 13639"/>
            <a:gd name="connsiteX0" fmla="*/ 18056 w 21615"/>
            <a:gd name="connsiteY0" fmla="*/ 13639 h 13639"/>
            <a:gd name="connsiteX1" fmla="*/ 19431 w 21615"/>
            <a:gd name="connsiteY1" fmla="*/ 11539 h 13639"/>
            <a:gd name="connsiteX2" fmla="*/ 21564 w 21615"/>
            <a:gd name="connsiteY2" fmla="*/ 11747 h 13639"/>
            <a:gd name="connsiteX3" fmla="*/ 21374 w 21615"/>
            <a:gd name="connsiteY3" fmla="*/ 3327 h 13639"/>
            <a:gd name="connsiteX4" fmla="*/ 0 w 21615"/>
            <a:gd name="connsiteY4" fmla="*/ 0 h 13639"/>
            <a:gd name="connsiteX0" fmla="*/ 18056 w 21615"/>
            <a:gd name="connsiteY0" fmla="*/ 13639 h 13639"/>
            <a:gd name="connsiteX1" fmla="*/ 18246 w 21615"/>
            <a:gd name="connsiteY1" fmla="*/ 11435 h 13639"/>
            <a:gd name="connsiteX2" fmla="*/ 21564 w 21615"/>
            <a:gd name="connsiteY2" fmla="*/ 11747 h 13639"/>
            <a:gd name="connsiteX3" fmla="*/ 21374 w 21615"/>
            <a:gd name="connsiteY3" fmla="*/ 3327 h 13639"/>
            <a:gd name="connsiteX4" fmla="*/ 0 w 21615"/>
            <a:gd name="connsiteY4" fmla="*/ 0 h 13639"/>
            <a:gd name="connsiteX0" fmla="*/ 18056 w 21615"/>
            <a:gd name="connsiteY0" fmla="*/ 13639 h 13639"/>
            <a:gd name="connsiteX1" fmla="*/ 18246 w 21615"/>
            <a:gd name="connsiteY1" fmla="*/ 11643 h 13639"/>
            <a:gd name="connsiteX2" fmla="*/ 21564 w 21615"/>
            <a:gd name="connsiteY2" fmla="*/ 11747 h 13639"/>
            <a:gd name="connsiteX3" fmla="*/ 21374 w 21615"/>
            <a:gd name="connsiteY3" fmla="*/ 3327 h 13639"/>
            <a:gd name="connsiteX4" fmla="*/ 0 w 21615"/>
            <a:gd name="connsiteY4" fmla="*/ 0 h 13639"/>
            <a:gd name="connsiteX0" fmla="*/ 18056 w 21615"/>
            <a:gd name="connsiteY0" fmla="*/ 13639 h 13639"/>
            <a:gd name="connsiteX1" fmla="*/ 18246 w 21615"/>
            <a:gd name="connsiteY1" fmla="*/ 11643 h 13639"/>
            <a:gd name="connsiteX2" fmla="*/ 21564 w 21615"/>
            <a:gd name="connsiteY2" fmla="*/ 11747 h 13639"/>
            <a:gd name="connsiteX3" fmla="*/ 21374 w 21615"/>
            <a:gd name="connsiteY3" fmla="*/ 3327 h 13639"/>
            <a:gd name="connsiteX4" fmla="*/ 0 w 21615"/>
            <a:gd name="connsiteY4" fmla="*/ 0 h 13639"/>
            <a:gd name="connsiteX0" fmla="*/ 18056 w 21615"/>
            <a:gd name="connsiteY0" fmla="*/ 13639 h 13639"/>
            <a:gd name="connsiteX1" fmla="*/ 18246 w 21615"/>
            <a:gd name="connsiteY1" fmla="*/ 11643 h 13639"/>
            <a:gd name="connsiteX2" fmla="*/ 21564 w 21615"/>
            <a:gd name="connsiteY2" fmla="*/ 11747 h 13639"/>
            <a:gd name="connsiteX3" fmla="*/ 21374 w 21615"/>
            <a:gd name="connsiteY3" fmla="*/ 3327 h 13639"/>
            <a:gd name="connsiteX4" fmla="*/ 0 w 21615"/>
            <a:gd name="connsiteY4" fmla="*/ 0 h 13639"/>
            <a:gd name="connsiteX0" fmla="*/ 18056 w 21615"/>
            <a:gd name="connsiteY0" fmla="*/ 13639 h 13639"/>
            <a:gd name="connsiteX1" fmla="*/ 18246 w 21615"/>
            <a:gd name="connsiteY1" fmla="*/ 11643 h 13639"/>
            <a:gd name="connsiteX2" fmla="*/ 18720 w 21615"/>
            <a:gd name="connsiteY2" fmla="*/ 11851 h 13639"/>
            <a:gd name="connsiteX3" fmla="*/ 21564 w 21615"/>
            <a:gd name="connsiteY3" fmla="*/ 11747 h 13639"/>
            <a:gd name="connsiteX4" fmla="*/ 21374 w 21615"/>
            <a:gd name="connsiteY4" fmla="*/ 3327 h 13639"/>
            <a:gd name="connsiteX5" fmla="*/ 0 w 21615"/>
            <a:gd name="connsiteY5" fmla="*/ 0 h 13639"/>
            <a:gd name="connsiteX0" fmla="*/ 18056 w 21615"/>
            <a:gd name="connsiteY0" fmla="*/ 13639 h 13639"/>
            <a:gd name="connsiteX1" fmla="*/ 18246 w 21615"/>
            <a:gd name="connsiteY1" fmla="*/ 11643 h 13639"/>
            <a:gd name="connsiteX2" fmla="*/ 18720 w 21615"/>
            <a:gd name="connsiteY2" fmla="*/ 11851 h 13639"/>
            <a:gd name="connsiteX3" fmla="*/ 21564 w 21615"/>
            <a:gd name="connsiteY3" fmla="*/ 11747 h 13639"/>
            <a:gd name="connsiteX4" fmla="*/ 21374 w 21615"/>
            <a:gd name="connsiteY4" fmla="*/ 3327 h 13639"/>
            <a:gd name="connsiteX5" fmla="*/ 0 w 21615"/>
            <a:gd name="connsiteY5" fmla="*/ 0 h 13639"/>
            <a:gd name="connsiteX0" fmla="*/ 19004 w 21615"/>
            <a:gd name="connsiteY0" fmla="*/ 13639 h 13639"/>
            <a:gd name="connsiteX1" fmla="*/ 18246 w 21615"/>
            <a:gd name="connsiteY1" fmla="*/ 11643 h 13639"/>
            <a:gd name="connsiteX2" fmla="*/ 18720 w 21615"/>
            <a:gd name="connsiteY2" fmla="*/ 11851 h 13639"/>
            <a:gd name="connsiteX3" fmla="*/ 21564 w 21615"/>
            <a:gd name="connsiteY3" fmla="*/ 11747 h 13639"/>
            <a:gd name="connsiteX4" fmla="*/ 21374 w 21615"/>
            <a:gd name="connsiteY4" fmla="*/ 3327 h 13639"/>
            <a:gd name="connsiteX5" fmla="*/ 0 w 21615"/>
            <a:gd name="connsiteY5" fmla="*/ 0 h 13639"/>
            <a:gd name="connsiteX0" fmla="*/ 19004 w 21615"/>
            <a:gd name="connsiteY0" fmla="*/ 13639 h 13639"/>
            <a:gd name="connsiteX1" fmla="*/ 18246 w 21615"/>
            <a:gd name="connsiteY1" fmla="*/ 11643 h 13639"/>
            <a:gd name="connsiteX2" fmla="*/ 18720 w 21615"/>
            <a:gd name="connsiteY2" fmla="*/ 11851 h 13639"/>
            <a:gd name="connsiteX3" fmla="*/ 21564 w 21615"/>
            <a:gd name="connsiteY3" fmla="*/ 11747 h 13639"/>
            <a:gd name="connsiteX4" fmla="*/ 21374 w 21615"/>
            <a:gd name="connsiteY4" fmla="*/ 3327 h 13639"/>
            <a:gd name="connsiteX5" fmla="*/ 0 w 21615"/>
            <a:gd name="connsiteY5" fmla="*/ 0 h 13639"/>
            <a:gd name="connsiteX0" fmla="*/ 19004 w 21615"/>
            <a:gd name="connsiteY0" fmla="*/ 13639 h 13639"/>
            <a:gd name="connsiteX1" fmla="*/ 18246 w 21615"/>
            <a:gd name="connsiteY1" fmla="*/ 11643 h 13639"/>
            <a:gd name="connsiteX2" fmla="*/ 19905 w 21615"/>
            <a:gd name="connsiteY2" fmla="*/ 11851 h 13639"/>
            <a:gd name="connsiteX3" fmla="*/ 21564 w 21615"/>
            <a:gd name="connsiteY3" fmla="*/ 11747 h 13639"/>
            <a:gd name="connsiteX4" fmla="*/ 21374 w 21615"/>
            <a:gd name="connsiteY4" fmla="*/ 3327 h 13639"/>
            <a:gd name="connsiteX5" fmla="*/ 0 w 21615"/>
            <a:gd name="connsiteY5" fmla="*/ 0 h 13639"/>
            <a:gd name="connsiteX0" fmla="*/ 19004 w 21615"/>
            <a:gd name="connsiteY0" fmla="*/ 13639 h 13639"/>
            <a:gd name="connsiteX1" fmla="*/ 18246 w 21615"/>
            <a:gd name="connsiteY1" fmla="*/ 11643 h 13639"/>
            <a:gd name="connsiteX2" fmla="*/ 19905 w 21615"/>
            <a:gd name="connsiteY2" fmla="*/ 11643 h 13639"/>
            <a:gd name="connsiteX3" fmla="*/ 21564 w 21615"/>
            <a:gd name="connsiteY3" fmla="*/ 11747 h 13639"/>
            <a:gd name="connsiteX4" fmla="*/ 21374 w 21615"/>
            <a:gd name="connsiteY4" fmla="*/ 3327 h 13639"/>
            <a:gd name="connsiteX5" fmla="*/ 0 w 21615"/>
            <a:gd name="connsiteY5" fmla="*/ 0 h 13639"/>
            <a:gd name="connsiteX0" fmla="*/ 19004 w 21615"/>
            <a:gd name="connsiteY0" fmla="*/ 13639 h 13639"/>
            <a:gd name="connsiteX1" fmla="*/ 18246 w 21615"/>
            <a:gd name="connsiteY1" fmla="*/ 11643 h 13639"/>
            <a:gd name="connsiteX2" fmla="*/ 21564 w 21615"/>
            <a:gd name="connsiteY2" fmla="*/ 11747 h 13639"/>
            <a:gd name="connsiteX3" fmla="*/ 21374 w 21615"/>
            <a:gd name="connsiteY3" fmla="*/ 3327 h 13639"/>
            <a:gd name="connsiteX4" fmla="*/ 0 w 21615"/>
            <a:gd name="connsiteY4" fmla="*/ 0 h 13639"/>
            <a:gd name="connsiteX0" fmla="*/ 19004 w 21615"/>
            <a:gd name="connsiteY0" fmla="*/ 13639 h 13639"/>
            <a:gd name="connsiteX1" fmla="*/ 18246 w 21615"/>
            <a:gd name="connsiteY1" fmla="*/ 11643 h 13639"/>
            <a:gd name="connsiteX2" fmla="*/ 21564 w 21615"/>
            <a:gd name="connsiteY2" fmla="*/ 11747 h 13639"/>
            <a:gd name="connsiteX3" fmla="*/ 21374 w 21615"/>
            <a:gd name="connsiteY3" fmla="*/ 3327 h 13639"/>
            <a:gd name="connsiteX4" fmla="*/ 0 w 21615"/>
            <a:gd name="connsiteY4" fmla="*/ 0 h 13639"/>
            <a:gd name="connsiteX0" fmla="*/ 19004 w 21615"/>
            <a:gd name="connsiteY0" fmla="*/ 13639 h 13639"/>
            <a:gd name="connsiteX1" fmla="*/ 18246 w 21615"/>
            <a:gd name="connsiteY1" fmla="*/ 11643 h 13639"/>
            <a:gd name="connsiteX2" fmla="*/ 21564 w 21615"/>
            <a:gd name="connsiteY2" fmla="*/ 11747 h 13639"/>
            <a:gd name="connsiteX3" fmla="*/ 21374 w 21615"/>
            <a:gd name="connsiteY3" fmla="*/ 3327 h 13639"/>
            <a:gd name="connsiteX4" fmla="*/ 0 w 21615"/>
            <a:gd name="connsiteY4" fmla="*/ 0 h 13639"/>
            <a:gd name="connsiteX0" fmla="*/ 18056 w 21615"/>
            <a:gd name="connsiteY0" fmla="*/ 13847 h 13847"/>
            <a:gd name="connsiteX1" fmla="*/ 18246 w 21615"/>
            <a:gd name="connsiteY1" fmla="*/ 11643 h 13847"/>
            <a:gd name="connsiteX2" fmla="*/ 21564 w 21615"/>
            <a:gd name="connsiteY2" fmla="*/ 11747 h 13847"/>
            <a:gd name="connsiteX3" fmla="*/ 21374 w 21615"/>
            <a:gd name="connsiteY3" fmla="*/ 3327 h 13847"/>
            <a:gd name="connsiteX4" fmla="*/ 0 w 21615"/>
            <a:gd name="connsiteY4" fmla="*/ 0 h 13847"/>
            <a:gd name="connsiteX0" fmla="*/ 18056 w 21615"/>
            <a:gd name="connsiteY0" fmla="*/ 13847 h 13847"/>
            <a:gd name="connsiteX1" fmla="*/ 19431 w 21615"/>
            <a:gd name="connsiteY1" fmla="*/ 11643 h 13847"/>
            <a:gd name="connsiteX2" fmla="*/ 21564 w 21615"/>
            <a:gd name="connsiteY2" fmla="*/ 11747 h 13847"/>
            <a:gd name="connsiteX3" fmla="*/ 21374 w 21615"/>
            <a:gd name="connsiteY3" fmla="*/ 3327 h 13847"/>
            <a:gd name="connsiteX4" fmla="*/ 0 w 21615"/>
            <a:gd name="connsiteY4" fmla="*/ 0 h 13847"/>
            <a:gd name="connsiteX0" fmla="*/ 19478 w 21615"/>
            <a:gd name="connsiteY0" fmla="*/ 13743 h 13743"/>
            <a:gd name="connsiteX1" fmla="*/ 19431 w 21615"/>
            <a:gd name="connsiteY1" fmla="*/ 11643 h 13743"/>
            <a:gd name="connsiteX2" fmla="*/ 21564 w 21615"/>
            <a:gd name="connsiteY2" fmla="*/ 11747 h 13743"/>
            <a:gd name="connsiteX3" fmla="*/ 21374 w 21615"/>
            <a:gd name="connsiteY3" fmla="*/ 3327 h 13743"/>
            <a:gd name="connsiteX4" fmla="*/ 0 w 21615"/>
            <a:gd name="connsiteY4" fmla="*/ 0 h 13743"/>
            <a:gd name="connsiteX0" fmla="*/ 19478 w 21615"/>
            <a:gd name="connsiteY0" fmla="*/ 13743 h 13743"/>
            <a:gd name="connsiteX1" fmla="*/ 19431 w 21615"/>
            <a:gd name="connsiteY1" fmla="*/ 11643 h 13743"/>
            <a:gd name="connsiteX2" fmla="*/ 21564 w 21615"/>
            <a:gd name="connsiteY2" fmla="*/ 11747 h 13743"/>
            <a:gd name="connsiteX3" fmla="*/ 21374 w 21615"/>
            <a:gd name="connsiteY3" fmla="*/ 3327 h 13743"/>
            <a:gd name="connsiteX4" fmla="*/ 0 w 21615"/>
            <a:gd name="connsiteY4" fmla="*/ 0 h 13743"/>
            <a:gd name="connsiteX0" fmla="*/ 19478 w 21615"/>
            <a:gd name="connsiteY0" fmla="*/ 13743 h 13743"/>
            <a:gd name="connsiteX1" fmla="*/ 19431 w 21615"/>
            <a:gd name="connsiteY1" fmla="*/ 11643 h 13743"/>
            <a:gd name="connsiteX2" fmla="*/ 21564 w 21615"/>
            <a:gd name="connsiteY2" fmla="*/ 11747 h 13743"/>
            <a:gd name="connsiteX3" fmla="*/ 21374 w 21615"/>
            <a:gd name="connsiteY3" fmla="*/ 3327 h 13743"/>
            <a:gd name="connsiteX4" fmla="*/ 0 w 21615"/>
            <a:gd name="connsiteY4" fmla="*/ 0 h 13743"/>
            <a:gd name="connsiteX0" fmla="*/ 19478 w 21615"/>
            <a:gd name="connsiteY0" fmla="*/ 13743 h 13743"/>
            <a:gd name="connsiteX1" fmla="*/ 19431 w 21615"/>
            <a:gd name="connsiteY1" fmla="*/ 11643 h 13743"/>
            <a:gd name="connsiteX2" fmla="*/ 21564 w 21615"/>
            <a:gd name="connsiteY2" fmla="*/ 11747 h 13743"/>
            <a:gd name="connsiteX3" fmla="*/ 21374 w 21615"/>
            <a:gd name="connsiteY3" fmla="*/ 3327 h 13743"/>
            <a:gd name="connsiteX4" fmla="*/ 0 w 21615"/>
            <a:gd name="connsiteY4" fmla="*/ 0 h 13743"/>
            <a:gd name="connsiteX0" fmla="*/ 19478 w 21615"/>
            <a:gd name="connsiteY0" fmla="*/ 13743 h 13743"/>
            <a:gd name="connsiteX1" fmla="*/ 19523 w 21615"/>
            <a:gd name="connsiteY1" fmla="*/ 11802 h 13743"/>
            <a:gd name="connsiteX2" fmla="*/ 21564 w 21615"/>
            <a:gd name="connsiteY2" fmla="*/ 11747 h 13743"/>
            <a:gd name="connsiteX3" fmla="*/ 21374 w 21615"/>
            <a:gd name="connsiteY3" fmla="*/ 3327 h 13743"/>
            <a:gd name="connsiteX4" fmla="*/ 0 w 21615"/>
            <a:gd name="connsiteY4" fmla="*/ 0 h 13743"/>
            <a:gd name="connsiteX0" fmla="*/ 19478 w 21615"/>
            <a:gd name="connsiteY0" fmla="*/ 13743 h 13743"/>
            <a:gd name="connsiteX1" fmla="*/ 19340 w 21615"/>
            <a:gd name="connsiteY1" fmla="*/ 11722 h 13743"/>
            <a:gd name="connsiteX2" fmla="*/ 21564 w 21615"/>
            <a:gd name="connsiteY2" fmla="*/ 11747 h 13743"/>
            <a:gd name="connsiteX3" fmla="*/ 21374 w 21615"/>
            <a:gd name="connsiteY3" fmla="*/ 3327 h 13743"/>
            <a:gd name="connsiteX4" fmla="*/ 0 w 21615"/>
            <a:gd name="connsiteY4" fmla="*/ 0 h 13743"/>
            <a:gd name="connsiteX0" fmla="*/ 19478 w 21615"/>
            <a:gd name="connsiteY0" fmla="*/ 13743 h 13743"/>
            <a:gd name="connsiteX1" fmla="*/ 19710 w 21615"/>
            <a:gd name="connsiteY1" fmla="*/ 11722 h 13743"/>
            <a:gd name="connsiteX2" fmla="*/ 21564 w 21615"/>
            <a:gd name="connsiteY2" fmla="*/ 11747 h 13743"/>
            <a:gd name="connsiteX3" fmla="*/ 21374 w 21615"/>
            <a:gd name="connsiteY3" fmla="*/ 3327 h 13743"/>
            <a:gd name="connsiteX4" fmla="*/ 0 w 21615"/>
            <a:gd name="connsiteY4" fmla="*/ 0 h 13743"/>
            <a:gd name="connsiteX0" fmla="*/ 19848 w 21615"/>
            <a:gd name="connsiteY0" fmla="*/ 13796 h 13796"/>
            <a:gd name="connsiteX1" fmla="*/ 19710 w 21615"/>
            <a:gd name="connsiteY1" fmla="*/ 11722 h 13796"/>
            <a:gd name="connsiteX2" fmla="*/ 21564 w 21615"/>
            <a:gd name="connsiteY2" fmla="*/ 11747 h 13796"/>
            <a:gd name="connsiteX3" fmla="*/ 21374 w 21615"/>
            <a:gd name="connsiteY3" fmla="*/ 3327 h 13796"/>
            <a:gd name="connsiteX4" fmla="*/ 0 w 21615"/>
            <a:gd name="connsiteY4" fmla="*/ 0 h 13796"/>
            <a:gd name="connsiteX0" fmla="*/ 19848 w 21615"/>
            <a:gd name="connsiteY0" fmla="*/ 13796 h 13796"/>
            <a:gd name="connsiteX1" fmla="*/ 20327 w 21615"/>
            <a:gd name="connsiteY1" fmla="*/ 11935 h 13796"/>
            <a:gd name="connsiteX2" fmla="*/ 21564 w 21615"/>
            <a:gd name="connsiteY2" fmla="*/ 11747 h 13796"/>
            <a:gd name="connsiteX3" fmla="*/ 21374 w 21615"/>
            <a:gd name="connsiteY3" fmla="*/ 3327 h 13796"/>
            <a:gd name="connsiteX4" fmla="*/ 0 w 21615"/>
            <a:gd name="connsiteY4" fmla="*/ 0 h 13796"/>
            <a:gd name="connsiteX0" fmla="*/ 20218 w 21615"/>
            <a:gd name="connsiteY0" fmla="*/ 13796 h 13796"/>
            <a:gd name="connsiteX1" fmla="*/ 20327 w 21615"/>
            <a:gd name="connsiteY1" fmla="*/ 11935 h 13796"/>
            <a:gd name="connsiteX2" fmla="*/ 21564 w 21615"/>
            <a:gd name="connsiteY2" fmla="*/ 11747 h 13796"/>
            <a:gd name="connsiteX3" fmla="*/ 21374 w 21615"/>
            <a:gd name="connsiteY3" fmla="*/ 3327 h 13796"/>
            <a:gd name="connsiteX4" fmla="*/ 0 w 21615"/>
            <a:gd name="connsiteY4" fmla="*/ 0 h 13796"/>
            <a:gd name="connsiteX0" fmla="*/ 16369 w 17766"/>
            <a:gd name="connsiteY0" fmla="*/ 11577 h 11577"/>
            <a:gd name="connsiteX1" fmla="*/ 16478 w 17766"/>
            <a:gd name="connsiteY1" fmla="*/ 9716 h 11577"/>
            <a:gd name="connsiteX2" fmla="*/ 17715 w 17766"/>
            <a:gd name="connsiteY2" fmla="*/ 9528 h 11577"/>
            <a:gd name="connsiteX3" fmla="*/ 17525 w 17766"/>
            <a:gd name="connsiteY3" fmla="*/ 1108 h 11577"/>
            <a:gd name="connsiteX4" fmla="*/ 0 w 17766"/>
            <a:gd name="connsiteY4" fmla="*/ 0 h 11577"/>
            <a:gd name="connsiteX0" fmla="*/ 16369 w 17766"/>
            <a:gd name="connsiteY0" fmla="*/ 11577 h 11577"/>
            <a:gd name="connsiteX1" fmla="*/ 16478 w 17766"/>
            <a:gd name="connsiteY1" fmla="*/ 9716 h 11577"/>
            <a:gd name="connsiteX2" fmla="*/ 17715 w 17766"/>
            <a:gd name="connsiteY2" fmla="*/ 9528 h 11577"/>
            <a:gd name="connsiteX3" fmla="*/ 17525 w 17766"/>
            <a:gd name="connsiteY3" fmla="*/ 1108 h 11577"/>
            <a:gd name="connsiteX4" fmla="*/ 0 w 17766"/>
            <a:gd name="connsiteY4" fmla="*/ 0 h 11577"/>
            <a:gd name="connsiteX0" fmla="*/ 16369 w 17766"/>
            <a:gd name="connsiteY0" fmla="*/ 11577 h 11577"/>
            <a:gd name="connsiteX1" fmla="*/ 16478 w 17766"/>
            <a:gd name="connsiteY1" fmla="*/ 9716 h 11577"/>
            <a:gd name="connsiteX2" fmla="*/ 17715 w 17766"/>
            <a:gd name="connsiteY2" fmla="*/ 9528 h 11577"/>
            <a:gd name="connsiteX3" fmla="*/ 17525 w 17766"/>
            <a:gd name="connsiteY3" fmla="*/ 1484 h 11577"/>
            <a:gd name="connsiteX4" fmla="*/ 0 w 17766"/>
            <a:gd name="connsiteY4" fmla="*/ 0 h 115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7766" h="11577">
              <a:moveTo>
                <a:pt x="16369" y="11577"/>
              </a:moveTo>
              <a:cubicBezTo>
                <a:pt x="16598" y="11262"/>
                <a:pt x="16446" y="11573"/>
                <a:pt x="16478" y="9716"/>
              </a:cubicBezTo>
              <a:cubicBezTo>
                <a:pt x="18564" y="9713"/>
                <a:pt x="15772" y="9563"/>
                <a:pt x="17715" y="9528"/>
              </a:cubicBezTo>
              <a:cubicBezTo>
                <a:pt x="17802" y="8177"/>
                <a:pt x="17801" y="7686"/>
                <a:pt x="17525" y="1484"/>
              </a:cubicBezTo>
              <a:cubicBezTo>
                <a:pt x="684" y="548"/>
                <a:pt x="3395" y="926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595312</xdr:colOff>
      <xdr:row>42</xdr:row>
      <xdr:rowOff>139127</xdr:rowOff>
    </xdr:from>
    <xdr:to>
      <xdr:col>4</xdr:col>
      <xdr:colOff>635000</xdr:colOff>
      <xdr:row>46</xdr:row>
      <xdr:rowOff>123253</xdr:rowOff>
    </xdr:to>
    <xdr:sp macro="" textlink="">
      <xdr:nvSpPr>
        <xdr:cNvPr id="377" name="Line 1026">
          <a:extLst>
            <a:ext uri="{FF2B5EF4-FFF2-40B4-BE49-F238E27FC236}">
              <a16:creationId xmlns:a16="http://schemas.microsoft.com/office/drawing/2014/main" id="{D76955D2-9D31-48C0-8462-FB59EB1B6EEA}"/>
            </a:ext>
          </a:extLst>
        </xdr:cNvPr>
        <xdr:cNvSpPr>
          <a:spLocks noChangeShapeType="1"/>
        </xdr:cNvSpPr>
      </xdr:nvSpPr>
      <xdr:spPr bwMode="auto">
        <a:xfrm flipH="1" flipV="1">
          <a:off x="2162328" y="7344329"/>
          <a:ext cx="743821" cy="6703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137264</xdr:colOff>
      <xdr:row>45</xdr:row>
      <xdr:rowOff>85947</xdr:rowOff>
    </xdr:from>
    <xdr:to>
      <xdr:col>4</xdr:col>
      <xdr:colOff>296008</xdr:colOff>
      <xdr:row>48</xdr:row>
      <xdr:rowOff>128796</xdr:rowOff>
    </xdr:to>
    <xdr:sp macro="" textlink="">
      <xdr:nvSpPr>
        <xdr:cNvPr id="378" name="Text Box 1445">
          <a:extLst>
            <a:ext uri="{FF2B5EF4-FFF2-40B4-BE49-F238E27FC236}">
              <a16:creationId xmlns:a16="http://schemas.microsoft.com/office/drawing/2014/main" id="{7C897603-4C7C-46A4-A9B7-050C42D15EBE}"/>
            </a:ext>
          </a:extLst>
        </xdr:cNvPr>
        <xdr:cNvSpPr txBox="1">
          <a:spLocks noChangeArrowheads="1"/>
        </xdr:cNvSpPr>
      </xdr:nvSpPr>
      <xdr:spPr bwMode="auto">
        <a:xfrm>
          <a:off x="2410564" y="7801197"/>
          <a:ext cx="158744" cy="55719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清凉寺</a:t>
          </a:r>
        </a:p>
      </xdr:txBody>
    </xdr:sp>
    <xdr:clientData/>
  </xdr:twoCellAnchor>
  <xdr:twoCellAnchor>
    <xdr:from>
      <xdr:col>3</xdr:col>
      <xdr:colOff>762971</xdr:colOff>
      <xdr:row>45</xdr:row>
      <xdr:rowOff>9811</xdr:rowOff>
    </xdr:from>
    <xdr:to>
      <xdr:col>4</xdr:col>
      <xdr:colOff>147084</xdr:colOff>
      <xdr:row>46</xdr:row>
      <xdr:rowOff>160380</xdr:rowOff>
    </xdr:to>
    <xdr:sp macro="" textlink="">
      <xdr:nvSpPr>
        <xdr:cNvPr id="379" name="Text Box 1416">
          <a:extLst>
            <a:ext uri="{FF2B5EF4-FFF2-40B4-BE49-F238E27FC236}">
              <a16:creationId xmlns:a16="http://schemas.microsoft.com/office/drawing/2014/main" id="{0A797EF3-05A0-4018-9AB4-1B52D995742E}"/>
            </a:ext>
          </a:extLst>
        </xdr:cNvPr>
        <xdr:cNvSpPr txBox="1">
          <a:spLocks noChangeArrowheads="1"/>
        </xdr:cNvSpPr>
      </xdr:nvSpPr>
      <xdr:spPr bwMode="auto">
        <a:xfrm>
          <a:off x="2274271" y="7725061"/>
          <a:ext cx="146113" cy="32201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139860</xdr:colOff>
      <xdr:row>44</xdr:row>
      <xdr:rowOff>17849</xdr:rowOff>
    </xdr:from>
    <xdr:to>
      <xdr:col>4</xdr:col>
      <xdr:colOff>290616</xdr:colOff>
      <xdr:row>44</xdr:row>
      <xdr:rowOff>165589</xdr:rowOff>
    </xdr:to>
    <xdr:sp macro="" textlink="">
      <xdr:nvSpPr>
        <xdr:cNvPr id="380" name="Oval 453">
          <a:extLst>
            <a:ext uri="{FF2B5EF4-FFF2-40B4-BE49-F238E27FC236}">
              <a16:creationId xmlns:a16="http://schemas.microsoft.com/office/drawing/2014/main" id="{CDE943CB-9B4E-470A-BD10-302D84A19157}"/>
            </a:ext>
          </a:extLst>
        </xdr:cNvPr>
        <xdr:cNvSpPr>
          <a:spLocks noChangeArrowheads="1"/>
        </xdr:cNvSpPr>
      </xdr:nvSpPr>
      <xdr:spPr bwMode="auto">
        <a:xfrm>
          <a:off x="2411009" y="7566155"/>
          <a:ext cx="150756" cy="14774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579350</xdr:colOff>
      <xdr:row>47</xdr:row>
      <xdr:rowOff>171341</xdr:rowOff>
    </xdr:from>
    <xdr:to>
      <xdr:col>3</xdr:col>
      <xdr:colOff>701585</xdr:colOff>
      <xdr:row>48</xdr:row>
      <xdr:rowOff>112664</xdr:rowOff>
    </xdr:to>
    <xdr:sp macro="" textlink="">
      <xdr:nvSpPr>
        <xdr:cNvPr id="381" name="AutoShape 1439">
          <a:extLst>
            <a:ext uri="{FF2B5EF4-FFF2-40B4-BE49-F238E27FC236}">
              <a16:creationId xmlns:a16="http://schemas.microsoft.com/office/drawing/2014/main" id="{169C2681-EE97-4FB6-A094-ED6A9D257050}"/>
            </a:ext>
          </a:extLst>
        </xdr:cNvPr>
        <xdr:cNvSpPr>
          <a:spLocks noChangeArrowheads="1"/>
        </xdr:cNvSpPr>
      </xdr:nvSpPr>
      <xdr:spPr bwMode="auto">
        <a:xfrm>
          <a:off x="2146366" y="8234305"/>
          <a:ext cx="122235" cy="1128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354813</xdr:colOff>
      <xdr:row>50</xdr:row>
      <xdr:rowOff>32627</xdr:rowOff>
    </xdr:from>
    <xdr:to>
      <xdr:col>2</xdr:col>
      <xdr:colOff>100086</xdr:colOff>
      <xdr:row>51</xdr:row>
      <xdr:rowOff>96477</xdr:rowOff>
    </xdr:to>
    <xdr:sp macro="" textlink="">
      <xdr:nvSpPr>
        <xdr:cNvPr id="382" name="Text Box 1118">
          <a:extLst>
            <a:ext uri="{FF2B5EF4-FFF2-40B4-BE49-F238E27FC236}">
              <a16:creationId xmlns:a16="http://schemas.microsoft.com/office/drawing/2014/main" id="{503216AD-4799-45C4-95B5-F9DAE186AC44}"/>
            </a:ext>
          </a:extLst>
        </xdr:cNvPr>
        <xdr:cNvSpPr txBox="1">
          <a:spLocks noChangeArrowheads="1"/>
        </xdr:cNvSpPr>
      </xdr:nvSpPr>
      <xdr:spPr bwMode="auto">
        <a:xfrm flipH="1">
          <a:off x="513563" y="8605127"/>
          <a:ext cx="450123" cy="2353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嵯峨樒原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へ</a:t>
          </a:r>
        </a:p>
      </xdr:txBody>
    </xdr:sp>
    <xdr:clientData/>
  </xdr:twoCellAnchor>
  <xdr:twoCellAnchor>
    <xdr:from>
      <xdr:col>5</xdr:col>
      <xdr:colOff>425070</xdr:colOff>
      <xdr:row>43</xdr:row>
      <xdr:rowOff>37348</xdr:rowOff>
    </xdr:from>
    <xdr:to>
      <xdr:col>6</xdr:col>
      <xdr:colOff>179008</xdr:colOff>
      <xdr:row>44</xdr:row>
      <xdr:rowOff>53223</xdr:rowOff>
    </xdr:to>
    <xdr:sp macro="" textlink="">
      <xdr:nvSpPr>
        <xdr:cNvPr id="383" name="Text Box 1664">
          <a:extLst>
            <a:ext uri="{FF2B5EF4-FFF2-40B4-BE49-F238E27FC236}">
              <a16:creationId xmlns:a16="http://schemas.microsoft.com/office/drawing/2014/main" id="{7B90D1AD-73F3-422E-847E-062C45E30A31}"/>
            </a:ext>
          </a:extLst>
        </xdr:cNvPr>
        <xdr:cNvSpPr txBox="1">
          <a:spLocks noChangeArrowheads="1"/>
        </xdr:cNvSpPr>
      </xdr:nvSpPr>
      <xdr:spPr bwMode="auto">
        <a:xfrm>
          <a:off x="3400352" y="7414102"/>
          <a:ext cx="458071" cy="18742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平野屋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8</xdr:col>
      <xdr:colOff>723900</xdr:colOff>
      <xdr:row>41</xdr:row>
      <xdr:rowOff>0</xdr:rowOff>
    </xdr:from>
    <xdr:to>
      <xdr:col>9</xdr:col>
      <xdr:colOff>26192</xdr:colOff>
      <xdr:row>42</xdr:row>
      <xdr:rowOff>40878</xdr:rowOff>
    </xdr:to>
    <xdr:sp macro="" textlink="">
      <xdr:nvSpPr>
        <xdr:cNvPr id="384" name="Text Box 344">
          <a:extLst>
            <a:ext uri="{FF2B5EF4-FFF2-40B4-BE49-F238E27FC236}">
              <a16:creationId xmlns:a16="http://schemas.microsoft.com/office/drawing/2014/main" id="{58DD62E7-7B46-4158-A60E-5E882A246240}"/>
            </a:ext>
          </a:extLst>
        </xdr:cNvPr>
        <xdr:cNvSpPr txBox="1">
          <a:spLocks noChangeArrowheads="1"/>
        </xdr:cNvSpPr>
      </xdr:nvSpPr>
      <xdr:spPr bwMode="auto">
        <a:xfrm>
          <a:off x="5797550" y="7029450"/>
          <a:ext cx="26192" cy="21232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309582</xdr:colOff>
      <xdr:row>43</xdr:row>
      <xdr:rowOff>66646</xdr:rowOff>
    </xdr:from>
    <xdr:to>
      <xdr:col>6</xdr:col>
      <xdr:colOff>57150</xdr:colOff>
      <xdr:row>48</xdr:row>
      <xdr:rowOff>146077</xdr:rowOff>
    </xdr:to>
    <xdr:sp macro="" textlink="">
      <xdr:nvSpPr>
        <xdr:cNvPr id="386" name="Freeform 1598">
          <a:extLst>
            <a:ext uri="{FF2B5EF4-FFF2-40B4-BE49-F238E27FC236}">
              <a16:creationId xmlns:a16="http://schemas.microsoft.com/office/drawing/2014/main" id="{0C20197A-0D11-4020-A3FB-579C09F11B3F}"/>
            </a:ext>
          </a:extLst>
        </xdr:cNvPr>
        <xdr:cNvSpPr>
          <a:spLocks/>
        </xdr:cNvSpPr>
      </xdr:nvSpPr>
      <xdr:spPr bwMode="auto">
        <a:xfrm>
          <a:off x="3287732" y="7438996"/>
          <a:ext cx="452418" cy="936681"/>
        </a:xfrm>
        <a:custGeom>
          <a:avLst/>
          <a:gdLst>
            <a:gd name="T0" fmla="*/ 2147483647 w 5366"/>
            <a:gd name="T1" fmla="*/ 2147483647 h 10000"/>
            <a:gd name="T2" fmla="*/ 2147483647 w 5366"/>
            <a:gd name="T3" fmla="*/ 2147483647 h 10000"/>
            <a:gd name="T4" fmla="*/ 0 w 5366"/>
            <a:gd name="T5" fmla="*/ 0 h 10000"/>
            <a:gd name="T6" fmla="*/ 0 60000 65536"/>
            <a:gd name="T7" fmla="*/ 0 60000 65536"/>
            <a:gd name="T8" fmla="*/ 0 60000 65536"/>
            <a:gd name="connsiteX0" fmla="*/ 8232 w 8232"/>
            <a:gd name="connsiteY0" fmla="*/ 24737 h 24737"/>
            <a:gd name="connsiteX1" fmla="*/ 8232 w 8232"/>
            <a:gd name="connsiteY1" fmla="*/ 15000 h 24737"/>
            <a:gd name="connsiteX2" fmla="*/ 0 w 8232"/>
            <a:gd name="connsiteY2" fmla="*/ 0 h 24737"/>
            <a:gd name="connsiteX0" fmla="*/ 10000 w 10000"/>
            <a:gd name="connsiteY0" fmla="*/ 10000 h 10000"/>
            <a:gd name="connsiteX1" fmla="*/ 9847 w 10000"/>
            <a:gd name="connsiteY1" fmla="*/ 383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9847 w 10000"/>
            <a:gd name="connsiteY1" fmla="*/ 3830 h 10000"/>
            <a:gd name="connsiteX2" fmla="*/ 0 w 10000"/>
            <a:gd name="connsiteY2" fmla="*/ 0 h 10000"/>
            <a:gd name="connsiteX0" fmla="*/ 10000 w 10000"/>
            <a:gd name="connsiteY0" fmla="*/ 10745 h 10745"/>
            <a:gd name="connsiteX1" fmla="*/ 9847 w 10000"/>
            <a:gd name="connsiteY1" fmla="*/ 4575 h 10745"/>
            <a:gd name="connsiteX2" fmla="*/ 0 w 10000"/>
            <a:gd name="connsiteY2" fmla="*/ 0 h 10745"/>
            <a:gd name="connsiteX0" fmla="*/ 10000 w 10000"/>
            <a:gd name="connsiteY0" fmla="*/ 10745 h 10745"/>
            <a:gd name="connsiteX1" fmla="*/ 9847 w 10000"/>
            <a:gd name="connsiteY1" fmla="*/ 4575 h 10745"/>
            <a:gd name="connsiteX2" fmla="*/ 0 w 10000"/>
            <a:gd name="connsiteY2" fmla="*/ 0 h 10745"/>
            <a:gd name="connsiteX0" fmla="*/ 10000 w 10000"/>
            <a:gd name="connsiteY0" fmla="*/ 12873 h 12873"/>
            <a:gd name="connsiteX1" fmla="*/ 9847 w 10000"/>
            <a:gd name="connsiteY1" fmla="*/ 4575 h 12873"/>
            <a:gd name="connsiteX2" fmla="*/ 0 w 10000"/>
            <a:gd name="connsiteY2" fmla="*/ 0 h 128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2873">
              <a:moveTo>
                <a:pt x="10000" y="12873"/>
              </a:moveTo>
              <a:lnTo>
                <a:pt x="9847" y="4575"/>
              </a:lnTo>
              <a:cubicBezTo>
                <a:pt x="6105" y="3369"/>
                <a:pt x="3742" y="141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723900</xdr:colOff>
      <xdr:row>41</xdr:row>
      <xdr:rowOff>0</xdr:rowOff>
    </xdr:from>
    <xdr:to>
      <xdr:col>7</xdr:col>
      <xdr:colOff>26195</xdr:colOff>
      <xdr:row>42</xdr:row>
      <xdr:rowOff>40878</xdr:rowOff>
    </xdr:to>
    <xdr:sp macro="" textlink="">
      <xdr:nvSpPr>
        <xdr:cNvPr id="387" name="Text Box 1650">
          <a:extLst>
            <a:ext uri="{FF2B5EF4-FFF2-40B4-BE49-F238E27FC236}">
              <a16:creationId xmlns:a16="http://schemas.microsoft.com/office/drawing/2014/main" id="{C51D80B5-253D-466C-A059-E177DEDA733E}"/>
            </a:ext>
          </a:extLst>
        </xdr:cNvPr>
        <xdr:cNvSpPr txBox="1">
          <a:spLocks noChangeArrowheads="1"/>
        </xdr:cNvSpPr>
      </xdr:nvSpPr>
      <xdr:spPr bwMode="auto">
        <a:xfrm>
          <a:off x="4387850" y="7029450"/>
          <a:ext cx="26195" cy="21232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50923</xdr:colOff>
      <xdr:row>43</xdr:row>
      <xdr:rowOff>61954</xdr:rowOff>
    </xdr:from>
    <xdr:to>
      <xdr:col>8</xdr:col>
      <xdr:colOff>451213</xdr:colOff>
      <xdr:row>48</xdr:row>
      <xdr:rowOff>155575</xdr:rowOff>
    </xdr:to>
    <xdr:sp macro="" textlink="">
      <xdr:nvSpPr>
        <xdr:cNvPr id="388" name="Freeform 1438">
          <a:extLst>
            <a:ext uri="{FF2B5EF4-FFF2-40B4-BE49-F238E27FC236}">
              <a16:creationId xmlns:a16="http://schemas.microsoft.com/office/drawing/2014/main" id="{6186B58A-42AD-47EA-8351-2FACA7A25B4C}"/>
            </a:ext>
          </a:extLst>
        </xdr:cNvPr>
        <xdr:cNvSpPr>
          <a:spLocks/>
        </xdr:cNvSpPr>
      </xdr:nvSpPr>
      <xdr:spPr bwMode="auto">
        <a:xfrm>
          <a:off x="5148562" y="7494982"/>
          <a:ext cx="400290" cy="957926"/>
        </a:xfrm>
        <a:custGeom>
          <a:avLst/>
          <a:gdLst>
            <a:gd name="T0" fmla="*/ 2147483647 w 10000"/>
            <a:gd name="T1" fmla="*/ 2147483647 h 12483"/>
            <a:gd name="T2" fmla="*/ 2147483647 w 10000"/>
            <a:gd name="T3" fmla="*/ 2147483647 h 12483"/>
            <a:gd name="T4" fmla="*/ 0 w 10000"/>
            <a:gd name="T5" fmla="*/ 0 h 12483"/>
            <a:gd name="T6" fmla="*/ 0 60000 65536"/>
            <a:gd name="T7" fmla="*/ 0 60000 65536"/>
            <a:gd name="T8" fmla="*/ 0 60000 65536"/>
            <a:gd name="connsiteX0" fmla="*/ 965 w 1909"/>
            <a:gd name="connsiteY0" fmla="*/ 11284 h 11284"/>
            <a:gd name="connsiteX1" fmla="*/ 965 w 1909"/>
            <a:gd name="connsiteY1" fmla="*/ 3907 h 11284"/>
            <a:gd name="connsiteX2" fmla="*/ 945 w 1909"/>
            <a:gd name="connsiteY2" fmla="*/ 0 h 11284"/>
            <a:gd name="connsiteX0" fmla="*/ 20484 w 20496"/>
            <a:gd name="connsiteY0" fmla="*/ 10459 h 10459"/>
            <a:gd name="connsiteX1" fmla="*/ 20484 w 20496"/>
            <a:gd name="connsiteY1" fmla="*/ 3921 h 10459"/>
            <a:gd name="connsiteX2" fmla="*/ 0 w 20496"/>
            <a:gd name="connsiteY2" fmla="*/ 197 h 10459"/>
            <a:gd name="connsiteX3" fmla="*/ 20379 w 20496"/>
            <a:gd name="connsiteY3" fmla="*/ 459 h 10459"/>
            <a:gd name="connsiteX0" fmla="*/ 105 w 17495"/>
            <a:gd name="connsiteY0" fmla="*/ 10000 h 10000"/>
            <a:gd name="connsiteX1" fmla="*/ 105 w 17495"/>
            <a:gd name="connsiteY1" fmla="*/ 3462 h 10000"/>
            <a:gd name="connsiteX2" fmla="*/ 17495 w 17495"/>
            <a:gd name="connsiteY2" fmla="*/ 2189 h 10000"/>
            <a:gd name="connsiteX3" fmla="*/ 0 w 17495"/>
            <a:gd name="connsiteY3" fmla="*/ 0 h 10000"/>
            <a:gd name="connsiteX0" fmla="*/ 105 w 17495"/>
            <a:gd name="connsiteY0" fmla="*/ 10000 h 10000"/>
            <a:gd name="connsiteX1" fmla="*/ 1172 w 17495"/>
            <a:gd name="connsiteY1" fmla="*/ 4606 h 10000"/>
            <a:gd name="connsiteX2" fmla="*/ 17495 w 17495"/>
            <a:gd name="connsiteY2" fmla="*/ 2189 h 10000"/>
            <a:gd name="connsiteX3" fmla="*/ 0 w 17495"/>
            <a:gd name="connsiteY3" fmla="*/ 0 h 10000"/>
            <a:gd name="connsiteX0" fmla="*/ 105 w 25497"/>
            <a:gd name="connsiteY0" fmla="*/ 10000 h 10000"/>
            <a:gd name="connsiteX1" fmla="*/ 1172 w 25497"/>
            <a:gd name="connsiteY1" fmla="*/ 4606 h 10000"/>
            <a:gd name="connsiteX2" fmla="*/ 25497 w 25497"/>
            <a:gd name="connsiteY2" fmla="*/ 4313 h 10000"/>
            <a:gd name="connsiteX3" fmla="*/ 0 w 25497"/>
            <a:gd name="connsiteY3" fmla="*/ 0 h 10000"/>
            <a:gd name="connsiteX0" fmla="*/ 1283 w 26770"/>
            <a:gd name="connsiteY0" fmla="*/ 10000 h 10000"/>
            <a:gd name="connsiteX1" fmla="*/ 2350 w 26770"/>
            <a:gd name="connsiteY1" fmla="*/ 4606 h 10000"/>
            <a:gd name="connsiteX2" fmla="*/ 26675 w 26770"/>
            <a:gd name="connsiteY2" fmla="*/ 4313 h 10000"/>
            <a:gd name="connsiteX3" fmla="*/ 1603 w 26770"/>
            <a:gd name="connsiteY3" fmla="*/ 2598 h 10000"/>
            <a:gd name="connsiteX4" fmla="*/ 1178 w 26770"/>
            <a:gd name="connsiteY4" fmla="*/ 0 h 10000"/>
            <a:gd name="connsiteX0" fmla="*/ 401 w 25888"/>
            <a:gd name="connsiteY0" fmla="*/ 10000 h 10000"/>
            <a:gd name="connsiteX1" fmla="*/ 1468 w 25888"/>
            <a:gd name="connsiteY1" fmla="*/ 4606 h 10000"/>
            <a:gd name="connsiteX2" fmla="*/ 25793 w 25888"/>
            <a:gd name="connsiteY2" fmla="*/ 4313 h 10000"/>
            <a:gd name="connsiteX3" fmla="*/ 721 w 25888"/>
            <a:gd name="connsiteY3" fmla="*/ 2598 h 10000"/>
            <a:gd name="connsiteX4" fmla="*/ 12457 w 25888"/>
            <a:gd name="connsiteY4" fmla="*/ 1127 h 10000"/>
            <a:gd name="connsiteX5" fmla="*/ 296 w 25888"/>
            <a:gd name="connsiteY5" fmla="*/ 0 h 10000"/>
            <a:gd name="connsiteX0" fmla="*/ 2327 w 27814"/>
            <a:gd name="connsiteY0" fmla="*/ 10000 h 10000"/>
            <a:gd name="connsiteX1" fmla="*/ 3394 w 27814"/>
            <a:gd name="connsiteY1" fmla="*/ 4606 h 10000"/>
            <a:gd name="connsiteX2" fmla="*/ 27719 w 27814"/>
            <a:gd name="connsiteY2" fmla="*/ 4313 h 10000"/>
            <a:gd name="connsiteX3" fmla="*/ 2647 w 27814"/>
            <a:gd name="connsiteY3" fmla="*/ 2598 h 10000"/>
            <a:gd name="connsiteX4" fmla="*/ 14383 w 27814"/>
            <a:gd name="connsiteY4" fmla="*/ 1127 h 10000"/>
            <a:gd name="connsiteX5" fmla="*/ 513 w 27814"/>
            <a:gd name="connsiteY5" fmla="*/ 1209 h 10000"/>
            <a:gd name="connsiteX6" fmla="*/ 2222 w 27814"/>
            <a:gd name="connsiteY6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27814" h="10000">
              <a:moveTo>
                <a:pt x="2327" y="10000"/>
              </a:moveTo>
              <a:lnTo>
                <a:pt x="3394" y="4606"/>
              </a:lnTo>
              <a:cubicBezTo>
                <a:pt x="3981" y="2977"/>
                <a:pt x="27736" y="4890"/>
                <a:pt x="27719" y="4313"/>
              </a:cubicBezTo>
              <a:cubicBezTo>
                <a:pt x="29461" y="3842"/>
                <a:pt x="6896" y="3317"/>
                <a:pt x="2647" y="2598"/>
              </a:cubicBezTo>
              <a:cubicBezTo>
                <a:pt x="-1620" y="2176"/>
                <a:pt x="14454" y="1560"/>
                <a:pt x="14383" y="1127"/>
              </a:cubicBezTo>
              <a:cubicBezTo>
                <a:pt x="15272" y="787"/>
                <a:pt x="2540" y="1397"/>
                <a:pt x="513" y="1209"/>
              </a:cubicBezTo>
              <a:cubicBezTo>
                <a:pt x="-1514" y="1021"/>
                <a:pt x="3182" y="92"/>
                <a:pt x="222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31400</xdr:colOff>
      <xdr:row>47</xdr:row>
      <xdr:rowOff>136538</xdr:rowOff>
    </xdr:from>
    <xdr:to>
      <xdr:col>8</xdr:col>
      <xdr:colOff>134058</xdr:colOff>
      <xdr:row>48</xdr:row>
      <xdr:rowOff>74084</xdr:rowOff>
    </xdr:to>
    <xdr:sp macro="" textlink="">
      <xdr:nvSpPr>
        <xdr:cNvPr id="389" name="AutoShape 289">
          <a:extLst>
            <a:ext uri="{FF2B5EF4-FFF2-40B4-BE49-F238E27FC236}">
              <a16:creationId xmlns:a16="http://schemas.microsoft.com/office/drawing/2014/main" id="{9426941F-6572-4B88-85A5-B2CDAF134FEE}"/>
            </a:ext>
          </a:extLst>
        </xdr:cNvPr>
        <xdr:cNvSpPr>
          <a:spLocks noChangeArrowheads="1"/>
        </xdr:cNvSpPr>
      </xdr:nvSpPr>
      <xdr:spPr bwMode="auto">
        <a:xfrm>
          <a:off x="5129039" y="8261010"/>
          <a:ext cx="102658" cy="11040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472235</xdr:colOff>
      <xdr:row>43</xdr:row>
      <xdr:rowOff>38070</xdr:rowOff>
    </xdr:from>
    <xdr:to>
      <xdr:col>10</xdr:col>
      <xdr:colOff>481759</xdr:colOff>
      <xdr:row>46</xdr:row>
      <xdr:rowOff>154915</xdr:rowOff>
    </xdr:to>
    <xdr:sp macro="" textlink="">
      <xdr:nvSpPr>
        <xdr:cNvPr id="390" name="Freeform 1661">
          <a:extLst>
            <a:ext uri="{FF2B5EF4-FFF2-40B4-BE49-F238E27FC236}">
              <a16:creationId xmlns:a16="http://schemas.microsoft.com/office/drawing/2014/main" id="{33563346-146D-4898-8AF0-E058351A3F0B}"/>
            </a:ext>
          </a:extLst>
        </xdr:cNvPr>
        <xdr:cNvSpPr>
          <a:spLocks/>
        </xdr:cNvSpPr>
      </xdr:nvSpPr>
      <xdr:spPr bwMode="auto">
        <a:xfrm>
          <a:off x="6271279" y="7466636"/>
          <a:ext cx="714561" cy="635117"/>
        </a:xfrm>
        <a:custGeom>
          <a:avLst/>
          <a:gdLst>
            <a:gd name="T0" fmla="*/ 2147483647 w 50516"/>
            <a:gd name="T1" fmla="*/ 2147483647 h 10773"/>
            <a:gd name="T2" fmla="*/ 2147483647 w 50516"/>
            <a:gd name="T3" fmla="*/ 2147483647 h 10773"/>
            <a:gd name="T4" fmla="*/ 2147483647 w 50516"/>
            <a:gd name="T5" fmla="*/ 2147483647 h 10773"/>
            <a:gd name="T6" fmla="*/ 0 w 50516"/>
            <a:gd name="T7" fmla="*/ 0 h 10773"/>
            <a:gd name="T8" fmla="*/ 0 60000 65536"/>
            <a:gd name="T9" fmla="*/ 0 60000 65536"/>
            <a:gd name="T10" fmla="*/ 0 60000 65536"/>
            <a:gd name="T11" fmla="*/ 0 60000 65536"/>
            <a:gd name="connsiteX0" fmla="*/ 72737 w 72737"/>
            <a:gd name="connsiteY0" fmla="*/ 6438 h 9077"/>
            <a:gd name="connsiteX1" fmla="*/ 17091 w 72737"/>
            <a:gd name="connsiteY1" fmla="*/ 8228 h 9077"/>
            <a:gd name="connsiteX2" fmla="*/ 17597 w 72737"/>
            <a:gd name="connsiteY2" fmla="*/ 2999 h 9077"/>
            <a:gd name="connsiteX3" fmla="*/ 0 w 72737"/>
            <a:gd name="connsiteY3" fmla="*/ 0 h 9077"/>
            <a:gd name="connsiteX0" fmla="*/ 10000 w 10000"/>
            <a:gd name="connsiteY0" fmla="*/ 7093 h 8879"/>
            <a:gd name="connsiteX1" fmla="*/ 4488 w 10000"/>
            <a:gd name="connsiteY1" fmla="*/ 7738 h 8879"/>
            <a:gd name="connsiteX2" fmla="*/ 2419 w 10000"/>
            <a:gd name="connsiteY2" fmla="*/ 3304 h 8879"/>
            <a:gd name="connsiteX3" fmla="*/ 0 w 10000"/>
            <a:gd name="connsiteY3" fmla="*/ 0 h 8879"/>
            <a:gd name="connsiteX0" fmla="*/ 10000 w 10000"/>
            <a:gd name="connsiteY0" fmla="*/ 7989 h 10000"/>
            <a:gd name="connsiteX1" fmla="*/ 4488 w 10000"/>
            <a:gd name="connsiteY1" fmla="*/ 8715 h 10000"/>
            <a:gd name="connsiteX2" fmla="*/ 2419 w 10000"/>
            <a:gd name="connsiteY2" fmla="*/ 3721 h 10000"/>
            <a:gd name="connsiteX3" fmla="*/ 0 w 10000"/>
            <a:gd name="connsiteY3" fmla="*/ 0 h 10000"/>
            <a:gd name="connsiteX0" fmla="*/ 10000 w 10000"/>
            <a:gd name="connsiteY0" fmla="*/ 7989 h 9235"/>
            <a:gd name="connsiteX1" fmla="*/ 4488 w 10000"/>
            <a:gd name="connsiteY1" fmla="*/ 8715 h 9235"/>
            <a:gd name="connsiteX2" fmla="*/ 2419 w 10000"/>
            <a:gd name="connsiteY2" fmla="*/ 3721 h 9235"/>
            <a:gd name="connsiteX3" fmla="*/ 0 w 10000"/>
            <a:gd name="connsiteY3" fmla="*/ 0 h 9235"/>
            <a:gd name="connsiteX0" fmla="*/ 10000 w 10000"/>
            <a:gd name="connsiteY0" fmla="*/ 7465 h 8814"/>
            <a:gd name="connsiteX1" fmla="*/ 4488 w 10000"/>
            <a:gd name="connsiteY1" fmla="*/ 8251 h 8814"/>
            <a:gd name="connsiteX2" fmla="*/ 2419 w 10000"/>
            <a:gd name="connsiteY2" fmla="*/ 2843 h 8814"/>
            <a:gd name="connsiteX3" fmla="*/ 0 w 10000"/>
            <a:gd name="connsiteY3" fmla="*/ 0 h 8814"/>
            <a:gd name="connsiteX0" fmla="*/ 10000 w 10000"/>
            <a:gd name="connsiteY0" fmla="*/ 8469 h 10000"/>
            <a:gd name="connsiteX1" fmla="*/ 4488 w 10000"/>
            <a:gd name="connsiteY1" fmla="*/ 9361 h 10000"/>
            <a:gd name="connsiteX2" fmla="*/ 2419 w 10000"/>
            <a:gd name="connsiteY2" fmla="*/ 3226 h 10000"/>
            <a:gd name="connsiteX3" fmla="*/ 0 w 10000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10000" y="8469"/>
              </a:moveTo>
              <a:cubicBezTo>
                <a:pt x="6960" y="8034"/>
                <a:pt x="7766" y="11346"/>
                <a:pt x="4488" y="9361"/>
              </a:cubicBezTo>
              <a:cubicBezTo>
                <a:pt x="2271" y="8783"/>
                <a:pt x="2396" y="5883"/>
                <a:pt x="2419" y="3226"/>
              </a:cubicBezTo>
              <a:cubicBezTo>
                <a:pt x="2338" y="1309"/>
                <a:pt x="2416" y="967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408048</xdr:colOff>
      <xdr:row>43</xdr:row>
      <xdr:rowOff>112801</xdr:rowOff>
    </xdr:from>
    <xdr:to>
      <xdr:col>9</xdr:col>
      <xdr:colOff>619535</xdr:colOff>
      <xdr:row>47</xdr:row>
      <xdr:rowOff>2679</xdr:rowOff>
    </xdr:to>
    <xdr:sp macro="" textlink="">
      <xdr:nvSpPr>
        <xdr:cNvPr id="391" name="Freeform 217">
          <a:extLst>
            <a:ext uri="{FF2B5EF4-FFF2-40B4-BE49-F238E27FC236}">
              <a16:creationId xmlns:a16="http://schemas.microsoft.com/office/drawing/2014/main" id="{4112686D-8D10-42B4-A7B9-700BFB991351}"/>
            </a:ext>
          </a:extLst>
        </xdr:cNvPr>
        <xdr:cNvSpPr>
          <a:spLocks/>
        </xdr:cNvSpPr>
      </xdr:nvSpPr>
      <xdr:spPr bwMode="auto">
        <a:xfrm rot="4596158">
          <a:off x="6021429" y="7678910"/>
          <a:ext cx="576715" cy="21148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2632 w 12632"/>
            <a:gd name="connsiteY0" fmla="*/ 1667 h 8581"/>
            <a:gd name="connsiteX1" fmla="*/ 10154 w 12632"/>
            <a:gd name="connsiteY1" fmla="*/ 5000 h 8581"/>
            <a:gd name="connsiteX2" fmla="*/ 7145 w 12632"/>
            <a:gd name="connsiteY2" fmla="*/ 0 h 8581"/>
            <a:gd name="connsiteX3" fmla="*/ 5464 w 12632"/>
            <a:gd name="connsiteY3" fmla="*/ 8333 h 8581"/>
            <a:gd name="connsiteX4" fmla="*/ 0 w 12632"/>
            <a:gd name="connsiteY4" fmla="*/ 1130 h 8581"/>
            <a:gd name="connsiteX0" fmla="*/ 10000 w 10000"/>
            <a:gd name="connsiteY0" fmla="*/ 35372 h 43151"/>
            <a:gd name="connsiteX1" fmla="*/ 8038 w 10000"/>
            <a:gd name="connsiteY1" fmla="*/ 39256 h 43151"/>
            <a:gd name="connsiteX2" fmla="*/ 5656 w 10000"/>
            <a:gd name="connsiteY2" fmla="*/ 33429 h 43151"/>
            <a:gd name="connsiteX3" fmla="*/ 4326 w 10000"/>
            <a:gd name="connsiteY3" fmla="*/ 43140 h 43151"/>
            <a:gd name="connsiteX4" fmla="*/ 1394 w 10000"/>
            <a:gd name="connsiteY4" fmla="*/ 39 h 43151"/>
            <a:gd name="connsiteX5" fmla="*/ 0 w 10000"/>
            <a:gd name="connsiteY5" fmla="*/ 34746 h 43151"/>
            <a:gd name="connsiteX0" fmla="*/ 8908 w 8908"/>
            <a:gd name="connsiteY0" fmla="*/ 35348 h 101908"/>
            <a:gd name="connsiteX1" fmla="*/ 6946 w 8908"/>
            <a:gd name="connsiteY1" fmla="*/ 39232 h 101908"/>
            <a:gd name="connsiteX2" fmla="*/ 4564 w 8908"/>
            <a:gd name="connsiteY2" fmla="*/ 33405 h 101908"/>
            <a:gd name="connsiteX3" fmla="*/ 3234 w 8908"/>
            <a:gd name="connsiteY3" fmla="*/ 43116 h 101908"/>
            <a:gd name="connsiteX4" fmla="*/ 302 w 8908"/>
            <a:gd name="connsiteY4" fmla="*/ 15 h 101908"/>
            <a:gd name="connsiteX5" fmla="*/ 66 w 8908"/>
            <a:gd name="connsiteY5" fmla="*/ 101906 h 101908"/>
            <a:gd name="connsiteX0" fmla="*/ 10123 w 10123"/>
            <a:gd name="connsiteY0" fmla="*/ 1925 h 8456"/>
            <a:gd name="connsiteX1" fmla="*/ 7920 w 10123"/>
            <a:gd name="connsiteY1" fmla="*/ 2306 h 8456"/>
            <a:gd name="connsiteX2" fmla="*/ 5246 w 10123"/>
            <a:gd name="connsiteY2" fmla="*/ 1734 h 8456"/>
            <a:gd name="connsiteX3" fmla="*/ 3753 w 10123"/>
            <a:gd name="connsiteY3" fmla="*/ 2687 h 8456"/>
            <a:gd name="connsiteX4" fmla="*/ 303 w 10123"/>
            <a:gd name="connsiteY4" fmla="*/ 2 h 8456"/>
            <a:gd name="connsiteX5" fmla="*/ 197 w 10123"/>
            <a:gd name="connsiteY5" fmla="*/ 8456 h 8456"/>
            <a:gd name="connsiteX0" fmla="*/ 10155 w 10155"/>
            <a:gd name="connsiteY0" fmla="*/ 2274 h 9998"/>
            <a:gd name="connsiteX1" fmla="*/ 7979 w 10155"/>
            <a:gd name="connsiteY1" fmla="*/ 2725 h 9998"/>
            <a:gd name="connsiteX2" fmla="*/ 5337 w 10155"/>
            <a:gd name="connsiteY2" fmla="*/ 2049 h 9998"/>
            <a:gd name="connsiteX3" fmla="*/ 3862 w 10155"/>
            <a:gd name="connsiteY3" fmla="*/ 3176 h 9998"/>
            <a:gd name="connsiteX4" fmla="*/ 454 w 10155"/>
            <a:gd name="connsiteY4" fmla="*/ 0 h 9998"/>
            <a:gd name="connsiteX5" fmla="*/ 350 w 10155"/>
            <a:gd name="connsiteY5" fmla="*/ 9998 h 9998"/>
            <a:gd name="connsiteX0" fmla="*/ 10000 w 10000"/>
            <a:gd name="connsiteY0" fmla="*/ 2285 h 10011"/>
            <a:gd name="connsiteX1" fmla="*/ 7857 w 10000"/>
            <a:gd name="connsiteY1" fmla="*/ 2737 h 10011"/>
            <a:gd name="connsiteX2" fmla="*/ 5256 w 10000"/>
            <a:gd name="connsiteY2" fmla="*/ 2060 h 10011"/>
            <a:gd name="connsiteX3" fmla="*/ 3803 w 10000"/>
            <a:gd name="connsiteY3" fmla="*/ 3188 h 10011"/>
            <a:gd name="connsiteX4" fmla="*/ 447 w 10000"/>
            <a:gd name="connsiteY4" fmla="*/ 11 h 10011"/>
            <a:gd name="connsiteX5" fmla="*/ 345 w 10000"/>
            <a:gd name="connsiteY5" fmla="*/ 10011 h 100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10011">
              <a:moveTo>
                <a:pt x="10000" y="2285"/>
              </a:moveTo>
              <a:cubicBezTo>
                <a:pt x="9618" y="2285"/>
                <a:pt x="8622" y="2737"/>
                <a:pt x="7857" y="2737"/>
              </a:cubicBezTo>
              <a:cubicBezTo>
                <a:pt x="7093" y="2737"/>
                <a:pt x="6022" y="2060"/>
                <a:pt x="5256" y="2060"/>
              </a:cubicBezTo>
              <a:cubicBezTo>
                <a:pt x="4492" y="2285"/>
                <a:pt x="4492" y="3188"/>
                <a:pt x="3803" y="3188"/>
              </a:cubicBezTo>
              <a:cubicBezTo>
                <a:pt x="3171" y="3281"/>
                <a:pt x="2368" y="-225"/>
                <a:pt x="447" y="11"/>
              </a:cubicBezTo>
              <a:cubicBezTo>
                <a:pt x="-687" y="2320"/>
                <a:pt x="742" y="10080"/>
                <a:pt x="345" y="1001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71786</xdr:colOff>
      <xdr:row>44</xdr:row>
      <xdr:rowOff>104965</xdr:rowOff>
    </xdr:from>
    <xdr:to>
      <xdr:col>6</xdr:col>
      <xdr:colOff>688768</xdr:colOff>
      <xdr:row>46</xdr:row>
      <xdr:rowOff>81925</xdr:rowOff>
    </xdr:to>
    <xdr:sp macro="" textlink="">
      <xdr:nvSpPr>
        <xdr:cNvPr id="392" name="Text Box 1664">
          <a:extLst>
            <a:ext uri="{FF2B5EF4-FFF2-40B4-BE49-F238E27FC236}">
              <a16:creationId xmlns:a16="http://schemas.microsoft.com/office/drawing/2014/main" id="{E39D70CC-1ABC-4A87-9E32-D394A201CEBD}"/>
            </a:ext>
          </a:extLst>
        </xdr:cNvPr>
        <xdr:cNvSpPr txBox="1">
          <a:spLocks noChangeArrowheads="1"/>
        </xdr:cNvSpPr>
      </xdr:nvSpPr>
      <xdr:spPr bwMode="auto">
        <a:xfrm>
          <a:off x="3751201" y="7653271"/>
          <a:ext cx="616982" cy="32006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99m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80/700m</a:t>
          </a: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11.5%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ﾉ上ﾘﾍ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661110</xdr:colOff>
      <xdr:row>44</xdr:row>
      <xdr:rowOff>86546</xdr:rowOff>
    </xdr:from>
    <xdr:to>
      <xdr:col>10</xdr:col>
      <xdr:colOff>273760</xdr:colOff>
      <xdr:row>46</xdr:row>
      <xdr:rowOff>17531</xdr:rowOff>
    </xdr:to>
    <xdr:sp macro="" textlink="">
      <xdr:nvSpPr>
        <xdr:cNvPr id="393" name="Text Box 1664">
          <a:extLst>
            <a:ext uri="{FF2B5EF4-FFF2-40B4-BE49-F238E27FC236}">
              <a16:creationId xmlns:a16="http://schemas.microsoft.com/office/drawing/2014/main" id="{89FA9079-8C5C-4F1D-BDE7-96B487F36B18}"/>
            </a:ext>
          </a:extLst>
        </xdr:cNvPr>
        <xdr:cNvSpPr txBox="1">
          <a:spLocks noChangeArrowheads="1"/>
        </xdr:cNvSpPr>
      </xdr:nvSpPr>
      <xdr:spPr bwMode="auto">
        <a:xfrm>
          <a:off x="6457105" y="7641750"/>
          <a:ext cx="317306" cy="27440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78m</a:t>
          </a:r>
        </a:p>
      </xdr:txBody>
    </xdr:sp>
    <xdr:clientData/>
  </xdr:twoCellAnchor>
  <xdr:twoCellAnchor>
    <xdr:from>
      <xdr:col>9</xdr:col>
      <xdr:colOff>613809</xdr:colOff>
      <xdr:row>45</xdr:row>
      <xdr:rowOff>71441</xdr:rowOff>
    </xdr:from>
    <xdr:to>
      <xdr:col>9</xdr:col>
      <xdr:colOff>691695</xdr:colOff>
      <xdr:row>45</xdr:row>
      <xdr:rowOff>166851</xdr:rowOff>
    </xdr:to>
    <xdr:sp macro="" textlink="">
      <xdr:nvSpPr>
        <xdr:cNvPr id="394" name="AutoShape 1640">
          <a:extLst>
            <a:ext uri="{FF2B5EF4-FFF2-40B4-BE49-F238E27FC236}">
              <a16:creationId xmlns:a16="http://schemas.microsoft.com/office/drawing/2014/main" id="{AF6AB7FC-AFBF-477D-8892-9E6C22CFDBA8}"/>
            </a:ext>
          </a:extLst>
        </xdr:cNvPr>
        <xdr:cNvSpPr>
          <a:spLocks noChangeArrowheads="1"/>
        </xdr:cNvSpPr>
      </xdr:nvSpPr>
      <xdr:spPr bwMode="auto">
        <a:xfrm>
          <a:off x="6409804" y="7798354"/>
          <a:ext cx="77886" cy="9541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418672</xdr:colOff>
      <xdr:row>46</xdr:row>
      <xdr:rowOff>2408</xdr:rowOff>
    </xdr:from>
    <xdr:to>
      <xdr:col>6</xdr:col>
      <xdr:colOff>27266</xdr:colOff>
      <xdr:row>46</xdr:row>
      <xdr:rowOff>115260</xdr:rowOff>
    </xdr:to>
    <xdr:sp macro="" textlink="">
      <xdr:nvSpPr>
        <xdr:cNvPr id="395" name="Text Box 1664">
          <a:extLst>
            <a:ext uri="{FF2B5EF4-FFF2-40B4-BE49-F238E27FC236}">
              <a16:creationId xmlns:a16="http://schemas.microsoft.com/office/drawing/2014/main" id="{BDECE0BB-E367-4E1F-A024-5150773165A8}"/>
            </a:ext>
          </a:extLst>
        </xdr:cNvPr>
        <xdr:cNvSpPr txBox="1">
          <a:spLocks noChangeArrowheads="1"/>
        </xdr:cNvSpPr>
      </xdr:nvSpPr>
      <xdr:spPr bwMode="auto">
        <a:xfrm>
          <a:off x="3396822" y="7889108"/>
          <a:ext cx="313444" cy="11285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つたや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755362</xdr:colOff>
      <xdr:row>45</xdr:row>
      <xdr:rowOff>80225</xdr:rowOff>
    </xdr:from>
    <xdr:to>
      <xdr:col>6</xdr:col>
      <xdr:colOff>117187</xdr:colOff>
      <xdr:row>46</xdr:row>
      <xdr:rowOff>23075</xdr:rowOff>
    </xdr:to>
    <xdr:sp macro="" textlink="">
      <xdr:nvSpPr>
        <xdr:cNvPr id="396" name="AutoShape 1595">
          <a:extLst>
            <a:ext uri="{FF2B5EF4-FFF2-40B4-BE49-F238E27FC236}">
              <a16:creationId xmlns:a16="http://schemas.microsoft.com/office/drawing/2014/main" id="{4E2F4F84-4471-4472-A394-BBF2B15D7016}"/>
            </a:ext>
          </a:extLst>
        </xdr:cNvPr>
        <xdr:cNvSpPr>
          <a:spLocks noChangeArrowheads="1"/>
        </xdr:cNvSpPr>
      </xdr:nvSpPr>
      <xdr:spPr bwMode="auto">
        <a:xfrm>
          <a:off x="3682712" y="7795475"/>
          <a:ext cx="1174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328381</xdr:colOff>
      <xdr:row>47</xdr:row>
      <xdr:rowOff>180579</xdr:rowOff>
    </xdr:from>
    <xdr:to>
      <xdr:col>5</xdr:col>
      <xdr:colOff>749300</xdr:colOff>
      <xdr:row>48</xdr:row>
      <xdr:rowOff>158750</xdr:rowOff>
    </xdr:to>
    <xdr:sp macro="" textlink="">
      <xdr:nvSpPr>
        <xdr:cNvPr id="397" name="Text Box 1664">
          <a:extLst>
            <a:ext uri="{FF2B5EF4-FFF2-40B4-BE49-F238E27FC236}">
              <a16:creationId xmlns:a16="http://schemas.microsoft.com/office/drawing/2014/main" id="{6F8F3979-2651-46D0-9B5C-E8C9D5483ECF}"/>
            </a:ext>
          </a:extLst>
        </xdr:cNvPr>
        <xdr:cNvSpPr txBox="1">
          <a:spLocks noChangeArrowheads="1"/>
        </xdr:cNvSpPr>
      </xdr:nvSpPr>
      <xdr:spPr bwMode="auto">
        <a:xfrm>
          <a:off x="3306531" y="8232379"/>
          <a:ext cx="376469" cy="15597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念仏寺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147284</xdr:colOff>
      <xdr:row>46</xdr:row>
      <xdr:rowOff>129453</xdr:rowOff>
    </xdr:from>
    <xdr:to>
      <xdr:col>6</xdr:col>
      <xdr:colOff>252131</xdr:colOff>
      <xdr:row>48</xdr:row>
      <xdr:rowOff>164087</xdr:rowOff>
    </xdr:to>
    <xdr:sp macro="" textlink="">
      <xdr:nvSpPr>
        <xdr:cNvPr id="398" name="Text Box 1664">
          <a:extLst>
            <a:ext uri="{FF2B5EF4-FFF2-40B4-BE49-F238E27FC236}">
              <a16:creationId xmlns:a16="http://schemas.microsoft.com/office/drawing/2014/main" id="{035F7390-8B15-4195-A50E-FF64F2B3B499}"/>
            </a:ext>
          </a:extLst>
        </xdr:cNvPr>
        <xdr:cNvSpPr txBox="1">
          <a:spLocks noChangeArrowheads="1"/>
        </xdr:cNvSpPr>
      </xdr:nvSpPr>
      <xdr:spPr bwMode="auto">
        <a:xfrm>
          <a:off x="3830284" y="8016153"/>
          <a:ext cx="104847" cy="37753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eaVert" wrap="non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敷石路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349874</xdr:colOff>
      <xdr:row>47</xdr:row>
      <xdr:rowOff>14114</xdr:rowOff>
    </xdr:from>
    <xdr:to>
      <xdr:col>8</xdr:col>
      <xdr:colOff>677337</xdr:colOff>
      <xdr:row>47</xdr:row>
      <xdr:rowOff>95253</xdr:rowOff>
    </xdr:to>
    <xdr:sp macro="" textlink="">
      <xdr:nvSpPr>
        <xdr:cNvPr id="399" name="Text Box 1664">
          <a:extLst>
            <a:ext uri="{FF2B5EF4-FFF2-40B4-BE49-F238E27FC236}">
              <a16:creationId xmlns:a16="http://schemas.microsoft.com/office/drawing/2014/main" id="{9F9323F7-A7BF-468F-853C-1FA1A2CEDF2E}"/>
            </a:ext>
          </a:extLst>
        </xdr:cNvPr>
        <xdr:cNvSpPr txBox="1">
          <a:spLocks noChangeArrowheads="1"/>
        </xdr:cNvSpPr>
      </xdr:nvSpPr>
      <xdr:spPr bwMode="auto">
        <a:xfrm>
          <a:off x="4741957" y="8138586"/>
          <a:ext cx="1033019" cy="81139"/>
        </a:xfrm>
        <a:prstGeom prst="rect">
          <a:avLst/>
        </a:prstGeom>
        <a:solidFill>
          <a:schemeClr val="bg1">
            <a:alpha val="66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六丁峠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176m</a:t>
          </a:r>
        </a:p>
      </xdr:txBody>
    </xdr:sp>
    <xdr:clientData/>
  </xdr:twoCellAnchor>
  <xdr:twoCellAnchor>
    <xdr:from>
      <xdr:col>7</xdr:col>
      <xdr:colOff>311522</xdr:colOff>
      <xdr:row>43</xdr:row>
      <xdr:rowOff>148499</xdr:rowOff>
    </xdr:from>
    <xdr:to>
      <xdr:col>8</xdr:col>
      <xdr:colOff>7055</xdr:colOff>
      <xdr:row>45</xdr:row>
      <xdr:rowOff>52915</xdr:rowOff>
    </xdr:to>
    <xdr:sp macro="" textlink="">
      <xdr:nvSpPr>
        <xdr:cNvPr id="400" name="Text Box 1664">
          <a:extLst>
            <a:ext uri="{FF2B5EF4-FFF2-40B4-BE49-F238E27FC236}">
              <a16:creationId xmlns:a16="http://schemas.microsoft.com/office/drawing/2014/main" id="{866F7F80-3D93-49A1-8EC6-0C5479FBECF6}"/>
            </a:ext>
          </a:extLst>
        </xdr:cNvPr>
        <xdr:cNvSpPr txBox="1">
          <a:spLocks noChangeArrowheads="1"/>
        </xdr:cNvSpPr>
      </xdr:nvSpPr>
      <xdr:spPr bwMode="auto">
        <a:xfrm>
          <a:off x="4703605" y="7581527"/>
          <a:ext cx="401089" cy="250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クネクネ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激下り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6481</xdr:colOff>
      <xdr:row>48</xdr:row>
      <xdr:rowOff>98421</xdr:rowOff>
    </xdr:from>
    <xdr:to>
      <xdr:col>10</xdr:col>
      <xdr:colOff>665296</xdr:colOff>
      <xdr:row>48</xdr:row>
      <xdr:rowOff>98421</xdr:rowOff>
    </xdr:to>
    <xdr:sp macro="" textlink="">
      <xdr:nvSpPr>
        <xdr:cNvPr id="401" name="Line 1040">
          <a:extLst>
            <a:ext uri="{FF2B5EF4-FFF2-40B4-BE49-F238E27FC236}">
              <a16:creationId xmlns:a16="http://schemas.microsoft.com/office/drawing/2014/main" id="{88CBB86E-36BC-4752-8A59-B99BE053E940}"/>
            </a:ext>
          </a:extLst>
        </xdr:cNvPr>
        <xdr:cNvSpPr>
          <a:spLocks noChangeShapeType="1"/>
        </xdr:cNvSpPr>
      </xdr:nvSpPr>
      <xdr:spPr bwMode="auto">
        <a:xfrm flipH="1" flipV="1">
          <a:off x="5802476" y="8340462"/>
          <a:ext cx="136347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4860</xdr:colOff>
      <xdr:row>48</xdr:row>
      <xdr:rowOff>58734</xdr:rowOff>
    </xdr:from>
    <xdr:to>
      <xdr:col>10</xdr:col>
      <xdr:colOff>679553</xdr:colOff>
      <xdr:row>48</xdr:row>
      <xdr:rowOff>66665</xdr:rowOff>
    </xdr:to>
    <xdr:sp macro="" textlink="">
      <xdr:nvSpPr>
        <xdr:cNvPr id="402" name="Line 1040">
          <a:extLst>
            <a:ext uri="{FF2B5EF4-FFF2-40B4-BE49-F238E27FC236}">
              <a16:creationId xmlns:a16="http://schemas.microsoft.com/office/drawing/2014/main" id="{830A1F05-BFC1-4F54-B2F9-F03DD3C3B80C}"/>
            </a:ext>
          </a:extLst>
        </xdr:cNvPr>
        <xdr:cNvSpPr>
          <a:spLocks noChangeShapeType="1"/>
        </xdr:cNvSpPr>
      </xdr:nvSpPr>
      <xdr:spPr bwMode="auto">
        <a:xfrm flipH="1" flipV="1">
          <a:off x="5800855" y="8300775"/>
          <a:ext cx="1379349" cy="79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12797</xdr:colOff>
      <xdr:row>48</xdr:row>
      <xdr:rowOff>76216</xdr:rowOff>
    </xdr:from>
    <xdr:to>
      <xdr:col>10</xdr:col>
      <xdr:colOff>687490</xdr:colOff>
      <xdr:row>48</xdr:row>
      <xdr:rowOff>84147</xdr:rowOff>
    </xdr:to>
    <xdr:sp macro="" textlink="">
      <xdr:nvSpPr>
        <xdr:cNvPr id="403" name="Line 1040">
          <a:extLst>
            <a:ext uri="{FF2B5EF4-FFF2-40B4-BE49-F238E27FC236}">
              <a16:creationId xmlns:a16="http://schemas.microsoft.com/office/drawing/2014/main" id="{9BCCACC9-A49F-450A-AA3B-A1BE68059336}"/>
            </a:ext>
          </a:extLst>
        </xdr:cNvPr>
        <xdr:cNvSpPr>
          <a:spLocks noChangeShapeType="1"/>
        </xdr:cNvSpPr>
      </xdr:nvSpPr>
      <xdr:spPr bwMode="auto">
        <a:xfrm flipH="1" flipV="1">
          <a:off x="5808792" y="8318257"/>
          <a:ext cx="1379349" cy="7931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373090</xdr:colOff>
      <xdr:row>47</xdr:row>
      <xdr:rowOff>160735</xdr:rowOff>
    </xdr:from>
    <xdr:to>
      <xdr:col>10</xdr:col>
      <xdr:colOff>291703</xdr:colOff>
      <xdr:row>48</xdr:row>
      <xdr:rowOff>146050</xdr:rowOff>
    </xdr:to>
    <xdr:sp macro="" textlink="">
      <xdr:nvSpPr>
        <xdr:cNvPr id="404" name="Text Box 528">
          <a:extLst>
            <a:ext uri="{FF2B5EF4-FFF2-40B4-BE49-F238E27FC236}">
              <a16:creationId xmlns:a16="http://schemas.microsoft.com/office/drawing/2014/main" id="{9922B3E8-7825-4016-85CB-3B0C26BE7B56}"/>
            </a:ext>
          </a:extLst>
        </xdr:cNvPr>
        <xdr:cNvSpPr txBox="1">
          <a:spLocks noChangeArrowheads="1"/>
        </xdr:cNvSpPr>
      </xdr:nvSpPr>
      <xdr:spPr bwMode="auto">
        <a:xfrm>
          <a:off x="6170640" y="8218885"/>
          <a:ext cx="623463" cy="15676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保津峡駅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389016</xdr:colOff>
      <xdr:row>47</xdr:row>
      <xdr:rowOff>150649</xdr:rowOff>
    </xdr:from>
    <xdr:to>
      <xdr:col>10</xdr:col>
      <xdr:colOff>510268</xdr:colOff>
      <xdr:row>48</xdr:row>
      <xdr:rowOff>168469</xdr:rowOff>
    </xdr:to>
    <xdr:sp macro="" textlink="">
      <xdr:nvSpPr>
        <xdr:cNvPr id="405" name="Freeform 594">
          <a:extLst>
            <a:ext uri="{FF2B5EF4-FFF2-40B4-BE49-F238E27FC236}">
              <a16:creationId xmlns:a16="http://schemas.microsoft.com/office/drawing/2014/main" id="{CF2005F1-A741-43E0-9905-1D9D0F8BEA76}"/>
            </a:ext>
          </a:extLst>
        </xdr:cNvPr>
        <xdr:cNvSpPr>
          <a:spLocks/>
        </xdr:cNvSpPr>
      </xdr:nvSpPr>
      <xdr:spPr bwMode="auto">
        <a:xfrm>
          <a:off x="6889667" y="8220981"/>
          <a:ext cx="121252" cy="189529"/>
        </a:xfrm>
        <a:custGeom>
          <a:avLst/>
          <a:gdLst>
            <a:gd name="T0" fmla="*/ 2147483647 w 10690"/>
            <a:gd name="T1" fmla="*/ 0 h 10000"/>
            <a:gd name="T2" fmla="*/ 2147483647 w 10690"/>
            <a:gd name="T3" fmla="*/ 2147483647 h 10000"/>
            <a:gd name="T4" fmla="*/ 2147483647 w 10690"/>
            <a:gd name="T5" fmla="*/ 2147483647 h 10000"/>
            <a:gd name="T6" fmla="*/ 2147483647 w 10690"/>
            <a:gd name="T7" fmla="*/ 2147483647 h 10000"/>
            <a:gd name="T8" fmla="*/ 0 w 1069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0" h="10000">
              <a:moveTo>
                <a:pt x="690" y="0"/>
              </a:moveTo>
              <a:lnTo>
                <a:pt x="7809" y="952"/>
              </a:lnTo>
              <a:lnTo>
                <a:pt x="10690" y="5238"/>
              </a:lnTo>
              <a:lnTo>
                <a:pt x="7603" y="9524"/>
              </a:lnTo>
              <a:cubicBezTo>
                <a:pt x="6021" y="10000"/>
                <a:pt x="1582" y="9524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173186</xdr:colOff>
      <xdr:row>47</xdr:row>
      <xdr:rowOff>131770</xdr:rowOff>
    </xdr:from>
    <xdr:to>
      <xdr:col>9</xdr:col>
      <xdr:colOff>285880</xdr:colOff>
      <xdr:row>48</xdr:row>
      <xdr:rowOff>165100</xdr:rowOff>
    </xdr:to>
    <xdr:sp macro="" textlink="">
      <xdr:nvSpPr>
        <xdr:cNvPr id="406" name="Freeform 594">
          <a:extLst>
            <a:ext uri="{FF2B5EF4-FFF2-40B4-BE49-F238E27FC236}">
              <a16:creationId xmlns:a16="http://schemas.microsoft.com/office/drawing/2014/main" id="{73A108CC-2FCC-4C4E-9D1A-DE5922A7BB4D}"/>
            </a:ext>
          </a:extLst>
        </xdr:cNvPr>
        <xdr:cNvSpPr>
          <a:spLocks/>
        </xdr:cNvSpPr>
      </xdr:nvSpPr>
      <xdr:spPr bwMode="auto">
        <a:xfrm flipH="1">
          <a:off x="5969181" y="8202102"/>
          <a:ext cx="112694" cy="205039"/>
        </a:xfrm>
        <a:custGeom>
          <a:avLst/>
          <a:gdLst>
            <a:gd name="T0" fmla="*/ 2147483647 w 10690"/>
            <a:gd name="T1" fmla="*/ 0 h 10000"/>
            <a:gd name="T2" fmla="*/ 2147483647 w 10690"/>
            <a:gd name="T3" fmla="*/ 2147483647 h 10000"/>
            <a:gd name="T4" fmla="*/ 2147483647 w 10690"/>
            <a:gd name="T5" fmla="*/ 2147483647 h 10000"/>
            <a:gd name="T6" fmla="*/ 2147483647 w 10690"/>
            <a:gd name="T7" fmla="*/ 2147483647 h 10000"/>
            <a:gd name="T8" fmla="*/ 0 w 1069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0" h="10000">
              <a:moveTo>
                <a:pt x="690" y="0"/>
              </a:moveTo>
              <a:lnTo>
                <a:pt x="7809" y="952"/>
              </a:lnTo>
              <a:lnTo>
                <a:pt x="10690" y="5238"/>
              </a:lnTo>
              <a:lnTo>
                <a:pt x="7603" y="9524"/>
              </a:lnTo>
              <a:cubicBezTo>
                <a:pt x="6021" y="10000"/>
                <a:pt x="1582" y="9524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629714</xdr:colOff>
      <xdr:row>46</xdr:row>
      <xdr:rowOff>136636</xdr:rowOff>
    </xdr:from>
    <xdr:to>
      <xdr:col>10</xdr:col>
      <xdr:colOff>684528</xdr:colOff>
      <xdr:row>48</xdr:row>
      <xdr:rowOff>21458</xdr:rowOff>
    </xdr:to>
    <xdr:sp macro="" textlink="">
      <xdr:nvSpPr>
        <xdr:cNvPr id="407" name="Freeform 217">
          <a:extLst>
            <a:ext uri="{FF2B5EF4-FFF2-40B4-BE49-F238E27FC236}">
              <a16:creationId xmlns:a16="http://schemas.microsoft.com/office/drawing/2014/main" id="{955F0AEA-A324-4B97-9B86-17ACB5D7B5CA}"/>
            </a:ext>
          </a:extLst>
        </xdr:cNvPr>
        <xdr:cNvSpPr>
          <a:spLocks/>
        </xdr:cNvSpPr>
      </xdr:nvSpPr>
      <xdr:spPr bwMode="auto">
        <a:xfrm rot="413816" flipV="1">
          <a:off x="6425709" y="8035258"/>
          <a:ext cx="759470" cy="22824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1823 w 11823"/>
            <a:gd name="connsiteY0" fmla="*/ 28471 h 35194"/>
            <a:gd name="connsiteX1" fmla="*/ 9345 w 11823"/>
            <a:gd name="connsiteY1" fmla="*/ 31804 h 35194"/>
            <a:gd name="connsiteX2" fmla="*/ 6336 w 11823"/>
            <a:gd name="connsiteY2" fmla="*/ 26804 h 35194"/>
            <a:gd name="connsiteX3" fmla="*/ 4655 w 11823"/>
            <a:gd name="connsiteY3" fmla="*/ 35137 h 35194"/>
            <a:gd name="connsiteX4" fmla="*/ 0 w 11823"/>
            <a:gd name="connsiteY4" fmla="*/ 0 h 35194"/>
            <a:gd name="connsiteX0" fmla="*/ 11823 w 11823"/>
            <a:gd name="connsiteY0" fmla="*/ 28471 h 31804"/>
            <a:gd name="connsiteX1" fmla="*/ 9345 w 11823"/>
            <a:gd name="connsiteY1" fmla="*/ 31804 h 31804"/>
            <a:gd name="connsiteX2" fmla="*/ 6336 w 11823"/>
            <a:gd name="connsiteY2" fmla="*/ 26804 h 31804"/>
            <a:gd name="connsiteX3" fmla="*/ 2128 w 11823"/>
            <a:gd name="connsiteY3" fmla="*/ 28201 h 31804"/>
            <a:gd name="connsiteX4" fmla="*/ 0 w 11823"/>
            <a:gd name="connsiteY4" fmla="*/ 0 h 31804"/>
            <a:gd name="connsiteX0" fmla="*/ 11823 w 11823"/>
            <a:gd name="connsiteY0" fmla="*/ 28471 h 31804"/>
            <a:gd name="connsiteX1" fmla="*/ 9345 w 11823"/>
            <a:gd name="connsiteY1" fmla="*/ 31804 h 31804"/>
            <a:gd name="connsiteX2" fmla="*/ 6336 w 11823"/>
            <a:gd name="connsiteY2" fmla="*/ 26804 h 31804"/>
            <a:gd name="connsiteX3" fmla="*/ 2128 w 11823"/>
            <a:gd name="connsiteY3" fmla="*/ 28201 h 31804"/>
            <a:gd name="connsiteX4" fmla="*/ 0 w 11823"/>
            <a:gd name="connsiteY4" fmla="*/ 0 h 31804"/>
            <a:gd name="connsiteX0" fmla="*/ 11823 w 11823"/>
            <a:gd name="connsiteY0" fmla="*/ 28471 h 31804"/>
            <a:gd name="connsiteX1" fmla="*/ 9345 w 11823"/>
            <a:gd name="connsiteY1" fmla="*/ 31804 h 31804"/>
            <a:gd name="connsiteX2" fmla="*/ 6336 w 11823"/>
            <a:gd name="connsiteY2" fmla="*/ 26804 h 31804"/>
            <a:gd name="connsiteX3" fmla="*/ 2128 w 11823"/>
            <a:gd name="connsiteY3" fmla="*/ 28201 h 31804"/>
            <a:gd name="connsiteX4" fmla="*/ 0 w 11823"/>
            <a:gd name="connsiteY4" fmla="*/ 0 h 31804"/>
            <a:gd name="connsiteX0" fmla="*/ 11823 w 11823"/>
            <a:gd name="connsiteY0" fmla="*/ 28471 h 34678"/>
            <a:gd name="connsiteX1" fmla="*/ 9345 w 11823"/>
            <a:gd name="connsiteY1" fmla="*/ 31804 h 34678"/>
            <a:gd name="connsiteX2" fmla="*/ 6336 w 11823"/>
            <a:gd name="connsiteY2" fmla="*/ 26804 h 34678"/>
            <a:gd name="connsiteX3" fmla="*/ 1876 w 11823"/>
            <a:gd name="connsiteY3" fmla="*/ 34678 h 34678"/>
            <a:gd name="connsiteX4" fmla="*/ 0 w 11823"/>
            <a:gd name="connsiteY4" fmla="*/ 0 h 34678"/>
            <a:gd name="connsiteX0" fmla="*/ 11823 w 11823"/>
            <a:gd name="connsiteY0" fmla="*/ 28471 h 34678"/>
            <a:gd name="connsiteX1" fmla="*/ 9345 w 11823"/>
            <a:gd name="connsiteY1" fmla="*/ 31804 h 34678"/>
            <a:gd name="connsiteX2" fmla="*/ 6336 w 11823"/>
            <a:gd name="connsiteY2" fmla="*/ 26804 h 34678"/>
            <a:gd name="connsiteX3" fmla="*/ 1876 w 11823"/>
            <a:gd name="connsiteY3" fmla="*/ 34678 h 34678"/>
            <a:gd name="connsiteX4" fmla="*/ 0 w 11823"/>
            <a:gd name="connsiteY4" fmla="*/ 0 h 34678"/>
            <a:gd name="connsiteX0" fmla="*/ 11823 w 11823"/>
            <a:gd name="connsiteY0" fmla="*/ 28471 h 42253"/>
            <a:gd name="connsiteX1" fmla="*/ 9345 w 11823"/>
            <a:gd name="connsiteY1" fmla="*/ 31804 h 42253"/>
            <a:gd name="connsiteX2" fmla="*/ 6336 w 11823"/>
            <a:gd name="connsiteY2" fmla="*/ 26804 h 42253"/>
            <a:gd name="connsiteX3" fmla="*/ 1307 w 11823"/>
            <a:gd name="connsiteY3" fmla="*/ 42253 h 42253"/>
            <a:gd name="connsiteX4" fmla="*/ 0 w 11823"/>
            <a:gd name="connsiteY4" fmla="*/ 0 h 42253"/>
            <a:gd name="connsiteX0" fmla="*/ 11432 w 11432"/>
            <a:gd name="connsiteY0" fmla="*/ 39911 h 42253"/>
            <a:gd name="connsiteX1" fmla="*/ 9345 w 11432"/>
            <a:gd name="connsiteY1" fmla="*/ 31804 h 42253"/>
            <a:gd name="connsiteX2" fmla="*/ 6336 w 11432"/>
            <a:gd name="connsiteY2" fmla="*/ 26804 h 42253"/>
            <a:gd name="connsiteX3" fmla="*/ 1307 w 11432"/>
            <a:gd name="connsiteY3" fmla="*/ 42253 h 42253"/>
            <a:gd name="connsiteX4" fmla="*/ 0 w 11432"/>
            <a:gd name="connsiteY4" fmla="*/ 0 h 42253"/>
            <a:gd name="connsiteX0" fmla="*/ 11586 w 11586"/>
            <a:gd name="connsiteY0" fmla="*/ 47222 h 47222"/>
            <a:gd name="connsiteX1" fmla="*/ 9345 w 11586"/>
            <a:gd name="connsiteY1" fmla="*/ 31804 h 47222"/>
            <a:gd name="connsiteX2" fmla="*/ 6336 w 11586"/>
            <a:gd name="connsiteY2" fmla="*/ 26804 h 47222"/>
            <a:gd name="connsiteX3" fmla="*/ 1307 w 11586"/>
            <a:gd name="connsiteY3" fmla="*/ 42253 h 47222"/>
            <a:gd name="connsiteX4" fmla="*/ 0 w 11586"/>
            <a:gd name="connsiteY4" fmla="*/ 0 h 47222"/>
            <a:gd name="connsiteX0" fmla="*/ 10780 w 10780"/>
            <a:gd name="connsiteY0" fmla="*/ 51198 h 51198"/>
            <a:gd name="connsiteX1" fmla="*/ 8539 w 10780"/>
            <a:gd name="connsiteY1" fmla="*/ 35780 h 51198"/>
            <a:gd name="connsiteX2" fmla="*/ 5530 w 10780"/>
            <a:gd name="connsiteY2" fmla="*/ 30780 h 51198"/>
            <a:gd name="connsiteX3" fmla="*/ 501 w 10780"/>
            <a:gd name="connsiteY3" fmla="*/ 46229 h 51198"/>
            <a:gd name="connsiteX4" fmla="*/ 665 w 10780"/>
            <a:gd name="connsiteY4" fmla="*/ 0 h 511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780" h="51198">
              <a:moveTo>
                <a:pt x="10780" y="51198"/>
              </a:moveTo>
              <a:cubicBezTo>
                <a:pt x="10338" y="51198"/>
                <a:pt x="9414" y="39183"/>
                <a:pt x="8539" y="35780"/>
              </a:cubicBezTo>
              <a:cubicBezTo>
                <a:pt x="7664" y="32377"/>
                <a:pt x="6415" y="30780"/>
                <a:pt x="5530" y="30780"/>
              </a:cubicBezTo>
              <a:cubicBezTo>
                <a:pt x="4645" y="32447"/>
                <a:pt x="1297" y="46229"/>
                <a:pt x="501" y="46229"/>
              </a:cubicBezTo>
              <a:cubicBezTo>
                <a:pt x="-834" y="24238"/>
                <a:pt x="956" y="12689"/>
                <a:pt x="665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702052</xdr:colOff>
      <xdr:row>47</xdr:row>
      <xdr:rowOff>48899</xdr:rowOff>
    </xdr:from>
    <xdr:to>
      <xdr:col>10</xdr:col>
      <xdr:colOff>704150</xdr:colOff>
      <xdr:row>48</xdr:row>
      <xdr:rowOff>42442</xdr:rowOff>
    </xdr:to>
    <xdr:sp macro="" textlink="">
      <xdr:nvSpPr>
        <xdr:cNvPr id="408" name="Freeform 217">
          <a:extLst>
            <a:ext uri="{FF2B5EF4-FFF2-40B4-BE49-F238E27FC236}">
              <a16:creationId xmlns:a16="http://schemas.microsoft.com/office/drawing/2014/main" id="{1A887F8B-6C09-44F2-8148-12AA28874391}"/>
            </a:ext>
          </a:extLst>
        </xdr:cNvPr>
        <xdr:cNvSpPr>
          <a:spLocks/>
        </xdr:cNvSpPr>
      </xdr:nvSpPr>
      <xdr:spPr bwMode="auto">
        <a:xfrm rot="413816" flipV="1">
          <a:off x="6498047" y="8119231"/>
          <a:ext cx="706754" cy="16525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1823 w 11823"/>
            <a:gd name="connsiteY0" fmla="*/ 28471 h 35194"/>
            <a:gd name="connsiteX1" fmla="*/ 9345 w 11823"/>
            <a:gd name="connsiteY1" fmla="*/ 31804 h 35194"/>
            <a:gd name="connsiteX2" fmla="*/ 6336 w 11823"/>
            <a:gd name="connsiteY2" fmla="*/ 26804 h 35194"/>
            <a:gd name="connsiteX3" fmla="*/ 4655 w 11823"/>
            <a:gd name="connsiteY3" fmla="*/ 35137 h 35194"/>
            <a:gd name="connsiteX4" fmla="*/ 0 w 11823"/>
            <a:gd name="connsiteY4" fmla="*/ 0 h 35194"/>
            <a:gd name="connsiteX0" fmla="*/ 11823 w 11823"/>
            <a:gd name="connsiteY0" fmla="*/ 28471 h 31804"/>
            <a:gd name="connsiteX1" fmla="*/ 9345 w 11823"/>
            <a:gd name="connsiteY1" fmla="*/ 31804 h 31804"/>
            <a:gd name="connsiteX2" fmla="*/ 6336 w 11823"/>
            <a:gd name="connsiteY2" fmla="*/ 26804 h 31804"/>
            <a:gd name="connsiteX3" fmla="*/ 2128 w 11823"/>
            <a:gd name="connsiteY3" fmla="*/ 28201 h 31804"/>
            <a:gd name="connsiteX4" fmla="*/ 0 w 11823"/>
            <a:gd name="connsiteY4" fmla="*/ 0 h 31804"/>
            <a:gd name="connsiteX0" fmla="*/ 11823 w 11823"/>
            <a:gd name="connsiteY0" fmla="*/ 28471 h 31804"/>
            <a:gd name="connsiteX1" fmla="*/ 9345 w 11823"/>
            <a:gd name="connsiteY1" fmla="*/ 31804 h 31804"/>
            <a:gd name="connsiteX2" fmla="*/ 6336 w 11823"/>
            <a:gd name="connsiteY2" fmla="*/ 26804 h 31804"/>
            <a:gd name="connsiteX3" fmla="*/ 2128 w 11823"/>
            <a:gd name="connsiteY3" fmla="*/ 28201 h 31804"/>
            <a:gd name="connsiteX4" fmla="*/ 0 w 11823"/>
            <a:gd name="connsiteY4" fmla="*/ 0 h 31804"/>
            <a:gd name="connsiteX0" fmla="*/ 11823 w 11823"/>
            <a:gd name="connsiteY0" fmla="*/ 28471 h 31804"/>
            <a:gd name="connsiteX1" fmla="*/ 9345 w 11823"/>
            <a:gd name="connsiteY1" fmla="*/ 31804 h 31804"/>
            <a:gd name="connsiteX2" fmla="*/ 6336 w 11823"/>
            <a:gd name="connsiteY2" fmla="*/ 26804 h 31804"/>
            <a:gd name="connsiteX3" fmla="*/ 2128 w 11823"/>
            <a:gd name="connsiteY3" fmla="*/ 28201 h 31804"/>
            <a:gd name="connsiteX4" fmla="*/ 0 w 11823"/>
            <a:gd name="connsiteY4" fmla="*/ 0 h 31804"/>
            <a:gd name="connsiteX0" fmla="*/ 11823 w 11823"/>
            <a:gd name="connsiteY0" fmla="*/ 28471 h 34678"/>
            <a:gd name="connsiteX1" fmla="*/ 9345 w 11823"/>
            <a:gd name="connsiteY1" fmla="*/ 31804 h 34678"/>
            <a:gd name="connsiteX2" fmla="*/ 6336 w 11823"/>
            <a:gd name="connsiteY2" fmla="*/ 26804 h 34678"/>
            <a:gd name="connsiteX3" fmla="*/ 1876 w 11823"/>
            <a:gd name="connsiteY3" fmla="*/ 34678 h 34678"/>
            <a:gd name="connsiteX4" fmla="*/ 0 w 11823"/>
            <a:gd name="connsiteY4" fmla="*/ 0 h 34678"/>
            <a:gd name="connsiteX0" fmla="*/ 11823 w 11823"/>
            <a:gd name="connsiteY0" fmla="*/ 28471 h 34678"/>
            <a:gd name="connsiteX1" fmla="*/ 9345 w 11823"/>
            <a:gd name="connsiteY1" fmla="*/ 31804 h 34678"/>
            <a:gd name="connsiteX2" fmla="*/ 6336 w 11823"/>
            <a:gd name="connsiteY2" fmla="*/ 26804 h 34678"/>
            <a:gd name="connsiteX3" fmla="*/ 1876 w 11823"/>
            <a:gd name="connsiteY3" fmla="*/ 34678 h 34678"/>
            <a:gd name="connsiteX4" fmla="*/ 0 w 11823"/>
            <a:gd name="connsiteY4" fmla="*/ 0 h 34678"/>
            <a:gd name="connsiteX0" fmla="*/ 11823 w 11823"/>
            <a:gd name="connsiteY0" fmla="*/ 28471 h 42253"/>
            <a:gd name="connsiteX1" fmla="*/ 9345 w 11823"/>
            <a:gd name="connsiteY1" fmla="*/ 31804 h 42253"/>
            <a:gd name="connsiteX2" fmla="*/ 6336 w 11823"/>
            <a:gd name="connsiteY2" fmla="*/ 26804 h 42253"/>
            <a:gd name="connsiteX3" fmla="*/ 1307 w 11823"/>
            <a:gd name="connsiteY3" fmla="*/ 42253 h 42253"/>
            <a:gd name="connsiteX4" fmla="*/ 0 w 11823"/>
            <a:gd name="connsiteY4" fmla="*/ 0 h 42253"/>
            <a:gd name="connsiteX0" fmla="*/ 11432 w 11432"/>
            <a:gd name="connsiteY0" fmla="*/ 39911 h 42253"/>
            <a:gd name="connsiteX1" fmla="*/ 9345 w 11432"/>
            <a:gd name="connsiteY1" fmla="*/ 31804 h 42253"/>
            <a:gd name="connsiteX2" fmla="*/ 6336 w 11432"/>
            <a:gd name="connsiteY2" fmla="*/ 26804 h 42253"/>
            <a:gd name="connsiteX3" fmla="*/ 1307 w 11432"/>
            <a:gd name="connsiteY3" fmla="*/ 42253 h 42253"/>
            <a:gd name="connsiteX4" fmla="*/ 0 w 11432"/>
            <a:gd name="connsiteY4" fmla="*/ 0 h 42253"/>
            <a:gd name="connsiteX0" fmla="*/ 11586 w 11586"/>
            <a:gd name="connsiteY0" fmla="*/ 47222 h 47222"/>
            <a:gd name="connsiteX1" fmla="*/ 9345 w 11586"/>
            <a:gd name="connsiteY1" fmla="*/ 31804 h 47222"/>
            <a:gd name="connsiteX2" fmla="*/ 6336 w 11586"/>
            <a:gd name="connsiteY2" fmla="*/ 26804 h 47222"/>
            <a:gd name="connsiteX3" fmla="*/ 1307 w 11586"/>
            <a:gd name="connsiteY3" fmla="*/ 42253 h 47222"/>
            <a:gd name="connsiteX4" fmla="*/ 0 w 11586"/>
            <a:gd name="connsiteY4" fmla="*/ 0 h 47222"/>
            <a:gd name="connsiteX0" fmla="*/ 11586 w 11586"/>
            <a:gd name="connsiteY0" fmla="*/ 47222 h 47222"/>
            <a:gd name="connsiteX1" fmla="*/ 9345 w 11586"/>
            <a:gd name="connsiteY1" fmla="*/ 31804 h 47222"/>
            <a:gd name="connsiteX2" fmla="*/ 6336 w 11586"/>
            <a:gd name="connsiteY2" fmla="*/ 26804 h 47222"/>
            <a:gd name="connsiteX3" fmla="*/ 2384 w 11586"/>
            <a:gd name="connsiteY3" fmla="*/ 35720 h 47222"/>
            <a:gd name="connsiteX4" fmla="*/ 0 w 11586"/>
            <a:gd name="connsiteY4" fmla="*/ 0 h 47222"/>
            <a:gd name="connsiteX0" fmla="*/ 9951 w 9951"/>
            <a:gd name="connsiteY0" fmla="*/ 36783 h 36783"/>
            <a:gd name="connsiteX1" fmla="*/ 7710 w 9951"/>
            <a:gd name="connsiteY1" fmla="*/ 21365 h 36783"/>
            <a:gd name="connsiteX2" fmla="*/ 4701 w 9951"/>
            <a:gd name="connsiteY2" fmla="*/ 16365 h 36783"/>
            <a:gd name="connsiteX3" fmla="*/ 749 w 9951"/>
            <a:gd name="connsiteY3" fmla="*/ 25281 h 36783"/>
            <a:gd name="connsiteX4" fmla="*/ 43 w 9951"/>
            <a:gd name="connsiteY4" fmla="*/ 0 h 367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951" h="36783">
              <a:moveTo>
                <a:pt x="9951" y="36783"/>
              </a:moveTo>
              <a:cubicBezTo>
                <a:pt x="9509" y="36783"/>
                <a:pt x="8585" y="24768"/>
                <a:pt x="7710" y="21365"/>
              </a:cubicBezTo>
              <a:cubicBezTo>
                <a:pt x="6835" y="17962"/>
                <a:pt x="5586" y="16365"/>
                <a:pt x="4701" y="16365"/>
              </a:cubicBezTo>
              <a:cubicBezTo>
                <a:pt x="3816" y="18032"/>
                <a:pt x="1545" y="25281"/>
                <a:pt x="749" y="25281"/>
              </a:cubicBezTo>
              <a:cubicBezTo>
                <a:pt x="-586" y="3290"/>
                <a:pt x="334" y="12689"/>
                <a:pt x="43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544846</xdr:colOff>
      <xdr:row>44</xdr:row>
      <xdr:rowOff>162152</xdr:rowOff>
    </xdr:from>
    <xdr:to>
      <xdr:col>9</xdr:col>
      <xdr:colOff>617188</xdr:colOff>
      <xdr:row>45</xdr:row>
      <xdr:rowOff>140018</xdr:rowOff>
    </xdr:to>
    <xdr:sp macro="" textlink="">
      <xdr:nvSpPr>
        <xdr:cNvPr id="409" name="Text Box 266">
          <a:extLst>
            <a:ext uri="{FF2B5EF4-FFF2-40B4-BE49-F238E27FC236}">
              <a16:creationId xmlns:a16="http://schemas.microsoft.com/office/drawing/2014/main" id="{E10B98D3-D7AB-49B2-BE01-E9BD8AC40B91}"/>
            </a:ext>
          </a:extLst>
        </xdr:cNvPr>
        <xdr:cNvSpPr txBox="1">
          <a:spLocks noChangeArrowheads="1"/>
        </xdr:cNvSpPr>
      </xdr:nvSpPr>
      <xdr:spPr bwMode="auto">
        <a:xfrm rot="20830252">
          <a:off x="6342396" y="7705952"/>
          <a:ext cx="72342" cy="14931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470564</xdr:colOff>
      <xdr:row>44</xdr:row>
      <xdr:rowOff>165775</xdr:rowOff>
    </xdr:from>
    <xdr:to>
      <xdr:col>9</xdr:col>
      <xdr:colOff>603914</xdr:colOff>
      <xdr:row>45</xdr:row>
      <xdr:rowOff>169053</xdr:rowOff>
    </xdr:to>
    <xdr:grpSp>
      <xdr:nvGrpSpPr>
        <xdr:cNvPr id="410" name="Group 1180">
          <a:extLst>
            <a:ext uri="{FF2B5EF4-FFF2-40B4-BE49-F238E27FC236}">
              <a16:creationId xmlns:a16="http://schemas.microsoft.com/office/drawing/2014/main" id="{F7547B0D-A602-4060-BDB3-FC48AE64366D}"/>
            </a:ext>
          </a:extLst>
        </xdr:cNvPr>
        <xdr:cNvGrpSpPr>
          <a:grpSpLocks/>
        </xdr:cNvGrpSpPr>
      </xdr:nvGrpSpPr>
      <xdr:grpSpPr bwMode="auto">
        <a:xfrm rot="3716381">
          <a:off x="6254425" y="7760905"/>
          <a:ext cx="175417" cy="133350"/>
          <a:chOff x="718" y="97"/>
          <a:chExt cx="20" cy="15"/>
        </a:xfrm>
      </xdr:grpSpPr>
      <xdr:sp macro="" textlink="">
        <xdr:nvSpPr>
          <xdr:cNvPr id="411" name="Freeform 1181">
            <a:extLst>
              <a:ext uri="{FF2B5EF4-FFF2-40B4-BE49-F238E27FC236}">
                <a16:creationId xmlns:a16="http://schemas.microsoft.com/office/drawing/2014/main" id="{39AC4C65-888A-4D53-8BEB-3853A0DBF35E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12" name="Freeform 1182">
            <a:extLst>
              <a:ext uri="{FF2B5EF4-FFF2-40B4-BE49-F238E27FC236}">
                <a16:creationId xmlns:a16="http://schemas.microsoft.com/office/drawing/2014/main" id="{FB0B445A-AE33-4FC8-ADD7-541B41B1083E}"/>
              </a:ext>
            </a:extLst>
          </xdr:cNvPr>
          <xdr:cNvSpPr>
            <a:spLocks/>
          </xdr:cNvSpPr>
        </xdr:nvSpPr>
        <xdr:spPr bwMode="auto">
          <a:xfrm flipH="1" flipV="1">
            <a:off x="733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414046</xdr:colOff>
      <xdr:row>45</xdr:row>
      <xdr:rowOff>34924</xdr:rowOff>
    </xdr:from>
    <xdr:to>
      <xdr:col>9</xdr:col>
      <xdr:colOff>660107</xdr:colOff>
      <xdr:row>47</xdr:row>
      <xdr:rowOff>122236</xdr:rowOff>
    </xdr:to>
    <xdr:sp macro="" textlink="">
      <xdr:nvSpPr>
        <xdr:cNvPr id="413" name="Line 656">
          <a:extLst>
            <a:ext uri="{FF2B5EF4-FFF2-40B4-BE49-F238E27FC236}">
              <a16:creationId xmlns:a16="http://schemas.microsoft.com/office/drawing/2014/main" id="{E592C505-4EF4-41E6-9450-B8AAF102CA83}"/>
            </a:ext>
          </a:extLst>
        </xdr:cNvPr>
        <xdr:cNvSpPr>
          <a:spLocks noChangeShapeType="1"/>
        </xdr:cNvSpPr>
      </xdr:nvSpPr>
      <xdr:spPr bwMode="auto">
        <a:xfrm flipV="1">
          <a:off x="6210041" y="7761837"/>
          <a:ext cx="246061" cy="430731"/>
        </a:xfrm>
        <a:custGeom>
          <a:avLst/>
          <a:gdLst>
            <a:gd name="connsiteX0" fmla="*/ 0 w 253999"/>
            <a:gd name="connsiteY0" fmla="*/ 0 h 412750"/>
            <a:gd name="connsiteX1" fmla="*/ 253999 w 253999"/>
            <a:gd name="connsiteY1" fmla="*/ 412750 h 412750"/>
            <a:gd name="connsiteX0" fmla="*/ 0 w 253999"/>
            <a:gd name="connsiteY0" fmla="*/ 0 h 412750"/>
            <a:gd name="connsiteX1" fmla="*/ 95250 w 253999"/>
            <a:gd name="connsiteY1" fmla="*/ 166687 h 412750"/>
            <a:gd name="connsiteX2" fmla="*/ 253999 w 253999"/>
            <a:gd name="connsiteY2" fmla="*/ 412750 h 412750"/>
            <a:gd name="connsiteX0" fmla="*/ 40056 w 294055"/>
            <a:gd name="connsiteY0" fmla="*/ 0 h 412750"/>
            <a:gd name="connsiteX1" fmla="*/ 369 w 294055"/>
            <a:gd name="connsiteY1" fmla="*/ 317499 h 412750"/>
            <a:gd name="connsiteX2" fmla="*/ 294055 w 294055"/>
            <a:gd name="connsiteY2" fmla="*/ 412750 h 412750"/>
            <a:gd name="connsiteX0" fmla="*/ 39687 w 293686"/>
            <a:gd name="connsiteY0" fmla="*/ 0 h 412750"/>
            <a:gd name="connsiteX1" fmla="*/ 0 w 293686"/>
            <a:gd name="connsiteY1" fmla="*/ 317499 h 412750"/>
            <a:gd name="connsiteX2" fmla="*/ 293686 w 293686"/>
            <a:gd name="connsiteY2" fmla="*/ 412750 h 412750"/>
            <a:gd name="connsiteX0" fmla="*/ 39687 w 293686"/>
            <a:gd name="connsiteY0" fmla="*/ 0 h 412750"/>
            <a:gd name="connsiteX1" fmla="*/ 0 w 293686"/>
            <a:gd name="connsiteY1" fmla="*/ 317499 h 412750"/>
            <a:gd name="connsiteX2" fmla="*/ 293686 w 293686"/>
            <a:gd name="connsiteY2" fmla="*/ 412750 h 412750"/>
            <a:gd name="connsiteX0" fmla="*/ 23812 w 277811"/>
            <a:gd name="connsiteY0" fmla="*/ 0 h 412750"/>
            <a:gd name="connsiteX1" fmla="*/ 0 w 277811"/>
            <a:gd name="connsiteY1" fmla="*/ 285749 h 412750"/>
            <a:gd name="connsiteX2" fmla="*/ 277811 w 277811"/>
            <a:gd name="connsiteY2" fmla="*/ 412750 h 412750"/>
            <a:gd name="connsiteX0" fmla="*/ 23812 w 277811"/>
            <a:gd name="connsiteY0" fmla="*/ 0 h 412750"/>
            <a:gd name="connsiteX1" fmla="*/ 0 w 277811"/>
            <a:gd name="connsiteY1" fmla="*/ 285749 h 412750"/>
            <a:gd name="connsiteX2" fmla="*/ 277811 w 277811"/>
            <a:gd name="connsiteY2" fmla="*/ 412750 h 412750"/>
            <a:gd name="connsiteX0" fmla="*/ 23812 w 277811"/>
            <a:gd name="connsiteY0" fmla="*/ 0 h 412750"/>
            <a:gd name="connsiteX1" fmla="*/ 0 w 277811"/>
            <a:gd name="connsiteY1" fmla="*/ 285749 h 412750"/>
            <a:gd name="connsiteX2" fmla="*/ 277811 w 277811"/>
            <a:gd name="connsiteY2" fmla="*/ 412750 h 412750"/>
            <a:gd name="connsiteX0" fmla="*/ 0 w 253999"/>
            <a:gd name="connsiteY0" fmla="*/ 0 h 412750"/>
            <a:gd name="connsiteX1" fmla="*/ 7938 w 253999"/>
            <a:gd name="connsiteY1" fmla="*/ 230186 h 412750"/>
            <a:gd name="connsiteX2" fmla="*/ 253999 w 253999"/>
            <a:gd name="connsiteY2" fmla="*/ 412750 h 412750"/>
            <a:gd name="connsiteX0" fmla="*/ 0 w 253999"/>
            <a:gd name="connsiteY0" fmla="*/ 0 h 412750"/>
            <a:gd name="connsiteX1" fmla="*/ 7938 w 253999"/>
            <a:gd name="connsiteY1" fmla="*/ 230186 h 412750"/>
            <a:gd name="connsiteX2" fmla="*/ 253999 w 253999"/>
            <a:gd name="connsiteY2" fmla="*/ 412750 h 412750"/>
            <a:gd name="connsiteX0" fmla="*/ 7937 w 246061"/>
            <a:gd name="connsiteY0" fmla="*/ 0 h 436562"/>
            <a:gd name="connsiteX1" fmla="*/ 0 w 246061"/>
            <a:gd name="connsiteY1" fmla="*/ 253998 h 436562"/>
            <a:gd name="connsiteX2" fmla="*/ 246061 w 246061"/>
            <a:gd name="connsiteY2" fmla="*/ 436562 h 4365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46061" h="436562">
              <a:moveTo>
                <a:pt x="7937" y="0"/>
              </a:moveTo>
              <a:lnTo>
                <a:pt x="0" y="253998"/>
              </a:lnTo>
              <a:cubicBezTo>
                <a:pt x="100541" y="383644"/>
                <a:pt x="161395" y="410104"/>
                <a:pt x="246061" y="43656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564902</xdr:colOff>
      <xdr:row>42</xdr:row>
      <xdr:rowOff>147369</xdr:rowOff>
    </xdr:from>
    <xdr:to>
      <xdr:col>10</xdr:col>
      <xdr:colOff>423530</xdr:colOff>
      <xdr:row>44</xdr:row>
      <xdr:rowOff>58538</xdr:rowOff>
    </xdr:to>
    <xdr:sp macro="" textlink="">
      <xdr:nvSpPr>
        <xdr:cNvPr id="414" name="Text Box 1664">
          <a:extLst>
            <a:ext uri="{FF2B5EF4-FFF2-40B4-BE49-F238E27FC236}">
              <a16:creationId xmlns:a16="http://schemas.microsoft.com/office/drawing/2014/main" id="{27C7CB3A-468B-4ACB-A489-5CD49E09CF06}"/>
            </a:ext>
          </a:extLst>
        </xdr:cNvPr>
        <xdr:cNvSpPr txBox="1">
          <a:spLocks noChangeArrowheads="1"/>
        </xdr:cNvSpPr>
      </xdr:nvSpPr>
      <xdr:spPr bwMode="auto">
        <a:xfrm>
          <a:off x="6362452" y="7348269"/>
          <a:ext cx="563478" cy="25406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430m</a:t>
          </a: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の上りへ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5694</xdr:colOff>
      <xdr:row>47</xdr:row>
      <xdr:rowOff>14287</xdr:rowOff>
    </xdr:from>
    <xdr:to>
      <xdr:col>9</xdr:col>
      <xdr:colOff>176213</xdr:colOff>
      <xdr:row>48</xdr:row>
      <xdr:rowOff>161932</xdr:rowOff>
    </xdr:to>
    <xdr:sp macro="" textlink="">
      <xdr:nvSpPr>
        <xdr:cNvPr id="415" name="Text Box 709">
          <a:extLst>
            <a:ext uri="{FF2B5EF4-FFF2-40B4-BE49-F238E27FC236}">
              <a16:creationId xmlns:a16="http://schemas.microsoft.com/office/drawing/2014/main" id="{F53A329A-69F9-48AB-A920-964396C564E0}"/>
            </a:ext>
          </a:extLst>
        </xdr:cNvPr>
        <xdr:cNvSpPr txBox="1">
          <a:spLocks noChangeArrowheads="1"/>
        </xdr:cNvSpPr>
      </xdr:nvSpPr>
      <xdr:spPr bwMode="auto">
        <a:xfrm>
          <a:off x="5803244" y="8072437"/>
          <a:ext cx="170519" cy="3190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5500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510331</xdr:colOff>
      <xdr:row>48</xdr:row>
      <xdr:rowOff>14578</xdr:rowOff>
    </xdr:from>
    <xdr:to>
      <xdr:col>10</xdr:col>
      <xdr:colOff>694934</xdr:colOff>
      <xdr:row>48</xdr:row>
      <xdr:rowOff>144171</xdr:rowOff>
    </xdr:to>
    <xdr:sp macro="" textlink="">
      <xdr:nvSpPr>
        <xdr:cNvPr id="416" name="Text Box 709">
          <a:extLst>
            <a:ext uri="{FF2B5EF4-FFF2-40B4-BE49-F238E27FC236}">
              <a16:creationId xmlns:a16="http://schemas.microsoft.com/office/drawing/2014/main" id="{0928A7C6-4C29-4666-BEBA-36044A1F8AB2}"/>
            </a:ext>
          </a:extLst>
        </xdr:cNvPr>
        <xdr:cNvSpPr txBox="1">
          <a:spLocks noChangeArrowheads="1"/>
        </xdr:cNvSpPr>
      </xdr:nvSpPr>
      <xdr:spPr bwMode="auto">
        <a:xfrm>
          <a:off x="7010982" y="8256619"/>
          <a:ext cx="184603" cy="12959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5500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34580</xdr:colOff>
      <xdr:row>49</xdr:row>
      <xdr:rowOff>42787</xdr:rowOff>
    </xdr:from>
    <xdr:to>
      <xdr:col>3</xdr:col>
      <xdr:colOff>36696</xdr:colOff>
      <xdr:row>56</xdr:row>
      <xdr:rowOff>110142</xdr:rowOff>
    </xdr:to>
    <xdr:sp macro="" textlink="">
      <xdr:nvSpPr>
        <xdr:cNvPr id="417" name="Freeform 651">
          <a:extLst>
            <a:ext uri="{FF2B5EF4-FFF2-40B4-BE49-F238E27FC236}">
              <a16:creationId xmlns:a16="http://schemas.microsoft.com/office/drawing/2014/main" id="{28D3BAAF-1234-44BA-94C5-7BEFEB0FA63C}"/>
            </a:ext>
          </a:extLst>
        </xdr:cNvPr>
        <xdr:cNvSpPr>
          <a:spLocks/>
        </xdr:cNvSpPr>
      </xdr:nvSpPr>
      <xdr:spPr bwMode="auto">
        <a:xfrm>
          <a:off x="897986" y="8456537"/>
          <a:ext cx="706771" cy="1269319"/>
        </a:xfrm>
        <a:custGeom>
          <a:avLst/>
          <a:gdLst>
            <a:gd name="T0" fmla="*/ 2147483647 w 10000"/>
            <a:gd name="T1" fmla="*/ 2147483647 h 11936"/>
            <a:gd name="T2" fmla="*/ 2147483647 w 10000"/>
            <a:gd name="T3" fmla="*/ 2147483647 h 11936"/>
            <a:gd name="T4" fmla="*/ 2147483647 w 10000"/>
            <a:gd name="T5" fmla="*/ 2147483647 h 11936"/>
            <a:gd name="T6" fmla="*/ 0 w 10000"/>
            <a:gd name="T7" fmla="*/ 0 h 11936"/>
            <a:gd name="T8" fmla="*/ 2147483647 w 10000"/>
            <a:gd name="T9" fmla="*/ 2147483647 h 11936"/>
            <a:gd name="T10" fmla="*/ 2147483647 w 10000"/>
            <a:gd name="T11" fmla="*/ 2147483647 h 1193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9362 w 10000"/>
            <a:gd name="connsiteY5" fmla="*/ 3531 h 11936"/>
            <a:gd name="connsiteX6" fmla="*/ 10000 w 10000"/>
            <a:gd name="connsiteY6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4254"/>
            <a:gd name="connsiteY0" fmla="*/ 11936 h 11936"/>
            <a:gd name="connsiteX1" fmla="*/ 1679 w 4254"/>
            <a:gd name="connsiteY1" fmla="*/ 11111 h 11936"/>
            <a:gd name="connsiteX2" fmla="*/ 232 w 4254"/>
            <a:gd name="connsiteY2" fmla="*/ 8055 h 11936"/>
            <a:gd name="connsiteX3" fmla="*/ 0 w 4254"/>
            <a:gd name="connsiteY3" fmla="*/ 0 h 11936"/>
            <a:gd name="connsiteX4" fmla="*/ 3039 w 4254"/>
            <a:gd name="connsiteY4" fmla="*/ 740 h 11936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522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4621 w 14621"/>
            <a:gd name="connsiteY0" fmla="*/ 11466 h 13831"/>
            <a:gd name="connsiteX1" fmla="*/ 3947 w 14621"/>
            <a:gd name="connsiteY1" fmla="*/ 13831 h 13831"/>
            <a:gd name="connsiteX2" fmla="*/ 545 w 14621"/>
            <a:gd name="connsiteY2" fmla="*/ 11270 h 13831"/>
            <a:gd name="connsiteX3" fmla="*/ 0 w 14621"/>
            <a:gd name="connsiteY3" fmla="*/ 4400 h 13831"/>
            <a:gd name="connsiteX4" fmla="*/ 1079 w 14621"/>
            <a:gd name="connsiteY4" fmla="*/ 8 h 13831"/>
            <a:gd name="connsiteX0" fmla="*/ 13466 w 13466"/>
            <a:gd name="connsiteY0" fmla="*/ 10366 h 13841"/>
            <a:gd name="connsiteX1" fmla="*/ 3947 w 13466"/>
            <a:gd name="connsiteY1" fmla="*/ 13831 h 13841"/>
            <a:gd name="connsiteX2" fmla="*/ 545 w 13466"/>
            <a:gd name="connsiteY2" fmla="*/ 11270 h 13841"/>
            <a:gd name="connsiteX3" fmla="*/ 0 w 13466"/>
            <a:gd name="connsiteY3" fmla="*/ 4400 h 13841"/>
            <a:gd name="connsiteX4" fmla="*/ 1079 w 13466"/>
            <a:gd name="connsiteY4" fmla="*/ 8 h 13841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1079 w 18664"/>
            <a:gd name="connsiteY4" fmla="*/ 8 h 13836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4833 w 18664"/>
            <a:gd name="connsiteY4" fmla="*/ 8 h 13836"/>
            <a:gd name="connsiteX0" fmla="*/ 18664 w 18664"/>
            <a:gd name="connsiteY0" fmla="*/ 10624 h 13849"/>
            <a:gd name="connsiteX1" fmla="*/ 3947 w 18664"/>
            <a:gd name="connsiteY1" fmla="*/ 13844 h 13849"/>
            <a:gd name="connsiteX2" fmla="*/ 545 w 18664"/>
            <a:gd name="connsiteY2" fmla="*/ 11283 h 13849"/>
            <a:gd name="connsiteX3" fmla="*/ 0 w 18664"/>
            <a:gd name="connsiteY3" fmla="*/ 1479 h 13849"/>
            <a:gd name="connsiteX4" fmla="*/ 4833 w 18664"/>
            <a:gd name="connsiteY4" fmla="*/ 21 h 13849"/>
            <a:gd name="connsiteX0" fmla="*/ 18664 w 18664"/>
            <a:gd name="connsiteY0" fmla="*/ 10614 h 13839"/>
            <a:gd name="connsiteX1" fmla="*/ 3947 w 18664"/>
            <a:gd name="connsiteY1" fmla="*/ 13834 h 13839"/>
            <a:gd name="connsiteX2" fmla="*/ 545 w 18664"/>
            <a:gd name="connsiteY2" fmla="*/ 11273 h 13839"/>
            <a:gd name="connsiteX3" fmla="*/ 0 w 18664"/>
            <a:gd name="connsiteY3" fmla="*/ 3547 h 13839"/>
            <a:gd name="connsiteX4" fmla="*/ 4833 w 18664"/>
            <a:gd name="connsiteY4" fmla="*/ 11 h 13839"/>
            <a:gd name="connsiteX0" fmla="*/ 18664 w 18664"/>
            <a:gd name="connsiteY0" fmla="*/ 10625 h 13850"/>
            <a:gd name="connsiteX1" fmla="*/ 3947 w 18664"/>
            <a:gd name="connsiteY1" fmla="*/ 13845 h 13850"/>
            <a:gd name="connsiteX2" fmla="*/ 545 w 18664"/>
            <a:gd name="connsiteY2" fmla="*/ 11284 h 13850"/>
            <a:gd name="connsiteX3" fmla="*/ 0 w 18664"/>
            <a:gd name="connsiteY3" fmla="*/ 3558 h 13850"/>
            <a:gd name="connsiteX4" fmla="*/ 4833 w 18664"/>
            <a:gd name="connsiteY4" fmla="*/ 22 h 13850"/>
            <a:gd name="connsiteX0" fmla="*/ 20108 w 20108"/>
            <a:gd name="connsiteY0" fmla="*/ 13437 h 13913"/>
            <a:gd name="connsiteX1" fmla="*/ 3947 w 20108"/>
            <a:gd name="connsiteY1" fmla="*/ 13845 h 13913"/>
            <a:gd name="connsiteX2" fmla="*/ 545 w 20108"/>
            <a:gd name="connsiteY2" fmla="*/ 11284 h 13913"/>
            <a:gd name="connsiteX3" fmla="*/ 0 w 20108"/>
            <a:gd name="connsiteY3" fmla="*/ 3558 h 13913"/>
            <a:gd name="connsiteX4" fmla="*/ 4833 w 20108"/>
            <a:gd name="connsiteY4" fmla="*/ 22 h 13913"/>
            <a:gd name="connsiteX0" fmla="*/ 20108 w 20108"/>
            <a:gd name="connsiteY0" fmla="*/ 13437 h 13862"/>
            <a:gd name="connsiteX1" fmla="*/ 3947 w 20108"/>
            <a:gd name="connsiteY1" fmla="*/ 13845 h 13862"/>
            <a:gd name="connsiteX2" fmla="*/ 545 w 20108"/>
            <a:gd name="connsiteY2" fmla="*/ 11284 h 13862"/>
            <a:gd name="connsiteX3" fmla="*/ 0 w 20108"/>
            <a:gd name="connsiteY3" fmla="*/ 3558 h 13862"/>
            <a:gd name="connsiteX4" fmla="*/ 4833 w 20108"/>
            <a:gd name="connsiteY4" fmla="*/ 22 h 13862"/>
            <a:gd name="connsiteX0" fmla="*/ 20108 w 20108"/>
            <a:gd name="connsiteY0" fmla="*/ 13437 h 14912"/>
            <a:gd name="connsiteX1" fmla="*/ 3947 w 20108"/>
            <a:gd name="connsiteY1" fmla="*/ 13845 h 14912"/>
            <a:gd name="connsiteX2" fmla="*/ 545 w 20108"/>
            <a:gd name="connsiteY2" fmla="*/ 11284 h 14912"/>
            <a:gd name="connsiteX3" fmla="*/ 0 w 20108"/>
            <a:gd name="connsiteY3" fmla="*/ 3558 h 14912"/>
            <a:gd name="connsiteX4" fmla="*/ 4833 w 20108"/>
            <a:gd name="connsiteY4" fmla="*/ 22 h 14912"/>
            <a:gd name="connsiteX0" fmla="*/ 17509 w 17509"/>
            <a:gd name="connsiteY0" fmla="*/ 14537 h 14537"/>
            <a:gd name="connsiteX1" fmla="*/ 3947 w 17509"/>
            <a:gd name="connsiteY1" fmla="*/ 13845 h 14537"/>
            <a:gd name="connsiteX2" fmla="*/ 545 w 17509"/>
            <a:gd name="connsiteY2" fmla="*/ 11284 h 14537"/>
            <a:gd name="connsiteX3" fmla="*/ 0 w 17509"/>
            <a:gd name="connsiteY3" fmla="*/ 3558 h 14537"/>
            <a:gd name="connsiteX4" fmla="*/ 4833 w 17509"/>
            <a:gd name="connsiteY4" fmla="*/ 22 h 14537"/>
            <a:gd name="connsiteX0" fmla="*/ 17509 w 17509"/>
            <a:gd name="connsiteY0" fmla="*/ 14537 h 15250"/>
            <a:gd name="connsiteX1" fmla="*/ 3947 w 17509"/>
            <a:gd name="connsiteY1" fmla="*/ 13845 h 15250"/>
            <a:gd name="connsiteX2" fmla="*/ 545 w 17509"/>
            <a:gd name="connsiteY2" fmla="*/ 11284 h 15250"/>
            <a:gd name="connsiteX3" fmla="*/ 0 w 17509"/>
            <a:gd name="connsiteY3" fmla="*/ 3558 h 15250"/>
            <a:gd name="connsiteX4" fmla="*/ 4833 w 17509"/>
            <a:gd name="connsiteY4" fmla="*/ 22 h 15250"/>
            <a:gd name="connsiteX0" fmla="*/ 17509 w 17509"/>
            <a:gd name="connsiteY0" fmla="*/ 14537 h 15145"/>
            <a:gd name="connsiteX1" fmla="*/ 3947 w 17509"/>
            <a:gd name="connsiteY1" fmla="*/ 13845 h 15145"/>
            <a:gd name="connsiteX2" fmla="*/ 545 w 17509"/>
            <a:gd name="connsiteY2" fmla="*/ 11284 h 15145"/>
            <a:gd name="connsiteX3" fmla="*/ 0 w 17509"/>
            <a:gd name="connsiteY3" fmla="*/ 3558 h 15145"/>
            <a:gd name="connsiteX4" fmla="*/ 4833 w 17509"/>
            <a:gd name="connsiteY4" fmla="*/ 22 h 15145"/>
            <a:gd name="connsiteX0" fmla="*/ 20397 w 20397"/>
            <a:gd name="connsiteY0" fmla="*/ 13070 h 13856"/>
            <a:gd name="connsiteX1" fmla="*/ 3947 w 20397"/>
            <a:gd name="connsiteY1" fmla="*/ 13845 h 13856"/>
            <a:gd name="connsiteX2" fmla="*/ 545 w 20397"/>
            <a:gd name="connsiteY2" fmla="*/ 11284 h 13856"/>
            <a:gd name="connsiteX3" fmla="*/ 0 w 20397"/>
            <a:gd name="connsiteY3" fmla="*/ 3558 h 13856"/>
            <a:gd name="connsiteX4" fmla="*/ 4833 w 20397"/>
            <a:gd name="connsiteY4" fmla="*/ 22 h 13856"/>
            <a:gd name="connsiteX0" fmla="*/ 20397 w 20397"/>
            <a:gd name="connsiteY0" fmla="*/ 13070 h 13860"/>
            <a:gd name="connsiteX1" fmla="*/ 3947 w 20397"/>
            <a:gd name="connsiteY1" fmla="*/ 13845 h 13860"/>
            <a:gd name="connsiteX2" fmla="*/ 545 w 20397"/>
            <a:gd name="connsiteY2" fmla="*/ 11284 h 13860"/>
            <a:gd name="connsiteX3" fmla="*/ 0 w 20397"/>
            <a:gd name="connsiteY3" fmla="*/ 3558 h 13860"/>
            <a:gd name="connsiteX4" fmla="*/ 4833 w 20397"/>
            <a:gd name="connsiteY4" fmla="*/ 22 h 13860"/>
            <a:gd name="connsiteX0" fmla="*/ 20397 w 20397"/>
            <a:gd name="connsiteY0" fmla="*/ 13070 h 14732"/>
            <a:gd name="connsiteX1" fmla="*/ 3947 w 20397"/>
            <a:gd name="connsiteY1" fmla="*/ 13845 h 14732"/>
            <a:gd name="connsiteX2" fmla="*/ 545 w 20397"/>
            <a:gd name="connsiteY2" fmla="*/ 11284 h 14732"/>
            <a:gd name="connsiteX3" fmla="*/ 0 w 20397"/>
            <a:gd name="connsiteY3" fmla="*/ 3558 h 14732"/>
            <a:gd name="connsiteX4" fmla="*/ 4833 w 20397"/>
            <a:gd name="connsiteY4" fmla="*/ 22 h 14732"/>
            <a:gd name="connsiteX0" fmla="*/ 20397 w 20397"/>
            <a:gd name="connsiteY0" fmla="*/ 13070 h 14943"/>
            <a:gd name="connsiteX1" fmla="*/ 3947 w 20397"/>
            <a:gd name="connsiteY1" fmla="*/ 13845 h 14943"/>
            <a:gd name="connsiteX2" fmla="*/ 545 w 20397"/>
            <a:gd name="connsiteY2" fmla="*/ 11284 h 14943"/>
            <a:gd name="connsiteX3" fmla="*/ 0 w 20397"/>
            <a:gd name="connsiteY3" fmla="*/ 3558 h 14943"/>
            <a:gd name="connsiteX4" fmla="*/ 4833 w 20397"/>
            <a:gd name="connsiteY4" fmla="*/ 22 h 14943"/>
            <a:gd name="connsiteX0" fmla="*/ 20397 w 20397"/>
            <a:gd name="connsiteY0" fmla="*/ 15624 h 17497"/>
            <a:gd name="connsiteX1" fmla="*/ 3947 w 20397"/>
            <a:gd name="connsiteY1" fmla="*/ 16399 h 17497"/>
            <a:gd name="connsiteX2" fmla="*/ 545 w 20397"/>
            <a:gd name="connsiteY2" fmla="*/ 13838 h 17497"/>
            <a:gd name="connsiteX3" fmla="*/ 0 w 20397"/>
            <a:gd name="connsiteY3" fmla="*/ 6112 h 17497"/>
            <a:gd name="connsiteX4" fmla="*/ 6855 w 20397"/>
            <a:gd name="connsiteY4" fmla="*/ 9 h 17497"/>
            <a:gd name="connsiteX0" fmla="*/ 20397 w 20397"/>
            <a:gd name="connsiteY0" fmla="*/ 15626 h 17499"/>
            <a:gd name="connsiteX1" fmla="*/ 3947 w 20397"/>
            <a:gd name="connsiteY1" fmla="*/ 16401 h 17499"/>
            <a:gd name="connsiteX2" fmla="*/ 545 w 20397"/>
            <a:gd name="connsiteY2" fmla="*/ 13840 h 17499"/>
            <a:gd name="connsiteX3" fmla="*/ 0 w 20397"/>
            <a:gd name="connsiteY3" fmla="*/ 6114 h 17499"/>
            <a:gd name="connsiteX4" fmla="*/ 6855 w 20397"/>
            <a:gd name="connsiteY4" fmla="*/ 11 h 17499"/>
            <a:gd name="connsiteX0" fmla="*/ 20397 w 20397"/>
            <a:gd name="connsiteY0" fmla="*/ 15625 h 17498"/>
            <a:gd name="connsiteX1" fmla="*/ 3947 w 20397"/>
            <a:gd name="connsiteY1" fmla="*/ 16400 h 17498"/>
            <a:gd name="connsiteX2" fmla="*/ 545 w 20397"/>
            <a:gd name="connsiteY2" fmla="*/ 13839 h 17498"/>
            <a:gd name="connsiteX3" fmla="*/ 0 w 20397"/>
            <a:gd name="connsiteY3" fmla="*/ 6113 h 17498"/>
            <a:gd name="connsiteX4" fmla="*/ 6855 w 20397"/>
            <a:gd name="connsiteY4" fmla="*/ 10 h 17498"/>
            <a:gd name="connsiteX0" fmla="*/ 20397 w 20397"/>
            <a:gd name="connsiteY0" fmla="*/ 15615 h 17488"/>
            <a:gd name="connsiteX1" fmla="*/ 3947 w 20397"/>
            <a:gd name="connsiteY1" fmla="*/ 16390 h 17488"/>
            <a:gd name="connsiteX2" fmla="*/ 545 w 20397"/>
            <a:gd name="connsiteY2" fmla="*/ 13829 h 17488"/>
            <a:gd name="connsiteX3" fmla="*/ 0 w 20397"/>
            <a:gd name="connsiteY3" fmla="*/ 6103 h 17488"/>
            <a:gd name="connsiteX4" fmla="*/ 6855 w 20397"/>
            <a:gd name="connsiteY4" fmla="*/ 0 h 17488"/>
            <a:gd name="connsiteX0" fmla="*/ 21759 w 21759"/>
            <a:gd name="connsiteY0" fmla="*/ 15615 h 16405"/>
            <a:gd name="connsiteX1" fmla="*/ 5309 w 21759"/>
            <a:gd name="connsiteY1" fmla="*/ 16390 h 16405"/>
            <a:gd name="connsiteX2" fmla="*/ 463 w 21759"/>
            <a:gd name="connsiteY2" fmla="*/ 13829 h 16405"/>
            <a:gd name="connsiteX3" fmla="*/ 1362 w 21759"/>
            <a:gd name="connsiteY3" fmla="*/ 6103 h 16405"/>
            <a:gd name="connsiteX4" fmla="*/ 8217 w 21759"/>
            <a:gd name="connsiteY4" fmla="*/ 0 h 16405"/>
            <a:gd name="connsiteX0" fmla="*/ 20397 w 20397"/>
            <a:gd name="connsiteY0" fmla="*/ 15615 h 16405"/>
            <a:gd name="connsiteX1" fmla="*/ 3947 w 20397"/>
            <a:gd name="connsiteY1" fmla="*/ 16390 h 16405"/>
            <a:gd name="connsiteX2" fmla="*/ 834 w 20397"/>
            <a:gd name="connsiteY2" fmla="*/ 13829 h 16405"/>
            <a:gd name="connsiteX3" fmla="*/ 0 w 20397"/>
            <a:gd name="connsiteY3" fmla="*/ 6103 h 16405"/>
            <a:gd name="connsiteX4" fmla="*/ 6855 w 20397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1520 w 21520"/>
            <a:gd name="connsiteY0" fmla="*/ 15615 h 16405"/>
            <a:gd name="connsiteX1" fmla="*/ 5070 w 21520"/>
            <a:gd name="connsiteY1" fmla="*/ 16390 h 16405"/>
            <a:gd name="connsiteX2" fmla="*/ 1957 w 21520"/>
            <a:gd name="connsiteY2" fmla="*/ 13829 h 16405"/>
            <a:gd name="connsiteX3" fmla="*/ 1123 w 21520"/>
            <a:gd name="connsiteY3" fmla="*/ 6103 h 16405"/>
            <a:gd name="connsiteX4" fmla="*/ 7978 w 21520"/>
            <a:gd name="connsiteY4" fmla="*/ 0 h 16405"/>
            <a:gd name="connsiteX0" fmla="*/ 21043 w 21043"/>
            <a:gd name="connsiteY0" fmla="*/ 15615 h 16405"/>
            <a:gd name="connsiteX1" fmla="*/ 4593 w 21043"/>
            <a:gd name="connsiteY1" fmla="*/ 16390 h 16405"/>
            <a:gd name="connsiteX2" fmla="*/ 1480 w 21043"/>
            <a:gd name="connsiteY2" fmla="*/ 13829 h 16405"/>
            <a:gd name="connsiteX3" fmla="*/ 646 w 21043"/>
            <a:gd name="connsiteY3" fmla="*/ 6103 h 16405"/>
            <a:gd name="connsiteX4" fmla="*/ 7501 w 21043"/>
            <a:gd name="connsiteY4" fmla="*/ 0 h 16405"/>
            <a:gd name="connsiteX0" fmla="*/ 21043 w 21043"/>
            <a:gd name="connsiteY0" fmla="*/ 15615 h 16534"/>
            <a:gd name="connsiteX1" fmla="*/ 4593 w 21043"/>
            <a:gd name="connsiteY1" fmla="*/ 16390 h 16534"/>
            <a:gd name="connsiteX2" fmla="*/ 1480 w 21043"/>
            <a:gd name="connsiteY2" fmla="*/ 13829 h 16534"/>
            <a:gd name="connsiteX3" fmla="*/ 646 w 21043"/>
            <a:gd name="connsiteY3" fmla="*/ 6103 h 16534"/>
            <a:gd name="connsiteX4" fmla="*/ 7501 w 21043"/>
            <a:gd name="connsiteY4" fmla="*/ 0 h 16534"/>
            <a:gd name="connsiteX0" fmla="*/ 21043 w 21043"/>
            <a:gd name="connsiteY0" fmla="*/ 15615 h 16885"/>
            <a:gd name="connsiteX1" fmla="*/ 4593 w 21043"/>
            <a:gd name="connsiteY1" fmla="*/ 16390 h 16885"/>
            <a:gd name="connsiteX2" fmla="*/ 1480 w 21043"/>
            <a:gd name="connsiteY2" fmla="*/ 13829 h 16885"/>
            <a:gd name="connsiteX3" fmla="*/ 646 w 21043"/>
            <a:gd name="connsiteY3" fmla="*/ 6103 h 16885"/>
            <a:gd name="connsiteX4" fmla="*/ 7501 w 21043"/>
            <a:gd name="connsiteY4" fmla="*/ 0 h 16885"/>
            <a:gd name="connsiteX0" fmla="*/ 21043 w 21043"/>
            <a:gd name="connsiteY0" fmla="*/ 15615 h 17662"/>
            <a:gd name="connsiteX1" fmla="*/ 4593 w 21043"/>
            <a:gd name="connsiteY1" fmla="*/ 16390 h 17662"/>
            <a:gd name="connsiteX2" fmla="*/ 1480 w 21043"/>
            <a:gd name="connsiteY2" fmla="*/ 13829 h 17662"/>
            <a:gd name="connsiteX3" fmla="*/ 646 w 21043"/>
            <a:gd name="connsiteY3" fmla="*/ 6103 h 17662"/>
            <a:gd name="connsiteX4" fmla="*/ 7501 w 21043"/>
            <a:gd name="connsiteY4" fmla="*/ 0 h 17662"/>
            <a:gd name="connsiteX0" fmla="*/ 19717 w 19717"/>
            <a:gd name="connsiteY0" fmla="*/ 15615 h 17662"/>
            <a:gd name="connsiteX1" fmla="*/ 3267 w 19717"/>
            <a:gd name="connsiteY1" fmla="*/ 16390 h 17662"/>
            <a:gd name="connsiteX2" fmla="*/ 154 w 19717"/>
            <a:gd name="connsiteY2" fmla="*/ 13829 h 17662"/>
            <a:gd name="connsiteX3" fmla="*/ 3652 w 19717"/>
            <a:gd name="connsiteY3" fmla="*/ 6348 h 17662"/>
            <a:gd name="connsiteX4" fmla="*/ 6175 w 19717"/>
            <a:gd name="connsiteY4" fmla="*/ 0 h 17662"/>
            <a:gd name="connsiteX0" fmla="*/ 21481 w 21481"/>
            <a:gd name="connsiteY0" fmla="*/ 15615 h 16889"/>
            <a:gd name="connsiteX1" fmla="*/ 5031 w 21481"/>
            <a:gd name="connsiteY1" fmla="*/ 16390 h 16889"/>
            <a:gd name="connsiteX2" fmla="*/ 1918 w 21481"/>
            <a:gd name="connsiteY2" fmla="*/ 13829 h 16889"/>
            <a:gd name="connsiteX3" fmla="*/ 105 w 21481"/>
            <a:gd name="connsiteY3" fmla="*/ 8069 h 16889"/>
            <a:gd name="connsiteX4" fmla="*/ 5416 w 21481"/>
            <a:gd name="connsiteY4" fmla="*/ 6348 h 16889"/>
            <a:gd name="connsiteX5" fmla="*/ 7939 w 21481"/>
            <a:gd name="connsiteY5" fmla="*/ 0 h 16889"/>
            <a:gd name="connsiteX0" fmla="*/ 21481 w 21481"/>
            <a:gd name="connsiteY0" fmla="*/ 15615 h 16889"/>
            <a:gd name="connsiteX1" fmla="*/ 5031 w 21481"/>
            <a:gd name="connsiteY1" fmla="*/ 16390 h 16889"/>
            <a:gd name="connsiteX2" fmla="*/ 1918 w 21481"/>
            <a:gd name="connsiteY2" fmla="*/ 13829 h 16889"/>
            <a:gd name="connsiteX3" fmla="*/ 105 w 21481"/>
            <a:gd name="connsiteY3" fmla="*/ 8069 h 16889"/>
            <a:gd name="connsiteX4" fmla="*/ 6860 w 21481"/>
            <a:gd name="connsiteY4" fmla="*/ 5248 h 16889"/>
            <a:gd name="connsiteX5" fmla="*/ 7939 w 21481"/>
            <a:gd name="connsiteY5" fmla="*/ 0 h 16889"/>
            <a:gd name="connsiteX0" fmla="*/ 21481 w 21481"/>
            <a:gd name="connsiteY0" fmla="*/ 17449 h 18723"/>
            <a:gd name="connsiteX1" fmla="*/ 5031 w 21481"/>
            <a:gd name="connsiteY1" fmla="*/ 18224 h 18723"/>
            <a:gd name="connsiteX2" fmla="*/ 1918 w 21481"/>
            <a:gd name="connsiteY2" fmla="*/ 15663 h 18723"/>
            <a:gd name="connsiteX3" fmla="*/ 105 w 21481"/>
            <a:gd name="connsiteY3" fmla="*/ 9903 h 18723"/>
            <a:gd name="connsiteX4" fmla="*/ 6860 w 21481"/>
            <a:gd name="connsiteY4" fmla="*/ 7082 h 18723"/>
            <a:gd name="connsiteX5" fmla="*/ 5340 w 21481"/>
            <a:gd name="connsiteY5" fmla="*/ 0 h 18723"/>
            <a:gd name="connsiteX0" fmla="*/ 21481 w 21481"/>
            <a:gd name="connsiteY0" fmla="*/ 17449 h 18723"/>
            <a:gd name="connsiteX1" fmla="*/ 5031 w 21481"/>
            <a:gd name="connsiteY1" fmla="*/ 18224 h 18723"/>
            <a:gd name="connsiteX2" fmla="*/ 1918 w 21481"/>
            <a:gd name="connsiteY2" fmla="*/ 15663 h 18723"/>
            <a:gd name="connsiteX3" fmla="*/ 105 w 21481"/>
            <a:gd name="connsiteY3" fmla="*/ 9903 h 18723"/>
            <a:gd name="connsiteX4" fmla="*/ 6860 w 21481"/>
            <a:gd name="connsiteY4" fmla="*/ 7082 h 18723"/>
            <a:gd name="connsiteX5" fmla="*/ 5340 w 21481"/>
            <a:gd name="connsiteY5" fmla="*/ 0 h 18723"/>
            <a:gd name="connsiteX0" fmla="*/ 20183 w 20183"/>
            <a:gd name="connsiteY0" fmla="*/ 17449 h 18723"/>
            <a:gd name="connsiteX1" fmla="*/ 3733 w 20183"/>
            <a:gd name="connsiteY1" fmla="*/ 18224 h 18723"/>
            <a:gd name="connsiteX2" fmla="*/ 620 w 20183"/>
            <a:gd name="connsiteY2" fmla="*/ 15663 h 18723"/>
            <a:gd name="connsiteX3" fmla="*/ 251 w 20183"/>
            <a:gd name="connsiteY3" fmla="*/ 9781 h 18723"/>
            <a:gd name="connsiteX4" fmla="*/ 5562 w 20183"/>
            <a:gd name="connsiteY4" fmla="*/ 7082 h 18723"/>
            <a:gd name="connsiteX5" fmla="*/ 4042 w 20183"/>
            <a:gd name="connsiteY5" fmla="*/ 0 h 18723"/>
            <a:gd name="connsiteX0" fmla="*/ 20183 w 20183"/>
            <a:gd name="connsiteY0" fmla="*/ 17449 h 19271"/>
            <a:gd name="connsiteX1" fmla="*/ 11819 w 20183"/>
            <a:gd name="connsiteY1" fmla="*/ 18835 h 19271"/>
            <a:gd name="connsiteX2" fmla="*/ 620 w 20183"/>
            <a:gd name="connsiteY2" fmla="*/ 15663 h 19271"/>
            <a:gd name="connsiteX3" fmla="*/ 251 w 20183"/>
            <a:gd name="connsiteY3" fmla="*/ 9781 h 19271"/>
            <a:gd name="connsiteX4" fmla="*/ 5562 w 20183"/>
            <a:gd name="connsiteY4" fmla="*/ 7082 h 19271"/>
            <a:gd name="connsiteX5" fmla="*/ 4042 w 20183"/>
            <a:gd name="connsiteY5" fmla="*/ 0 h 19271"/>
            <a:gd name="connsiteX0" fmla="*/ 25670 w 25670"/>
            <a:gd name="connsiteY0" fmla="*/ 19160 h 19160"/>
            <a:gd name="connsiteX1" fmla="*/ 11819 w 25670"/>
            <a:gd name="connsiteY1" fmla="*/ 18835 h 19160"/>
            <a:gd name="connsiteX2" fmla="*/ 620 w 25670"/>
            <a:gd name="connsiteY2" fmla="*/ 15663 h 19160"/>
            <a:gd name="connsiteX3" fmla="*/ 251 w 25670"/>
            <a:gd name="connsiteY3" fmla="*/ 9781 h 19160"/>
            <a:gd name="connsiteX4" fmla="*/ 5562 w 25670"/>
            <a:gd name="connsiteY4" fmla="*/ 7082 h 19160"/>
            <a:gd name="connsiteX5" fmla="*/ 4042 w 25670"/>
            <a:gd name="connsiteY5" fmla="*/ 0 h 19160"/>
            <a:gd name="connsiteX0" fmla="*/ 25670 w 25670"/>
            <a:gd name="connsiteY0" fmla="*/ 19160 h 19160"/>
            <a:gd name="connsiteX1" fmla="*/ 11819 w 25670"/>
            <a:gd name="connsiteY1" fmla="*/ 18835 h 19160"/>
            <a:gd name="connsiteX2" fmla="*/ 620 w 25670"/>
            <a:gd name="connsiteY2" fmla="*/ 15663 h 19160"/>
            <a:gd name="connsiteX3" fmla="*/ 251 w 25670"/>
            <a:gd name="connsiteY3" fmla="*/ 9781 h 19160"/>
            <a:gd name="connsiteX4" fmla="*/ 5562 w 25670"/>
            <a:gd name="connsiteY4" fmla="*/ 7082 h 19160"/>
            <a:gd name="connsiteX5" fmla="*/ 4042 w 25670"/>
            <a:gd name="connsiteY5" fmla="*/ 0 h 19160"/>
            <a:gd name="connsiteX0" fmla="*/ 25670 w 25670"/>
            <a:gd name="connsiteY0" fmla="*/ 19160 h 19537"/>
            <a:gd name="connsiteX1" fmla="*/ 11819 w 25670"/>
            <a:gd name="connsiteY1" fmla="*/ 18835 h 19537"/>
            <a:gd name="connsiteX2" fmla="*/ 620 w 25670"/>
            <a:gd name="connsiteY2" fmla="*/ 15663 h 19537"/>
            <a:gd name="connsiteX3" fmla="*/ 251 w 25670"/>
            <a:gd name="connsiteY3" fmla="*/ 9781 h 19537"/>
            <a:gd name="connsiteX4" fmla="*/ 5562 w 25670"/>
            <a:gd name="connsiteY4" fmla="*/ 7082 h 19537"/>
            <a:gd name="connsiteX5" fmla="*/ 4042 w 25670"/>
            <a:gd name="connsiteY5" fmla="*/ 0 h 19537"/>
            <a:gd name="connsiteX0" fmla="*/ 27692 w 27692"/>
            <a:gd name="connsiteY0" fmla="*/ 19160 h 19160"/>
            <a:gd name="connsiteX1" fmla="*/ 11819 w 27692"/>
            <a:gd name="connsiteY1" fmla="*/ 18835 h 19160"/>
            <a:gd name="connsiteX2" fmla="*/ 620 w 27692"/>
            <a:gd name="connsiteY2" fmla="*/ 15663 h 19160"/>
            <a:gd name="connsiteX3" fmla="*/ 251 w 27692"/>
            <a:gd name="connsiteY3" fmla="*/ 9781 h 19160"/>
            <a:gd name="connsiteX4" fmla="*/ 5562 w 27692"/>
            <a:gd name="connsiteY4" fmla="*/ 7082 h 19160"/>
            <a:gd name="connsiteX5" fmla="*/ 4042 w 27692"/>
            <a:gd name="connsiteY5" fmla="*/ 0 h 19160"/>
            <a:gd name="connsiteX0" fmla="*/ 27692 w 27692"/>
            <a:gd name="connsiteY0" fmla="*/ 19160 h 19779"/>
            <a:gd name="connsiteX1" fmla="*/ 11819 w 27692"/>
            <a:gd name="connsiteY1" fmla="*/ 18835 h 19779"/>
            <a:gd name="connsiteX2" fmla="*/ 620 w 27692"/>
            <a:gd name="connsiteY2" fmla="*/ 15663 h 19779"/>
            <a:gd name="connsiteX3" fmla="*/ 251 w 27692"/>
            <a:gd name="connsiteY3" fmla="*/ 9781 h 19779"/>
            <a:gd name="connsiteX4" fmla="*/ 5562 w 27692"/>
            <a:gd name="connsiteY4" fmla="*/ 7082 h 19779"/>
            <a:gd name="connsiteX5" fmla="*/ 4042 w 27692"/>
            <a:gd name="connsiteY5" fmla="*/ 0 h 19779"/>
            <a:gd name="connsiteX0" fmla="*/ 27692 w 27692"/>
            <a:gd name="connsiteY0" fmla="*/ 19160 h 20239"/>
            <a:gd name="connsiteX1" fmla="*/ 11819 w 27692"/>
            <a:gd name="connsiteY1" fmla="*/ 18835 h 20239"/>
            <a:gd name="connsiteX2" fmla="*/ 620 w 27692"/>
            <a:gd name="connsiteY2" fmla="*/ 15663 h 20239"/>
            <a:gd name="connsiteX3" fmla="*/ 251 w 27692"/>
            <a:gd name="connsiteY3" fmla="*/ 9781 h 20239"/>
            <a:gd name="connsiteX4" fmla="*/ 5562 w 27692"/>
            <a:gd name="connsiteY4" fmla="*/ 7082 h 20239"/>
            <a:gd name="connsiteX5" fmla="*/ 4042 w 27692"/>
            <a:gd name="connsiteY5" fmla="*/ 0 h 20239"/>
            <a:gd name="connsiteX0" fmla="*/ 27692 w 27692"/>
            <a:gd name="connsiteY0" fmla="*/ 19160 h 19732"/>
            <a:gd name="connsiteX1" fmla="*/ 11819 w 27692"/>
            <a:gd name="connsiteY1" fmla="*/ 18835 h 19732"/>
            <a:gd name="connsiteX2" fmla="*/ 620 w 27692"/>
            <a:gd name="connsiteY2" fmla="*/ 15663 h 19732"/>
            <a:gd name="connsiteX3" fmla="*/ 251 w 27692"/>
            <a:gd name="connsiteY3" fmla="*/ 9781 h 19732"/>
            <a:gd name="connsiteX4" fmla="*/ 5562 w 27692"/>
            <a:gd name="connsiteY4" fmla="*/ 7082 h 19732"/>
            <a:gd name="connsiteX5" fmla="*/ 4042 w 27692"/>
            <a:gd name="connsiteY5" fmla="*/ 0 h 19732"/>
            <a:gd name="connsiteX0" fmla="*/ 27692 w 27692"/>
            <a:gd name="connsiteY0" fmla="*/ 19160 h 19958"/>
            <a:gd name="connsiteX1" fmla="*/ 11819 w 27692"/>
            <a:gd name="connsiteY1" fmla="*/ 18835 h 19958"/>
            <a:gd name="connsiteX2" fmla="*/ 620 w 27692"/>
            <a:gd name="connsiteY2" fmla="*/ 15663 h 19958"/>
            <a:gd name="connsiteX3" fmla="*/ 251 w 27692"/>
            <a:gd name="connsiteY3" fmla="*/ 9781 h 19958"/>
            <a:gd name="connsiteX4" fmla="*/ 5562 w 27692"/>
            <a:gd name="connsiteY4" fmla="*/ 7082 h 19958"/>
            <a:gd name="connsiteX5" fmla="*/ 4042 w 27692"/>
            <a:gd name="connsiteY5" fmla="*/ 0 h 19958"/>
            <a:gd name="connsiteX0" fmla="*/ 27692 w 27692"/>
            <a:gd name="connsiteY0" fmla="*/ 19160 h 19880"/>
            <a:gd name="connsiteX1" fmla="*/ 11819 w 27692"/>
            <a:gd name="connsiteY1" fmla="*/ 18835 h 19880"/>
            <a:gd name="connsiteX2" fmla="*/ 620 w 27692"/>
            <a:gd name="connsiteY2" fmla="*/ 15663 h 19880"/>
            <a:gd name="connsiteX3" fmla="*/ 251 w 27692"/>
            <a:gd name="connsiteY3" fmla="*/ 9781 h 19880"/>
            <a:gd name="connsiteX4" fmla="*/ 5562 w 27692"/>
            <a:gd name="connsiteY4" fmla="*/ 7082 h 19880"/>
            <a:gd name="connsiteX5" fmla="*/ 4042 w 27692"/>
            <a:gd name="connsiteY5" fmla="*/ 0 h 19880"/>
            <a:gd name="connsiteX0" fmla="*/ 27692 w 27692"/>
            <a:gd name="connsiteY0" fmla="*/ 19160 h 19620"/>
            <a:gd name="connsiteX1" fmla="*/ 11819 w 27692"/>
            <a:gd name="connsiteY1" fmla="*/ 18835 h 19620"/>
            <a:gd name="connsiteX2" fmla="*/ 620 w 27692"/>
            <a:gd name="connsiteY2" fmla="*/ 15663 h 19620"/>
            <a:gd name="connsiteX3" fmla="*/ 251 w 27692"/>
            <a:gd name="connsiteY3" fmla="*/ 9781 h 19620"/>
            <a:gd name="connsiteX4" fmla="*/ 5562 w 27692"/>
            <a:gd name="connsiteY4" fmla="*/ 7082 h 19620"/>
            <a:gd name="connsiteX5" fmla="*/ 4042 w 27692"/>
            <a:gd name="connsiteY5" fmla="*/ 0 h 19620"/>
            <a:gd name="connsiteX0" fmla="*/ 27692 w 27692"/>
            <a:gd name="connsiteY0" fmla="*/ 19160 h 21465"/>
            <a:gd name="connsiteX1" fmla="*/ 11819 w 27692"/>
            <a:gd name="connsiteY1" fmla="*/ 18835 h 21465"/>
            <a:gd name="connsiteX2" fmla="*/ 620 w 27692"/>
            <a:gd name="connsiteY2" fmla="*/ 15663 h 21465"/>
            <a:gd name="connsiteX3" fmla="*/ 251 w 27692"/>
            <a:gd name="connsiteY3" fmla="*/ 9781 h 21465"/>
            <a:gd name="connsiteX4" fmla="*/ 5562 w 27692"/>
            <a:gd name="connsiteY4" fmla="*/ 7082 h 21465"/>
            <a:gd name="connsiteX5" fmla="*/ 4042 w 27692"/>
            <a:gd name="connsiteY5" fmla="*/ 0 h 21465"/>
            <a:gd name="connsiteX0" fmla="*/ 27692 w 27692"/>
            <a:gd name="connsiteY0" fmla="*/ 17693 h 19998"/>
            <a:gd name="connsiteX1" fmla="*/ 11819 w 27692"/>
            <a:gd name="connsiteY1" fmla="*/ 17368 h 19998"/>
            <a:gd name="connsiteX2" fmla="*/ 620 w 27692"/>
            <a:gd name="connsiteY2" fmla="*/ 14196 h 19998"/>
            <a:gd name="connsiteX3" fmla="*/ 251 w 27692"/>
            <a:gd name="connsiteY3" fmla="*/ 8314 h 19998"/>
            <a:gd name="connsiteX4" fmla="*/ 5562 w 27692"/>
            <a:gd name="connsiteY4" fmla="*/ 5615 h 19998"/>
            <a:gd name="connsiteX5" fmla="*/ 4620 w 27692"/>
            <a:gd name="connsiteY5" fmla="*/ 0 h 19998"/>
            <a:gd name="connsiteX0" fmla="*/ 27692 w 27692"/>
            <a:gd name="connsiteY0" fmla="*/ 19527 h 22009"/>
            <a:gd name="connsiteX1" fmla="*/ 11819 w 27692"/>
            <a:gd name="connsiteY1" fmla="*/ 17368 h 22009"/>
            <a:gd name="connsiteX2" fmla="*/ 620 w 27692"/>
            <a:gd name="connsiteY2" fmla="*/ 14196 h 22009"/>
            <a:gd name="connsiteX3" fmla="*/ 251 w 27692"/>
            <a:gd name="connsiteY3" fmla="*/ 8314 h 22009"/>
            <a:gd name="connsiteX4" fmla="*/ 5562 w 27692"/>
            <a:gd name="connsiteY4" fmla="*/ 5615 h 22009"/>
            <a:gd name="connsiteX5" fmla="*/ 4620 w 27692"/>
            <a:gd name="connsiteY5" fmla="*/ 0 h 22009"/>
            <a:gd name="connsiteX0" fmla="*/ 27692 w 27692"/>
            <a:gd name="connsiteY0" fmla="*/ 19527 h 20579"/>
            <a:gd name="connsiteX1" fmla="*/ 11819 w 27692"/>
            <a:gd name="connsiteY1" fmla="*/ 17368 h 20579"/>
            <a:gd name="connsiteX2" fmla="*/ 620 w 27692"/>
            <a:gd name="connsiteY2" fmla="*/ 14196 h 20579"/>
            <a:gd name="connsiteX3" fmla="*/ 251 w 27692"/>
            <a:gd name="connsiteY3" fmla="*/ 8314 h 20579"/>
            <a:gd name="connsiteX4" fmla="*/ 5562 w 27692"/>
            <a:gd name="connsiteY4" fmla="*/ 5615 h 20579"/>
            <a:gd name="connsiteX5" fmla="*/ 4620 w 27692"/>
            <a:gd name="connsiteY5" fmla="*/ 0 h 20579"/>
            <a:gd name="connsiteX0" fmla="*/ 27692 w 27692"/>
            <a:gd name="connsiteY0" fmla="*/ 19527 h 20847"/>
            <a:gd name="connsiteX1" fmla="*/ 8931 w 27692"/>
            <a:gd name="connsiteY1" fmla="*/ 18713 h 20847"/>
            <a:gd name="connsiteX2" fmla="*/ 620 w 27692"/>
            <a:gd name="connsiteY2" fmla="*/ 14196 h 20847"/>
            <a:gd name="connsiteX3" fmla="*/ 251 w 27692"/>
            <a:gd name="connsiteY3" fmla="*/ 8314 h 20847"/>
            <a:gd name="connsiteX4" fmla="*/ 5562 w 27692"/>
            <a:gd name="connsiteY4" fmla="*/ 5615 h 20847"/>
            <a:gd name="connsiteX5" fmla="*/ 4620 w 27692"/>
            <a:gd name="connsiteY5" fmla="*/ 0 h 20847"/>
            <a:gd name="connsiteX0" fmla="*/ 27692 w 27692"/>
            <a:gd name="connsiteY0" fmla="*/ 19527 h 20386"/>
            <a:gd name="connsiteX1" fmla="*/ 8931 w 27692"/>
            <a:gd name="connsiteY1" fmla="*/ 18713 h 20386"/>
            <a:gd name="connsiteX2" fmla="*/ 620 w 27692"/>
            <a:gd name="connsiteY2" fmla="*/ 14196 h 20386"/>
            <a:gd name="connsiteX3" fmla="*/ 251 w 27692"/>
            <a:gd name="connsiteY3" fmla="*/ 8314 h 20386"/>
            <a:gd name="connsiteX4" fmla="*/ 5562 w 27692"/>
            <a:gd name="connsiteY4" fmla="*/ 5615 h 20386"/>
            <a:gd name="connsiteX5" fmla="*/ 4620 w 27692"/>
            <a:gd name="connsiteY5" fmla="*/ 0 h 20386"/>
            <a:gd name="connsiteX0" fmla="*/ 27692 w 27692"/>
            <a:gd name="connsiteY0" fmla="*/ 19527 h 19527"/>
            <a:gd name="connsiteX1" fmla="*/ 14402 w 27692"/>
            <a:gd name="connsiteY1" fmla="*/ 17727 h 19527"/>
            <a:gd name="connsiteX2" fmla="*/ 8931 w 27692"/>
            <a:gd name="connsiteY2" fmla="*/ 18713 h 19527"/>
            <a:gd name="connsiteX3" fmla="*/ 620 w 27692"/>
            <a:gd name="connsiteY3" fmla="*/ 14196 h 19527"/>
            <a:gd name="connsiteX4" fmla="*/ 251 w 27692"/>
            <a:gd name="connsiteY4" fmla="*/ 8314 h 19527"/>
            <a:gd name="connsiteX5" fmla="*/ 5562 w 27692"/>
            <a:gd name="connsiteY5" fmla="*/ 5615 h 19527"/>
            <a:gd name="connsiteX6" fmla="*/ 4620 w 27692"/>
            <a:gd name="connsiteY6" fmla="*/ 0 h 19527"/>
            <a:gd name="connsiteX0" fmla="*/ 27692 w 27692"/>
            <a:gd name="connsiteY0" fmla="*/ 19527 h 20339"/>
            <a:gd name="connsiteX1" fmla="*/ 17579 w 27692"/>
            <a:gd name="connsiteY1" fmla="*/ 20295 h 20339"/>
            <a:gd name="connsiteX2" fmla="*/ 14402 w 27692"/>
            <a:gd name="connsiteY2" fmla="*/ 17727 h 20339"/>
            <a:gd name="connsiteX3" fmla="*/ 8931 w 27692"/>
            <a:gd name="connsiteY3" fmla="*/ 18713 h 20339"/>
            <a:gd name="connsiteX4" fmla="*/ 620 w 27692"/>
            <a:gd name="connsiteY4" fmla="*/ 14196 h 20339"/>
            <a:gd name="connsiteX5" fmla="*/ 251 w 27692"/>
            <a:gd name="connsiteY5" fmla="*/ 8314 h 20339"/>
            <a:gd name="connsiteX6" fmla="*/ 5562 w 27692"/>
            <a:gd name="connsiteY6" fmla="*/ 5615 h 20339"/>
            <a:gd name="connsiteX7" fmla="*/ 4620 w 27692"/>
            <a:gd name="connsiteY7" fmla="*/ 0 h 20339"/>
            <a:gd name="connsiteX0" fmla="*/ 27692 w 27692"/>
            <a:gd name="connsiteY0" fmla="*/ 19527 h 19986"/>
            <a:gd name="connsiteX1" fmla="*/ 19312 w 27692"/>
            <a:gd name="connsiteY1" fmla="*/ 19928 h 19986"/>
            <a:gd name="connsiteX2" fmla="*/ 14402 w 27692"/>
            <a:gd name="connsiteY2" fmla="*/ 17727 h 19986"/>
            <a:gd name="connsiteX3" fmla="*/ 8931 w 27692"/>
            <a:gd name="connsiteY3" fmla="*/ 18713 h 19986"/>
            <a:gd name="connsiteX4" fmla="*/ 620 w 27692"/>
            <a:gd name="connsiteY4" fmla="*/ 14196 h 19986"/>
            <a:gd name="connsiteX5" fmla="*/ 251 w 27692"/>
            <a:gd name="connsiteY5" fmla="*/ 8314 h 19986"/>
            <a:gd name="connsiteX6" fmla="*/ 5562 w 27692"/>
            <a:gd name="connsiteY6" fmla="*/ 5615 h 19986"/>
            <a:gd name="connsiteX7" fmla="*/ 4620 w 27692"/>
            <a:gd name="connsiteY7" fmla="*/ 0 h 199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27692" h="19986">
              <a:moveTo>
                <a:pt x="27692" y="19527"/>
              </a:moveTo>
              <a:cubicBezTo>
                <a:pt x="25766" y="19268"/>
                <a:pt x="21527" y="20228"/>
                <a:pt x="19312" y="19928"/>
              </a:cubicBezTo>
              <a:cubicBezTo>
                <a:pt x="17097" y="19628"/>
                <a:pt x="15603" y="17604"/>
                <a:pt x="14402" y="17727"/>
              </a:cubicBezTo>
              <a:cubicBezTo>
                <a:pt x="13201" y="17851"/>
                <a:pt x="11228" y="19302"/>
                <a:pt x="8931" y="18713"/>
              </a:cubicBezTo>
              <a:cubicBezTo>
                <a:pt x="6634" y="18125"/>
                <a:pt x="4763" y="16622"/>
                <a:pt x="620" y="14196"/>
              </a:cubicBezTo>
              <a:cubicBezTo>
                <a:pt x="232" y="12870"/>
                <a:pt x="-332" y="9561"/>
                <a:pt x="251" y="8314"/>
              </a:cubicBezTo>
              <a:cubicBezTo>
                <a:pt x="834" y="7067"/>
                <a:pt x="4690" y="7021"/>
                <a:pt x="5562" y="5615"/>
              </a:cubicBezTo>
              <a:cubicBezTo>
                <a:pt x="9919" y="2804"/>
                <a:pt x="1995" y="3665"/>
                <a:pt x="462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1</xdr:col>
      <xdr:colOff>50749</xdr:colOff>
      <xdr:row>53</xdr:row>
      <xdr:rowOff>33434</xdr:rowOff>
    </xdr:from>
    <xdr:to>
      <xdr:col>2</xdr:col>
      <xdr:colOff>669017</xdr:colOff>
      <xdr:row>54</xdr:row>
      <xdr:rowOff>11338</xdr:rowOff>
    </xdr:to>
    <xdr:sp macro="" textlink="">
      <xdr:nvSpPr>
        <xdr:cNvPr id="418" name="Text Box 1664">
          <a:extLst>
            <a:ext uri="{FF2B5EF4-FFF2-40B4-BE49-F238E27FC236}">
              <a16:creationId xmlns:a16="http://schemas.microsoft.com/office/drawing/2014/main" id="{4C77ADA6-35C8-408B-8AB6-335240232B90}"/>
            </a:ext>
          </a:extLst>
        </xdr:cNvPr>
        <xdr:cNvSpPr txBox="1">
          <a:spLocks noChangeArrowheads="1"/>
        </xdr:cNvSpPr>
      </xdr:nvSpPr>
      <xdr:spPr bwMode="auto">
        <a:xfrm>
          <a:off x="209499" y="9134021"/>
          <a:ext cx="1322924" cy="149613"/>
        </a:xfrm>
        <a:prstGeom prst="rect">
          <a:avLst/>
        </a:prstGeom>
        <a:solidFill>
          <a:schemeClr val="bg1">
            <a:alpha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峠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504m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ﾙｰﾄ最高点 </a:t>
          </a:r>
        </a:p>
      </xdr:txBody>
    </xdr:sp>
    <xdr:clientData/>
  </xdr:twoCellAnchor>
  <xdr:twoCellAnchor>
    <xdr:from>
      <xdr:col>1</xdr:col>
      <xdr:colOff>190512</xdr:colOff>
      <xdr:row>54</xdr:row>
      <xdr:rowOff>22125</xdr:rowOff>
    </xdr:from>
    <xdr:to>
      <xdr:col>1</xdr:col>
      <xdr:colOff>657863</xdr:colOff>
      <xdr:row>55</xdr:row>
      <xdr:rowOff>16981</xdr:rowOff>
    </xdr:to>
    <xdr:sp macro="" textlink="">
      <xdr:nvSpPr>
        <xdr:cNvPr id="419" name="Text Box 1118">
          <a:extLst>
            <a:ext uri="{FF2B5EF4-FFF2-40B4-BE49-F238E27FC236}">
              <a16:creationId xmlns:a16="http://schemas.microsoft.com/office/drawing/2014/main" id="{EEB65873-0F1A-4D05-9447-A40A8853597C}"/>
            </a:ext>
          </a:extLst>
        </xdr:cNvPr>
        <xdr:cNvSpPr txBox="1">
          <a:spLocks noChangeArrowheads="1"/>
        </xdr:cNvSpPr>
      </xdr:nvSpPr>
      <xdr:spPr bwMode="auto">
        <a:xfrm>
          <a:off x="349262" y="9294421"/>
          <a:ext cx="467351" cy="16656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亀岡市</a:t>
          </a:r>
        </a:p>
      </xdr:txBody>
    </xdr:sp>
    <xdr:clientData/>
  </xdr:twoCellAnchor>
  <xdr:twoCellAnchor>
    <xdr:from>
      <xdr:col>1</xdr:col>
      <xdr:colOff>355396</xdr:colOff>
      <xdr:row>51</xdr:row>
      <xdr:rowOff>82741</xdr:rowOff>
    </xdr:from>
    <xdr:to>
      <xdr:col>2</xdr:col>
      <xdr:colOff>4860</xdr:colOff>
      <xdr:row>52</xdr:row>
      <xdr:rowOff>168469</xdr:rowOff>
    </xdr:to>
    <xdr:sp macro="" textlink="">
      <xdr:nvSpPr>
        <xdr:cNvPr id="420" name="Text Box 1118">
          <a:extLst>
            <a:ext uri="{FF2B5EF4-FFF2-40B4-BE49-F238E27FC236}">
              <a16:creationId xmlns:a16="http://schemas.microsoft.com/office/drawing/2014/main" id="{E1248A91-7575-435F-A326-6CAE4C8DACF3}"/>
            </a:ext>
          </a:extLst>
        </xdr:cNvPr>
        <xdr:cNvSpPr txBox="1">
          <a:spLocks noChangeArrowheads="1"/>
        </xdr:cNvSpPr>
      </xdr:nvSpPr>
      <xdr:spPr bwMode="auto">
        <a:xfrm>
          <a:off x="514146" y="8839909"/>
          <a:ext cx="354120" cy="25743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右京区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11338</xdr:colOff>
      <xdr:row>43</xdr:row>
      <xdr:rowOff>12959</xdr:rowOff>
    </xdr:from>
    <xdr:to>
      <xdr:col>9</xdr:col>
      <xdr:colOff>545905</xdr:colOff>
      <xdr:row>44</xdr:row>
      <xdr:rowOff>113394</xdr:rowOff>
    </xdr:to>
    <xdr:sp macro="" textlink="">
      <xdr:nvSpPr>
        <xdr:cNvPr id="421" name="Text Box 1664">
          <a:extLst>
            <a:ext uri="{FF2B5EF4-FFF2-40B4-BE49-F238E27FC236}">
              <a16:creationId xmlns:a16="http://schemas.microsoft.com/office/drawing/2014/main" id="{D9C2EE56-8460-441B-81CE-C84A7F33ED38}"/>
            </a:ext>
          </a:extLst>
        </xdr:cNvPr>
        <xdr:cNvSpPr txBox="1">
          <a:spLocks noChangeArrowheads="1"/>
        </xdr:cNvSpPr>
      </xdr:nvSpPr>
      <xdr:spPr bwMode="auto">
        <a:xfrm>
          <a:off x="5807333" y="7396454"/>
          <a:ext cx="534567" cy="27214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水尾へ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160m3.5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419803</xdr:colOff>
      <xdr:row>45</xdr:row>
      <xdr:rowOff>148222</xdr:rowOff>
    </xdr:from>
    <xdr:to>
      <xdr:col>10</xdr:col>
      <xdr:colOff>544800</xdr:colOff>
      <xdr:row>46</xdr:row>
      <xdr:rowOff>140710</xdr:rowOff>
    </xdr:to>
    <xdr:sp macro="" textlink="">
      <xdr:nvSpPr>
        <xdr:cNvPr id="422" name="Freeform 594">
          <a:extLst>
            <a:ext uri="{FF2B5EF4-FFF2-40B4-BE49-F238E27FC236}">
              <a16:creationId xmlns:a16="http://schemas.microsoft.com/office/drawing/2014/main" id="{F65CF4B7-6BDC-449B-848A-4F4C3B76501C}"/>
            </a:ext>
          </a:extLst>
        </xdr:cNvPr>
        <xdr:cNvSpPr>
          <a:spLocks/>
        </xdr:cNvSpPr>
      </xdr:nvSpPr>
      <xdr:spPr bwMode="auto">
        <a:xfrm flipH="1">
          <a:off x="6910513" y="7941404"/>
          <a:ext cx="124997" cy="165670"/>
        </a:xfrm>
        <a:custGeom>
          <a:avLst/>
          <a:gdLst>
            <a:gd name="T0" fmla="*/ 2147483647 w 10690"/>
            <a:gd name="T1" fmla="*/ 0 h 10000"/>
            <a:gd name="T2" fmla="*/ 2147483647 w 10690"/>
            <a:gd name="T3" fmla="*/ 2147483647 h 10000"/>
            <a:gd name="T4" fmla="*/ 2147483647 w 10690"/>
            <a:gd name="T5" fmla="*/ 2147483647 h 10000"/>
            <a:gd name="T6" fmla="*/ 2147483647 w 10690"/>
            <a:gd name="T7" fmla="*/ 2147483647 h 10000"/>
            <a:gd name="T8" fmla="*/ 0 w 1069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0" h="10000">
              <a:moveTo>
                <a:pt x="690" y="0"/>
              </a:moveTo>
              <a:lnTo>
                <a:pt x="7809" y="952"/>
              </a:lnTo>
              <a:lnTo>
                <a:pt x="10690" y="5238"/>
              </a:lnTo>
              <a:lnTo>
                <a:pt x="7603" y="9524"/>
              </a:lnTo>
              <a:cubicBezTo>
                <a:pt x="6021" y="10000"/>
                <a:pt x="1582" y="9524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230144</xdr:colOff>
      <xdr:row>46</xdr:row>
      <xdr:rowOff>8677</xdr:rowOff>
    </xdr:from>
    <xdr:to>
      <xdr:col>10</xdr:col>
      <xdr:colOff>371142</xdr:colOff>
      <xdr:row>47</xdr:row>
      <xdr:rowOff>3848</xdr:rowOff>
    </xdr:to>
    <xdr:sp macro="" textlink="">
      <xdr:nvSpPr>
        <xdr:cNvPr id="423" name="Freeform 594">
          <a:extLst>
            <a:ext uri="{FF2B5EF4-FFF2-40B4-BE49-F238E27FC236}">
              <a16:creationId xmlns:a16="http://schemas.microsoft.com/office/drawing/2014/main" id="{3595F05D-A033-4C0E-9BCB-6D0694A3DCC2}"/>
            </a:ext>
          </a:extLst>
        </xdr:cNvPr>
        <xdr:cNvSpPr>
          <a:spLocks/>
        </xdr:cNvSpPr>
      </xdr:nvSpPr>
      <xdr:spPr bwMode="auto">
        <a:xfrm rot="20181634">
          <a:off x="6730795" y="7907299"/>
          <a:ext cx="140998" cy="166881"/>
        </a:xfrm>
        <a:custGeom>
          <a:avLst/>
          <a:gdLst>
            <a:gd name="T0" fmla="*/ 2147483647 w 10690"/>
            <a:gd name="T1" fmla="*/ 0 h 10000"/>
            <a:gd name="T2" fmla="*/ 2147483647 w 10690"/>
            <a:gd name="T3" fmla="*/ 2147483647 h 10000"/>
            <a:gd name="T4" fmla="*/ 2147483647 w 10690"/>
            <a:gd name="T5" fmla="*/ 2147483647 h 10000"/>
            <a:gd name="T6" fmla="*/ 2147483647 w 10690"/>
            <a:gd name="T7" fmla="*/ 2147483647 h 10000"/>
            <a:gd name="T8" fmla="*/ 0 w 1069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0" h="10000">
              <a:moveTo>
                <a:pt x="690" y="0"/>
              </a:moveTo>
              <a:lnTo>
                <a:pt x="7809" y="952"/>
              </a:lnTo>
              <a:lnTo>
                <a:pt x="10690" y="5238"/>
              </a:lnTo>
              <a:lnTo>
                <a:pt x="7603" y="9524"/>
              </a:lnTo>
              <a:cubicBezTo>
                <a:pt x="6021" y="10000"/>
                <a:pt x="1582" y="9524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366583</xdr:colOff>
      <xdr:row>45</xdr:row>
      <xdr:rowOff>170020</xdr:rowOff>
    </xdr:from>
    <xdr:to>
      <xdr:col>10</xdr:col>
      <xdr:colOff>437890</xdr:colOff>
      <xdr:row>46</xdr:row>
      <xdr:rowOff>123239</xdr:rowOff>
    </xdr:to>
    <xdr:sp macro="" textlink="">
      <xdr:nvSpPr>
        <xdr:cNvPr id="424" name="Text Box 709">
          <a:extLst>
            <a:ext uri="{FF2B5EF4-FFF2-40B4-BE49-F238E27FC236}">
              <a16:creationId xmlns:a16="http://schemas.microsoft.com/office/drawing/2014/main" id="{B36D8187-30AA-442F-A8FC-A671D8882C03}"/>
            </a:ext>
          </a:extLst>
        </xdr:cNvPr>
        <xdr:cNvSpPr txBox="1">
          <a:spLocks noChangeArrowheads="1"/>
        </xdr:cNvSpPr>
      </xdr:nvSpPr>
      <xdr:spPr bwMode="auto">
        <a:xfrm rot="20686205">
          <a:off x="6867234" y="7896933"/>
          <a:ext cx="71307" cy="12492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5500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604335</xdr:colOff>
      <xdr:row>44</xdr:row>
      <xdr:rowOff>37716</xdr:rowOff>
    </xdr:from>
    <xdr:to>
      <xdr:col>6</xdr:col>
      <xdr:colOff>40976</xdr:colOff>
      <xdr:row>44</xdr:row>
      <xdr:rowOff>143388</xdr:rowOff>
    </xdr:to>
    <xdr:grpSp>
      <xdr:nvGrpSpPr>
        <xdr:cNvPr id="425" name="グループ化 424">
          <a:extLst>
            <a:ext uri="{FF2B5EF4-FFF2-40B4-BE49-F238E27FC236}">
              <a16:creationId xmlns:a16="http://schemas.microsoft.com/office/drawing/2014/main" id="{F41856F1-7A06-434D-AFCB-6002F9BC9AF0}"/>
            </a:ext>
          </a:extLst>
        </xdr:cNvPr>
        <xdr:cNvGrpSpPr/>
      </xdr:nvGrpSpPr>
      <xdr:grpSpPr>
        <a:xfrm>
          <a:off x="3586157" y="7611812"/>
          <a:ext cx="142409" cy="105672"/>
          <a:chOff x="1456766" y="5311588"/>
          <a:chExt cx="156881" cy="106456"/>
        </a:xfrm>
      </xdr:grpSpPr>
      <xdr:sp macro="" textlink="">
        <xdr:nvSpPr>
          <xdr:cNvPr id="426" name="Line 2970">
            <a:extLst>
              <a:ext uri="{FF2B5EF4-FFF2-40B4-BE49-F238E27FC236}">
                <a16:creationId xmlns:a16="http://schemas.microsoft.com/office/drawing/2014/main" id="{0B28AF33-7E81-434D-BCA5-F4A3BD8406C1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1905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7" name="Line 2970">
            <a:extLst>
              <a:ext uri="{FF2B5EF4-FFF2-40B4-BE49-F238E27FC236}">
                <a16:creationId xmlns:a16="http://schemas.microsoft.com/office/drawing/2014/main" id="{00C02F11-51A9-4D2C-BC97-13DA7630F5CF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1905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8" name="Line 2970">
            <a:extLst>
              <a:ext uri="{FF2B5EF4-FFF2-40B4-BE49-F238E27FC236}">
                <a16:creationId xmlns:a16="http://schemas.microsoft.com/office/drawing/2014/main" id="{E03B4171-6EA1-4125-92BF-BAB9FB1B84B5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1905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9" name="Line 2970">
            <a:extLst>
              <a:ext uri="{FF2B5EF4-FFF2-40B4-BE49-F238E27FC236}">
                <a16:creationId xmlns:a16="http://schemas.microsoft.com/office/drawing/2014/main" id="{30D0A440-73B3-4752-90CE-C71499FC5C4A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1905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176326</xdr:colOff>
      <xdr:row>46</xdr:row>
      <xdr:rowOff>155968</xdr:rowOff>
    </xdr:from>
    <xdr:to>
      <xdr:col>9</xdr:col>
      <xdr:colOff>406597</xdr:colOff>
      <xdr:row>47</xdr:row>
      <xdr:rowOff>124731</xdr:rowOff>
    </xdr:to>
    <xdr:sp macro="" textlink="">
      <xdr:nvSpPr>
        <xdr:cNvPr id="430" name="Text Box 376">
          <a:extLst>
            <a:ext uri="{FF2B5EF4-FFF2-40B4-BE49-F238E27FC236}">
              <a16:creationId xmlns:a16="http://schemas.microsoft.com/office/drawing/2014/main" id="{C67AD0A0-EC6A-423D-8B7B-DA435B8316BC}"/>
            </a:ext>
          </a:extLst>
        </xdr:cNvPr>
        <xdr:cNvSpPr txBox="1">
          <a:spLocks noChangeArrowheads="1"/>
        </xdr:cNvSpPr>
      </xdr:nvSpPr>
      <xdr:spPr bwMode="auto">
        <a:xfrm>
          <a:off x="5972321" y="8054590"/>
          <a:ext cx="230271" cy="14047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twoCellAnchor>
  <xdr:twoCellAnchor>
    <xdr:from>
      <xdr:col>8</xdr:col>
      <xdr:colOff>47123</xdr:colOff>
      <xdr:row>50</xdr:row>
      <xdr:rowOff>142000</xdr:rowOff>
    </xdr:from>
    <xdr:to>
      <xdr:col>8</xdr:col>
      <xdr:colOff>157118</xdr:colOff>
      <xdr:row>56</xdr:row>
      <xdr:rowOff>132800</xdr:rowOff>
    </xdr:to>
    <xdr:sp macro="" textlink="">
      <xdr:nvSpPr>
        <xdr:cNvPr id="431" name="Freeform 705">
          <a:extLst>
            <a:ext uri="{FF2B5EF4-FFF2-40B4-BE49-F238E27FC236}">
              <a16:creationId xmlns:a16="http://schemas.microsoft.com/office/drawing/2014/main" id="{F1C26ACA-8404-42F4-BECD-F654C5630C43}"/>
            </a:ext>
          </a:extLst>
        </xdr:cNvPr>
        <xdr:cNvSpPr>
          <a:spLocks/>
        </xdr:cNvSpPr>
      </xdr:nvSpPr>
      <xdr:spPr bwMode="auto">
        <a:xfrm flipH="1">
          <a:off x="5146430" y="8723081"/>
          <a:ext cx="109995" cy="1020530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  <a:gd name="connsiteX0" fmla="*/ 22576 w 22576"/>
            <a:gd name="connsiteY0" fmla="*/ 16782 h 16782"/>
            <a:gd name="connsiteX1" fmla="*/ 10000 w 22576"/>
            <a:gd name="connsiteY1" fmla="*/ 0 h 16782"/>
            <a:gd name="connsiteX2" fmla="*/ 0 w 22576"/>
            <a:gd name="connsiteY2" fmla="*/ 0 h 16782"/>
            <a:gd name="connsiteX0" fmla="*/ 22576 w 22576"/>
            <a:gd name="connsiteY0" fmla="*/ 16782 h 16782"/>
            <a:gd name="connsiteX1" fmla="*/ 10000 w 22576"/>
            <a:gd name="connsiteY1" fmla="*/ 0 h 16782"/>
            <a:gd name="connsiteX2" fmla="*/ 0 w 22576"/>
            <a:gd name="connsiteY2" fmla="*/ 0 h 16782"/>
            <a:gd name="connsiteX0" fmla="*/ 22576 w 22576"/>
            <a:gd name="connsiteY0" fmla="*/ 16782 h 16782"/>
            <a:gd name="connsiteX1" fmla="*/ 10152 w 22576"/>
            <a:gd name="connsiteY1" fmla="*/ 9306 h 16782"/>
            <a:gd name="connsiteX2" fmla="*/ 10000 w 22576"/>
            <a:gd name="connsiteY2" fmla="*/ 0 h 16782"/>
            <a:gd name="connsiteX3" fmla="*/ 0 w 22576"/>
            <a:gd name="connsiteY3" fmla="*/ 0 h 16782"/>
            <a:gd name="connsiteX0" fmla="*/ 22576 w 22576"/>
            <a:gd name="connsiteY0" fmla="*/ 16782 h 16782"/>
            <a:gd name="connsiteX1" fmla="*/ 10152 w 22576"/>
            <a:gd name="connsiteY1" fmla="*/ 9306 h 16782"/>
            <a:gd name="connsiteX2" fmla="*/ 10000 w 22576"/>
            <a:gd name="connsiteY2" fmla="*/ 0 h 16782"/>
            <a:gd name="connsiteX3" fmla="*/ 0 w 22576"/>
            <a:gd name="connsiteY3" fmla="*/ 0 h 16782"/>
            <a:gd name="connsiteX0" fmla="*/ 22576 w 22576"/>
            <a:gd name="connsiteY0" fmla="*/ 16782 h 16782"/>
            <a:gd name="connsiteX1" fmla="*/ 10152 w 22576"/>
            <a:gd name="connsiteY1" fmla="*/ 14511 h 16782"/>
            <a:gd name="connsiteX2" fmla="*/ 10000 w 22576"/>
            <a:gd name="connsiteY2" fmla="*/ 0 h 16782"/>
            <a:gd name="connsiteX3" fmla="*/ 0 w 22576"/>
            <a:gd name="connsiteY3" fmla="*/ 0 h 16782"/>
            <a:gd name="connsiteX0" fmla="*/ 23182 w 23182"/>
            <a:gd name="connsiteY0" fmla="*/ 14889 h 15577"/>
            <a:gd name="connsiteX1" fmla="*/ 10152 w 23182"/>
            <a:gd name="connsiteY1" fmla="*/ 14511 h 15577"/>
            <a:gd name="connsiteX2" fmla="*/ 10000 w 23182"/>
            <a:gd name="connsiteY2" fmla="*/ 0 h 15577"/>
            <a:gd name="connsiteX3" fmla="*/ 0 w 23182"/>
            <a:gd name="connsiteY3" fmla="*/ 0 h 15577"/>
            <a:gd name="connsiteX0" fmla="*/ 23182 w 23182"/>
            <a:gd name="connsiteY0" fmla="*/ 14889 h 16063"/>
            <a:gd name="connsiteX1" fmla="*/ 10152 w 23182"/>
            <a:gd name="connsiteY1" fmla="*/ 14511 h 16063"/>
            <a:gd name="connsiteX2" fmla="*/ 10000 w 23182"/>
            <a:gd name="connsiteY2" fmla="*/ 0 h 16063"/>
            <a:gd name="connsiteX3" fmla="*/ 0 w 23182"/>
            <a:gd name="connsiteY3" fmla="*/ 0 h 16063"/>
            <a:gd name="connsiteX0" fmla="*/ 23182 w 23182"/>
            <a:gd name="connsiteY0" fmla="*/ 14889 h 16063"/>
            <a:gd name="connsiteX1" fmla="*/ 10152 w 23182"/>
            <a:gd name="connsiteY1" fmla="*/ 14511 h 16063"/>
            <a:gd name="connsiteX2" fmla="*/ 10000 w 23182"/>
            <a:gd name="connsiteY2" fmla="*/ 0 h 16063"/>
            <a:gd name="connsiteX3" fmla="*/ 0 w 23182"/>
            <a:gd name="connsiteY3" fmla="*/ 0 h 16063"/>
            <a:gd name="connsiteX0" fmla="*/ 23182 w 23182"/>
            <a:gd name="connsiteY0" fmla="*/ 14889 h 15061"/>
            <a:gd name="connsiteX1" fmla="*/ 10000 w 23182"/>
            <a:gd name="connsiteY1" fmla="*/ 11199 h 15061"/>
            <a:gd name="connsiteX2" fmla="*/ 10000 w 23182"/>
            <a:gd name="connsiteY2" fmla="*/ 0 h 15061"/>
            <a:gd name="connsiteX3" fmla="*/ 0 w 23182"/>
            <a:gd name="connsiteY3" fmla="*/ 0 h 15061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10000 w 22879"/>
            <a:gd name="connsiteY2" fmla="*/ 0 h 14348"/>
            <a:gd name="connsiteX3" fmla="*/ 0 w 22879"/>
            <a:gd name="connsiteY3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83 w 22879"/>
            <a:gd name="connsiteY2" fmla="*/ 9724 h 14348"/>
            <a:gd name="connsiteX3" fmla="*/ 10000 w 22879"/>
            <a:gd name="connsiteY3" fmla="*/ 0 h 14348"/>
            <a:gd name="connsiteX4" fmla="*/ 0 w 22879"/>
            <a:gd name="connsiteY4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000 w 22879"/>
            <a:gd name="connsiteY3" fmla="*/ 0 h 14348"/>
            <a:gd name="connsiteX4" fmla="*/ 0 w 22879"/>
            <a:gd name="connsiteY4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367 w 22879"/>
            <a:gd name="connsiteY3" fmla="*/ 8250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367 w 22879"/>
            <a:gd name="connsiteY3" fmla="*/ 8250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367 w 22879"/>
            <a:gd name="connsiteY3" fmla="*/ 8250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020 w 22879"/>
            <a:gd name="connsiteY3" fmla="*/ 8139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020 w 22879"/>
            <a:gd name="connsiteY3" fmla="*/ 8139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020 w 22879"/>
            <a:gd name="connsiteY3" fmla="*/ 8139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19 w 22879"/>
            <a:gd name="connsiteY2" fmla="*/ 9299 h 14348"/>
            <a:gd name="connsiteX3" fmla="*/ 10020 w 22879"/>
            <a:gd name="connsiteY3" fmla="*/ 8139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19 w 22879"/>
            <a:gd name="connsiteY2" fmla="*/ 9299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12914 w 22879"/>
            <a:gd name="connsiteY2" fmla="*/ 9742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444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444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444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444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19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19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097 w 22879"/>
            <a:gd name="connsiteY2" fmla="*/ 9299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213 w 22879"/>
            <a:gd name="connsiteY2" fmla="*/ 9631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0299 w 20299"/>
            <a:gd name="connsiteY0" fmla="*/ 14164 h 14412"/>
            <a:gd name="connsiteX1" fmla="*/ 7420 w 20299"/>
            <a:gd name="connsiteY1" fmla="*/ 11263 h 14412"/>
            <a:gd name="connsiteX2" fmla="*/ 6633 w 20299"/>
            <a:gd name="connsiteY2" fmla="*/ 9695 h 14412"/>
            <a:gd name="connsiteX3" fmla="*/ 7671 w 20299"/>
            <a:gd name="connsiteY3" fmla="*/ 7760 h 14412"/>
            <a:gd name="connsiteX4" fmla="*/ 7420 w 20299"/>
            <a:gd name="connsiteY4" fmla="*/ 64 h 14412"/>
            <a:gd name="connsiteX5" fmla="*/ 0 w 20299"/>
            <a:gd name="connsiteY5" fmla="*/ 0 h 14412"/>
            <a:gd name="connsiteX0" fmla="*/ 20299 w 20299"/>
            <a:gd name="connsiteY0" fmla="*/ 14164 h 14412"/>
            <a:gd name="connsiteX1" fmla="*/ 7420 w 20299"/>
            <a:gd name="connsiteY1" fmla="*/ 11263 h 14412"/>
            <a:gd name="connsiteX2" fmla="*/ 6633 w 20299"/>
            <a:gd name="connsiteY2" fmla="*/ 9695 h 14412"/>
            <a:gd name="connsiteX3" fmla="*/ 7671 w 20299"/>
            <a:gd name="connsiteY3" fmla="*/ 7760 h 14412"/>
            <a:gd name="connsiteX4" fmla="*/ 7420 w 20299"/>
            <a:gd name="connsiteY4" fmla="*/ 64 h 14412"/>
            <a:gd name="connsiteX5" fmla="*/ 0 w 20299"/>
            <a:gd name="connsiteY5" fmla="*/ 0 h 14412"/>
            <a:gd name="connsiteX0" fmla="*/ 20299 w 20299"/>
            <a:gd name="connsiteY0" fmla="*/ 14164 h 14412"/>
            <a:gd name="connsiteX1" fmla="*/ 7420 w 20299"/>
            <a:gd name="connsiteY1" fmla="*/ 11263 h 14412"/>
            <a:gd name="connsiteX2" fmla="*/ 6633 w 20299"/>
            <a:gd name="connsiteY2" fmla="*/ 9695 h 14412"/>
            <a:gd name="connsiteX3" fmla="*/ 7671 w 20299"/>
            <a:gd name="connsiteY3" fmla="*/ 7760 h 14412"/>
            <a:gd name="connsiteX4" fmla="*/ 7420 w 20299"/>
            <a:gd name="connsiteY4" fmla="*/ 64 h 14412"/>
            <a:gd name="connsiteX5" fmla="*/ 0 w 20299"/>
            <a:gd name="connsiteY5" fmla="*/ 0 h 14412"/>
            <a:gd name="connsiteX0" fmla="*/ 6266 w 7671"/>
            <a:gd name="connsiteY0" fmla="*/ 18074 h 18148"/>
            <a:gd name="connsiteX1" fmla="*/ 7420 w 7671"/>
            <a:gd name="connsiteY1" fmla="*/ 11263 h 18148"/>
            <a:gd name="connsiteX2" fmla="*/ 6633 w 7671"/>
            <a:gd name="connsiteY2" fmla="*/ 9695 h 18148"/>
            <a:gd name="connsiteX3" fmla="*/ 7671 w 7671"/>
            <a:gd name="connsiteY3" fmla="*/ 7760 h 18148"/>
            <a:gd name="connsiteX4" fmla="*/ 7420 w 7671"/>
            <a:gd name="connsiteY4" fmla="*/ 64 h 18148"/>
            <a:gd name="connsiteX5" fmla="*/ 0 w 7671"/>
            <a:gd name="connsiteY5" fmla="*/ 0 h 18148"/>
            <a:gd name="connsiteX0" fmla="*/ 8168 w 10000"/>
            <a:gd name="connsiteY0" fmla="*/ 9959 h 9959"/>
            <a:gd name="connsiteX1" fmla="*/ 8647 w 10000"/>
            <a:gd name="connsiteY1" fmla="*/ 5342 h 9959"/>
            <a:gd name="connsiteX2" fmla="*/ 10000 w 10000"/>
            <a:gd name="connsiteY2" fmla="*/ 4276 h 9959"/>
            <a:gd name="connsiteX3" fmla="*/ 9673 w 10000"/>
            <a:gd name="connsiteY3" fmla="*/ 35 h 9959"/>
            <a:gd name="connsiteX4" fmla="*/ 0 w 10000"/>
            <a:gd name="connsiteY4" fmla="*/ 0 h 9959"/>
            <a:gd name="connsiteX0" fmla="*/ 8168 w 10000"/>
            <a:gd name="connsiteY0" fmla="*/ 10000 h 10000"/>
            <a:gd name="connsiteX1" fmla="*/ 8647 w 10000"/>
            <a:gd name="connsiteY1" fmla="*/ 5364 h 10000"/>
            <a:gd name="connsiteX2" fmla="*/ 10000 w 10000"/>
            <a:gd name="connsiteY2" fmla="*/ 4294 h 10000"/>
            <a:gd name="connsiteX3" fmla="*/ 9673 w 10000"/>
            <a:gd name="connsiteY3" fmla="*/ 35 h 10000"/>
            <a:gd name="connsiteX4" fmla="*/ 0 w 10000"/>
            <a:gd name="connsiteY4" fmla="*/ 0 h 10000"/>
            <a:gd name="connsiteX0" fmla="*/ 8168 w 10000"/>
            <a:gd name="connsiteY0" fmla="*/ 10000 h 10000"/>
            <a:gd name="connsiteX1" fmla="*/ 8647 w 10000"/>
            <a:gd name="connsiteY1" fmla="*/ 5364 h 10000"/>
            <a:gd name="connsiteX2" fmla="*/ 10000 w 10000"/>
            <a:gd name="connsiteY2" fmla="*/ 4294 h 10000"/>
            <a:gd name="connsiteX3" fmla="*/ 9673 w 10000"/>
            <a:gd name="connsiteY3" fmla="*/ 35 h 10000"/>
            <a:gd name="connsiteX4" fmla="*/ 0 w 10000"/>
            <a:gd name="connsiteY4" fmla="*/ 0 h 10000"/>
            <a:gd name="connsiteX0" fmla="*/ 8168 w 10156"/>
            <a:gd name="connsiteY0" fmla="*/ 10000 h 10000"/>
            <a:gd name="connsiteX1" fmla="*/ 8647 w 10156"/>
            <a:gd name="connsiteY1" fmla="*/ 5364 h 10000"/>
            <a:gd name="connsiteX2" fmla="*/ 9673 w 10156"/>
            <a:gd name="connsiteY2" fmla="*/ 35 h 10000"/>
            <a:gd name="connsiteX3" fmla="*/ 0 w 10156"/>
            <a:gd name="connsiteY3" fmla="*/ 0 h 10000"/>
            <a:gd name="connsiteX0" fmla="*/ 0 w 1988"/>
            <a:gd name="connsiteY0" fmla="*/ 9965 h 9965"/>
            <a:gd name="connsiteX1" fmla="*/ 479 w 1988"/>
            <a:gd name="connsiteY1" fmla="*/ 5329 h 9965"/>
            <a:gd name="connsiteX2" fmla="*/ 1505 w 1988"/>
            <a:gd name="connsiteY2" fmla="*/ 0 h 9965"/>
            <a:gd name="connsiteX0" fmla="*/ 0 w 8217"/>
            <a:gd name="connsiteY0" fmla="*/ 10724 h 10724"/>
            <a:gd name="connsiteX1" fmla="*/ 2409 w 8217"/>
            <a:gd name="connsiteY1" fmla="*/ 6072 h 10724"/>
            <a:gd name="connsiteX2" fmla="*/ 109 w 8217"/>
            <a:gd name="connsiteY2" fmla="*/ 0 h 10724"/>
            <a:gd name="connsiteX0" fmla="*/ 0 w 10000"/>
            <a:gd name="connsiteY0" fmla="*/ 10000 h 10000"/>
            <a:gd name="connsiteX1" fmla="*/ 2932 w 10000"/>
            <a:gd name="connsiteY1" fmla="*/ 5662 h 10000"/>
            <a:gd name="connsiteX2" fmla="*/ 133 w 10000"/>
            <a:gd name="connsiteY2" fmla="*/ 0 h 10000"/>
            <a:gd name="connsiteX0" fmla="*/ 0 w 17140"/>
            <a:gd name="connsiteY0" fmla="*/ 10310 h 10310"/>
            <a:gd name="connsiteX1" fmla="*/ 11897 w 17140"/>
            <a:gd name="connsiteY1" fmla="*/ 5662 h 10310"/>
            <a:gd name="connsiteX2" fmla="*/ 9098 w 17140"/>
            <a:gd name="connsiteY2" fmla="*/ 0 h 10310"/>
            <a:gd name="connsiteX0" fmla="*/ 0 w 15529"/>
            <a:gd name="connsiteY0" fmla="*/ 10310 h 10310"/>
            <a:gd name="connsiteX1" fmla="*/ 11897 w 15529"/>
            <a:gd name="connsiteY1" fmla="*/ 5662 h 10310"/>
            <a:gd name="connsiteX2" fmla="*/ 9098 w 15529"/>
            <a:gd name="connsiteY2" fmla="*/ 0 h 10310"/>
            <a:gd name="connsiteX0" fmla="*/ 0 w 15529"/>
            <a:gd name="connsiteY0" fmla="*/ 10310 h 10310"/>
            <a:gd name="connsiteX1" fmla="*/ 11897 w 15529"/>
            <a:gd name="connsiteY1" fmla="*/ 5662 h 10310"/>
            <a:gd name="connsiteX2" fmla="*/ 9098 w 15529"/>
            <a:gd name="connsiteY2" fmla="*/ 0 h 103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529" h="10310">
              <a:moveTo>
                <a:pt x="0" y="10310"/>
              </a:moveTo>
              <a:cubicBezTo>
                <a:pt x="4646" y="9590"/>
                <a:pt x="12840" y="9383"/>
                <a:pt x="11897" y="5662"/>
              </a:cubicBezTo>
              <a:cubicBezTo>
                <a:pt x="16461" y="3740"/>
                <a:pt x="17920" y="836"/>
                <a:pt x="909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64403</xdr:colOff>
      <xdr:row>49</xdr:row>
      <xdr:rowOff>142008</xdr:rowOff>
    </xdr:from>
    <xdr:to>
      <xdr:col>6</xdr:col>
      <xdr:colOff>147355</xdr:colOff>
      <xdr:row>51</xdr:row>
      <xdr:rowOff>163892</xdr:rowOff>
    </xdr:to>
    <xdr:sp macro="" textlink="">
      <xdr:nvSpPr>
        <xdr:cNvPr id="432" name="Line 547">
          <a:extLst>
            <a:ext uri="{FF2B5EF4-FFF2-40B4-BE49-F238E27FC236}">
              <a16:creationId xmlns:a16="http://schemas.microsoft.com/office/drawing/2014/main" id="{472C43DE-DD94-41D7-9AD4-924695CE9819}"/>
            </a:ext>
          </a:extLst>
        </xdr:cNvPr>
        <xdr:cNvSpPr>
          <a:spLocks noChangeShapeType="1"/>
        </xdr:cNvSpPr>
      </xdr:nvSpPr>
      <xdr:spPr bwMode="auto">
        <a:xfrm flipH="1">
          <a:off x="3752123" y="8551467"/>
          <a:ext cx="82952" cy="36512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289075</xdr:colOff>
      <xdr:row>55</xdr:row>
      <xdr:rowOff>144066</xdr:rowOff>
    </xdr:from>
    <xdr:to>
      <xdr:col>5</xdr:col>
      <xdr:colOff>366382</xdr:colOff>
      <xdr:row>56</xdr:row>
      <xdr:rowOff>171449</xdr:rowOff>
    </xdr:to>
    <xdr:sp macro="" textlink="">
      <xdr:nvSpPr>
        <xdr:cNvPr id="433" name="Line 1294">
          <a:extLst>
            <a:ext uri="{FF2B5EF4-FFF2-40B4-BE49-F238E27FC236}">
              <a16:creationId xmlns:a16="http://schemas.microsoft.com/office/drawing/2014/main" id="{013728E5-1A46-4B17-8E48-10E22427B52A}"/>
            </a:ext>
          </a:extLst>
        </xdr:cNvPr>
        <xdr:cNvSpPr>
          <a:spLocks noChangeShapeType="1"/>
        </xdr:cNvSpPr>
      </xdr:nvSpPr>
      <xdr:spPr bwMode="auto">
        <a:xfrm flipV="1">
          <a:off x="3271001" y="9583255"/>
          <a:ext cx="77307" cy="199005"/>
        </a:xfrm>
        <a:custGeom>
          <a:avLst/>
          <a:gdLst>
            <a:gd name="connsiteX0" fmla="*/ 0 w 101600"/>
            <a:gd name="connsiteY0" fmla="*/ 0 h 215898"/>
            <a:gd name="connsiteX1" fmla="*/ 101600 w 101600"/>
            <a:gd name="connsiteY1" fmla="*/ 215898 h 215898"/>
            <a:gd name="connsiteX0" fmla="*/ 0 w 101600"/>
            <a:gd name="connsiteY0" fmla="*/ 0 h 215898"/>
            <a:gd name="connsiteX1" fmla="*/ 50799 w 101600"/>
            <a:gd name="connsiteY1" fmla="*/ 146048 h 215898"/>
            <a:gd name="connsiteX2" fmla="*/ 101600 w 101600"/>
            <a:gd name="connsiteY2" fmla="*/ 215898 h 215898"/>
            <a:gd name="connsiteX0" fmla="*/ 567 w 57717"/>
            <a:gd name="connsiteY0" fmla="*/ 0 h 215898"/>
            <a:gd name="connsiteX1" fmla="*/ 6916 w 57717"/>
            <a:gd name="connsiteY1" fmla="*/ 146048 h 215898"/>
            <a:gd name="connsiteX2" fmla="*/ 57717 w 57717"/>
            <a:gd name="connsiteY2" fmla="*/ 215898 h 215898"/>
            <a:gd name="connsiteX0" fmla="*/ 567 w 57717"/>
            <a:gd name="connsiteY0" fmla="*/ 0 h 215898"/>
            <a:gd name="connsiteX1" fmla="*/ 6916 w 57717"/>
            <a:gd name="connsiteY1" fmla="*/ 146048 h 215898"/>
            <a:gd name="connsiteX2" fmla="*/ 57717 w 57717"/>
            <a:gd name="connsiteY2" fmla="*/ 215898 h 215898"/>
            <a:gd name="connsiteX0" fmla="*/ 2941 w 43705"/>
            <a:gd name="connsiteY0" fmla="*/ 0 h 161341"/>
            <a:gd name="connsiteX1" fmla="*/ 9290 w 43705"/>
            <a:gd name="connsiteY1" fmla="*/ 146048 h 161341"/>
            <a:gd name="connsiteX2" fmla="*/ 43705 w 43705"/>
            <a:gd name="connsiteY2" fmla="*/ 44285 h 161341"/>
            <a:gd name="connsiteX0" fmla="*/ 80776 w 84826"/>
            <a:gd name="connsiteY0" fmla="*/ 277923 h 286931"/>
            <a:gd name="connsiteX1" fmla="*/ 9290 w 84826"/>
            <a:gd name="connsiteY1" fmla="*/ 125033 h 286931"/>
            <a:gd name="connsiteX2" fmla="*/ 43705 w 84826"/>
            <a:gd name="connsiteY2" fmla="*/ 23270 h 286931"/>
            <a:gd name="connsiteX0" fmla="*/ 99785 w 103835"/>
            <a:gd name="connsiteY0" fmla="*/ 312422 h 321429"/>
            <a:gd name="connsiteX1" fmla="*/ 28299 w 103835"/>
            <a:gd name="connsiteY1" fmla="*/ 159532 h 321429"/>
            <a:gd name="connsiteX2" fmla="*/ 17652 w 103835"/>
            <a:gd name="connsiteY2" fmla="*/ 19018 h 321429"/>
            <a:gd name="connsiteX0" fmla="*/ 79302 w 84994"/>
            <a:gd name="connsiteY0" fmla="*/ 218311 h 237742"/>
            <a:gd name="connsiteX1" fmla="*/ 28299 w 84994"/>
            <a:gd name="connsiteY1" fmla="*/ 159532 h 237742"/>
            <a:gd name="connsiteX2" fmla="*/ 17652 w 84994"/>
            <a:gd name="connsiteY2" fmla="*/ 19018 h 237742"/>
            <a:gd name="connsiteX0" fmla="*/ 68698 w 74390"/>
            <a:gd name="connsiteY0" fmla="*/ 199293 h 218724"/>
            <a:gd name="connsiteX1" fmla="*/ 17695 w 74390"/>
            <a:gd name="connsiteY1" fmla="*/ 140514 h 218724"/>
            <a:gd name="connsiteX2" fmla="*/ 7048 w 74390"/>
            <a:gd name="connsiteY2" fmla="*/ 0 h 218724"/>
            <a:gd name="connsiteX0" fmla="*/ 61663 w 67355"/>
            <a:gd name="connsiteY0" fmla="*/ 199293 h 218724"/>
            <a:gd name="connsiteX1" fmla="*/ 10660 w 67355"/>
            <a:gd name="connsiteY1" fmla="*/ 140514 h 218724"/>
            <a:gd name="connsiteX2" fmla="*/ 13 w 67355"/>
            <a:gd name="connsiteY2" fmla="*/ 0 h 218724"/>
            <a:gd name="connsiteX0" fmla="*/ 61663 w 61663"/>
            <a:gd name="connsiteY0" fmla="*/ 199293 h 199293"/>
            <a:gd name="connsiteX1" fmla="*/ 10660 w 61663"/>
            <a:gd name="connsiteY1" fmla="*/ 140514 h 199293"/>
            <a:gd name="connsiteX2" fmla="*/ 13 w 61663"/>
            <a:gd name="connsiteY2" fmla="*/ 0 h 199293"/>
            <a:gd name="connsiteX0" fmla="*/ 61663 w 106940"/>
            <a:gd name="connsiteY0" fmla="*/ 199293 h 199293"/>
            <a:gd name="connsiteX1" fmla="*/ 10660 w 106940"/>
            <a:gd name="connsiteY1" fmla="*/ 140514 h 199293"/>
            <a:gd name="connsiteX2" fmla="*/ 13 w 106940"/>
            <a:gd name="connsiteY2" fmla="*/ 0 h 199293"/>
            <a:gd name="connsiteX0" fmla="*/ 61663 w 61663"/>
            <a:gd name="connsiteY0" fmla="*/ 199293 h 199293"/>
            <a:gd name="connsiteX1" fmla="*/ 10660 w 61663"/>
            <a:gd name="connsiteY1" fmla="*/ 140514 h 199293"/>
            <a:gd name="connsiteX2" fmla="*/ 13 w 61663"/>
            <a:gd name="connsiteY2" fmla="*/ 0 h 199293"/>
            <a:gd name="connsiteX0" fmla="*/ 61650 w 61650"/>
            <a:gd name="connsiteY0" fmla="*/ 199293 h 199293"/>
            <a:gd name="connsiteX1" fmla="*/ 10647 w 61650"/>
            <a:gd name="connsiteY1" fmla="*/ 140514 h 199293"/>
            <a:gd name="connsiteX2" fmla="*/ 0 w 61650"/>
            <a:gd name="connsiteY2" fmla="*/ 0 h 1992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1650" h="199293">
              <a:moveTo>
                <a:pt x="61650" y="199293"/>
              </a:moveTo>
              <a:cubicBezTo>
                <a:pt x="34614" y="176591"/>
                <a:pt x="48949" y="206783"/>
                <a:pt x="10647" y="140514"/>
              </a:cubicBezTo>
              <a:cubicBezTo>
                <a:pt x="-4954" y="1651"/>
                <a:pt x="11196" y="149470"/>
                <a:pt x="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19587</xdr:colOff>
      <xdr:row>54</xdr:row>
      <xdr:rowOff>47402</xdr:rowOff>
    </xdr:from>
    <xdr:to>
      <xdr:col>8</xdr:col>
      <xdr:colOff>134830</xdr:colOff>
      <xdr:row>55</xdr:row>
      <xdr:rowOff>6127</xdr:rowOff>
    </xdr:to>
    <xdr:sp macro="" textlink="">
      <xdr:nvSpPr>
        <xdr:cNvPr id="434" name="AutoShape 492">
          <a:extLst>
            <a:ext uri="{FF2B5EF4-FFF2-40B4-BE49-F238E27FC236}">
              <a16:creationId xmlns:a16="http://schemas.microsoft.com/office/drawing/2014/main" id="{43597BF6-4658-4958-9FA1-963FAA278965}"/>
            </a:ext>
          </a:extLst>
        </xdr:cNvPr>
        <xdr:cNvSpPr>
          <a:spLocks noChangeArrowheads="1"/>
        </xdr:cNvSpPr>
      </xdr:nvSpPr>
      <xdr:spPr bwMode="auto">
        <a:xfrm>
          <a:off x="5118894" y="9314970"/>
          <a:ext cx="115243" cy="13034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41300</xdr:colOff>
      <xdr:row>54</xdr:row>
      <xdr:rowOff>19339</xdr:rowOff>
    </xdr:from>
    <xdr:to>
      <xdr:col>8</xdr:col>
      <xdr:colOff>697606</xdr:colOff>
      <xdr:row>55</xdr:row>
      <xdr:rowOff>40248</xdr:rowOff>
    </xdr:to>
    <xdr:sp macro="" textlink="">
      <xdr:nvSpPr>
        <xdr:cNvPr id="435" name="Text Box 1664">
          <a:extLst>
            <a:ext uri="{FF2B5EF4-FFF2-40B4-BE49-F238E27FC236}">
              <a16:creationId xmlns:a16="http://schemas.microsoft.com/office/drawing/2014/main" id="{57ABFE23-7DE1-4BEF-AA2E-DA5C1503FE41}"/>
            </a:ext>
          </a:extLst>
        </xdr:cNvPr>
        <xdr:cNvSpPr txBox="1">
          <a:spLocks noChangeArrowheads="1"/>
        </xdr:cNvSpPr>
      </xdr:nvSpPr>
      <xdr:spPr bwMode="auto">
        <a:xfrm>
          <a:off x="5134000" y="9277639"/>
          <a:ext cx="656306" cy="19235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353m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372629</xdr:colOff>
      <xdr:row>50</xdr:row>
      <xdr:rowOff>160343</xdr:rowOff>
    </xdr:from>
    <xdr:to>
      <xdr:col>6</xdr:col>
      <xdr:colOff>374666</xdr:colOff>
      <xdr:row>56</xdr:row>
      <xdr:rowOff>160356</xdr:rowOff>
    </xdr:to>
    <xdr:sp macro="" textlink="">
      <xdr:nvSpPr>
        <xdr:cNvPr id="436" name="Freeform 1353">
          <a:extLst>
            <a:ext uri="{FF2B5EF4-FFF2-40B4-BE49-F238E27FC236}">
              <a16:creationId xmlns:a16="http://schemas.microsoft.com/office/drawing/2014/main" id="{99EEE91D-536A-4E19-AACD-A1EF8EED69F5}"/>
            </a:ext>
          </a:extLst>
        </xdr:cNvPr>
        <xdr:cNvSpPr>
          <a:spLocks/>
        </xdr:cNvSpPr>
      </xdr:nvSpPr>
      <xdr:spPr bwMode="auto">
        <a:xfrm flipH="1">
          <a:off x="3354555" y="8741424"/>
          <a:ext cx="707831" cy="1029743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0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10000 w 10161"/>
            <a:gd name="connsiteY0" fmla="*/ 10000 h 10000"/>
            <a:gd name="connsiteX1" fmla="*/ 10161 w 10161"/>
            <a:gd name="connsiteY1" fmla="*/ 9435 h 10000"/>
            <a:gd name="connsiteX2" fmla="*/ 10000 w 10161"/>
            <a:gd name="connsiteY2" fmla="*/ 4400 h 10000"/>
            <a:gd name="connsiteX3" fmla="*/ 7402 w 10161"/>
            <a:gd name="connsiteY3" fmla="*/ 2233 h 10000"/>
            <a:gd name="connsiteX4" fmla="*/ 0 w 10161"/>
            <a:gd name="connsiteY4" fmla="*/ 0 h 10000"/>
            <a:gd name="connsiteX0" fmla="*/ 10000 w 10161"/>
            <a:gd name="connsiteY0" fmla="*/ 10000 h 10000"/>
            <a:gd name="connsiteX1" fmla="*/ 10161 w 10161"/>
            <a:gd name="connsiteY1" fmla="*/ 9435 h 10000"/>
            <a:gd name="connsiteX2" fmla="*/ 10000 w 10161"/>
            <a:gd name="connsiteY2" fmla="*/ 4400 h 10000"/>
            <a:gd name="connsiteX3" fmla="*/ 7402 w 10161"/>
            <a:gd name="connsiteY3" fmla="*/ 2233 h 10000"/>
            <a:gd name="connsiteX4" fmla="*/ 0 w 10161"/>
            <a:gd name="connsiteY4" fmla="*/ 0 h 10000"/>
            <a:gd name="connsiteX0" fmla="*/ 10000 w 10192"/>
            <a:gd name="connsiteY0" fmla="*/ 10000 h 10000"/>
            <a:gd name="connsiteX1" fmla="*/ 10000 w 10192"/>
            <a:gd name="connsiteY1" fmla="*/ 4400 h 10000"/>
            <a:gd name="connsiteX2" fmla="*/ 7402 w 10192"/>
            <a:gd name="connsiteY2" fmla="*/ 2233 h 10000"/>
            <a:gd name="connsiteX3" fmla="*/ 0 w 10192"/>
            <a:gd name="connsiteY3" fmla="*/ 0 h 10000"/>
            <a:gd name="connsiteX0" fmla="*/ 10000 w 10192"/>
            <a:gd name="connsiteY0" fmla="*/ 10000 h 10000"/>
            <a:gd name="connsiteX1" fmla="*/ 10000 w 10192"/>
            <a:gd name="connsiteY1" fmla="*/ 4400 h 10000"/>
            <a:gd name="connsiteX2" fmla="*/ 7402 w 10192"/>
            <a:gd name="connsiteY2" fmla="*/ 2233 h 10000"/>
            <a:gd name="connsiteX3" fmla="*/ 0 w 10192"/>
            <a:gd name="connsiteY3" fmla="*/ 0 h 10000"/>
            <a:gd name="connsiteX0" fmla="*/ 10000 w 10192"/>
            <a:gd name="connsiteY0" fmla="*/ 10000 h 10000"/>
            <a:gd name="connsiteX1" fmla="*/ 10000 w 10192"/>
            <a:gd name="connsiteY1" fmla="*/ 4400 h 10000"/>
            <a:gd name="connsiteX2" fmla="*/ 0 w 10192"/>
            <a:gd name="connsiteY2" fmla="*/ 0 h 10000"/>
            <a:gd name="connsiteX0" fmla="*/ 10000 w 10000"/>
            <a:gd name="connsiteY0" fmla="*/ 10000 h 10000"/>
            <a:gd name="connsiteX1" fmla="*/ 8977 w 10000"/>
            <a:gd name="connsiteY1" fmla="*/ 6362 h 10000"/>
            <a:gd name="connsiteX2" fmla="*/ 0 w 10000"/>
            <a:gd name="connsiteY2" fmla="*/ 0 h 10000"/>
            <a:gd name="connsiteX0" fmla="*/ 10000 w 10192"/>
            <a:gd name="connsiteY0" fmla="*/ 10000 h 10000"/>
            <a:gd name="connsiteX1" fmla="*/ 10000 w 10192"/>
            <a:gd name="connsiteY1" fmla="*/ 6362 h 10000"/>
            <a:gd name="connsiteX2" fmla="*/ 0 w 10192"/>
            <a:gd name="connsiteY2" fmla="*/ 0 h 10000"/>
            <a:gd name="connsiteX0" fmla="*/ 51617 w 51809"/>
            <a:gd name="connsiteY0" fmla="*/ 12355 h 12355"/>
            <a:gd name="connsiteX1" fmla="*/ 51617 w 51809"/>
            <a:gd name="connsiteY1" fmla="*/ 8717 h 12355"/>
            <a:gd name="connsiteX2" fmla="*/ 0 w 51809"/>
            <a:gd name="connsiteY2" fmla="*/ 0 h 12355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0 w 36458"/>
            <a:gd name="connsiteY2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19060 w 36458"/>
            <a:gd name="connsiteY2" fmla="*/ 5965 h 14160"/>
            <a:gd name="connsiteX3" fmla="*/ 0 w 36458"/>
            <a:gd name="connsiteY3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0 w 36458"/>
            <a:gd name="connsiteY3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5649 w 36458"/>
            <a:gd name="connsiteY3" fmla="*/ 5180 h 14160"/>
            <a:gd name="connsiteX4" fmla="*/ 0 w 36458"/>
            <a:gd name="connsiteY4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8037 w 36458"/>
            <a:gd name="connsiteY3" fmla="*/ 5259 h 14160"/>
            <a:gd name="connsiteX4" fmla="*/ 15649 w 36458"/>
            <a:gd name="connsiteY4" fmla="*/ 5180 h 14160"/>
            <a:gd name="connsiteX5" fmla="*/ 0 w 36458"/>
            <a:gd name="connsiteY5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8037 w 36458"/>
            <a:gd name="connsiteY3" fmla="*/ 5259 h 14160"/>
            <a:gd name="connsiteX4" fmla="*/ 15649 w 36458"/>
            <a:gd name="connsiteY4" fmla="*/ 5180 h 14160"/>
            <a:gd name="connsiteX5" fmla="*/ 10191 w 36458"/>
            <a:gd name="connsiteY5" fmla="*/ 2669 h 14160"/>
            <a:gd name="connsiteX6" fmla="*/ 0 w 36458"/>
            <a:gd name="connsiteY6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8037 w 36458"/>
            <a:gd name="connsiteY3" fmla="*/ 5259 h 14160"/>
            <a:gd name="connsiteX4" fmla="*/ 15649 w 36458"/>
            <a:gd name="connsiteY4" fmla="*/ 5180 h 14160"/>
            <a:gd name="connsiteX5" fmla="*/ 10191 w 36458"/>
            <a:gd name="connsiteY5" fmla="*/ 2669 h 14160"/>
            <a:gd name="connsiteX6" fmla="*/ 0 w 36458"/>
            <a:gd name="connsiteY6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8037 w 36458"/>
            <a:gd name="connsiteY3" fmla="*/ 5259 h 14160"/>
            <a:gd name="connsiteX4" fmla="*/ 15649 w 36458"/>
            <a:gd name="connsiteY4" fmla="*/ 5180 h 14160"/>
            <a:gd name="connsiteX5" fmla="*/ 10191 w 36458"/>
            <a:gd name="connsiteY5" fmla="*/ 2669 h 14160"/>
            <a:gd name="connsiteX6" fmla="*/ 0 w 36458"/>
            <a:gd name="connsiteY6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8037 w 36458"/>
            <a:gd name="connsiteY3" fmla="*/ 5259 h 14160"/>
            <a:gd name="connsiteX4" fmla="*/ 13943 w 36458"/>
            <a:gd name="connsiteY4" fmla="*/ 4788 h 14160"/>
            <a:gd name="connsiteX5" fmla="*/ 10191 w 36458"/>
            <a:gd name="connsiteY5" fmla="*/ 2669 h 14160"/>
            <a:gd name="connsiteX6" fmla="*/ 0 w 36458"/>
            <a:gd name="connsiteY6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9401 w 36458"/>
            <a:gd name="connsiteY3" fmla="*/ 5573 h 14160"/>
            <a:gd name="connsiteX4" fmla="*/ 13943 w 36458"/>
            <a:gd name="connsiteY4" fmla="*/ 4788 h 14160"/>
            <a:gd name="connsiteX5" fmla="*/ 10191 w 36458"/>
            <a:gd name="connsiteY5" fmla="*/ 2669 h 14160"/>
            <a:gd name="connsiteX6" fmla="*/ 0 w 36458"/>
            <a:gd name="connsiteY6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9401 w 36458"/>
            <a:gd name="connsiteY3" fmla="*/ 5573 h 14160"/>
            <a:gd name="connsiteX4" fmla="*/ 13943 w 36458"/>
            <a:gd name="connsiteY4" fmla="*/ 4788 h 14160"/>
            <a:gd name="connsiteX5" fmla="*/ 10191 w 36458"/>
            <a:gd name="connsiteY5" fmla="*/ 2669 h 14160"/>
            <a:gd name="connsiteX6" fmla="*/ 0 w 36458"/>
            <a:gd name="connsiteY6" fmla="*/ 0 h 14160"/>
            <a:gd name="connsiteX0" fmla="*/ 36266 w 36458"/>
            <a:gd name="connsiteY0" fmla="*/ 14567 h 14567"/>
            <a:gd name="connsiteX1" fmla="*/ 36266 w 36458"/>
            <a:gd name="connsiteY1" fmla="*/ 10522 h 14567"/>
            <a:gd name="connsiteX2" fmla="*/ 25541 w 36458"/>
            <a:gd name="connsiteY2" fmla="*/ 8241 h 14567"/>
            <a:gd name="connsiteX3" fmla="*/ 19401 w 36458"/>
            <a:gd name="connsiteY3" fmla="*/ 5573 h 14567"/>
            <a:gd name="connsiteX4" fmla="*/ 13943 w 36458"/>
            <a:gd name="connsiteY4" fmla="*/ 4788 h 14567"/>
            <a:gd name="connsiteX5" fmla="*/ 10191 w 36458"/>
            <a:gd name="connsiteY5" fmla="*/ 2669 h 14567"/>
            <a:gd name="connsiteX6" fmla="*/ 0 w 36458"/>
            <a:gd name="connsiteY6" fmla="*/ 0 h 14567"/>
            <a:gd name="connsiteX0" fmla="*/ 42081 w 42273"/>
            <a:gd name="connsiteY0" fmla="*/ 13021 h 13021"/>
            <a:gd name="connsiteX1" fmla="*/ 42081 w 42273"/>
            <a:gd name="connsiteY1" fmla="*/ 8976 h 13021"/>
            <a:gd name="connsiteX2" fmla="*/ 31356 w 42273"/>
            <a:gd name="connsiteY2" fmla="*/ 6695 h 13021"/>
            <a:gd name="connsiteX3" fmla="*/ 25216 w 42273"/>
            <a:gd name="connsiteY3" fmla="*/ 4027 h 13021"/>
            <a:gd name="connsiteX4" fmla="*/ 19758 w 42273"/>
            <a:gd name="connsiteY4" fmla="*/ 3242 h 13021"/>
            <a:gd name="connsiteX5" fmla="*/ 16006 w 42273"/>
            <a:gd name="connsiteY5" fmla="*/ 1123 h 13021"/>
            <a:gd name="connsiteX6" fmla="*/ 0 w 42273"/>
            <a:gd name="connsiteY6" fmla="*/ 0 h 13021"/>
            <a:gd name="connsiteX0" fmla="*/ 42081 w 42273"/>
            <a:gd name="connsiteY0" fmla="*/ 13021 h 13021"/>
            <a:gd name="connsiteX1" fmla="*/ 42081 w 42273"/>
            <a:gd name="connsiteY1" fmla="*/ 8976 h 13021"/>
            <a:gd name="connsiteX2" fmla="*/ 31356 w 42273"/>
            <a:gd name="connsiteY2" fmla="*/ 6695 h 13021"/>
            <a:gd name="connsiteX3" fmla="*/ 25216 w 42273"/>
            <a:gd name="connsiteY3" fmla="*/ 4027 h 13021"/>
            <a:gd name="connsiteX4" fmla="*/ 19758 w 42273"/>
            <a:gd name="connsiteY4" fmla="*/ 3242 h 13021"/>
            <a:gd name="connsiteX5" fmla="*/ 16006 w 42273"/>
            <a:gd name="connsiteY5" fmla="*/ 1123 h 13021"/>
            <a:gd name="connsiteX6" fmla="*/ 0 w 42273"/>
            <a:gd name="connsiteY6" fmla="*/ 0 h 13021"/>
            <a:gd name="connsiteX0" fmla="*/ 44261 w 44453"/>
            <a:gd name="connsiteY0" fmla="*/ 13672 h 13672"/>
            <a:gd name="connsiteX1" fmla="*/ 44261 w 44453"/>
            <a:gd name="connsiteY1" fmla="*/ 9627 h 13672"/>
            <a:gd name="connsiteX2" fmla="*/ 33536 w 44453"/>
            <a:gd name="connsiteY2" fmla="*/ 7346 h 13672"/>
            <a:gd name="connsiteX3" fmla="*/ 27396 w 44453"/>
            <a:gd name="connsiteY3" fmla="*/ 4678 h 13672"/>
            <a:gd name="connsiteX4" fmla="*/ 21938 w 44453"/>
            <a:gd name="connsiteY4" fmla="*/ 3893 h 13672"/>
            <a:gd name="connsiteX5" fmla="*/ 18186 w 44453"/>
            <a:gd name="connsiteY5" fmla="*/ 1774 h 13672"/>
            <a:gd name="connsiteX6" fmla="*/ 0 w 44453"/>
            <a:gd name="connsiteY6" fmla="*/ 0 h 136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44453" h="13672">
              <a:moveTo>
                <a:pt x="44261" y="13672"/>
              </a:moveTo>
              <a:cubicBezTo>
                <a:pt x="44261" y="12505"/>
                <a:pt x="44694" y="10921"/>
                <a:pt x="44261" y="9627"/>
              </a:cubicBezTo>
              <a:cubicBezTo>
                <a:pt x="38867" y="8108"/>
                <a:pt x="38930" y="8865"/>
                <a:pt x="33536" y="7346"/>
              </a:cubicBezTo>
              <a:cubicBezTo>
                <a:pt x="30466" y="6404"/>
                <a:pt x="30466" y="5620"/>
                <a:pt x="27396" y="4678"/>
              </a:cubicBezTo>
              <a:lnTo>
                <a:pt x="21938" y="3893"/>
              </a:lnTo>
              <a:cubicBezTo>
                <a:pt x="20005" y="3239"/>
                <a:pt x="20119" y="2428"/>
                <a:pt x="18186" y="1774"/>
              </a:cubicBezTo>
              <a:cubicBezTo>
                <a:pt x="7314" y="1448"/>
                <a:pt x="6808" y="1832"/>
                <a:pt x="0" y="0"/>
              </a:cubicBezTo>
            </a:path>
          </a:pathLst>
        </a:custGeom>
        <a:noFill/>
        <a:ln w="317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11549</xdr:colOff>
      <xdr:row>53</xdr:row>
      <xdr:rowOff>16579</xdr:rowOff>
    </xdr:from>
    <xdr:to>
      <xdr:col>6</xdr:col>
      <xdr:colOff>398812</xdr:colOff>
      <xdr:row>53</xdr:row>
      <xdr:rowOff>167411</xdr:rowOff>
    </xdr:to>
    <xdr:sp macro="" textlink="">
      <xdr:nvSpPr>
        <xdr:cNvPr id="438" name="Text Box 1563">
          <a:extLst>
            <a:ext uri="{FF2B5EF4-FFF2-40B4-BE49-F238E27FC236}">
              <a16:creationId xmlns:a16="http://schemas.microsoft.com/office/drawing/2014/main" id="{1F00A5A0-EA93-446F-8606-BA3CDCFE0AB6}"/>
            </a:ext>
          </a:extLst>
        </xdr:cNvPr>
        <xdr:cNvSpPr txBox="1">
          <a:spLocks noChangeArrowheads="1"/>
        </xdr:cNvSpPr>
      </xdr:nvSpPr>
      <xdr:spPr bwMode="auto">
        <a:xfrm>
          <a:off x="3691663" y="9042238"/>
          <a:ext cx="387263" cy="15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twoCellAnchor>
  <xdr:twoCellAnchor>
    <xdr:from>
      <xdr:col>5</xdr:col>
      <xdr:colOff>723032</xdr:colOff>
      <xdr:row>54</xdr:row>
      <xdr:rowOff>58191</xdr:rowOff>
    </xdr:from>
    <xdr:to>
      <xdr:col>6</xdr:col>
      <xdr:colOff>577452</xdr:colOff>
      <xdr:row>55</xdr:row>
      <xdr:rowOff>84535</xdr:rowOff>
    </xdr:to>
    <xdr:sp macro="" textlink="">
      <xdr:nvSpPr>
        <xdr:cNvPr id="441" name="Text Box 1664">
          <a:extLst>
            <a:ext uri="{FF2B5EF4-FFF2-40B4-BE49-F238E27FC236}">
              <a16:creationId xmlns:a16="http://schemas.microsoft.com/office/drawing/2014/main" id="{1444DF4B-A18C-48F9-AEDC-A2FEF9EE2DFD}"/>
            </a:ext>
          </a:extLst>
        </xdr:cNvPr>
        <xdr:cNvSpPr txBox="1">
          <a:spLocks noChangeArrowheads="1"/>
        </xdr:cNvSpPr>
      </xdr:nvSpPr>
      <xdr:spPr bwMode="auto">
        <a:xfrm>
          <a:off x="3682132" y="9316491"/>
          <a:ext cx="578320" cy="19779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廻り田池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396835</xdr:colOff>
      <xdr:row>51</xdr:row>
      <xdr:rowOff>81643</xdr:rowOff>
    </xdr:from>
    <xdr:to>
      <xdr:col>6</xdr:col>
      <xdr:colOff>44197</xdr:colOff>
      <xdr:row>52</xdr:row>
      <xdr:rowOff>34132</xdr:rowOff>
    </xdr:to>
    <xdr:sp macro="" textlink="">
      <xdr:nvSpPr>
        <xdr:cNvPr id="442" name="Text Box 1664">
          <a:extLst>
            <a:ext uri="{FF2B5EF4-FFF2-40B4-BE49-F238E27FC236}">
              <a16:creationId xmlns:a16="http://schemas.microsoft.com/office/drawing/2014/main" id="{F897892E-DEF3-4DB7-997B-AB1E8AB1488D}"/>
            </a:ext>
          </a:extLst>
        </xdr:cNvPr>
        <xdr:cNvSpPr txBox="1">
          <a:spLocks noChangeArrowheads="1"/>
        </xdr:cNvSpPr>
      </xdr:nvSpPr>
      <xdr:spPr bwMode="auto">
        <a:xfrm>
          <a:off x="3378761" y="8834346"/>
          <a:ext cx="353156" cy="12411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神吉下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33908</xdr:colOff>
      <xdr:row>55</xdr:row>
      <xdr:rowOff>97493</xdr:rowOff>
    </xdr:from>
    <xdr:to>
      <xdr:col>5</xdr:col>
      <xdr:colOff>469794</xdr:colOff>
      <xdr:row>55</xdr:row>
      <xdr:rowOff>135591</xdr:rowOff>
    </xdr:to>
    <xdr:sp macro="" textlink="">
      <xdr:nvSpPr>
        <xdr:cNvPr id="443" name="Freeform 217">
          <a:extLst>
            <a:ext uri="{FF2B5EF4-FFF2-40B4-BE49-F238E27FC236}">
              <a16:creationId xmlns:a16="http://schemas.microsoft.com/office/drawing/2014/main" id="{927F30D1-A353-456F-9FA1-7DD14FD722F9}"/>
            </a:ext>
          </a:extLst>
        </xdr:cNvPr>
        <xdr:cNvSpPr>
          <a:spLocks/>
        </xdr:cNvSpPr>
      </xdr:nvSpPr>
      <xdr:spPr bwMode="auto">
        <a:xfrm>
          <a:off x="3012058" y="9527243"/>
          <a:ext cx="435886" cy="3809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168 w 7168"/>
            <a:gd name="connsiteY0" fmla="*/ 1667 h 8333"/>
            <a:gd name="connsiteX1" fmla="*/ 4690 w 7168"/>
            <a:gd name="connsiteY1" fmla="*/ 5000 h 8333"/>
            <a:gd name="connsiteX2" fmla="*/ 1681 w 7168"/>
            <a:gd name="connsiteY2" fmla="*/ 0 h 8333"/>
            <a:gd name="connsiteX3" fmla="*/ 0 w 7168"/>
            <a:gd name="connsiteY3" fmla="*/ 8333 h 83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168" h="8333">
              <a:moveTo>
                <a:pt x="7168" y="1667"/>
              </a:moveTo>
              <a:cubicBezTo>
                <a:pt x="6726" y="1667"/>
                <a:pt x="5575" y="5000"/>
                <a:pt x="4690" y="5000"/>
              </a:cubicBezTo>
              <a:cubicBezTo>
                <a:pt x="3805" y="5000"/>
                <a:pt x="2566" y="0"/>
                <a:pt x="1681" y="0"/>
              </a:cubicBezTo>
              <a:cubicBezTo>
                <a:pt x="796" y="1667"/>
                <a:pt x="796" y="8333"/>
                <a:pt x="0" y="8333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309356</xdr:colOff>
      <xdr:row>46</xdr:row>
      <xdr:rowOff>102510</xdr:rowOff>
    </xdr:from>
    <xdr:to>
      <xdr:col>3</xdr:col>
      <xdr:colOff>541535</xdr:colOff>
      <xdr:row>47</xdr:row>
      <xdr:rowOff>141935</xdr:rowOff>
    </xdr:to>
    <xdr:sp macro="" textlink="">
      <xdr:nvSpPr>
        <xdr:cNvPr id="444" name="六角形 443">
          <a:extLst>
            <a:ext uri="{FF2B5EF4-FFF2-40B4-BE49-F238E27FC236}">
              <a16:creationId xmlns:a16="http://schemas.microsoft.com/office/drawing/2014/main" id="{8AE1FA36-BDCC-4055-AF6B-449F148BE4D3}"/>
            </a:ext>
          </a:extLst>
        </xdr:cNvPr>
        <xdr:cNvSpPr/>
      </xdr:nvSpPr>
      <xdr:spPr bwMode="auto">
        <a:xfrm>
          <a:off x="1876372" y="7993921"/>
          <a:ext cx="232179" cy="2109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121440</xdr:colOff>
      <xdr:row>51</xdr:row>
      <xdr:rowOff>108506</xdr:rowOff>
    </xdr:from>
    <xdr:to>
      <xdr:col>2</xdr:col>
      <xdr:colOff>327220</xdr:colOff>
      <xdr:row>52</xdr:row>
      <xdr:rowOff>119875</xdr:rowOff>
    </xdr:to>
    <xdr:sp macro="" textlink="">
      <xdr:nvSpPr>
        <xdr:cNvPr id="445" name="六角形 444">
          <a:extLst>
            <a:ext uri="{FF2B5EF4-FFF2-40B4-BE49-F238E27FC236}">
              <a16:creationId xmlns:a16="http://schemas.microsoft.com/office/drawing/2014/main" id="{3298F2F6-2600-4452-A5C6-C004AB532D9D}"/>
            </a:ext>
          </a:extLst>
        </xdr:cNvPr>
        <xdr:cNvSpPr/>
      </xdr:nvSpPr>
      <xdr:spPr bwMode="auto">
        <a:xfrm>
          <a:off x="984846" y="8865674"/>
          <a:ext cx="205780" cy="1830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321462</xdr:colOff>
      <xdr:row>44</xdr:row>
      <xdr:rowOff>53577</xdr:rowOff>
    </xdr:from>
    <xdr:to>
      <xdr:col>5</xdr:col>
      <xdr:colOff>553641</xdr:colOff>
      <xdr:row>45</xdr:row>
      <xdr:rowOff>93003</xdr:rowOff>
    </xdr:to>
    <xdr:sp macro="" textlink="">
      <xdr:nvSpPr>
        <xdr:cNvPr id="446" name="六角形 445">
          <a:extLst>
            <a:ext uri="{FF2B5EF4-FFF2-40B4-BE49-F238E27FC236}">
              <a16:creationId xmlns:a16="http://schemas.microsoft.com/office/drawing/2014/main" id="{CC6284AD-E907-4708-A7A3-6F4E68D20904}"/>
            </a:ext>
          </a:extLst>
        </xdr:cNvPr>
        <xdr:cNvSpPr/>
      </xdr:nvSpPr>
      <xdr:spPr bwMode="auto">
        <a:xfrm>
          <a:off x="3299612" y="7597377"/>
          <a:ext cx="232179" cy="2108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565867</xdr:colOff>
      <xdr:row>47</xdr:row>
      <xdr:rowOff>28165</xdr:rowOff>
    </xdr:from>
    <xdr:to>
      <xdr:col>6</xdr:col>
      <xdr:colOff>41773</xdr:colOff>
      <xdr:row>47</xdr:row>
      <xdr:rowOff>152535</xdr:rowOff>
    </xdr:to>
    <xdr:sp macro="" textlink="">
      <xdr:nvSpPr>
        <xdr:cNvPr id="447" name="六角形 446">
          <a:extLst>
            <a:ext uri="{FF2B5EF4-FFF2-40B4-BE49-F238E27FC236}">
              <a16:creationId xmlns:a16="http://schemas.microsoft.com/office/drawing/2014/main" id="{0C660AE6-9A25-45F2-A232-F7FFF74CAE32}"/>
            </a:ext>
          </a:extLst>
        </xdr:cNvPr>
        <xdr:cNvSpPr/>
      </xdr:nvSpPr>
      <xdr:spPr bwMode="auto">
        <a:xfrm>
          <a:off x="3541149" y="8091129"/>
          <a:ext cx="180039" cy="1243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528056</xdr:colOff>
      <xdr:row>45</xdr:row>
      <xdr:rowOff>83122</xdr:rowOff>
    </xdr:from>
    <xdr:to>
      <xdr:col>8</xdr:col>
      <xdr:colOff>48329</xdr:colOff>
      <xdr:row>46</xdr:row>
      <xdr:rowOff>116594</xdr:rowOff>
    </xdr:to>
    <xdr:sp macro="" textlink="">
      <xdr:nvSpPr>
        <xdr:cNvPr id="448" name="六角形 447">
          <a:extLst>
            <a:ext uri="{FF2B5EF4-FFF2-40B4-BE49-F238E27FC236}">
              <a16:creationId xmlns:a16="http://schemas.microsoft.com/office/drawing/2014/main" id="{36775FCD-B443-445A-B19A-7DB4687BE2C9}"/>
            </a:ext>
          </a:extLst>
        </xdr:cNvPr>
        <xdr:cNvSpPr/>
      </xdr:nvSpPr>
      <xdr:spPr bwMode="auto">
        <a:xfrm>
          <a:off x="4920139" y="7861872"/>
          <a:ext cx="225829" cy="20633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509065</xdr:colOff>
      <xdr:row>45</xdr:row>
      <xdr:rowOff>140122</xdr:rowOff>
    </xdr:from>
    <xdr:to>
      <xdr:col>10</xdr:col>
      <xdr:colOff>667396</xdr:colOff>
      <xdr:row>46</xdr:row>
      <xdr:rowOff>136073</xdr:rowOff>
    </xdr:to>
    <xdr:sp macro="" textlink="">
      <xdr:nvSpPr>
        <xdr:cNvPr id="449" name="六角形 448">
          <a:extLst>
            <a:ext uri="{FF2B5EF4-FFF2-40B4-BE49-F238E27FC236}">
              <a16:creationId xmlns:a16="http://schemas.microsoft.com/office/drawing/2014/main" id="{509BCC34-4118-4F24-8E76-624A684B1225}"/>
            </a:ext>
          </a:extLst>
        </xdr:cNvPr>
        <xdr:cNvSpPr/>
      </xdr:nvSpPr>
      <xdr:spPr bwMode="auto">
        <a:xfrm>
          <a:off x="7009716" y="7867035"/>
          <a:ext cx="158331" cy="1676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613428</xdr:colOff>
      <xdr:row>50</xdr:row>
      <xdr:rowOff>35719</xdr:rowOff>
    </xdr:from>
    <xdr:to>
      <xdr:col>6</xdr:col>
      <xdr:colOff>72161</xdr:colOff>
      <xdr:row>51</xdr:row>
      <xdr:rowOff>8660</xdr:rowOff>
    </xdr:to>
    <xdr:sp macro="" textlink="">
      <xdr:nvSpPr>
        <xdr:cNvPr id="450" name="六角形 449">
          <a:extLst>
            <a:ext uri="{FF2B5EF4-FFF2-40B4-BE49-F238E27FC236}">
              <a16:creationId xmlns:a16="http://schemas.microsoft.com/office/drawing/2014/main" id="{F06F1F36-A904-4EA7-8ADF-C1132A815604}"/>
            </a:ext>
          </a:extLst>
        </xdr:cNvPr>
        <xdr:cNvSpPr/>
      </xdr:nvSpPr>
      <xdr:spPr bwMode="auto">
        <a:xfrm>
          <a:off x="3589269" y="8550492"/>
          <a:ext cx="163006" cy="143236"/>
        </a:xfrm>
        <a:prstGeom prst="hexagon">
          <a:avLst>
            <a:gd name="adj" fmla="val 26654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26840</xdr:colOff>
      <xdr:row>42</xdr:row>
      <xdr:rowOff>21486</xdr:rowOff>
    </xdr:from>
    <xdr:to>
      <xdr:col>6</xdr:col>
      <xdr:colOff>193383</xdr:colOff>
      <xdr:row>42</xdr:row>
      <xdr:rowOff>170294</xdr:rowOff>
    </xdr:to>
    <xdr:sp macro="" textlink="">
      <xdr:nvSpPr>
        <xdr:cNvPr id="451" name="六角形 450">
          <a:extLst>
            <a:ext uri="{FF2B5EF4-FFF2-40B4-BE49-F238E27FC236}">
              <a16:creationId xmlns:a16="http://schemas.microsoft.com/office/drawing/2014/main" id="{3ABEFF14-E32E-4111-BEF1-08751A05E016}"/>
            </a:ext>
          </a:extLst>
        </xdr:cNvPr>
        <xdr:cNvSpPr/>
      </xdr:nvSpPr>
      <xdr:spPr bwMode="auto">
        <a:xfrm>
          <a:off x="3706954" y="7173895"/>
          <a:ext cx="166543" cy="14880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138724</xdr:colOff>
      <xdr:row>51</xdr:row>
      <xdr:rowOff>117986</xdr:rowOff>
    </xdr:from>
    <xdr:ext cx="232407" cy="173770"/>
    <xdr:grpSp>
      <xdr:nvGrpSpPr>
        <xdr:cNvPr id="452" name="Group 6672">
          <a:extLst>
            <a:ext uri="{FF2B5EF4-FFF2-40B4-BE49-F238E27FC236}">
              <a16:creationId xmlns:a16="http://schemas.microsoft.com/office/drawing/2014/main" id="{5E167C92-B27E-4A77-AAA6-7E950E77B226}"/>
            </a:ext>
          </a:extLst>
        </xdr:cNvPr>
        <xdr:cNvGrpSpPr>
          <a:grpSpLocks/>
        </xdr:cNvGrpSpPr>
      </xdr:nvGrpSpPr>
      <xdr:grpSpPr bwMode="auto">
        <a:xfrm>
          <a:off x="3826314" y="8897052"/>
          <a:ext cx="232407" cy="173770"/>
          <a:chOff x="536" y="109"/>
          <a:chExt cx="46" cy="44"/>
        </a:xfrm>
      </xdr:grpSpPr>
      <xdr:pic>
        <xdr:nvPicPr>
          <xdr:cNvPr id="453" name="Picture 6673" descr="route2">
            <a:extLst>
              <a:ext uri="{FF2B5EF4-FFF2-40B4-BE49-F238E27FC236}">
                <a16:creationId xmlns:a16="http://schemas.microsoft.com/office/drawing/2014/main" id="{F38296F6-5E38-479E-97D9-E0431822D16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54" name="Text Box 6674">
            <a:extLst>
              <a:ext uri="{FF2B5EF4-FFF2-40B4-BE49-F238E27FC236}">
                <a16:creationId xmlns:a16="http://schemas.microsoft.com/office/drawing/2014/main" id="{4DA3249F-54D5-455B-AC49-6AD58F3764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0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308408</xdr:colOff>
      <xdr:row>52</xdr:row>
      <xdr:rowOff>101600</xdr:rowOff>
    </xdr:from>
    <xdr:ext cx="302079" cy="305168"/>
    <xdr:grpSp>
      <xdr:nvGrpSpPr>
        <xdr:cNvPr id="455" name="Group 6672">
          <a:extLst>
            <a:ext uri="{FF2B5EF4-FFF2-40B4-BE49-F238E27FC236}">
              <a16:creationId xmlns:a16="http://schemas.microsoft.com/office/drawing/2014/main" id="{C764D7D1-6159-49E6-957D-78DCF22CD950}"/>
            </a:ext>
          </a:extLst>
        </xdr:cNvPr>
        <xdr:cNvGrpSpPr>
          <a:grpSpLocks/>
        </xdr:cNvGrpSpPr>
      </xdr:nvGrpSpPr>
      <xdr:grpSpPr bwMode="auto">
        <a:xfrm>
          <a:off x="3290230" y="9052805"/>
          <a:ext cx="302079" cy="305168"/>
          <a:chOff x="536" y="109"/>
          <a:chExt cx="46" cy="44"/>
        </a:xfrm>
      </xdr:grpSpPr>
      <xdr:pic>
        <xdr:nvPicPr>
          <xdr:cNvPr id="456" name="Picture 6673" descr="route2">
            <a:extLst>
              <a:ext uri="{FF2B5EF4-FFF2-40B4-BE49-F238E27FC236}">
                <a16:creationId xmlns:a16="http://schemas.microsoft.com/office/drawing/2014/main" id="{74CA722A-BD8F-4123-BD18-956A806A9E5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57" name="Text Box 6674">
            <a:extLst>
              <a:ext uri="{FF2B5EF4-FFF2-40B4-BE49-F238E27FC236}">
                <a16:creationId xmlns:a16="http://schemas.microsoft.com/office/drawing/2014/main" id="{4EEC0B09-590C-4F5A-B77B-F4C4AB8B8A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40160</xdr:colOff>
      <xdr:row>54</xdr:row>
      <xdr:rowOff>168304</xdr:rowOff>
    </xdr:from>
    <xdr:ext cx="304800" cy="284189"/>
    <xdr:grpSp>
      <xdr:nvGrpSpPr>
        <xdr:cNvPr id="458" name="Group 6672">
          <a:extLst>
            <a:ext uri="{FF2B5EF4-FFF2-40B4-BE49-F238E27FC236}">
              <a16:creationId xmlns:a16="http://schemas.microsoft.com/office/drawing/2014/main" id="{ABBCB112-3B85-4F6E-BACD-9BF9BB8FA54E}"/>
            </a:ext>
          </a:extLst>
        </xdr:cNvPr>
        <xdr:cNvGrpSpPr>
          <a:grpSpLocks/>
        </xdr:cNvGrpSpPr>
      </xdr:nvGrpSpPr>
      <xdr:grpSpPr bwMode="auto">
        <a:xfrm>
          <a:off x="3021982" y="9463786"/>
          <a:ext cx="304800" cy="284189"/>
          <a:chOff x="536" y="109"/>
          <a:chExt cx="46" cy="44"/>
        </a:xfrm>
      </xdr:grpSpPr>
      <xdr:pic>
        <xdr:nvPicPr>
          <xdr:cNvPr id="459" name="Picture 6673" descr="route2">
            <a:extLst>
              <a:ext uri="{FF2B5EF4-FFF2-40B4-BE49-F238E27FC236}">
                <a16:creationId xmlns:a16="http://schemas.microsoft.com/office/drawing/2014/main" id="{815FEADF-7713-4AE5-A3D2-4D74865B0C6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60" name="Text Box 6674">
            <a:extLst>
              <a:ext uri="{FF2B5EF4-FFF2-40B4-BE49-F238E27FC236}">
                <a16:creationId xmlns:a16="http://schemas.microsoft.com/office/drawing/2014/main" id="{59DA9F38-F81A-4509-8FE8-CF579C6411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0" tIns="0" rIns="0" bIns="0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5</xdr:col>
      <xdr:colOff>293496</xdr:colOff>
      <xdr:row>55</xdr:row>
      <xdr:rowOff>158362</xdr:rowOff>
    </xdr:from>
    <xdr:to>
      <xdr:col>5</xdr:col>
      <xdr:colOff>460978</xdr:colOff>
      <xdr:row>56</xdr:row>
      <xdr:rowOff>127000</xdr:rowOff>
    </xdr:to>
    <xdr:sp macro="" textlink="">
      <xdr:nvSpPr>
        <xdr:cNvPr id="463" name="AutoShape 148">
          <a:extLst>
            <a:ext uri="{FF2B5EF4-FFF2-40B4-BE49-F238E27FC236}">
              <a16:creationId xmlns:a16="http://schemas.microsoft.com/office/drawing/2014/main" id="{7CEB418F-E9D7-4F50-B5FC-55CD714BD492}"/>
            </a:ext>
          </a:extLst>
        </xdr:cNvPr>
        <xdr:cNvSpPr>
          <a:spLocks noChangeArrowheads="1"/>
        </xdr:cNvSpPr>
      </xdr:nvSpPr>
      <xdr:spPr bwMode="auto">
        <a:xfrm>
          <a:off x="3275422" y="9597551"/>
          <a:ext cx="167482" cy="14026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25981</xdr:colOff>
      <xdr:row>33</xdr:row>
      <xdr:rowOff>17318</xdr:rowOff>
    </xdr:from>
    <xdr:to>
      <xdr:col>3</xdr:col>
      <xdr:colOff>209153</xdr:colOff>
      <xdr:row>34</xdr:row>
      <xdr:rowOff>10741</xdr:rowOff>
    </xdr:to>
    <xdr:sp macro="" textlink="">
      <xdr:nvSpPr>
        <xdr:cNvPr id="464" name="六角形 463">
          <a:extLst>
            <a:ext uri="{FF2B5EF4-FFF2-40B4-BE49-F238E27FC236}">
              <a16:creationId xmlns:a16="http://schemas.microsoft.com/office/drawing/2014/main" id="{21095A3F-EBC8-4F7F-A185-AAF1B961C083}"/>
            </a:ext>
          </a:extLst>
        </xdr:cNvPr>
        <xdr:cNvSpPr/>
      </xdr:nvSpPr>
      <xdr:spPr bwMode="auto">
        <a:xfrm>
          <a:off x="1594431" y="5675168"/>
          <a:ext cx="183172" cy="16487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183172</xdr:colOff>
      <xdr:row>33</xdr:row>
      <xdr:rowOff>166605</xdr:rowOff>
    </xdr:to>
    <xdr:sp macro="" textlink="">
      <xdr:nvSpPr>
        <xdr:cNvPr id="465" name="六角形 464">
          <a:extLst>
            <a:ext uri="{FF2B5EF4-FFF2-40B4-BE49-F238E27FC236}">
              <a16:creationId xmlns:a16="http://schemas.microsoft.com/office/drawing/2014/main" id="{76996A72-352B-4BC5-BA0C-20C10C9E9580}"/>
            </a:ext>
          </a:extLst>
        </xdr:cNvPr>
        <xdr:cNvSpPr/>
      </xdr:nvSpPr>
      <xdr:spPr bwMode="auto">
        <a:xfrm>
          <a:off x="4387850" y="565785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23</a:t>
          </a:r>
        </a:p>
      </xdr:txBody>
    </xdr:sp>
    <xdr:clientData/>
  </xdr:twoCellAnchor>
  <xdr:twoCellAnchor>
    <xdr:from>
      <xdr:col>8</xdr:col>
      <xdr:colOff>704133</xdr:colOff>
      <xdr:row>33</xdr:row>
      <xdr:rowOff>12118</xdr:rowOff>
    </xdr:from>
    <xdr:to>
      <xdr:col>9</xdr:col>
      <xdr:colOff>179918</xdr:colOff>
      <xdr:row>34</xdr:row>
      <xdr:rowOff>17637</xdr:rowOff>
    </xdr:to>
    <xdr:sp macro="" textlink="">
      <xdr:nvSpPr>
        <xdr:cNvPr id="466" name="六角形 465">
          <a:extLst>
            <a:ext uri="{FF2B5EF4-FFF2-40B4-BE49-F238E27FC236}">
              <a16:creationId xmlns:a16="http://schemas.microsoft.com/office/drawing/2014/main" id="{EB5B6550-1745-4819-AFDD-293FFBADAEB4}"/>
            </a:ext>
          </a:extLst>
        </xdr:cNvPr>
        <xdr:cNvSpPr/>
      </xdr:nvSpPr>
      <xdr:spPr bwMode="auto">
        <a:xfrm>
          <a:off x="5801772" y="5716535"/>
          <a:ext cx="181340" cy="17838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41</xdr:row>
      <xdr:rowOff>12700</xdr:rowOff>
    </xdr:from>
    <xdr:to>
      <xdr:col>1</xdr:col>
      <xdr:colOff>183172</xdr:colOff>
      <xdr:row>42</xdr:row>
      <xdr:rowOff>7855</xdr:rowOff>
    </xdr:to>
    <xdr:sp macro="" textlink="">
      <xdr:nvSpPr>
        <xdr:cNvPr id="467" name="六角形 466">
          <a:extLst>
            <a:ext uri="{FF2B5EF4-FFF2-40B4-BE49-F238E27FC236}">
              <a16:creationId xmlns:a16="http://schemas.microsoft.com/office/drawing/2014/main" id="{C27FCEE1-B370-4308-AED7-96F06A106D1E}"/>
            </a:ext>
          </a:extLst>
        </xdr:cNvPr>
        <xdr:cNvSpPr/>
      </xdr:nvSpPr>
      <xdr:spPr bwMode="auto">
        <a:xfrm>
          <a:off x="158750" y="704215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183172</xdr:colOff>
      <xdr:row>41</xdr:row>
      <xdr:rowOff>166605</xdr:rowOff>
    </xdr:to>
    <xdr:sp macro="" textlink="">
      <xdr:nvSpPr>
        <xdr:cNvPr id="468" name="六角形 467">
          <a:extLst>
            <a:ext uri="{FF2B5EF4-FFF2-40B4-BE49-F238E27FC236}">
              <a16:creationId xmlns:a16="http://schemas.microsoft.com/office/drawing/2014/main" id="{557A0F37-CE0F-4527-8007-EA90C13E3DCD}"/>
            </a:ext>
          </a:extLst>
        </xdr:cNvPr>
        <xdr:cNvSpPr/>
      </xdr:nvSpPr>
      <xdr:spPr bwMode="auto">
        <a:xfrm>
          <a:off x="1568450" y="702945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183172</xdr:colOff>
      <xdr:row>41</xdr:row>
      <xdr:rowOff>166605</xdr:rowOff>
    </xdr:to>
    <xdr:sp macro="" textlink="">
      <xdr:nvSpPr>
        <xdr:cNvPr id="469" name="六角形 468">
          <a:extLst>
            <a:ext uri="{FF2B5EF4-FFF2-40B4-BE49-F238E27FC236}">
              <a16:creationId xmlns:a16="http://schemas.microsoft.com/office/drawing/2014/main" id="{48B45668-1DBB-40F5-8CEA-F1182DA234A4}"/>
            </a:ext>
          </a:extLst>
        </xdr:cNvPr>
        <xdr:cNvSpPr/>
      </xdr:nvSpPr>
      <xdr:spPr bwMode="auto">
        <a:xfrm>
          <a:off x="2978150" y="702945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705555</xdr:colOff>
      <xdr:row>41</xdr:row>
      <xdr:rowOff>0</xdr:rowOff>
    </xdr:from>
    <xdr:to>
      <xdr:col>7</xdr:col>
      <xdr:colOff>169334</xdr:colOff>
      <xdr:row>41</xdr:row>
      <xdr:rowOff>162277</xdr:rowOff>
    </xdr:to>
    <xdr:sp macro="" textlink="">
      <xdr:nvSpPr>
        <xdr:cNvPr id="470" name="六角形 469">
          <a:extLst>
            <a:ext uri="{FF2B5EF4-FFF2-40B4-BE49-F238E27FC236}">
              <a16:creationId xmlns:a16="http://schemas.microsoft.com/office/drawing/2014/main" id="{47FCEB08-FE1C-4C5E-847C-4FD31FEFBA3E}"/>
            </a:ext>
          </a:extLst>
        </xdr:cNvPr>
        <xdr:cNvSpPr/>
      </xdr:nvSpPr>
      <xdr:spPr bwMode="auto">
        <a:xfrm>
          <a:off x="4392083" y="7087306"/>
          <a:ext cx="169334" cy="162277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183172</xdr:colOff>
      <xdr:row>41</xdr:row>
      <xdr:rowOff>166605</xdr:rowOff>
    </xdr:to>
    <xdr:sp macro="" textlink="">
      <xdr:nvSpPr>
        <xdr:cNvPr id="471" name="六角形 470">
          <a:extLst>
            <a:ext uri="{FF2B5EF4-FFF2-40B4-BE49-F238E27FC236}">
              <a16:creationId xmlns:a16="http://schemas.microsoft.com/office/drawing/2014/main" id="{D20D33B8-C77A-46F2-9681-73DD5929CC49}"/>
            </a:ext>
          </a:extLst>
        </xdr:cNvPr>
        <xdr:cNvSpPr/>
      </xdr:nvSpPr>
      <xdr:spPr bwMode="auto">
        <a:xfrm>
          <a:off x="5797550" y="702945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183172</xdr:colOff>
      <xdr:row>49</xdr:row>
      <xdr:rowOff>166605</xdr:rowOff>
    </xdr:to>
    <xdr:sp macro="" textlink="">
      <xdr:nvSpPr>
        <xdr:cNvPr id="472" name="六角形 471">
          <a:extLst>
            <a:ext uri="{FF2B5EF4-FFF2-40B4-BE49-F238E27FC236}">
              <a16:creationId xmlns:a16="http://schemas.microsoft.com/office/drawing/2014/main" id="{53D5FBAF-4F33-4F80-9108-06A40E9A2FE0}"/>
            </a:ext>
          </a:extLst>
        </xdr:cNvPr>
        <xdr:cNvSpPr/>
      </xdr:nvSpPr>
      <xdr:spPr bwMode="auto">
        <a:xfrm>
          <a:off x="158750" y="840105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183172</xdr:colOff>
      <xdr:row>49</xdr:row>
      <xdr:rowOff>166605</xdr:rowOff>
    </xdr:to>
    <xdr:sp macro="" textlink="">
      <xdr:nvSpPr>
        <xdr:cNvPr id="473" name="六角形 472">
          <a:extLst>
            <a:ext uri="{FF2B5EF4-FFF2-40B4-BE49-F238E27FC236}">
              <a16:creationId xmlns:a16="http://schemas.microsoft.com/office/drawing/2014/main" id="{1C440449-9069-41FF-9185-B45B7919B287}"/>
            </a:ext>
          </a:extLst>
        </xdr:cNvPr>
        <xdr:cNvSpPr/>
      </xdr:nvSpPr>
      <xdr:spPr bwMode="auto">
        <a:xfrm>
          <a:off x="2978150" y="840105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4200</xdr:colOff>
      <xdr:row>49</xdr:row>
      <xdr:rowOff>8285</xdr:rowOff>
    </xdr:from>
    <xdr:to>
      <xdr:col>7</xdr:col>
      <xdr:colOff>187372</xdr:colOff>
      <xdr:row>50</xdr:row>
      <xdr:rowOff>5096</xdr:rowOff>
    </xdr:to>
    <xdr:sp macro="" textlink="">
      <xdr:nvSpPr>
        <xdr:cNvPr id="474" name="六角形 473">
          <a:extLst>
            <a:ext uri="{FF2B5EF4-FFF2-40B4-BE49-F238E27FC236}">
              <a16:creationId xmlns:a16="http://schemas.microsoft.com/office/drawing/2014/main" id="{0ED84FC6-08E7-4A73-AC57-3773AB2D66A6}"/>
            </a:ext>
          </a:extLst>
        </xdr:cNvPr>
        <xdr:cNvSpPr/>
      </xdr:nvSpPr>
      <xdr:spPr bwMode="auto">
        <a:xfrm>
          <a:off x="4392050" y="8409335"/>
          <a:ext cx="183172" cy="168261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107490</xdr:colOff>
      <xdr:row>50</xdr:row>
      <xdr:rowOff>96154</xdr:rowOff>
    </xdr:from>
    <xdr:to>
      <xdr:col>6</xdr:col>
      <xdr:colOff>290662</xdr:colOff>
      <xdr:row>51</xdr:row>
      <xdr:rowOff>78609</xdr:rowOff>
    </xdr:to>
    <xdr:sp macro="" textlink="">
      <xdr:nvSpPr>
        <xdr:cNvPr id="475" name="六角形 474">
          <a:extLst>
            <a:ext uri="{FF2B5EF4-FFF2-40B4-BE49-F238E27FC236}">
              <a16:creationId xmlns:a16="http://schemas.microsoft.com/office/drawing/2014/main" id="{AFA6797F-4BB9-4980-92BE-37C2FFB3D271}"/>
            </a:ext>
          </a:extLst>
        </xdr:cNvPr>
        <xdr:cNvSpPr/>
      </xdr:nvSpPr>
      <xdr:spPr bwMode="auto">
        <a:xfrm>
          <a:off x="3795210" y="8677235"/>
          <a:ext cx="183172" cy="15407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755650</xdr:colOff>
      <xdr:row>39</xdr:row>
      <xdr:rowOff>25400</xdr:rowOff>
    </xdr:from>
    <xdr:to>
      <xdr:col>14</xdr:col>
      <xdr:colOff>717550</xdr:colOff>
      <xdr:row>39</xdr:row>
      <xdr:rowOff>101600</xdr:rowOff>
    </xdr:to>
    <xdr:sp macro="" textlink="">
      <xdr:nvSpPr>
        <xdr:cNvPr id="476" name="Text Box 1563">
          <a:extLst>
            <a:ext uri="{FF2B5EF4-FFF2-40B4-BE49-F238E27FC236}">
              <a16:creationId xmlns:a16="http://schemas.microsoft.com/office/drawing/2014/main" id="{11C54B94-430B-4546-85AD-316FA67893FF}"/>
            </a:ext>
          </a:extLst>
        </xdr:cNvPr>
        <xdr:cNvSpPr txBox="1">
          <a:spLocks noChangeArrowheads="1"/>
        </xdr:cNvSpPr>
      </xdr:nvSpPr>
      <xdr:spPr bwMode="auto">
        <a:xfrm>
          <a:off x="6502400" y="8083550"/>
          <a:ext cx="704850" cy="76200"/>
        </a:xfrm>
        <a:prstGeom prst="rect">
          <a:avLst/>
        </a:prstGeom>
        <a:solidFill>
          <a:schemeClr val="bg1">
            <a:alpha val="69000"/>
          </a:schemeClr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桂川（保津川）</a:t>
          </a:r>
        </a:p>
      </xdr:txBody>
    </xdr:sp>
    <xdr:clientData/>
  </xdr:twoCellAnchor>
  <xdr:oneCellAnchor>
    <xdr:from>
      <xdr:col>6</xdr:col>
      <xdr:colOff>178499</xdr:colOff>
      <xdr:row>52</xdr:row>
      <xdr:rowOff>106798</xdr:rowOff>
    </xdr:from>
    <xdr:ext cx="377825" cy="152946"/>
    <xdr:sp macro="" textlink="">
      <xdr:nvSpPr>
        <xdr:cNvPr id="477" name="Text Box 1620">
          <a:extLst>
            <a:ext uri="{FF2B5EF4-FFF2-40B4-BE49-F238E27FC236}">
              <a16:creationId xmlns:a16="http://schemas.microsoft.com/office/drawing/2014/main" id="{C8736F96-E0FC-418D-B168-D1D8F1B8BA1B}"/>
            </a:ext>
          </a:extLst>
        </xdr:cNvPr>
        <xdr:cNvSpPr txBox="1">
          <a:spLocks noChangeArrowheads="1"/>
        </xdr:cNvSpPr>
      </xdr:nvSpPr>
      <xdr:spPr bwMode="auto">
        <a:xfrm>
          <a:off x="3866219" y="9031122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↗京北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396336</xdr:colOff>
      <xdr:row>49</xdr:row>
      <xdr:rowOff>35114</xdr:rowOff>
    </xdr:from>
    <xdr:ext cx="506063" cy="140862"/>
    <xdr:sp macro="" textlink="">
      <xdr:nvSpPr>
        <xdr:cNvPr id="478" name="Text Box 1620">
          <a:extLst>
            <a:ext uri="{FF2B5EF4-FFF2-40B4-BE49-F238E27FC236}">
              <a16:creationId xmlns:a16="http://schemas.microsoft.com/office/drawing/2014/main" id="{7EE58F8E-7A79-4062-AB15-478EB40C69B6}"/>
            </a:ext>
          </a:extLst>
        </xdr:cNvPr>
        <xdr:cNvSpPr txBox="1">
          <a:spLocks noChangeArrowheads="1"/>
        </xdr:cNvSpPr>
      </xdr:nvSpPr>
      <xdr:spPr bwMode="auto">
        <a:xfrm>
          <a:off x="3374486" y="8436164"/>
          <a:ext cx="506063" cy="14086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南丹日吉↑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505265</xdr:colOff>
      <xdr:row>55</xdr:row>
      <xdr:rowOff>4180</xdr:rowOff>
    </xdr:from>
    <xdr:ext cx="302079" cy="305168"/>
    <xdr:grpSp>
      <xdr:nvGrpSpPr>
        <xdr:cNvPr id="479" name="Group 6672">
          <a:extLst>
            <a:ext uri="{FF2B5EF4-FFF2-40B4-BE49-F238E27FC236}">
              <a16:creationId xmlns:a16="http://schemas.microsoft.com/office/drawing/2014/main" id="{E2249756-AC4C-465F-8576-BC76E57E358A}"/>
            </a:ext>
          </a:extLst>
        </xdr:cNvPr>
        <xdr:cNvGrpSpPr>
          <a:grpSpLocks/>
        </xdr:cNvGrpSpPr>
      </xdr:nvGrpSpPr>
      <xdr:grpSpPr bwMode="auto">
        <a:xfrm>
          <a:off x="4898623" y="9471800"/>
          <a:ext cx="302079" cy="305168"/>
          <a:chOff x="536" y="109"/>
          <a:chExt cx="46" cy="44"/>
        </a:xfrm>
      </xdr:grpSpPr>
      <xdr:pic>
        <xdr:nvPicPr>
          <xdr:cNvPr id="480" name="Picture 6673" descr="route2">
            <a:extLst>
              <a:ext uri="{FF2B5EF4-FFF2-40B4-BE49-F238E27FC236}">
                <a16:creationId xmlns:a16="http://schemas.microsoft.com/office/drawing/2014/main" id="{54F99D16-E918-4636-8D66-7E48ADA2CDE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81" name="Text Box 6674">
            <a:extLst>
              <a:ext uri="{FF2B5EF4-FFF2-40B4-BE49-F238E27FC236}">
                <a16:creationId xmlns:a16="http://schemas.microsoft.com/office/drawing/2014/main" id="{1DAEC3D8-0257-4CA7-9C9E-28FD477EF1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501650</xdr:colOff>
      <xdr:row>51</xdr:row>
      <xdr:rowOff>146050</xdr:rowOff>
    </xdr:from>
    <xdr:ext cx="302079" cy="305168"/>
    <xdr:grpSp>
      <xdr:nvGrpSpPr>
        <xdr:cNvPr id="482" name="Group 6672">
          <a:extLst>
            <a:ext uri="{FF2B5EF4-FFF2-40B4-BE49-F238E27FC236}">
              <a16:creationId xmlns:a16="http://schemas.microsoft.com/office/drawing/2014/main" id="{520229E4-D209-45A5-9E0A-274D6AA1425E}"/>
            </a:ext>
          </a:extLst>
        </xdr:cNvPr>
        <xdr:cNvGrpSpPr>
          <a:grpSpLocks/>
        </xdr:cNvGrpSpPr>
      </xdr:nvGrpSpPr>
      <xdr:grpSpPr bwMode="auto">
        <a:xfrm>
          <a:off x="4895008" y="8925116"/>
          <a:ext cx="302079" cy="305168"/>
          <a:chOff x="536" y="109"/>
          <a:chExt cx="46" cy="44"/>
        </a:xfrm>
      </xdr:grpSpPr>
      <xdr:pic>
        <xdr:nvPicPr>
          <xdr:cNvPr id="483" name="Picture 6673" descr="route2">
            <a:extLst>
              <a:ext uri="{FF2B5EF4-FFF2-40B4-BE49-F238E27FC236}">
                <a16:creationId xmlns:a16="http://schemas.microsoft.com/office/drawing/2014/main" id="{92C41220-EE45-46E3-AF5A-55F22D762F8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84" name="Text Box 6674">
            <a:extLst>
              <a:ext uri="{FF2B5EF4-FFF2-40B4-BE49-F238E27FC236}">
                <a16:creationId xmlns:a16="http://schemas.microsoft.com/office/drawing/2014/main" id="{DAA8B2D1-4BA0-4F4D-8B64-DFCF77E0C4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8</xdr:col>
      <xdr:colOff>203200</xdr:colOff>
      <xdr:row>52</xdr:row>
      <xdr:rowOff>94994</xdr:rowOff>
    </xdr:from>
    <xdr:to>
      <xdr:col>8</xdr:col>
      <xdr:colOff>448071</xdr:colOff>
      <xdr:row>53</xdr:row>
      <xdr:rowOff>106901</xdr:rowOff>
    </xdr:to>
    <xdr:sp macro="" textlink="">
      <xdr:nvSpPr>
        <xdr:cNvPr id="485" name="六角形 484">
          <a:extLst>
            <a:ext uri="{FF2B5EF4-FFF2-40B4-BE49-F238E27FC236}">
              <a16:creationId xmlns:a16="http://schemas.microsoft.com/office/drawing/2014/main" id="{7B437C0C-AAEC-43A5-B48C-D2457FBC80EB}"/>
            </a:ext>
          </a:extLst>
        </xdr:cNvPr>
        <xdr:cNvSpPr/>
      </xdr:nvSpPr>
      <xdr:spPr bwMode="auto">
        <a:xfrm>
          <a:off x="5302507" y="9019318"/>
          <a:ext cx="244871" cy="1835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50800</xdr:colOff>
      <xdr:row>52</xdr:row>
      <xdr:rowOff>93434</xdr:rowOff>
    </xdr:from>
    <xdr:to>
      <xdr:col>8</xdr:col>
      <xdr:colOff>641350</xdr:colOff>
      <xdr:row>54</xdr:row>
      <xdr:rowOff>10884</xdr:rowOff>
    </xdr:to>
    <xdr:sp macro="" textlink="">
      <xdr:nvSpPr>
        <xdr:cNvPr id="486" name="Line 547">
          <a:extLst>
            <a:ext uri="{FF2B5EF4-FFF2-40B4-BE49-F238E27FC236}">
              <a16:creationId xmlns:a16="http://schemas.microsoft.com/office/drawing/2014/main" id="{ADB8895E-A8E5-419E-A8D0-80E2BCC2AC7B}"/>
            </a:ext>
          </a:extLst>
        </xdr:cNvPr>
        <xdr:cNvSpPr>
          <a:spLocks noChangeShapeType="1"/>
        </xdr:cNvSpPr>
      </xdr:nvSpPr>
      <xdr:spPr bwMode="auto">
        <a:xfrm flipH="1">
          <a:off x="5143500" y="9008834"/>
          <a:ext cx="590550" cy="260350"/>
        </a:xfrm>
        <a:custGeom>
          <a:avLst/>
          <a:gdLst>
            <a:gd name="connsiteX0" fmla="*/ 0 w 368300"/>
            <a:gd name="connsiteY0" fmla="*/ 0 h 127000"/>
            <a:gd name="connsiteX1" fmla="*/ 368300 w 368300"/>
            <a:gd name="connsiteY1" fmla="*/ 127000 h 127000"/>
            <a:gd name="connsiteX0" fmla="*/ 0 w 590550"/>
            <a:gd name="connsiteY0" fmla="*/ 0 h 273050"/>
            <a:gd name="connsiteX1" fmla="*/ 590550 w 590550"/>
            <a:gd name="connsiteY1" fmla="*/ 273050 h 273050"/>
            <a:gd name="connsiteX0" fmla="*/ 0 w 590550"/>
            <a:gd name="connsiteY0" fmla="*/ 0 h 273050"/>
            <a:gd name="connsiteX1" fmla="*/ 590550 w 590550"/>
            <a:gd name="connsiteY1" fmla="*/ 273050 h 273050"/>
            <a:gd name="connsiteX0" fmla="*/ 0 w 590550"/>
            <a:gd name="connsiteY0" fmla="*/ 0 h 273050"/>
            <a:gd name="connsiteX1" fmla="*/ 590550 w 590550"/>
            <a:gd name="connsiteY1" fmla="*/ 273050 h 273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90550" h="273050">
              <a:moveTo>
                <a:pt x="0" y="0"/>
              </a:moveTo>
              <a:cubicBezTo>
                <a:pt x="135467" y="137583"/>
                <a:pt x="423333" y="249767"/>
                <a:pt x="590550" y="27305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299577</xdr:colOff>
      <xdr:row>44</xdr:row>
      <xdr:rowOff>143387</xdr:rowOff>
    </xdr:from>
    <xdr:to>
      <xdr:col>4</xdr:col>
      <xdr:colOff>58703</xdr:colOff>
      <xdr:row>45</xdr:row>
      <xdr:rowOff>43393</xdr:rowOff>
    </xdr:to>
    <xdr:sp macro="" textlink="">
      <xdr:nvSpPr>
        <xdr:cNvPr id="487" name="Text Box 1620">
          <a:extLst>
            <a:ext uri="{FF2B5EF4-FFF2-40B4-BE49-F238E27FC236}">
              <a16:creationId xmlns:a16="http://schemas.microsoft.com/office/drawing/2014/main" id="{8CF1E850-A464-4D43-A8AD-85D7F73DB003}"/>
            </a:ext>
          </a:extLst>
        </xdr:cNvPr>
        <xdr:cNvSpPr txBox="1">
          <a:spLocks noChangeArrowheads="1"/>
        </xdr:cNvSpPr>
      </xdr:nvSpPr>
      <xdr:spPr bwMode="auto">
        <a:xfrm flipH="1">
          <a:off x="1866593" y="7691693"/>
          <a:ext cx="463259" cy="715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0.9km</a:t>
          </a:r>
        </a:p>
      </xdr:txBody>
    </xdr:sp>
    <xdr:clientData/>
  </xdr:twoCellAnchor>
  <xdr:twoCellAnchor>
    <xdr:from>
      <xdr:col>3</xdr:col>
      <xdr:colOff>395499</xdr:colOff>
      <xdr:row>43</xdr:row>
      <xdr:rowOff>5771</xdr:rowOff>
    </xdr:from>
    <xdr:to>
      <xdr:col>3</xdr:col>
      <xdr:colOff>573395</xdr:colOff>
      <xdr:row>47</xdr:row>
      <xdr:rowOff>169284</xdr:rowOff>
    </xdr:to>
    <xdr:sp macro="" textlink="">
      <xdr:nvSpPr>
        <xdr:cNvPr id="488" name="AutoShape 1653">
          <a:extLst>
            <a:ext uri="{FF2B5EF4-FFF2-40B4-BE49-F238E27FC236}">
              <a16:creationId xmlns:a16="http://schemas.microsoft.com/office/drawing/2014/main" id="{0E6E7F2E-A099-4A0E-8B4A-D53E87F1A02D}"/>
            </a:ext>
          </a:extLst>
        </xdr:cNvPr>
        <xdr:cNvSpPr>
          <a:spLocks/>
        </xdr:cNvSpPr>
      </xdr:nvSpPr>
      <xdr:spPr bwMode="auto">
        <a:xfrm rot="19680000">
          <a:off x="1962515" y="7382525"/>
          <a:ext cx="177896" cy="849723"/>
        </a:xfrm>
        <a:prstGeom prst="rightBrace">
          <a:avLst>
            <a:gd name="adj1" fmla="val 42094"/>
            <a:gd name="adj2" fmla="val 4922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349674</xdr:colOff>
      <xdr:row>53</xdr:row>
      <xdr:rowOff>112708</xdr:rowOff>
    </xdr:from>
    <xdr:ext cx="377825" cy="152946"/>
    <xdr:sp macro="" textlink="">
      <xdr:nvSpPr>
        <xdr:cNvPr id="489" name="Text Box 1620">
          <a:extLst>
            <a:ext uri="{FF2B5EF4-FFF2-40B4-BE49-F238E27FC236}">
              <a16:creationId xmlns:a16="http://schemas.microsoft.com/office/drawing/2014/main" id="{D6B7161B-E110-4BCA-AEDB-C217AB9A6D60}"/>
            </a:ext>
          </a:extLst>
        </xdr:cNvPr>
        <xdr:cNvSpPr txBox="1">
          <a:spLocks noChangeArrowheads="1"/>
        </xdr:cNvSpPr>
      </xdr:nvSpPr>
      <xdr:spPr bwMode="auto">
        <a:xfrm>
          <a:off x="4743188" y="9208654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↑京北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0</xdr:colOff>
      <xdr:row>48</xdr:row>
      <xdr:rowOff>181109</xdr:rowOff>
    </xdr:from>
    <xdr:to>
      <xdr:col>9</xdr:col>
      <xdr:colOff>183172</xdr:colOff>
      <xdr:row>49</xdr:row>
      <xdr:rowOff>166605</xdr:rowOff>
    </xdr:to>
    <xdr:sp macro="" textlink="">
      <xdr:nvSpPr>
        <xdr:cNvPr id="490" name="六角形 489">
          <a:extLst>
            <a:ext uri="{FF2B5EF4-FFF2-40B4-BE49-F238E27FC236}">
              <a16:creationId xmlns:a16="http://schemas.microsoft.com/office/drawing/2014/main" id="{9F87B092-6774-4D64-A21F-6E40E18EA0E9}"/>
            </a:ext>
          </a:extLst>
        </xdr:cNvPr>
        <xdr:cNvSpPr/>
      </xdr:nvSpPr>
      <xdr:spPr bwMode="auto">
        <a:xfrm>
          <a:off x="5797550" y="8398009"/>
          <a:ext cx="183172" cy="169646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1106</xdr:colOff>
      <xdr:row>57</xdr:row>
      <xdr:rowOff>24847</xdr:rowOff>
    </xdr:from>
    <xdr:to>
      <xdr:col>1</xdr:col>
      <xdr:colOff>173934</xdr:colOff>
      <xdr:row>58</xdr:row>
      <xdr:rowOff>8282</xdr:rowOff>
    </xdr:to>
    <xdr:sp macro="" textlink="">
      <xdr:nvSpPr>
        <xdr:cNvPr id="491" name="六角形 490">
          <a:extLst>
            <a:ext uri="{FF2B5EF4-FFF2-40B4-BE49-F238E27FC236}">
              <a16:creationId xmlns:a16="http://schemas.microsoft.com/office/drawing/2014/main" id="{A1784A2F-CC93-47DD-9850-23E4E81F91AD}"/>
            </a:ext>
          </a:extLst>
        </xdr:cNvPr>
        <xdr:cNvSpPr/>
      </xdr:nvSpPr>
      <xdr:spPr bwMode="auto">
        <a:xfrm>
          <a:off x="159856" y="9797497"/>
          <a:ext cx="172828" cy="15488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61359</xdr:colOff>
      <xdr:row>54</xdr:row>
      <xdr:rowOff>68290</xdr:rowOff>
    </xdr:from>
    <xdr:to>
      <xdr:col>10</xdr:col>
      <xdr:colOff>675589</xdr:colOff>
      <xdr:row>55</xdr:row>
      <xdr:rowOff>98612</xdr:rowOff>
    </xdr:to>
    <xdr:sp macro="" textlink="">
      <xdr:nvSpPr>
        <xdr:cNvPr id="492" name="Text Box 1664">
          <a:extLst>
            <a:ext uri="{FF2B5EF4-FFF2-40B4-BE49-F238E27FC236}">
              <a16:creationId xmlns:a16="http://schemas.microsoft.com/office/drawing/2014/main" id="{A00556E4-47BA-4911-8116-475F8D3A9044}"/>
            </a:ext>
          </a:extLst>
        </xdr:cNvPr>
        <xdr:cNvSpPr txBox="1">
          <a:spLocks noChangeArrowheads="1"/>
        </xdr:cNvSpPr>
      </xdr:nvSpPr>
      <xdr:spPr bwMode="auto">
        <a:xfrm>
          <a:off x="6572254" y="9335858"/>
          <a:ext cx="614230" cy="20194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213m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9</xdr:col>
      <xdr:colOff>751270</xdr:colOff>
      <xdr:row>51</xdr:row>
      <xdr:rowOff>114032</xdr:rowOff>
    </xdr:from>
    <xdr:ext cx="482006" cy="292492"/>
    <xdr:sp macro="" textlink="">
      <xdr:nvSpPr>
        <xdr:cNvPr id="496" name="Text Box 1620">
          <a:extLst>
            <a:ext uri="{FF2B5EF4-FFF2-40B4-BE49-F238E27FC236}">
              <a16:creationId xmlns:a16="http://schemas.microsoft.com/office/drawing/2014/main" id="{D89AD9B4-491A-4678-90ED-7F96A160D644}"/>
            </a:ext>
          </a:extLst>
        </xdr:cNvPr>
        <xdr:cNvSpPr txBox="1">
          <a:spLocks noChangeArrowheads="1"/>
        </xdr:cNvSpPr>
      </xdr:nvSpPr>
      <xdr:spPr bwMode="auto">
        <a:xfrm>
          <a:off x="6504370" y="8857982"/>
          <a:ext cx="482006" cy="29249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小浜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⇒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五条天神川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102787</xdr:colOff>
      <xdr:row>55</xdr:row>
      <xdr:rowOff>70703</xdr:rowOff>
    </xdr:from>
    <xdr:to>
      <xdr:col>9</xdr:col>
      <xdr:colOff>536623</xdr:colOff>
      <xdr:row>55</xdr:row>
      <xdr:rowOff>80494</xdr:rowOff>
    </xdr:to>
    <xdr:sp macro="" textlink="">
      <xdr:nvSpPr>
        <xdr:cNvPr id="497" name="Line 76">
          <a:extLst>
            <a:ext uri="{FF2B5EF4-FFF2-40B4-BE49-F238E27FC236}">
              <a16:creationId xmlns:a16="http://schemas.microsoft.com/office/drawing/2014/main" id="{00961A33-DC38-4633-9925-71A7ACF73B00}"/>
            </a:ext>
          </a:extLst>
        </xdr:cNvPr>
        <xdr:cNvSpPr>
          <a:spLocks noChangeShapeType="1"/>
        </xdr:cNvSpPr>
      </xdr:nvSpPr>
      <xdr:spPr bwMode="auto">
        <a:xfrm>
          <a:off x="5900337" y="9500453"/>
          <a:ext cx="433836" cy="979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20125</xdr:colOff>
      <xdr:row>53</xdr:row>
      <xdr:rowOff>160991</xdr:rowOff>
    </xdr:from>
    <xdr:to>
      <xdr:col>9</xdr:col>
      <xdr:colOff>509789</xdr:colOff>
      <xdr:row>54</xdr:row>
      <xdr:rowOff>6708</xdr:rowOff>
    </xdr:to>
    <xdr:sp macro="" textlink="">
      <xdr:nvSpPr>
        <xdr:cNvPr id="498" name="Line 76">
          <a:extLst>
            <a:ext uri="{FF2B5EF4-FFF2-40B4-BE49-F238E27FC236}">
              <a16:creationId xmlns:a16="http://schemas.microsoft.com/office/drawing/2014/main" id="{794782A8-BCD4-42ED-969E-434E889B179C}"/>
            </a:ext>
          </a:extLst>
        </xdr:cNvPr>
        <xdr:cNvSpPr>
          <a:spLocks noChangeShapeType="1"/>
        </xdr:cNvSpPr>
      </xdr:nvSpPr>
      <xdr:spPr bwMode="auto">
        <a:xfrm>
          <a:off x="5817675" y="9247841"/>
          <a:ext cx="489664" cy="1716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26831</xdr:colOff>
      <xdr:row>52</xdr:row>
      <xdr:rowOff>134156</xdr:rowOff>
    </xdr:from>
    <xdr:to>
      <xdr:col>9</xdr:col>
      <xdr:colOff>704315</xdr:colOff>
      <xdr:row>52</xdr:row>
      <xdr:rowOff>140865</xdr:rowOff>
    </xdr:to>
    <xdr:sp macro="" textlink="">
      <xdr:nvSpPr>
        <xdr:cNvPr id="499" name="Line 76">
          <a:extLst>
            <a:ext uri="{FF2B5EF4-FFF2-40B4-BE49-F238E27FC236}">
              <a16:creationId xmlns:a16="http://schemas.microsoft.com/office/drawing/2014/main" id="{415217BE-48D4-4671-8466-1CB65D71E5EC}"/>
            </a:ext>
          </a:extLst>
        </xdr:cNvPr>
        <xdr:cNvSpPr>
          <a:spLocks noChangeShapeType="1"/>
        </xdr:cNvSpPr>
      </xdr:nvSpPr>
      <xdr:spPr bwMode="auto">
        <a:xfrm flipV="1">
          <a:off x="5824381" y="9049556"/>
          <a:ext cx="677484" cy="67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764635</xdr:colOff>
      <xdr:row>54</xdr:row>
      <xdr:rowOff>6</xdr:rowOff>
    </xdr:from>
    <xdr:to>
      <xdr:col>9</xdr:col>
      <xdr:colOff>536572</xdr:colOff>
      <xdr:row>55</xdr:row>
      <xdr:rowOff>134161</xdr:rowOff>
    </xdr:to>
    <xdr:sp macro="" textlink="">
      <xdr:nvSpPr>
        <xdr:cNvPr id="500" name="Text Box 1664">
          <a:extLst>
            <a:ext uri="{FF2B5EF4-FFF2-40B4-BE49-F238E27FC236}">
              <a16:creationId xmlns:a16="http://schemas.microsoft.com/office/drawing/2014/main" id="{A78E8F0A-C27D-4359-A8E0-6AE4183A811C}"/>
            </a:ext>
          </a:extLst>
        </xdr:cNvPr>
        <xdr:cNvSpPr txBox="1">
          <a:spLocks noChangeArrowheads="1"/>
        </xdr:cNvSpPr>
      </xdr:nvSpPr>
      <xdr:spPr bwMode="auto">
        <a:xfrm>
          <a:off x="5800185" y="9258306"/>
          <a:ext cx="533937" cy="30560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ﾛｰﾄﾞﾊﾟｰｸ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61488</xdr:colOff>
      <xdr:row>51</xdr:row>
      <xdr:rowOff>134357</xdr:rowOff>
    </xdr:from>
    <xdr:to>
      <xdr:col>10</xdr:col>
      <xdr:colOff>668160</xdr:colOff>
      <xdr:row>55</xdr:row>
      <xdr:rowOff>3335</xdr:rowOff>
    </xdr:to>
    <xdr:sp macro="" textlink="">
      <xdr:nvSpPr>
        <xdr:cNvPr id="501" name="Freeform 217">
          <a:extLst>
            <a:ext uri="{FF2B5EF4-FFF2-40B4-BE49-F238E27FC236}">
              <a16:creationId xmlns:a16="http://schemas.microsoft.com/office/drawing/2014/main" id="{AE512927-F648-4EEC-B041-865A7130911A}"/>
            </a:ext>
          </a:extLst>
        </xdr:cNvPr>
        <xdr:cNvSpPr>
          <a:spLocks/>
        </xdr:cNvSpPr>
      </xdr:nvSpPr>
      <xdr:spPr bwMode="auto">
        <a:xfrm rot="17332423">
          <a:off x="6237410" y="8499935"/>
          <a:ext cx="554778" cy="131152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13816 w 13816"/>
            <a:gd name="connsiteY0" fmla="*/ 10421 h 10421"/>
            <a:gd name="connsiteX1" fmla="*/ 9490 w 13816"/>
            <a:gd name="connsiteY1" fmla="*/ 10127 h 10421"/>
            <a:gd name="connsiteX2" fmla="*/ 6924 w 13816"/>
            <a:gd name="connsiteY2" fmla="*/ 10204 h 10421"/>
            <a:gd name="connsiteX3" fmla="*/ 5431 w 13816"/>
            <a:gd name="connsiteY3" fmla="*/ 4681 h 10421"/>
            <a:gd name="connsiteX4" fmla="*/ 0 w 13816"/>
            <a:gd name="connsiteY4" fmla="*/ 206 h 10421"/>
            <a:gd name="connsiteX0" fmla="*/ 13816 w 13816"/>
            <a:gd name="connsiteY0" fmla="*/ 10355 h 10533"/>
            <a:gd name="connsiteX1" fmla="*/ 9490 w 13816"/>
            <a:gd name="connsiteY1" fmla="*/ 10061 h 10533"/>
            <a:gd name="connsiteX2" fmla="*/ 6924 w 13816"/>
            <a:gd name="connsiteY2" fmla="*/ 10138 h 10533"/>
            <a:gd name="connsiteX3" fmla="*/ 4166 w 13816"/>
            <a:gd name="connsiteY3" fmla="*/ 4835 h 10533"/>
            <a:gd name="connsiteX4" fmla="*/ 0 w 13816"/>
            <a:gd name="connsiteY4" fmla="*/ 140 h 10533"/>
            <a:gd name="connsiteX0" fmla="*/ 13816 w 13816"/>
            <a:gd name="connsiteY0" fmla="*/ 10215 h 10393"/>
            <a:gd name="connsiteX1" fmla="*/ 9490 w 13816"/>
            <a:gd name="connsiteY1" fmla="*/ 9921 h 10393"/>
            <a:gd name="connsiteX2" fmla="*/ 6924 w 13816"/>
            <a:gd name="connsiteY2" fmla="*/ 9998 h 10393"/>
            <a:gd name="connsiteX3" fmla="*/ 4166 w 13816"/>
            <a:gd name="connsiteY3" fmla="*/ 4695 h 10393"/>
            <a:gd name="connsiteX4" fmla="*/ 0 w 13816"/>
            <a:gd name="connsiteY4" fmla="*/ 0 h 10393"/>
            <a:gd name="connsiteX0" fmla="*/ 13341 w 13341"/>
            <a:gd name="connsiteY0" fmla="*/ 10298 h 10476"/>
            <a:gd name="connsiteX1" fmla="*/ 9015 w 13341"/>
            <a:gd name="connsiteY1" fmla="*/ 10004 h 10476"/>
            <a:gd name="connsiteX2" fmla="*/ 6449 w 13341"/>
            <a:gd name="connsiteY2" fmla="*/ 10081 h 10476"/>
            <a:gd name="connsiteX3" fmla="*/ 3691 w 13341"/>
            <a:gd name="connsiteY3" fmla="*/ 4778 h 10476"/>
            <a:gd name="connsiteX4" fmla="*/ 0 w 13341"/>
            <a:gd name="connsiteY4" fmla="*/ 0 h 10476"/>
            <a:gd name="connsiteX0" fmla="*/ 13004 w 13004"/>
            <a:gd name="connsiteY0" fmla="*/ 9008 h 9186"/>
            <a:gd name="connsiteX1" fmla="*/ 8678 w 13004"/>
            <a:gd name="connsiteY1" fmla="*/ 8714 h 9186"/>
            <a:gd name="connsiteX2" fmla="*/ 6112 w 13004"/>
            <a:gd name="connsiteY2" fmla="*/ 8791 h 9186"/>
            <a:gd name="connsiteX3" fmla="*/ 3354 w 13004"/>
            <a:gd name="connsiteY3" fmla="*/ 3488 h 9186"/>
            <a:gd name="connsiteX4" fmla="*/ 0 w 13004"/>
            <a:gd name="connsiteY4" fmla="*/ 0 h 9186"/>
            <a:gd name="connsiteX0" fmla="*/ 9805 w 9805"/>
            <a:gd name="connsiteY0" fmla="*/ 10539 h 10733"/>
            <a:gd name="connsiteX1" fmla="*/ 6478 w 9805"/>
            <a:gd name="connsiteY1" fmla="*/ 10219 h 10733"/>
            <a:gd name="connsiteX2" fmla="*/ 4505 w 9805"/>
            <a:gd name="connsiteY2" fmla="*/ 10303 h 10733"/>
            <a:gd name="connsiteX3" fmla="*/ 2384 w 9805"/>
            <a:gd name="connsiteY3" fmla="*/ 4530 h 10733"/>
            <a:gd name="connsiteX4" fmla="*/ 0 w 9805"/>
            <a:gd name="connsiteY4" fmla="*/ 0 h 10733"/>
            <a:gd name="connsiteX0" fmla="*/ 10001 w 10001"/>
            <a:gd name="connsiteY0" fmla="*/ 9819 h 10000"/>
            <a:gd name="connsiteX1" fmla="*/ 6608 w 10001"/>
            <a:gd name="connsiteY1" fmla="*/ 9521 h 10000"/>
            <a:gd name="connsiteX2" fmla="*/ 4596 w 10001"/>
            <a:gd name="connsiteY2" fmla="*/ 9599 h 10000"/>
            <a:gd name="connsiteX3" fmla="*/ 2432 w 10001"/>
            <a:gd name="connsiteY3" fmla="*/ 4221 h 10000"/>
            <a:gd name="connsiteX4" fmla="*/ 1 w 10001"/>
            <a:gd name="connsiteY4" fmla="*/ 0 h 10000"/>
            <a:gd name="connsiteX0" fmla="*/ 10000 w 10000"/>
            <a:gd name="connsiteY0" fmla="*/ 9819 h 10000"/>
            <a:gd name="connsiteX1" fmla="*/ 6607 w 10000"/>
            <a:gd name="connsiteY1" fmla="*/ 9521 h 10000"/>
            <a:gd name="connsiteX2" fmla="*/ 4595 w 10000"/>
            <a:gd name="connsiteY2" fmla="*/ 9599 h 10000"/>
            <a:gd name="connsiteX3" fmla="*/ 2431 w 10000"/>
            <a:gd name="connsiteY3" fmla="*/ 4221 h 10000"/>
            <a:gd name="connsiteX4" fmla="*/ 0 w 10000"/>
            <a:gd name="connsiteY4" fmla="*/ 0 h 10000"/>
            <a:gd name="connsiteX0" fmla="*/ 10006 w 10006"/>
            <a:gd name="connsiteY0" fmla="*/ 10365 h 10546"/>
            <a:gd name="connsiteX1" fmla="*/ 6613 w 10006"/>
            <a:gd name="connsiteY1" fmla="*/ 10067 h 10546"/>
            <a:gd name="connsiteX2" fmla="*/ 4601 w 10006"/>
            <a:gd name="connsiteY2" fmla="*/ 10145 h 10546"/>
            <a:gd name="connsiteX3" fmla="*/ 2437 w 10006"/>
            <a:gd name="connsiteY3" fmla="*/ 4767 h 10546"/>
            <a:gd name="connsiteX4" fmla="*/ 0 w 10006"/>
            <a:gd name="connsiteY4" fmla="*/ 0 h 10546"/>
            <a:gd name="connsiteX0" fmla="*/ 10006 w 10006"/>
            <a:gd name="connsiteY0" fmla="*/ 10365 h 10365"/>
            <a:gd name="connsiteX1" fmla="*/ 6613 w 10006"/>
            <a:gd name="connsiteY1" fmla="*/ 10067 h 10365"/>
            <a:gd name="connsiteX2" fmla="*/ 5179 w 10006"/>
            <a:gd name="connsiteY2" fmla="*/ 9924 h 10365"/>
            <a:gd name="connsiteX3" fmla="*/ 2437 w 10006"/>
            <a:gd name="connsiteY3" fmla="*/ 4767 h 10365"/>
            <a:gd name="connsiteX4" fmla="*/ 0 w 10006"/>
            <a:gd name="connsiteY4" fmla="*/ 0 h 10365"/>
            <a:gd name="connsiteX0" fmla="*/ 10006 w 10006"/>
            <a:gd name="connsiteY0" fmla="*/ 10365 h 14621"/>
            <a:gd name="connsiteX1" fmla="*/ 7039 w 10006"/>
            <a:gd name="connsiteY1" fmla="*/ 14621 h 14621"/>
            <a:gd name="connsiteX2" fmla="*/ 5179 w 10006"/>
            <a:gd name="connsiteY2" fmla="*/ 9924 h 14621"/>
            <a:gd name="connsiteX3" fmla="*/ 2437 w 10006"/>
            <a:gd name="connsiteY3" fmla="*/ 4767 h 14621"/>
            <a:gd name="connsiteX4" fmla="*/ 0 w 10006"/>
            <a:gd name="connsiteY4" fmla="*/ 0 h 14621"/>
            <a:gd name="connsiteX0" fmla="*/ 11744 w 11744"/>
            <a:gd name="connsiteY0" fmla="*/ 17177 h 17177"/>
            <a:gd name="connsiteX1" fmla="*/ 7039 w 11744"/>
            <a:gd name="connsiteY1" fmla="*/ 14621 h 17177"/>
            <a:gd name="connsiteX2" fmla="*/ 5179 w 11744"/>
            <a:gd name="connsiteY2" fmla="*/ 9924 h 17177"/>
            <a:gd name="connsiteX3" fmla="*/ 2437 w 11744"/>
            <a:gd name="connsiteY3" fmla="*/ 4767 h 17177"/>
            <a:gd name="connsiteX4" fmla="*/ 0 w 11744"/>
            <a:gd name="connsiteY4" fmla="*/ 0 h 17177"/>
            <a:gd name="connsiteX0" fmla="*/ 11744 w 11744"/>
            <a:gd name="connsiteY0" fmla="*/ 17177 h 17177"/>
            <a:gd name="connsiteX1" fmla="*/ 7039 w 11744"/>
            <a:gd name="connsiteY1" fmla="*/ 14621 h 17177"/>
            <a:gd name="connsiteX2" fmla="*/ 5179 w 11744"/>
            <a:gd name="connsiteY2" fmla="*/ 9924 h 17177"/>
            <a:gd name="connsiteX3" fmla="*/ 2437 w 11744"/>
            <a:gd name="connsiteY3" fmla="*/ 4767 h 17177"/>
            <a:gd name="connsiteX4" fmla="*/ 0 w 11744"/>
            <a:gd name="connsiteY4" fmla="*/ 0 h 17177"/>
            <a:gd name="connsiteX0" fmla="*/ 11336 w 11336"/>
            <a:gd name="connsiteY0" fmla="*/ 17725 h 17725"/>
            <a:gd name="connsiteX1" fmla="*/ 7039 w 11336"/>
            <a:gd name="connsiteY1" fmla="*/ 14621 h 17725"/>
            <a:gd name="connsiteX2" fmla="*/ 5179 w 11336"/>
            <a:gd name="connsiteY2" fmla="*/ 9924 h 17725"/>
            <a:gd name="connsiteX3" fmla="*/ 2437 w 11336"/>
            <a:gd name="connsiteY3" fmla="*/ 4767 h 17725"/>
            <a:gd name="connsiteX4" fmla="*/ 0 w 11336"/>
            <a:gd name="connsiteY4" fmla="*/ 0 h 17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336" h="17725">
              <a:moveTo>
                <a:pt x="11336" y="17725"/>
              </a:moveTo>
              <a:cubicBezTo>
                <a:pt x="9382" y="17388"/>
                <a:pt x="8065" y="15921"/>
                <a:pt x="7039" y="14621"/>
              </a:cubicBezTo>
              <a:cubicBezTo>
                <a:pt x="6013" y="13321"/>
                <a:pt x="5946" y="11566"/>
                <a:pt x="5179" y="9924"/>
              </a:cubicBezTo>
              <a:cubicBezTo>
                <a:pt x="4412" y="8282"/>
                <a:pt x="3035" y="5232"/>
                <a:pt x="2437" y="4767"/>
              </a:cubicBezTo>
              <a:cubicBezTo>
                <a:pt x="1227" y="1699"/>
                <a:pt x="782" y="159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442767</xdr:colOff>
      <xdr:row>52</xdr:row>
      <xdr:rowOff>160984</xdr:rowOff>
    </xdr:from>
    <xdr:to>
      <xdr:col>9</xdr:col>
      <xdr:colOff>613934</xdr:colOff>
      <xdr:row>53</xdr:row>
      <xdr:rowOff>154792</xdr:rowOff>
    </xdr:to>
    <xdr:sp macro="" textlink="">
      <xdr:nvSpPr>
        <xdr:cNvPr id="502" name="Text Box 1620">
          <a:extLst>
            <a:ext uri="{FF2B5EF4-FFF2-40B4-BE49-F238E27FC236}">
              <a16:creationId xmlns:a16="http://schemas.microsoft.com/office/drawing/2014/main" id="{AF238DC3-A69E-4A9F-88F7-83683FD2B6DA}"/>
            </a:ext>
          </a:extLst>
        </xdr:cNvPr>
        <xdr:cNvSpPr txBox="1">
          <a:spLocks noChangeArrowheads="1"/>
        </xdr:cNvSpPr>
      </xdr:nvSpPr>
      <xdr:spPr bwMode="auto">
        <a:xfrm>
          <a:off x="6240317" y="9076384"/>
          <a:ext cx="171167" cy="16525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113112</xdr:colOff>
      <xdr:row>51</xdr:row>
      <xdr:rowOff>20398</xdr:rowOff>
    </xdr:from>
    <xdr:to>
      <xdr:col>10</xdr:col>
      <xdr:colOff>666440</xdr:colOff>
      <xdr:row>54</xdr:row>
      <xdr:rowOff>62261</xdr:rowOff>
    </xdr:to>
    <xdr:sp macro="" textlink="">
      <xdr:nvSpPr>
        <xdr:cNvPr id="503" name="Freeform 217">
          <a:extLst>
            <a:ext uri="{FF2B5EF4-FFF2-40B4-BE49-F238E27FC236}">
              <a16:creationId xmlns:a16="http://schemas.microsoft.com/office/drawing/2014/main" id="{EB3DEBDF-F47A-4E1D-BE24-6C250A51EB1B}"/>
            </a:ext>
          </a:extLst>
        </xdr:cNvPr>
        <xdr:cNvSpPr>
          <a:spLocks/>
        </xdr:cNvSpPr>
      </xdr:nvSpPr>
      <xdr:spPr bwMode="auto">
        <a:xfrm rot="17332423">
          <a:off x="6261644" y="8413366"/>
          <a:ext cx="556213" cy="125817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8513 w 8513"/>
            <a:gd name="connsiteY0" fmla="*/ 32985 h 32985"/>
            <a:gd name="connsiteX1" fmla="*/ 5674 w 8513"/>
            <a:gd name="connsiteY1" fmla="*/ 9706 h 32985"/>
            <a:gd name="connsiteX2" fmla="*/ 3108 w 8513"/>
            <a:gd name="connsiteY2" fmla="*/ 9783 h 32985"/>
            <a:gd name="connsiteX3" fmla="*/ 1615 w 8513"/>
            <a:gd name="connsiteY3" fmla="*/ 4260 h 32985"/>
            <a:gd name="connsiteX4" fmla="*/ 0 w 8513"/>
            <a:gd name="connsiteY4" fmla="*/ 470 h 32985"/>
            <a:gd name="connsiteX0" fmla="*/ 10000 w 10000"/>
            <a:gd name="connsiteY0" fmla="*/ 10000 h 10000"/>
            <a:gd name="connsiteX1" fmla="*/ 7074 w 10000"/>
            <a:gd name="connsiteY1" fmla="*/ 8367 h 10000"/>
            <a:gd name="connsiteX2" fmla="*/ 3651 w 10000"/>
            <a:gd name="connsiteY2" fmla="*/ 2966 h 10000"/>
            <a:gd name="connsiteX3" fmla="*/ 1897 w 10000"/>
            <a:gd name="connsiteY3" fmla="*/ 1291 h 10000"/>
            <a:gd name="connsiteX4" fmla="*/ 0 w 10000"/>
            <a:gd name="connsiteY4" fmla="*/ 142 h 10000"/>
            <a:gd name="connsiteX0" fmla="*/ 10000 w 10000"/>
            <a:gd name="connsiteY0" fmla="*/ 10000 h 10000"/>
            <a:gd name="connsiteX1" fmla="*/ 7074 w 10000"/>
            <a:gd name="connsiteY1" fmla="*/ 8367 h 10000"/>
            <a:gd name="connsiteX2" fmla="*/ 3964 w 10000"/>
            <a:gd name="connsiteY2" fmla="*/ 3156 h 10000"/>
            <a:gd name="connsiteX3" fmla="*/ 1897 w 10000"/>
            <a:gd name="connsiteY3" fmla="*/ 1291 h 10000"/>
            <a:gd name="connsiteX4" fmla="*/ 0 w 10000"/>
            <a:gd name="connsiteY4" fmla="*/ 142 h 10000"/>
            <a:gd name="connsiteX0" fmla="*/ 10000 w 10000"/>
            <a:gd name="connsiteY0" fmla="*/ 10000 h 10000"/>
            <a:gd name="connsiteX1" fmla="*/ 7140 w 10000"/>
            <a:gd name="connsiteY1" fmla="*/ 8673 h 10000"/>
            <a:gd name="connsiteX2" fmla="*/ 3964 w 10000"/>
            <a:gd name="connsiteY2" fmla="*/ 3156 h 10000"/>
            <a:gd name="connsiteX3" fmla="*/ 1897 w 10000"/>
            <a:gd name="connsiteY3" fmla="*/ 1291 h 10000"/>
            <a:gd name="connsiteX4" fmla="*/ 0 w 10000"/>
            <a:gd name="connsiteY4" fmla="*/ 142 h 10000"/>
            <a:gd name="connsiteX0" fmla="*/ 10000 w 10000"/>
            <a:gd name="connsiteY0" fmla="*/ 10291 h 10291"/>
            <a:gd name="connsiteX1" fmla="*/ 7140 w 10000"/>
            <a:gd name="connsiteY1" fmla="*/ 8964 h 10291"/>
            <a:gd name="connsiteX2" fmla="*/ 3964 w 10000"/>
            <a:gd name="connsiteY2" fmla="*/ 3447 h 10291"/>
            <a:gd name="connsiteX3" fmla="*/ 2325 w 10000"/>
            <a:gd name="connsiteY3" fmla="*/ 1043 h 10291"/>
            <a:gd name="connsiteX4" fmla="*/ 0 w 10000"/>
            <a:gd name="connsiteY4" fmla="*/ 433 h 10291"/>
            <a:gd name="connsiteX0" fmla="*/ 8663 w 8663"/>
            <a:gd name="connsiteY0" fmla="*/ 11974 h 11974"/>
            <a:gd name="connsiteX1" fmla="*/ 5803 w 8663"/>
            <a:gd name="connsiteY1" fmla="*/ 10647 h 11974"/>
            <a:gd name="connsiteX2" fmla="*/ 2627 w 8663"/>
            <a:gd name="connsiteY2" fmla="*/ 5130 h 11974"/>
            <a:gd name="connsiteX3" fmla="*/ 988 w 8663"/>
            <a:gd name="connsiteY3" fmla="*/ 2726 h 11974"/>
            <a:gd name="connsiteX4" fmla="*/ 190 w 8663"/>
            <a:gd name="connsiteY4" fmla="*/ 0 h 11974"/>
            <a:gd name="connsiteX0" fmla="*/ 9900 w 9900"/>
            <a:gd name="connsiteY0" fmla="*/ 10000 h 10000"/>
            <a:gd name="connsiteX1" fmla="*/ 6599 w 9900"/>
            <a:gd name="connsiteY1" fmla="*/ 8892 h 10000"/>
            <a:gd name="connsiteX2" fmla="*/ 2932 w 9900"/>
            <a:gd name="connsiteY2" fmla="*/ 4284 h 10000"/>
            <a:gd name="connsiteX3" fmla="*/ 1215 w 9900"/>
            <a:gd name="connsiteY3" fmla="*/ 2036 h 10000"/>
            <a:gd name="connsiteX4" fmla="*/ 119 w 9900"/>
            <a:gd name="connsiteY4" fmla="*/ 0 h 10000"/>
            <a:gd name="connsiteX0" fmla="*/ 10000 w 10000"/>
            <a:gd name="connsiteY0" fmla="*/ 10000 h 10000"/>
            <a:gd name="connsiteX1" fmla="*/ 6666 w 10000"/>
            <a:gd name="connsiteY1" fmla="*/ 8892 h 10000"/>
            <a:gd name="connsiteX2" fmla="*/ 2962 w 10000"/>
            <a:gd name="connsiteY2" fmla="*/ 4284 h 10000"/>
            <a:gd name="connsiteX3" fmla="*/ 1227 w 10000"/>
            <a:gd name="connsiteY3" fmla="*/ 2036 h 10000"/>
            <a:gd name="connsiteX4" fmla="*/ 120 w 10000"/>
            <a:gd name="connsiteY4" fmla="*/ 0 h 10000"/>
            <a:gd name="connsiteX0" fmla="*/ 9880 w 9880"/>
            <a:gd name="connsiteY0" fmla="*/ 10000 h 10000"/>
            <a:gd name="connsiteX1" fmla="*/ 6546 w 9880"/>
            <a:gd name="connsiteY1" fmla="*/ 8892 h 10000"/>
            <a:gd name="connsiteX2" fmla="*/ 2842 w 9880"/>
            <a:gd name="connsiteY2" fmla="*/ 4284 h 10000"/>
            <a:gd name="connsiteX3" fmla="*/ 1107 w 9880"/>
            <a:gd name="connsiteY3" fmla="*/ 2036 h 10000"/>
            <a:gd name="connsiteX4" fmla="*/ 0 w 9880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880" h="10000">
              <a:moveTo>
                <a:pt x="9880" y="10000"/>
              </a:moveTo>
              <a:cubicBezTo>
                <a:pt x="8685" y="9594"/>
                <a:pt x="7718" y="9845"/>
                <a:pt x="6546" y="8892"/>
              </a:cubicBezTo>
              <a:cubicBezTo>
                <a:pt x="5372" y="7939"/>
                <a:pt x="3748" y="5427"/>
                <a:pt x="2842" y="4284"/>
              </a:cubicBezTo>
              <a:cubicBezTo>
                <a:pt x="1936" y="3141"/>
                <a:pt x="2049" y="2490"/>
                <a:pt x="1107" y="2036"/>
              </a:cubicBezTo>
              <a:cubicBezTo>
                <a:pt x="-172" y="386"/>
                <a:pt x="322" y="44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452380</xdr:colOff>
      <xdr:row>52</xdr:row>
      <xdr:rowOff>155672</xdr:rowOff>
    </xdr:from>
    <xdr:to>
      <xdr:col>9</xdr:col>
      <xdr:colOff>595449</xdr:colOff>
      <xdr:row>53</xdr:row>
      <xdr:rowOff>152450</xdr:rowOff>
    </xdr:to>
    <xdr:sp macro="" textlink="">
      <xdr:nvSpPr>
        <xdr:cNvPr id="504" name="Text Box 1620">
          <a:extLst>
            <a:ext uri="{FF2B5EF4-FFF2-40B4-BE49-F238E27FC236}">
              <a16:creationId xmlns:a16="http://schemas.microsoft.com/office/drawing/2014/main" id="{B4B0F14F-900D-44D1-AC12-F943DC7D640B}"/>
            </a:ext>
          </a:extLst>
        </xdr:cNvPr>
        <xdr:cNvSpPr txBox="1">
          <a:spLocks noChangeArrowheads="1"/>
        </xdr:cNvSpPr>
      </xdr:nvSpPr>
      <xdr:spPr bwMode="auto">
        <a:xfrm>
          <a:off x="6249930" y="9071072"/>
          <a:ext cx="143069" cy="16822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450247</xdr:colOff>
      <xdr:row>52</xdr:row>
      <xdr:rowOff>164857</xdr:rowOff>
    </xdr:from>
    <xdr:to>
      <xdr:col>9</xdr:col>
      <xdr:colOff>605189</xdr:colOff>
      <xdr:row>53</xdr:row>
      <xdr:rowOff>155832</xdr:rowOff>
    </xdr:to>
    <xdr:grpSp>
      <xdr:nvGrpSpPr>
        <xdr:cNvPr id="505" name="Group 405">
          <a:extLst>
            <a:ext uri="{FF2B5EF4-FFF2-40B4-BE49-F238E27FC236}">
              <a16:creationId xmlns:a16="http://schemas.microsoft.com/office/drawing/2014/main" id="{1A400213-9F93-45BC-81AB-932C280C5F1B}"/>
            </a:ext>
          </a:extLst>
        </xdr:cNvPr>
        <xdr:cNvGrpSpPr>
          <a:grpSpLocks/>
        </xdr:cNvGrpSpPr>
      </xdr:nvGrpSpPr>
      <xdr:grpSpPr bwMode="auto">
        <a:xfrm>
          <a:off x="6255142" y="9116062"/>
          <a:ext cx="154942" cy="163113"/>
          <a:chOff x="718" y="97"/>
          <a:chExt cx="23" cy="15"/>
        </a:xfrm>
      </xdr:grpSpPr>
      <xdr:sp macro="" textlink="">
        <xdr:nvSpPr>
          <xdr:cNvPr id="506" name="Freeform 406">
            <a:extLst>
              <a:ext uri="{FF2B5EF4-FFF2-40B4-BE49-F238E27FC236}">
                <a16:creationId xmlns:a16="http://schemas.microsoft.com/office/drawing/2014/main" id="{DD1E2F90-1EAA-4AA2-BD22-575400DCAE9C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07" name="Freeform 407">
            <a:extLst>
              <a:ext uri="{FF2B5EF4-FFF2-40B4-BE49-F238E27FC236}">
                <a16:creationId xmlns:a16="http://schemas.microsoft.com/office/drawing/2014/main" id="{FE0587FE-EFA0-4D1E-BF91-06690236DA65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528875</xdr:colOff>
      <xdr:row>51</xdr:row>
      <xdr:rowOff>13359</xdr:rowOff>
    </xdr:from>
    <xdr:to>
      <xdr:col>10</xdr:col>
      <xdr:colOff>458661</xdr:colOff>
      <xdr:row>56</xdr:row>
      <xdr:rowOff>166744</xdr:rowOff>
    </xdr:to>
    <xdr:sp macro="" textlink="">
      <xdr:nvSpPr>
        <xdr:cNvPr id="508" name="Freeform 705">
          <a:extLst>
            <a:ext uri="{FF2B5EF4-FFF2-40B4-BE49-F238E27FC236}">
              <a16:creationId xmlns:a16="http://schemas.microsoft.com/office/drawing/2014/main" id="{8B775A03-E1CA-4020-B951-E60F21F195AA}"/>
            </a:ext>
          </a:extLst>
        </xdr:cNvPr>
        <xdr:cNvSpPr>
          <a:spLocks/>
        </xdr:cNvSpPr>
      </xdr:nvSpPr>
      <xdr:spPr bwMode="auto">
        <a:xfrm flipH="1">
          <a:off x="6326425" y="8757309"/>
          <a:ext cx="634636" cy="1010635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  <a:gd name="connsiteX0" fmla="*/ 22576 w 22576"/>
            <a:gd name="connsiteY0" fmla="*/ 16782 h 16782"/>
            <a:gd name="connsiteX1" fmla="*/ 10000 w 22576"/>
            <a:gd name="connsiteY1" fmla="*/ 0 h 16782"/>
            <a:gd name="connsiteX2" fmla="*/ 0 w 22576"/>
            <a:gd name="connsiteY2" fmla="*/ 0 h 16782"/>
            <a:gd name="connsiteX0" fmla="*/ 22576 w 22576"/>
            <a:gd name="connsiteY0" fmla="*/ 16782 h 16782"/>
            <a:gd name="connsiteX1" fmla="*/ 10000 w 22576"/>
            <a:gd name="connsiteY1" fmla="*/ 0 h 16782"/>
            <a:gd name="connsiteX2" fmla="*/ 0 w 22576"/>
            <a:gd name="connsiteY2" fmla="*/ 0 h 16782"/>
            <a:gd name="connsiteX0" fmla="*/ 22576 w 22576"/>
            <a:gd name="connsiteY0" fmla="*/ 16782 h 16782"/>
            <a:gd name="connsiteX1" fmla="*/ 10152 w 22576"/>
            <a:gd name="connsiteY1" fmla="*/ 9306 h 16782"/>
            <a:gd name="connsiteX2" fmla="*/ 10000 w 22576"/>
            <a:gd name="connsiteY2" fmla="*/ 0 h 16782"/>
            <a:gd name="connsiteX3" fmla="*/ 0 w 22576"/>
            <a:gd name="connsiteY3" fmla="*/ 0 h 16782"/>
            <a:gd name="connsiteX0" fmla="*/ 22576 w 22576"/>
            <a:gd name="connsiteY0" fmla="*/ 16782 h 16782"/>
            <a:gd name="connsiteX1" fmla="*/ 10152 w 22576"/>
            <a:gd name="connsiteY1" fmla="*/ 9306 h 16782"/>
            <a:gd name="connsiteX2" fmla="*/ 10000 w 22576"/>
            <a:gd name="connsiteY2" fmla="*/ 0 h 16782"/>
            <a:gd name="connsiteX3" fmla="*/ 0 w 22576"/>
            <a:gd name="connsiteY3" fmla="*/ 0 h 16782"/>
            <a:gd name="connsiteX0" fmla="*/ 22576 w 22576"/>
            <a:gd name="connsiteY0" fmla="*/ 16782 h 16782"/>
            <a:gd name="connsiteX1" fmla="*/ 10152 w 22576"/>
            <a:gd name="connsiteY1" fmla="*/ 14511 h 16782"/>
            <a:gd name="connsiteX2" fmla="*/ 10000 w 22576"/>
            <a:gd name="connsiteY2" fmla="*/ 0 h 16782"/>
            <a:gd name="connsiteX3" fmla="*/ 0 w 22576"/>
            <a:gd name="connsiteY3" fmla="*/ 0 h 16782"/>
            <a:gd name="connsiteX0" fmla="*/ 23182 w 23182"/>
            <a:gd name="connsiteY0" fmla="*/ 14889 h 15577"/>
            <a:gd name="connsiteX1" fmla="*/ 10152 w 23182"/>
            <a:gd name="connsiteY1" fmla="*/ 14511 h 15577"/>
            <a:gd name="connsiteX2" fmla="*/ 10000 w 23182"/>
            <a:gd name="connsiteY2" fmla="*/ 0 h 15577"/>
            <a:gd name="connsiteX3" fmla="*/ 0 w 23182"/>
            <a:gd name="connsiteY3" fmla="*/ 0 h 15577"/>
            <a:gd name="connsiteX0" fmla="*/ 23182 w 23182"/>
            <a:gd name="connsiteY0" fmla="*/ 14889 h 16063"/>
            <a:gd name="connsiteX1" fmla="*/ 10152 w 23182"/>
            <a:gd name="connsiteY1" fmla="*/ 14511 h 16063"/>
            <a:gd name="connsiteX2" fmla="*/ 10000 w 23182"/>
            <a:gd name="connsiteY2" fmla="*/ 0 h 16063"/>
            <a:gd name="connsiteX3" fmla="*/ 0 w 23182"/>
            <a:gd name="connsiteY3" fmla="*/ 0 h 16063"/>
            <a:gd name="connsiteX0" fmla="*/ 23182 w 23182"/>
            <a:gd name="connsiteY0" fmla="*/ 14889 h 16063"/>
            <a:gd name="connsiteX1" fmla="*/ 10152 w 23182"/>
            <a:gd name="connsiteY1" fmla="*/ 14511 h 16063"/>
            <a:gd name="connsiteX2" fmla="*/ 10000 w 23182"/>
            <a:gd name="connsiteY2" fmla="*/ 0 h 16063"/>
            <a:gd name="connsiteX3" fmla="*/ 0 w 23182"/>
            <a:gd name="connsiteY3" fmla="*/ 0 h 16063"/>
            <a:gd name="connsiteX0" fmla="*/ 23182 w 23182"/>
            <a:gd name="connsiteY0" fmla="*/ 14889 h 15061"/>
            <a:gd name="connsiteX1" fmla="*/ 10000 w 23182"/>
            <a:gd name="connsiteY1" fmla="*/ 11199 h 15061"/>
            <a:gd name="connsiteX2" fmla="*/ 10000 w 23182"/>
            <a:gd name="connsiteY2" fmla="*/ 0 h 15061"/>
            <a:gd name="connsiteX3" fmla="*/ 0 w 23182"/>
            <a:gd name="connsiteY3" fmla="*/ 0 h 15061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10000 w 22879"/>
            <a:gd name="connsiteY2" fmla="*/ 0 h 14348"/>
            <a:gd name="connsiteX3" fmla="*/ 0 w 22879"/>
            <a:gd name="connsiteY3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83 w 22879"/>
            <a:gd name="connsiteY2" fmla="*/ 9724 h 14348"/>
            <a:gd name="connsiteX3" fmla="*/ 10000 w 22879"/>
            <a:gd name="connsiteY3" fmla="*/ 0 h 14348"/>
            <a:gd name="connsiteX4" fmla="*/ 0 w 22879"/>
            <a:gd name="connsiteY4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000 w 22879"/>
            <a:gd name="connsiteY3" fmla="*/ 0 h 14348"/>
            <a:gd name="connsiteX4" fmla="*/ 0 w 22879"/>
            <a:gd name="connsiteY4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367 w 22879"/>
            <a:gd name="connsiteY3" fmla="*/ 8250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367 w 22879"/>
            <a:gd name="connsiteY3" fmla="*/ 8250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367 w 22879"/>
            <a:gd name="connsiteY3" fmla="*/ 8250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020 w 22879"/>
            <a:gd name="connsiteY3" fmla="*/ 8139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020 w 22879"/>
            <a:gd name="connsiteY3" fmla="*/ 8139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020 w 22879"/>
            <a:gd name="connsiteY3" fmla="*/ 8139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19 w 22879"/>
            <a:gd name="connsiteY2" fmla="*/ 9299 h 14348"/>
            <a:gd name="connsiteX3" fmla="*/ 10020 w 22879"/>
            <a:gd name="connsiteY3" fmla="*/ 8139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19 w 22879"/>
            <a:gd name="connsiteY2" fmla="*/ 9299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12914 w 22879"/>
            <a:gd name="connsiteY2" fmla="*/ 9742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444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444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444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444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19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19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097 w 22879"/>
            <a:gd name="connsiteY2" fmla="*/ 9299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213 w 22879"/>
            <a:gd name="connsiteY2" fmla="*/ 9631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0299 w 20299"/>
            <a:gd name="connsiteY0" fmla="*/ 14164 h 14412"/>
            <a:gd name="connsiteX1" fmla="*/ 7420 w 20299"/>
            <a:gd name="connsiteY1" fmla="*/ 11263 h 14412"/>
            <a:gd name="connsiteX2" fmla="*/ 6633 w 20299"/>
            <a:gd name="connsiteY2" fmla="*/ 9695 h 14412"/>
            <a:gd name="connsiteX3" fmla="*/ 7671 w 20299"/>
            <a:gd name="connsiteY3" fmla="*/ 7760 h 14412"/>
            <a:gd name="connsiteX4" fmla="*/ 7420 w 20299"/>
            <a:gd name="connsiteY4" fmla="*/ 64 h 14412"/>
            <a:gd name="connsiteX5" fmla="*/ 0 w 20299"/>
            <a:gd name="connsiteY5" fmla="*/ 0 h 14412"/>
            <a:gd name="connsiteX0" fmla="*/ 20299 w 20299"/>
            <a:gd name="connsiteY0" fmla="*/ 14164 h 14412"/>
            <a:gd name="connsiteX1" fmla="*/ 7420 w 20299"/>
            <a:gd name="connsiteY1" fmla="*/ 11263 h 14412"/>
            <a:gd name="connsiteX2" fmla="*/ 6633 w 20299"/>
            <a:gd name="connsiteY2" fmla="*/ 9695 h 14412"/>
            <a:gd name="connsiteX3" fmla="*/ 7671 w 20299"/>
            <a:gd name="connsiteY3" fmla="*/ 7760 h 14412"/>
            <a:gd name="connsiteX4" fmla="*/ 7420 w 20299"/>
            <a:gd name="connsiteY4" fmla="*/ 64 h 14412"/>
            <a:gd name="connsiteX5" fmla="*/ 0 w 20299"/>
            <a:gd name="connsiteY5" fmla="*/ 0 h 14412"/>
            <a:gd name="connsiteX0" fmla="*/ 20299 w 20299"/>
            <a:gd name="connsiteY0" fmla="*/ 14164 h 14412"/>
            <a:gd name="connsiteX1" fmla="*/ 7420 w 20299"/>
            <a:gd name="connsiteY1" fmla="*/ 11263 h 14412"/>
            <a:gd name="connsiteX2" fmla="*/ 6633 w 20299"/>
            <a:gd name="connsiteY2" fmla="*/ 9695 h 14412"/>
            <a:gd name="connsiteX3" fmla="*/ 7671 w 20299"/>
            <a:gd name="connsiteY3" fmla="*/ 7760 h 14412"/>
            <a:gd name="connsiteX4" fmla="*/ 7420 w 20299"/>
            <a:gd name="connsiteY4" fmla="*/ 64 h 14412"/>
            <a:gd name="connsiteX5" fmla="*/ 0 w 20299"/>
            <a:gd name="connsiteY5" fmla="*/ 0 h 14412"/>
            <a:gd name="connsiteX0" fmla="*/ 6266 w 7671"/>
            <a:gd name="connsiteY0" fmla="*/ 18074 h 18148"/>
            <a:gd name="connsiteX1" fmla="*/ 7420 w 7671"/>
            <a:gd name="connsiteY1" fmla="*/ 11263 h 18148"/>
            <a:gd name="connsiteX2" fmla="*/ 6633 w 7671"/>
            <a:gd name="connsiteY2" fmla="*/ 9695 h 18148"/>
            <a:gd name="connsiteX3" fmla="*/ 7671 w 7671"/>
            <a:gd name="connsiteY3" fmla="*/ 7760 h 18148"/>
            <a:gd name="connsiteX4" fmla="*/ 7420 w 7671"/>
            <a:gd name="connsiteY4" fmla="*/ 64 h 18148"/>
            <a:gd name="connsiteX5" fmla="*/ 0 w 7671"/>
            <a:gd name="connsiteY5" fmla="*/ 0 h 18148"/>
            <a:gd name="connsiteX0" fmla="*/ 8168 w 10000"/>
            <a:gd name="connsiteY0" fmla="*/ 9959 h 9959"/>
            <a:gd name="connsiteX1" fmla="*/ 8647 w 10000"/>
            <a:gd name="connsiteY1" fmla="*/ 5342 h 9959"/>
            <a:gd name="connsiteX2" fmla="*/ 10000 w 10000"/>
            <a:gd name="connsiteY2" fmla="*/ 4276 h 9959"/>
            <a:gd name="connsiteX3" fmla="*/ 9673 w 10000"/>
            <a:gd name="connsiteY3" fmla="*/ 35 h 9959"/>
            <a:gd name="connsiteX4" fmla="*/ 0 w 10000"/>
            <a:gd name="connsiteY4" fmla="*/ 0 h 9959"/>
            <a:gd name="connsiteX0" fmla="*/ 8168 w 10000"/>
            <a:gd name="connsiteY0" fmla="*/ 10000 h 10000"/>
            <a:gd name="connsiteX1" fmla="*/ 8647 w 10000"/>
            <a:gd name="connsiteY1" fmla="*/ 5364 h 10000"/>
            <a:gd name="connsiteX2" fmla="*/ 10000 w 10000"/>
            <a:gd name="connsiteY2" fmla="*/ 4294 h 10000"/>
            <a:gd name="connsiteX3" fmla="*/ 9673 w 10000"/>
            <a:gd name="connsiteY3" fmla="*/ 35 h 10000"/>
            <a:gd name="connsiteX4" fmla="*/ 0 w 10000"/>
            <a:gd name="connsiteY4" fmla="*/ 0 h 10000"/>
            <a:gd name="connsiteX0" fmla="*/ 8168 w 10000"/>
            <a:gd name="connsiteY0" fmla="*/ 10000 h 10000"/>
            <a:gd name="connsiteX1" fmla="*/ 8647 w 10000"/>
            <a:gd name="connsiteY1" fmla="*/ 5364 h 10000"/>
            <a:gd name="connsiteX2" fmla="*/ 10000 w 10000"/>
            <a:gd name="connsiteY2" fmla="*/ 4294 h 10000"/>
            <a:gd name="connsiteX3" fmla="*/ 9673 w 10000"/>
            <a:gd name="connsiteY3" fmla="*/ 35 h 10000"/>
            <a:gd name="connsiteX4" fmla="*/ 0 w 10000"/>
            <a:gd name="connsiteY4" fmla="*/ 0 h 10000"/>
            <a:gd name="connsiteX0" fmla="*/ 8168 w 10156"/>
            <a:gd name="connsiteY0" fmla="*/ 10000 h 10000"/>
            <a:gd name="connsiteX1" fmla="*/ 8647 w 10156"/>
            <a:gd name="connsiteY1" fmla="*/ 5364 h 10000"/>
            <a:gd name="connsiteX2" fmla="*/ 9673 w 10156"/>
            <a:gd name="connsiteY2" fmla="*/ 35 h 10000"/>
            <a:gd name="connsiteX3" fmla="*/ 0 w 10156"/>
            <a:gd name="connsiteY3" fmla="*/ 0 h 10000"/>
            <a:gd name="connsiteX0" fmla="*/ 0 w 1988"/>
            <a:gd name="connsiteY0" fmla="*/ 9965 h 9965"/>
            <a:gd name="connsiteX1" fmla="*/ 479 w 1988"/>
            <a:gd name="connsiteY1" fmla="*/ 5329 h 9965"/>
            <a:gd name="connsiteX2" fmla="*/ 1505 w 1988"/>
            <a:gd name="connsiteY2" fmla="*/ 0 h 9965"/>
            <a:gd name="connsiteX0" fmla="*/ 0 w 8217"/>
            <a:gd name="connsiteY0" fmla="*/ 10724 h 10724"/>
            <a:gd name="connsiteX1" fmla="*/ 2409 w 8217"/>
            <a:gd name="connsiteY1" fmla="*/ 6072 h 10724"/>
            <a:gd name="connsiteX2" fmla="*/ 109 w 8217"/>
            <a:gd name="connsiteY2" fmla="*/ 0 h 10724"/>
            <a:gd name="connsiteX0" fmla="*/ 0 w 10000"/>
            <a:gd name="connsiteY0" fmla="*/ 10000 h 10000"/>
            <a:gd name="connsiteX1" fmla="*/ 2932 w 10000"/>
            <a:gd name="connsiteY1" fmla="*/ 5662 h 10000"/>
            <a:gd name="connsiteX2" fmla="*/ 133 w 10000"/>
            <a:gd name="connsiteY2" fmla="*/ 0 h 10000"/>
            <a:gd name="connsiteX0" fmla="*/ 0 w 17140"/>
            <a:gd name="connsiteY0" fmla="*/ 10310 h 10310"/>
            <a:gd name="connsiteX1" fmla="*/ 11897 w 17140"/>
            <a:gd name="connsiteY1" fmla="*/ 5662 h 10310"/>
            <a:gd name="connsiteX2" fmla="*/ 9098 w 17140"/>
            <a:gd name="connsiteY2" fmla="*/ 0 h 10310"/>
            <a:gd name="connsiteX0" fmla="*/ 0 w 15529"/>
            <a:gd name="connsiteY0" fmla="*/ 10310 h 10310"/>
            <a:gd name="connsiteX1" fmla="*/ 11897 w 15529"/>
            <a:gd name="connsiteY1" fmla="*/ 5662 h 10310"/>
            <a:gd name="connsiteX2" fmla="*/ 9098 w 15529"/>
            <a:gd name="connsiteY2" fmla="*/ 0 h 10310"/>
            <a:gd name="connsiteX0" fmla="*/ 0 w 15529"/>
            <a:gd name="connsiteY0" fmla="*/ 10310 h 10310"/>
            <a:gd name="connsiteX1" fmla="*/ 11897 w 15529"/>
            <a:gd name="connsiteY1" fmla="*/ 5662 h 10310"/>
            <a:gd name="connsiteX2" fmla="*/ 9098 w 15529"/>
            <a:gd name="connsiteY2" fmla="*/ 0 h 10310"/>
            <a:gd name="connsiteX0" fmla="*/ 6054 w 7638"/>
            <a:gd name="connsiteY0" fmla="*/ 10441 h 10441"/>
            <a:gd name="connsiteX1" fmla="*/ 2799 w 7638"/>
            <a:gd name="connsiteY1" fmla="*/ 5662 h 10441"/>
            <a:gd name="connsiteX2" fmla="*/ 0 w 7638"/>
            <a:gd name="connsiteY2" fmla="*/ 0 h 10441"/>
            <a:gd name="connsiteX0" fmla="*/ 7926 w 8421"/>
            <a:gd name="connsiteY0" fmla="*/ 10000 h 10000"/>
            <a:gd name="connsiteX1" fmla="*/ 3665 w 8421"/>
            <a:gd name="connsiteY1" fmla="*/ 5423 h 10000"/>
            <a:gd name="connsiteX2" fmla="*/ 0 w 8421"/>
            <a:gd name="connsiteY2" fmla="*/ 0 h 10000"/>
            <a:gd name="connsiteX0" fmla="*/ 9412 w 10000"/>
            <a:gd name="connsiteY0" fmla="*/ 10000 h 10000"/>
            <a:gd name="connsiteX1" fmla="*/ 4352 w 10000"/>
            <a:gd name="connsiteY1" fmla="*/ 6989 h 10000"/>
            <a:gd name="connsiteX2" fmla="*/ 0 w 10000"/>
            <a:gd name="connsiteY2" fmla="*/ 0 h 10000"/>
            <a:gd name="connsiteX0" fmla="*/ 4150 w 10627"/>
            <a:gd name="connsiteY0" fmla="*/ 10000 h 10000"/>
            <a:gd name="connsiteX1" fmla="*/ 4979 w 10627"/>
            <a:gd name="connsiteY1" fmla="*/ 6989 h 10000"/>
            <a:gd name="connsiteX2" fmla="*/ 627 w 10627"/>
            <a:gd name="connsiteY2" fmla="*/ 0 h 10000"/>
            <a:gd name="connsiteX0" fmla="*/ 5498 w 11975"/>
            <a:gd name="connsiteY0" fmla="*/ 10000 h 10000"/>
            <a:gd name="connsiteX1" fmla="*/ 6327 w 11975"/>
            <a:gd name="connsiteY1" fmla="*/ 6989 h 10000"/>
            <a:gd name="connsiteX2" fmla="*/ 1975 w 11975"/>
            <a:gd name="connsiteY2" fmla="*/ 0 h 10000"/>
            <a:gd name="connsiteX0" fmla="*/ 5498 w 6545"/>
            <a:gd name="connsiteY0" fmla="*/ 10000 h 10000"/>
            <a:gd name="connsiteX1" fmla="*/ 6327 w 6545"/>
            <a:gd name="connsiteY1" fmla="*/ 6989 h 10000"/>
            <a:gd name="connsiteX2" fmla="*/ 4005 w 6545"/>
            <a:gd name="connsiteY2" fmla="*/ 5185 h 10000"/>
            <a:gd name="connsiteX3" fmla="*/ 1975 w 6545"/>
            <a:gd name="connsiteY3" fmla="*/ 0 h 10000"/>
            <a:gd name="connsiteX0" fmla="*/ 8400 w 12935"/>
            <a:gd name="connsiteY0" fmla="*/ 10000 h 10000"/>
            <a:gd name="connsiteX1" fmla="*/ 9667 w 12935"/>
            <a:gd name="connsiteY1" fmla="*/ 6989 h 10000"/>
            <a:gd name="connsiteX2" fmla="*/ 12867 w 12935"/>
            <a:gd name="connsiteY2" fmla="*/ 4246 h 10000"/>
            <a:gd name="connsiteX3" fmla="*/ 6119 w 12935"/>
            <a:gd name="connsiteY3" fmla="*/ 5185 h 10000"/>
            <a:gd name="connsiteX4" fmla="*/ 3018 w 12935"/>
            <a:gd name="connsiteY4" fmla="*/ 0 h 10000"/>
            <a:gd name="connsiteX0" fmla="*/ 8400 w 12935"/>
            <a:gd name="connsiteY0" fmla="*/ 10000 h 10000"/>
            <a:gd name="connsiteX1" fmla="*/ 9667 w 12935"/>
            <a:gd name="connsiteY1" fmla="*/ 6989 h 10000"/>
            <a:gd name="connsiteX2" fmla="*/ 12867 w 12935"/>
            <a:gd name="connsiteY2" fmla="*/ 4246 h 10000"/>
            <a:gd name="connsiteX3" fmla="*/ 10618 w 12935"/>
            <a:gd name="connsiteY3" fmla="*/ 5373 h 10000"/>
            <a:gd name="connsiteX4" fmla="*/ 6119 w 12935"/>
            <a:gd name="connsiteY4" fmla="*/ 5185 h 10000"/>
            <a:gd name="connsiteX5" fmla="*/ 3018 w 12935"/>
            <a:gd name="connsiteY5" fmla="*/ 0 h 10000"/>
            <a:gd name="connsiteX0" fmla="*/ 8400 w 12935"/>
            <a:gd name="connsiteY0" fmla="*/ 10000 h 10000"/>
            <a:gd name="connsiteX1" fmla="*/ 9667 w 12935"/>
            <a:gd name="connsiteY1" fmla="*/ 6989 h 10000"/>
            <a:gd name="connsiteX2" fmla="*/ 12867 w 12935"/>
            <a:gd name="connsiteY2" fmla="*/ 4246 h 10000"/>
            <a:gd name="connsiteX3" fmla="*/ 6119 w 12935"/>
            <a:gd name="connsiteY3" fmla="*/ 5185 h 10000"/>
            <a:gd name="connsiteX4" fmla="*/ 3018 w 12935"/>
            <a:gd name="connsiteY4" fmla="*/ 0 h 10000"/>
            <a:gd name="connsiteX0" fmla="*/ 8400 w 12935"/>
            <a:gd name="connsiteY0" fmla="*/ 10000 h 10000"/>
            <a:gd name="connsiteX1" fmla="*/ 9667 w 12935"/>
            <a:gd name="connsiteY1" fmla="*/ 6989 h 10000"/>
            <a:gd name="connsiteX2" fmla="*/ 12867 w 12935"/>
            <a:gd name="connsiteY2" fmla="*/ 4246 h 10000"/>
            <a:gd name="connsiteX3" fmla="*/ 6119 w 12935"/>
            <a:gd name="connsiteY3" fmla="*/ 5185 h 10000"/>
            <a:gd name="connsiteX4" fmla="*/ 3018 w 12935"/>
            <a:gd name="connsiteY4" fmla="*/ 0 h 10000"/>
            <a:gd name="connsiteX0" fmla="*/ 8400 w 13062"/>
            <a:gd name="connsiteY0" fmla="*/ 10000 h 10000"/>
            <a:gd name="connsiteX1" fmla="*/ 9667 w 13062"/>
            <a:gd name="connsiteY1" fmla="*/ 6989 h 10000"/>
            <a:gd name="connsiteX2" fmla="*/ 12867 w 13062"/>
            <a:gd name="connsiteY2" fmla="*/ 4246 h 10000"/>
            <a:gd name="connsiteX3" fmla="*/ 3018 w 13062"/>
            <a:gd name="connsiteY3" fmla="*/ 0 h 10000"/>
            <a:gd name="connsiteX0" fmla="*/ 8400 w 10988"/>
            <a:gd name="connsiteY0" fmla="*/ 10000 h 10000"/>
            <a:gd name="connsiteX1" fmla="*/ 9667 w 10988"/>
            <a:gd name="connsiteY1" fmla="*/ 6989 h 10000"/>
            <a:gd name="connsiteX2" fmla="*/ 10617 w 10988"/>
            <a:gd name="connsiteY2" fmla="*/ 3933 h 10000"/>
            <a:gd name="connsiteX3" fmla="*/ 3018 w 10988"/>
            <a:gd name="connsiteY3" fmla="*/ 0 h 10000"/>
            <a:gd name="connsiteX0" fmla="*/ 232595 w 235183"/>
            <a:gd name="connsiteY0" fmla="*/ 9687 h 9687"/>
            <a:gd name="connsiteX1" fmla="*/ 233862 w 235183"/>
            <a:gd name="connsiteY1" fmla="*/ 6676 h 9687"/>
            <a:gd name="connsiteX2" fmla="*/ 234812 w 235183"/>
            <a:gd name="connsiteY2" fmla="*/ 3620 h 9687"/>
            <a:gd name="connsiteX3" fmla="*/ 0 w 235183"/>
            <a:gd name="connsiteY3" fmla="*/ 0 h 9687"/>
            <a:gd name="connsiteX0" fmla="*/ 9890 w 9999"/>
            <a:gd name="connsiteY0" fmla="*/ 10000 h 10000"/>
            <a:gd name="connsiteX1" fmla="*/ 9944 w 9999"/>
            <a:gd name="connsiteY1" fmla="*/ 6892 h 10000"/>
            <a:gd name="connsiteX2" fmla="*/ 9984 w 9999"/>
            <a:gd name="connsiteY2" fmla="*/ 3737 h 10000"/>
            <a:gd name="connsiteX3" fmla="*/ 0 w 9999"/>
            <a:gd name="connsiteY3" fmla="*/ 0 h 10000"/>
            <a:gd name="connsiteX0" fmla="*/ 9891 w 10000"/>
            <a:gd name="connsiteY0" fmla="*/ 10015 h 10015"/>
            <a:gd name="connsiteX1" fmla="*/ 9945 w 10000"/>
            <a:gd name="connsiteY1" fmla="*/ 6907 h 10015"/>
            <a:gd name="connsiteX2" fmla="*/ 9985 w 10000"/>
            <a:gd name="connsiteY2" fmla="*/ 3752 h 10015"/>
            <a:gd name="connsiteX3" fmla="*/ 0 w 10000"/>
            <a:gd name="connsiteY3" fmla="*/ 15 h 100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15">
              <a:moveTo>
                <a:pt x="9891" y="10015"/>
              </a:moveTo>
              <a:cubicBezTo>
                <a:pt x="9212" y="9044"/>
                <a:pt x="9657" y="9163"/>
                <a:pt x="9945" y="6907"/>
              </a:cubicBezTo>
              <a:cubicBezTo>
                <a:pt x="9961" y="6111"/>
                <a:pt x="10032" y="4955"/>
                <a:pt x="9985" y="3752"/>
              </a:cubicBezTo>
              <a:cubicBezTo>
                <a:pt x="9938" y="2549"/>
                <a:pt x="10897" y="-235"/>
                <a:pt x="0" y="15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677095</xdr:colOff>
      <xdr:row>53</xdr:row>
      <xdr:rowOff>114822</xdr:rowOff>
    </xdr:from>
    <xdr:to>
      <xdr:col>9</xdr:col>
      <xdr:colOff>722407</xdr:colOff>
      <xdr:row>56</xdr:row>
      <xdr:rowOff>159510</xdr:rowOff>
    </xdr:to>
    <xdr:sp macro="" textlink="">
      <xdr:nvSpPr>
        <xdr:cNvPr id="509" name="Freeform 217">
          <a:extLst>
            <a:ext uri="{FF2B5EF4-FFF2-40B4-BE49-F238E27FC236}">
              <a16:creationId xmlns:a16="http://schemas.microsoft.com/office/drawing/2014/main" id="{E77F5A85-9740-4D27-B739-D1A36CC362CF}"/>
            </a:ext>
          </a:extLst>
        </xdr:cNvPr>
        <xdr:cNvSpPr>
          <a:spLocks/>
        </xdr:cNvSpPr>
      </xdr:nvSpPr>
      <xdr:spPr bwMode="auto">
        <a:xfrm rot="5400000">
          <a:off x="6208257" y="9468060"/>
          <a:ext cx="559038" cy="2626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9911"/>
            <a:gd name="connsiteX1" fmla="*/ 7522 w 10000"/>
            <a:gd name="connsiteY1" fmla="*/ 5000 h 9911"/>
            <a:gd name="connsiteX2" fmla="*/ 4513 w 10000"/>
            <a:gd name="connsiteY2" fmla="*/ 0 h 9911"/>
            <a:gd name="connsiteX3" fmla="*/ 2832 w 10000"/>
            <a:gd name="connsiteY3" fmla="*/ 8333 h 9911"/>
            <a:gd name="connsiteX4" fmla="*/ 1877 w 10000"/>
            <a:gd name="connsiteY4" fmla="*/ 9826 h 9911"/>
            <a:gd name="connsiteX5" fmla="*/ 0 w 10000"/>
            <a:gd name="connsiteY5" fmla="*/ 6667 h 9911"/>
            <a:gd name="connsiteX0" fmla="*/ 7522 w 7522"/>
            <a:gd name="connsiteY0" fmla="*/ 5045 h 10000"/>
            <a:gd name="connsiteX1" fmla="*/ 4513 w 7522"/>
            <a:gd name="connsiteY1" fmla="*/ 0 h 10000"/>
            <a:gd name="connsiteX2" fmla="*/ 2832 w 7522"/>
            <a:gd name="connsiteY2" fmla="*/ 8408 h 10000"/>
            <a:gd name="connsiteX3" fmla="*/ 1877 w 7522"/>
            <a:gd name="connsiteY3" fmla="*/ 9914 h 10000"/>
            <a:gd name="connsiteX4" fmla="*/ 0 w 7522"/>
            <a:gd name="connsiteY4" fmla="*/ 6727 h 10000"/>
            <a:gd name="connsiteX0" fmla="*/ 11190 w 11190"/>
            <a:gd name="connsiteY0" fmla="*/ 5045 h 10000"/>
            <a:gd name="connsiteX1" fmla="*/ 6000 w 11190"/>
            <a:gd name="connsiteY1" fmla="*/ 0 h 10000"/>
            <a:gd name="connsiteX2" fmla="*/ 3765 w 11190"/>
            <a:gd name="connsiteY2" fmla="*/ 8408 h 10000"/>
            <a:gd name="connsiteX3" fmla="*/ 2495 w 11190"/>
            <a:gd name="connsiteY3" fmla="*/ 9914 h 10000"/>
            <a:gd name="connsiteX4" fmla="*/ 0 w 11190"/>
            <a:gd name="connsiteY4" fmla="*/ 6727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190" h="10000">
              <a:moveTo>
                <a:pt x="11190" y="5045"/>
              </a:moveTo>
              <a:cubicBezTo>
                <a:pt x="10013" y="5045"/>
                <a:pt x="7176" y="0"/>
                <a:pt x="6000" y="0"/>
              </a:cubicBezTo>
              <a:cubicBezTo>
                <a:pt x="4823" y="1682"/>
                <a:pt x="4823" y="8408"/>
                <a:pt x="3765" y="8408"/>
              </a:cubicBezTo>
              <a:cubicBezTo>
                <a:pt x="3292" y="9813"/>
                <a:pt x="3123" y="10195"/>
                <a:pt x="2495" y="9914"/>
              </a:cubicBezTo>
              <a:cubicBezTo>
                <a:pt x="1868" y="9634"/>
                <a:pt x="526" y="7011"/>
                <a:pt x="0" y="6727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469542</xdr:colOff>
      <xdr:row>55</xdr:row>
      <xdr:rowOff>87657</xdr:rowOff>
    </xdr:from>
    <xdr:to>
      <xdr:col>9</xdr:col>
      <xdr:colOff>614305</xdr:colOff>
      <xdr:row>56</xdr:row>
      <xdr:rowOff>60369</xdr:rowOff>
    </xdr:to>
    <xdr:sp macro="" textlink="">
      <xdr:nvSpPr>
        <xdr:cNvPr id="510" name="AutoShape 492">
          <a:extLst>
            <a:ext uri="{FF2B5EF4-FFF2-40B4-BE49-F238E27FC236}">
              <a16:creationId xmlns:a16="http://schemas.microsoft.com/office/drawing/2014/main" id="{EF1823E2-5F93-4006-9D2C-BAEF6D49A7B0}"/>
            </a:ext>
          </a:extLst>
        </xdr:cNvPr>
        <xdr:cNvSpPr>
          <a:spLocks noChangeArrowheads="1"/>
        </xdr:cNvSpPr>
      </xdr:nvSpPr>
      <xdr:spPr bwMode="auto">
        <a:xfrm>
          <a:off x="6267092" y="9517407"/>
          <a:ext cx="144763" cy="1441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632895</xdr:colOff>
      <xdr:row>49</xdr:row>
      <xdr:rowOff>67078</xdr:rowOff>
    </xdr:from>
    <xdr:ext cx="590282" cy="146234"/>
    <xdr:sp macro="" textlink="">
      <xdr:nvSpPr>
        <xdr:cNvPr id="511" name="Text Box 1620">
          <a:extLst>
            <a:ext uri="{FF2B5EF4-FFF2-40B4-BE49-F238E27FC236}">
              <a16:creationId xmlns:a16="http://schemas.microsoft.com/office/drawing/2014/main" id="{CCDB87F7-AC29-44D8-B495-77D9F10EA8EA}"/>
            </a:ext>
          </a:extLst>
        </xdr:cNvPr>
        <xdr:cNvSpPr txBox="1">
          <a:spLocks noChangeArrowheads="1"/>
        </xdr:cNvSpPr>
      </xdr:nvSpPr>
      <xdr:spPr bwMode="auto">
        <a:xfrm>
          <a:off x="6430445" y="8468128"/>
          <a:ext cx="590282" cy="14623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↖南丹日吉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471179</xdr:colOff>
      <xdr:row>49</xdr:row>
      <xdr:rowOff>42332</xdr:rowOff>
    </xdr:from>
    <xdr:to>
      <xdr:col>9</xdr:col>
      <xdr:colOff>737837</xdr:colOff>
      <xdr:row>51</xdr:row>
      <xdr:rowOff>67079</xdr:rowOff>
    </xdr:to>
    <xdr:sp macro="" textlink="">
      <xdr:nvSpPr>
        <xdr:cNvPr id="512" name="Line 547">
          <a:extLst>
            <a:ext uri="{FF2B5EF4-FFF2-40B4-BE49-F238E27FC236}">
              <a16:creationId xmlns:a16="http://schemas.microsoft.com/office/drawing/2014/main" id="{BED958AE-538D-474D-804F-E2E7419FAF29}"/>
            </a:ext>
          </a:extLst>
        </xdr:cNvPr>
        <xdr:cNvSpPr>
          <a:spLocks noChangeShapeType="1"/>
        </xdr:cNvSpPr>
      </xdr:nvSpPr>
      <xdr:spPr bwMode="auto">
        <a:xfrm rot="16200000" flipH="1">
          <a:off x="6202359" y="8509752"/>
          <a:ext cx="367647" cy="234908"/>
        </a:xfrm>
        <a:custGeom>
          <a:avLst/>
          <a:gdLst>
            <a:gd name="connsiteX0" fmla="*/ 0 w 368300"/>
            <a:gd name="connsiteY0" fmla="*/ 0 h 127000"/>
            <a:gd name="connsiteX1" fmla="*/ 368300 w 368300"/>
            <a:gd name="connsiteY1" fmla="*/ 127000 h 127000"/>
            <a:gd name="connsiteX0" fmla="*/ 0 w 590550"/>
            <a:gd name="connsiteY0" fmla="*/ 0 h 273050"/>
            <a:gd name="connsiteX1" fmla="*/ 590550 w 590550"/>
            <a:gd name="connsiteY1" fmla="*/ 273050 h 273050"/>
            <a:gd name="connsiteX0" fmla="*/ 0 w 590550"/>
            <a:gd name="connsiteY0" fmla="*/ 0 h 273050"/>
            <a:gd name="connsiteX1" fmla="*/ 590550 w 590550"/>
            <a:gd name="connsiteY1" fmla="*/ 273050 h 273050"/>
            <a:gd name="connsiteX0" fmla="*/ 0 w 590550"/>
            <a:gd name="connsiteY0" fmla="*/ 0 h 273050"/>
            <a:gd name="connsiteX1" fmla="*/ 590550 w 590550"/>
            <a:gd name="connsiteY1" fmla="*/ 273050 h 273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90550" h="273050">
              <a:moveTo>
                <a:pt x="0" y="0"/>
              </a:moveTo>
              <a:cubicBezTo>
                <a:pt x="135467" y="137583"/>
                <a:pt x="423333" y="249767"/>
                <a:pt x="590550" y="27305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451367</xdr:colOff>
      <xdr:row>50</xdr:row>
      <xdr:rowOff>6957</xdr:rowOff>
    </xdr:from>
    <xdr:to>
      <xdr:col>9</xdr:col>
      <xdr:colOff>650653</xdr:colOff>
      <xdr:row>50</xdr:row>
      <xdr:rowOff>167692</xdr:rowOff>
    </xdr:to>
    <xdr:sp macro="" textlink="">
      <xdr:nvSpPr>
        <xdr:cNvPr id="513" name="六角形 512">
          <a:extLst>
            <a:ext uri="{FF2B5EF4-FFF2-40B4-BE49-F238E27FC236}">
              <a16:creationId xmlns:a16="http://schemas.microsoft.com/office/drawing/2014/main" id="{1C04296D-A5DF-49C6-BD57-308455FBE6F9}"/>
            </a:ext>
          </a:extLst>
        </xdr:cNvPr>
        <xdr:cNvSpPr/>
      </xdr:nvSpPr>
      <xdr:spPr bwMode="auto">
        <a:xfrm>
          <a:off x="6248917" y="8579457"/>
          <a:ext cx="199286" cy="1607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364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142462</xdr:colOff>
      <xdr:row>51</xdr:row>
      <xdr:rowOff>158885</xdr:rowOff>
    </xdr:from>
    <xdr:to>
      <xdr:col>9</xdr:col>
      <xdr:colOff>504430</xdr:colOff>
      <xdr:row>52</xdr:row>
      <xdr:rowOff>142326</xdr:rowOff>
    </xdr:to>
    <xdr:sp macro="" textlink="">
      <xdr:nvSpPr>
        <xdr:cNvPr id="517" name="Text Box 1664">
          <a:extLst>
            <a:ext uri="{FF2B5EF4-FFF2-40B4-BE49-F238E27FC236}">
              <a16:creationId xmlns:a16="http://schemas.microsoft.com/office/drawing/2014/main" id="{F896FDA3-B401-4E5C-9420-3106902B4FE3}"/>
            </a:ext>
          </a:extLst>
        </xdr:cNvPr>
        <xdr:cNvSpPr txBox="1">
          <a:spLocks noChangeArrowheads="1"/>
        </xdr:cNvSpPr>
      </xdr:nvSpPr>
      <xdr:spPr bwMode="auto">
        <a:xfrm>
          <a:off x="5940012" y="8902835"/>
          <a:ext cx="361968" cy="15489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日吉橋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9</xdr:col>
      <xdr:colOff>281736</xdr:colOff>
      <xdr:row>54</xdr:row>
      <xdr:rowOff>26832</xdr:rowOff>
    </xdr:from>
    <xdr:ext cx="187807" cy="114031"/>
    <xdr:sp macro="" textlink="">
      <xdr:nvSpPr>
        <xdr:cNvPr id="518" name="Text Box 303">
          <a:extLst>
            <a:ext uri="{FF2B5EF4-FFF2-40B4-BE49-F238E27FC236}">
              <a16:creationId xmlns:a16="http://schemas.microsoft.com/office/drawing/2014/main" id="{1E43D48F-EEC8-472F-807D-7DB1C106C97F}"/>
            </a:ext>
          </a:extLst>
        </xdr:cNvPr>
        <xdr:cNvSpPr txBox="1">
          <a:spLocks noChangeArrowheads="1"/>
        </xdr:cNvSpPr>
      </xdr:nvSpPr>
      <xdr:spPr bwMode="auto">
        <a:xfrm>
          <a:off x="6079286" y="9285132"/>
          <a:ext cx="187807" cy="11403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ﾄｲﾚ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</xdr:col>
      <xdr:colOff>596996</xdr:colOff>
      <xdr:row>60</xdr:row>
      <xdr:rowOff>122671</xdr:rowOff>
    </xdr:from>
    <xdr:to>
      <xdr:col>2</xdr:col>
      <xdr:colOff>472641</xdr:colOff>
      <xdr:row>64</xdr:row>
      <xdr:rowOff>164354</xdr:rowOff>
    </xdr:to>
    <xdr:sp macro="" textlink="">
      <xdr:nvSpPr>
        <xdr:cNvPr id="519" name="Freeform 705">
          <a:extLst>
            <a:ext uri="{FF2B5EF4-FFF2-40B4-BE49-F238E27FC236}">
              <a16:creationId xmlns:a16="http://schemas.microsoft.com/office/drawing/2014/main" id="{A6E0E7D1-D0A3-4266-85E7-2C1B99B41B63}"/>
            </a:ext>
          </a:extLst>
        </xdr:cNvPr>
        <xdr:cNvSpPr>
          <a:spLocks/>
        </xdr:cNvSpPr>
      </xdr:nvSpPr>
      <xdr:spPr bwMode="auto">
        <a:xfrm flipH="1">
          <a:off x="755746" y="10513580"/>
          <a:ext cx="579196" cy="734410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  <a:gd name="connsiteX0" fmla="*/ 22576 w 22576"/>
            <a:gd name="connsiteY0" fmla="*/ 16782 h 16782"/>
            <a:gd name="connsiteX1" fmla="*/ 10000 w 22576"/>
            <a:gd name="connsiteY1" fmla="*/ 0 h 16782"/>
            <a:gd name="connsiteX2" fmla="*/ 0 w 22576"/>
            <a:gd name="connsiteY2" fmla="*/ 0 h 16782"/>
            <a:gd name="connsiteX0" fmla="*/ 22576 w 22576"/>
            <a:gd name="connsiteY0" fmla="*/ 16782 h 16782"/>
            <a:gd name="connsiteX1" fmla="*/ 10000 w 22576"/>
            <a:gd name="connsiteY1" fmla="*/ 0 h 16782"/>
            <a:gd name="connsiteX2" fmla="*/ 0 w 22576"/>
            <a:gd name="connsiteY2" fmla="*/ 0 h 16782"/>
            <a:gd name="connsiteX0" fmla="*/ 22576 w 22576"/>
            <a:gd name="connsiteY0" fmla="*/ 16782 h 16782"/>
            <a:gd name="connsiteX1" fmla="*/ 10152 w 22576"/>
            <a:gd name="connsiteY1" fmla="*/ 9306 h 16782"/>
            <a:gd name="connsiteX2" fmla="*/ 10000 w 22576"/>
            <a:gd name="connsiteY2" fmla="*/ 0 h 16782"/>
            <a:gd name="connsiteX3" fmla="*/ 0 w 22576"/>
            <a:gd name="connsiteY3" fmla="*/ 0 h 16782"/>
            <a:gd name="connsiteX0" fmla="*/ 22576 w 22576"/>
            <a:gd name="connsiteY0" fmla="*/ 16782 h 16782"/>
            <a:gd name="connsiteX1" fmla="*/ 10152 w 22576"/>
            <a:gd name="connsiteY1" fmla="*/ 9306 h 16782"/>
            <a:gd name="connsiteX2" fmla="*/ 10000 w 22576"/>
            <a:gd name="connsiteY2" fmla="*/ 0 h 16782"/>
            <a:gd name="connsiteX3" fmla="*/ 0 w 22576"/>
            <a:gd name="connsiteY3" fmla="*/ 0 h 16782"/>
            <a:gd name="connsiteX0" fmla="*/ 22576 w 22576"/>
            <a:gd name="connsiteY0" fmla="*/ 16782 h 16782"/>
            <a:gd name="connsiteX1" fmla="*/ 10152 w 22576"/>
            <a:gd name="connsiteY1" fmla="*/ 14511 h 16782"/>
            <a:gd name="connsiteX2" fmla="*/ 10000 w 22576"/>
            <a:gd name="connsiteY2" fmla="*/ 0 h 16782"/>
            <a:gd name="connsiteX3" fmla="*/ 0 w 22576"/>
            <a:gd name="connsiteY3" fmla="*/ 0 h 16782"/>
            <a:gd name="connsiteX0" fmla="*/ 23182 w 23182"/>
            <a:gd name="connsiteY0" fmla="*/ 14889 h 15577"/>
            <a:gd name="connsiteX1" fmla="*/ 10152 w 23182"/>
            <a:gd name="connsiteY1" fmla="*/ 14511 h 15577"/>
            <a:gd name="connsiteX2" fmla="*/ 10000 w 23182"/>
            <a:gd name="connsiteY2" fmla="*/ 0 h 15577"/>
            <a:gd name="connsiteX3" fmla="*/ 0 w 23182"/>
            <a:gd name="connsiteY3" fmla="*/ 0 h 15577"/>
            <a:gd name="connsiteX0" fmla="*/ 23182 w 23182"/>
            <a:gd name="connsiteY0" fmla="*/ 14889 h 16063"/>
            <a:gd name="connsiteX1" fmla="*/ 10152 w 23182"/>
            <a:gd name="connsiteY1" fmla="*/ 14511 h 16063"/>
            <a:gd name="connsiteX2" fmla="*/ 10000 w 23182"/>
            <a:gd name="connsiteY2" fmla="*/ 0 h 16063"/>
            <a:gd name="connsiteX3" fmla="*/ 0 w 23182"/>
            <a:gd name="connsiteY3" fmla="*/ 0 h 16063"/>
            <a:gd name="connsiteX0" fmla="*/ 23182 w 23182"/>
            <a:gd name="connsiteY0" fmla="*/ 14889 h 16063"/>
            <a:gd name="connsiteX1" fmla="*/ 10152 w 23182"/>
            <a:gd name="connsiteY1" fmla="*/ 14511 h 16063"/>
            <a:gd name="connsiteX2" fmla="*/ 10000 w 23182"/>
            <a:gd name="connsiteY2" fmla="*/ 0 h 16063"/>
            <a:gd name="connsiteX3" fmla="*/ 0 w 23182"/>
            <a:gd name="connsiteY3" fmla="*/ 0 h 16063"/>
            <a:gd name="connsiteX0" fmla="*/ 23182 w 23182"/>
            <a:gd name="connsiteY0" fmla="*/ 14889 h 15061"/>
            <a:gd name="connsiteX1" fmla="*/ 10000 w 23182"/>
            <a:gd name="connsiteY1" fmla="*/ 11199 h 15061"/>
            <a:gd name="connsiteX2" fmla="*/ 10000 w 23182"/>
            <a:gd name="connsiteY2" fmla="*/ 0 h 15061"/>
            <a:gd name="connsiteX3" fmla="*/ 0 w 23182"/>
            <a:gd name="connsiteY3" fmla="*/ 0 h 15061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10000 w 22879"/>
            <a:gd name="connsiteY2" fmla="*/ 0 h 14348"/>
            <a:gd name="connsiteX3" fmla="*/ 0 w 22879"/>
            <a:gd name="connsiteY3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83 w 22879"/>
            <a:gd name="connsiteY2" fmla="*/ 9724 h 14348"/>
            <a:gd name="connsiteX3" fmla="*/ 10000 w 22879"/>
            <a:gd name="connsiteY3" fmla="*/ 0 h 14348"/>
            <a:gd name="connsiteX4" fmla="*/ 0 w 22879"/>
            <a:gd name="connsiteY4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000 w 22879"/>
            <a:gd name="connsiteY3" fmla="*/ 0 h 14348"/>
            <a:gd name="connsiteX4" fmla="*/ 0 w 22879"/>
            <a:gd name="connsiteY4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367 w 22879"/>
            <a:gd name="connsiteY3" fmla="*/ 8250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367 w 22879"/>
            <a:gd name="connsiteY3" fmla="*/ 8250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367 w 22879"/>
            <a:gd name="connsiteY3" fmla="*/ 8250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020 w 22879"/>
            <a:gd name="connsiteY3" fmla="*/ 8139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020 w 22879"/>
            <a:gd name="connsiteY3" fmla="*/ 8139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020 w 22879"/>
            <a:gd name="connsiteY3" fmla="*/ 8139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19 w 22879"/>
            <a:gd name="connsiteY2" fmla="*/ 9299 h 14348"/>
            <a:gd name="connsiteX3" fmla="*/ 10020 w 22879"/>
            <a:gd name="connsiteY3" fmla="*/ 8139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19 w 22879"/>
            <a:gd name="connsiteY2" fmla="*/ 9299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12914 w 22879"/>
            <a:gd name="connsiteY2" fmla="*/ 9742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444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444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444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444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19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19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097 w 22879"/>
            <a:gd name="connsiteY2" fmla="*/ 9299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213 w 22879"/>
            <a:gd name="connsiteY2" fmla="*/ 9631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0299 w 20299"/>
            <a:gd name="connsiteY0" fmla="*/ 14164 h 14412"/>
            <a:gd name="connsiteX1" fmla="*/ 7420 w 20299"/>
            <a:gd name="connsiteY1" fmla="*/ 11263 h 14412"/>
            <a:gd name="connsiteX2" fmla="*/ 6633 w 20299"/>
            <a:gd name="connsiteY2" fmla="*/ 9695 h 14412"/>
            <a:gd name="connsiteX3" fmla="*/ 7671 w 20299"/>
            <a:gd name="connsiteY3" fmla="*/ 7760 h 14412"/>
            <a:gd name="connsiteX4" fmla="*/ 7420 w 20299"/>
            <a:gd name="connsiteY4" fmla="*/ 64 h 14412"/>
            <a:gd name="connsiteX5" fmla="*/ 0 w 20299"/>
            <a:gd name="connsiteY5" fmla="*/ 0 h 14412"/>
            <a:gd name="connsiteX0" fmla="*/ 20299 w 20299"/>
            <a:gd name="connsiteY0" fmla="*/ 14164 h 14412"/>
            <a:gd name="connsiteX1" fmla="*/ 7420 w 20299"/>
            <a:gd name="connsiteY1" fmla="*/ 11263 h 14412"/>
            <a:gd name="connsiteX2" fmla="*/ 6633 w 20299"/>
            <a:gd name="connsiteY2" fmla="*/ 9695 h 14412"/>
            <a:gd name="connsiteX3" fmla="*/ 7671 w 20299"/>
            <a:gd name="connsiteY3" fmla="*/ 7760 h 14412"/>
            <a:gd name="connsiteX4" fmla="*/ 7420 w 20299"/>
            <a:gd name="connsiteY4" fmla="*/ 64 h 14412"/>
            <a:gd name="connsiteX5" fmla="*/ 0 w 20299"/>
            <a:gd name="connsiteY5" fmla="*/ 0 h 14412"/>
            <a:gd name="connsiteX0" fmla="*/ 20299 w 20299"/>
            <a:gd name="connsiteY0" fmla="*/ 14164 h 14412"/>
            <a:gd name="connsiteX1" fmla="*/ 7420 w 20299"/>
            <a:gd name="connsiteY1" fmla="*/ 11263 h 14412"/>
            <a:gd name="connsiteX2" fmla="*/ 6633 w 20299"/>
            <a:gd name="connsiteY2" fmla="*/ 9695 h 14412"/>
            <a:gd name="connsiteX3" fmla="*/ 7671 w 20299"/>
            <a:gd name="connsiteY3" fmla="*/ 7760 h 14412"/>
            <a:gd name="connsiteX4" fmla="*/ 7420 w 20299"/>
            <a:gd name="connsiteY4" fmla="*/ 64 h 14412"/>
            <a:gd name="connsiteX5" fmla="*/ 0 w 20299"/>
            <a:gd name="connsiteY5" fmla="*/ 0 h 14412"/>
            <a:gd name="connsiteX0" fmla="*/ 6266 w 7671"/>
            <a:gd name="connsiteY0" fmla="*/ 18074 h 18148"/>
            <a:gd name="connsiteX1" fmla="*/ 7420 w 7671"/>
            <a:gd name="connsiteY1" fmla="*/ 11263 h 18148"/>
            <a:gd name="connsiteX2" fmla="*/ 6633 w 7671"/>
            <a:gd name="connsiteY2" fmla="*/ 9695 h 18148"/>
            <a:gd name="connsiteX3" fmla="*/ 7671 w 7671"/>
            <a:gd name="connsiteY3" fmla="*/ 7760 h 18148"/>
            <a:gd name="connsiteX4" fmla="*/ 7420 w 7671"/>
            <a:gd name="connsiteY4" fmla="*/ 64 h 18148"/>
            <a:gd name="connsiteX5" fmla="*/ 0 w 7671"/>
            <a:gd name="connsiteY5" fmla="*/ 0 h 18148"/>
            <a:gd name="connsiteX0" fmla="*/ 8168 w 10000"/>
            <a:gd name="connsiteY0" fmla="*/ 9959 h 9959"/>
            <a:gd name="connsiteX1" fmla="*/ 8647 w 10000"/>
            <a:gd name="connsiteY1" fmla="*/ 5342 h 9959"/>
            <a:gd name="connsiteX2" fmla="*/ 10000 w 10000"/>
            <a:gd name="connsiteY2" fmla="*/ 4276 h 9959"/>
            <a:gd name="connsiteX3" fmla="*/ 9673 w 10000"/>
            <a:gd name="connsiteY3" fmla="*/ 35 h 9959"/>
            <a:gd name="connsiteX4" fmla="*/ 0 w 10000"/>
            <a:gd name="connsiteY4" fmla="*/ 0 h 9959"/>
            <a:gd name="connsiteX0" fmla="*/ 8168 w 10000"/>
            <a:gd name="connsiteY0" fmla="*/ 10000 h 10000"/>
            <a:gd name="connsiteX1" fmla="*/ 8647 w 10000"/>
            <a:gd name="connsiteY1" fmla="*/ 5364 h 10000"/>
            <a:gd name="connsiteX2" fmla="*/ 10000 w 10000"/>
            <a:gd name="connsiteY2" fmla="*/ 4294 h 10000"/>
            <a:gd name="connsiteX3" fmla="*/ 9673 w 10000"/>
            <a:gd name="connsiteY3" fmla="*/ 35 h 10000"/>
            <a:gd name="connsiteX4" fmla="*/ 0 w 10000"/>
            <a:gd name="connsiteY4" fmla="*/ 0 h 10000"/>
            <a:gd name="connsiteX0" fmla="*/ 8168 w 10000"/>
            <a:gd name="connsiteY0" fmla="*/ 10000 h 10000"/>
            <a:gd name="connsiteX1" fmla="*/ 8647 w 10000"/>
            <a:gd name="connsiteY1" fmla="*/ 5364 h 10000"/>
            <a:gd name="connsiteX2" fmla="*/ 10000 w 10000"/>
            <a:gd name="connsiteY2" fmla="*/ 4294 h 10000"/>
            <a:gd name="connsiteX3" fmla="*/ 9673 w 10000"/>
            <a:gd name="connsiteY3" fmla="*/ 35 h 10000"/>
            <a:gd name="connsiteX4" fmla="*/ 0 w 10000"/>
            <a:gd name="connsiteY4" fmla="*/ 0 h 10000"/>
            <a:gd name="connsiteX0" fmla="*/ 8168 w 10156"/>
            <a:gd name="connsiteY0" fmla="*/ 10000 h 10000"/>
            <a:gd name="connsiteX1" fmla="*/ 8647 w 10156"/>
            <a:gd name="connsiteY1" fmla="*/ 5364 h 10000"/>
            <a:gd name="connsiteX2" fmla="*/ 9673 w 10156"/>
            <a:gd name="connsiteY2" fmla="*/ 35 h 10000"/>
            <a:gd name="connsiteX3" fmla="*/ 0 w 10156"/>
            <a:gd name="connsiteY3" fmla="*/ 0 h 10000"/>
            <a:gd name="connsiteX0" fmla="*/ 0 w 1988"/>
            <a:gd name="connsiteY0" fmla="*/ 9965 h 9965"/>
            <a:gd name="connsiteX1" fmla="*/ 479 w 1988"/>
            <a:gd name="connsiteY1" fmla="*/ 5329 h 9965"/>
            <a:gd name="connsiteX2" fmla="*/ 1505 w 1988"/>
            <a:gd name="connsiteY2" fmla="*/ 0 h 9965"/>
            <a:gd name="connsiteX0" fmla="*/ 0 w 8217"/>
            <a:gd name="connsiteY0" fmla="*/ 10724 h 10724"/>
            <a:gd name="connsiteX1" fmla="*/ 2409 w 8217"/>
            <a:gd name="connsiteY1" fmla="*/ 6072 h 10724"/>
            <a:gd name="connsiteX2" fmla="*/ 109 w 8217"/>
            <a:gd name="connsiteY2" fmla="*/ 0 h 10724"/>
            <a:gd name="connsiteX0" fmla="*/ 0 w 10000"/>
            <a:gd name="connsiteY0" fmla="*/ 10000 h 10000"/>
            <a:gd name="connsiteX1" fmla="*/ 2932 w 10000"/>
            <a:gd name="connsiteY1" fmla="*/ 5662 h 10000"/>
            <a:gd name="connsiteX2" fmla="*/ 133 w 10000"/>
            <a:gd name="connsiteY2" fmla="*/ 0 h 10000"/>
            <a:gd name="connsiteX0" fmla="*/ 0 w 17140"/>
            <a:gd name="connsiteY0" fmla="*/ 10310 h 10310"/>
            <a:gd name="connsiteX1" fmla="*/ 11897 w 17140"/>
            <a:gd name="connsiteY1" fmla="*/ 5662 h 10310"/>
            <a:gd name="connsiteX2" fmla="*/ 9098 w 17140"/>
            <a:gd name="connsiteY2" fmla="*/ 0 h 10310"/>
            <a:gd name="connsiteX0" fmla="*/ 0 w 15529"/>
            <a:gd name="connsiteY0" fmla="*/ 10310 h 10310"/>
            <a:gd name="connsiteX1" fmla="*/ 11897 w 15529"/>
            <a:gd name="connsiteY1" fmla="*/ 5662 h 10310"/>
            <a:gd name="connsiteX2" fmla="*/ 9098 w 15529"/>
            <a:gd name="connsiteY2" fmla="*/ 0 h 10310"/>
            <a:gd name="connsiteX0" fmla="*/ 0 w 15529"/>
            <a:gd name="connsiteY0" fmla="*/ 10310 h 10310"/>
            <a:gd name="connsiteX1" fmla="*/ 11897 w 15529"/>
            <a:gd name="connsiteY1" fmla="*/ 5662 h 10310"/>
            <a:gd name="connsiteX2" fmla="*/ 9098 w 15529"/>
            <a:gd name="connsiteY2" fmla="*/ 0 h 10310"/>
            <a:gd name="connsiteX0" fmla="*/ 0 w 34635"/>
            <a:gd name="connsiteY0" fmla="*/ 10507 h 10507"/>
            <a:gd name="connsiteX1" fmla="*/ 11897 w 34635"/>
            <a:gd name="connsiteY1" fmla="*/ 5859 h 10507"/>
            <a:gd name="connsiteX2" fmla="*/ 32773 w 34635"/>
            <a:gd name="connsiteY2" fmla="*/ 0 h 10507"/>
            <a:gd name="connsiteX0" fmla="*/ 0 w 32773"/>
            <a:gd name="connsiteY0" fmla="*/ 10507 h 10507"/>
            <a:gd name="connsiteX1" fmla="*/ 11897 w 32773"/>
            <a:gd name="connsiteY1" fmla="*/ 5859 h 10507"/>
            <a:gd name="connsiteX2" fmla="*/ 32773 w 32773"/>
            <a:gd name="connsiteY2" fmla="*/ 0 h 10507"/>
            <a:gd name="connsiteX0" fmla="*/ 0 w 32773"/>
            <a:gd name="connsiteY0" fmla="*/ 10507 h 10507"/>
            <a:gd name="connsiteX1" fmla="*/ 11897 w 32773"/>
            <a:gd name="connsiteY1" fmla="*/ 5859 h 10507"/>
            <a:gd name="connsiteX2" fmla="*/ 32773 w 32773"/>
            <a:gd name="connsiteY2" fmla="*/ 0 h 10507"/>
            <a:gd name="connsiteX0" fmla="*/ 0 w 43190"/>
            <a:gd name="connsiteY0" fmla="*/ 12153 h 12153"/>
            <a:gd name="connsiteX1" fmla="*/ 11897 w 43190"/>
            <a:gd name="connsiteY1" fmla="*/ 7505 h 12153"/>
            <a:gd name="connsiteX2" fmla="*/ 43190 w 43190"/>
            <a:gd name="connsiteY2" fmla="*/ 0 h 12153"/>
            <a:gd name="connsiteX0" fmla="*/ 0 w 43190"/>
            <a:gd name="connsiteY0" fmla="*/ 12153 h 12153"/>
            <a:gd name="connsiteX1" fmla="*/ 11897 w 43190"/>
            <a:gd name="connsiteY1" fmla="*/ 7505 h 12153"/>
            <a:gd name="connsiteX2" fmla="*/ 43190 w 43190"/>
            <a:gd name="connsiteY2" fmla="*/ 0 h 12153"/>
            <a:gd name="connsiteX0" fmla="*/ 0 w 43190"/>
            <a:gd name="connsiteY0" fmla="*/ 12153 h 12153"/>
            <a:gd name="connsiteX1" fmla="*/ 11897 w 43190"/>
            <a:gd name="connsiteY1" fmla="*/ 7505 h 12153"/>
            <a:gd name="connsiteX2" fmla="*/ 43190 w 43190"/>
            <a:gd name="connsiteY2" fmla="*/ 0 h 12153"/>
            <a:gd name="connsiteX0" fmla="*/ 78186 w 90157"/>
            <a:gd name="connsiteY0" fmla="*/ 7479 h 7479"/>
            <a:gd name="connsiteX1" fmla="*/ 90083 w 90157"/>
            <a:gd name="connsiteY1" fmla="*/ 2831 h 7479"/>
            <a:gd name="connsiteX2" fmla="*/ 161 w 90157"/>
            <a:gd name="connsiteY2" fmla="*/ 0 h 7479"/>
            <a:gd name="connsiteX0" fmla="*/ 8683 w 10011"/>
            <a:gd name="connsiteY0" fmla="*/ 10000 h 10000"/>
            <a:gd name="connsiteX1" fmla="*/ 10003 w 10011"/>
            <a:gd name="connsiteY1" fmla="*/ 3785 h 10000"/>
            <a:gd name="connsiteX2" fmla="*/ 29 w 10011"/>
            <a:gd name="connsiteY2" fmla="*/ 0 h 10000"/>
            <a:gd name="connsiteX0" fmla="*/ 8654 w 9982"/>
            <a:gd name="connsiteY0" fmla="*/ 10000 h 10000"/>
            <a:gd name="connsiteX1" fmla="*/ 9974 w 9982"/>
            <a:gd name="connsiteY1" fmla="*/ 3785 h 10000"/>
            <a:gd name="connsiteX2" fmla="*/ 0 w 9982"/>
            <a:gd name="connsiteY2" fmla="*/ 0 h 10000"/>
            <a:gd name="connsiteX0" fmla="*/ 8670 w 10000"/>
            <a:gd name="connsiteY0" fmla="*/ 10000 h 10000"/>
            <a:gd name="connsiteX1" fmla="*/ 9992 w 10000"/>
            <a:gd name="connsiteY1" fmla="*/ 3785 h 10000"/>
            <a:gd name="connsiteX2" fmla="*/ 0 w 10000"/>
            <a:gd name="connsiteY2" fmla="*/ 0 h 10000"/>
            <a:gd name="connsiteX0" fmla="*/ 8670 w 10000"/>
            <a:gd name="connsiteY0" fmla="*/ 10000 h 10000"/>
            <a:gd name="connsiteX1" fmla="*/ 9992 w 10000"/>
            <a:gd name="connsiteY1" fmla="*/ 3785 h 10000"/>
            <a:gd name="connsiteX2" fmla="*/ 0 w 10000"/>
            <a:gd name="connsiteY2" fmla="*/ 0 h 10000"/>
            <a:gd name="connsiteX0" fmla="*/ 8670 w 10000"/>
            <a:gd name="connsiteY0" fmla="*/ 10000 h 10000"/>
            <a:gd name="connsiteX1" fmla="*/ 9992 w 10000"/>
            <a:gd name="connsiteY1" fmla="*/ 3785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8670" y="10000"/>
              </a:moveTo>
              <a:cubicBezTo>
                <a:pt x="9187" y="9037"/>
                <a:pt x="10096" y="8761"/>
                <a:pt x="9992" y="3785"/>
              </a:cubicBezTo>
              <a:cubicBezTo>
                <a:pt x="8605" y="2537"/>
                <a:pt x="4348" y="3934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538467</xdr:colOff>
      <xdr:row>62</xdr:row>
      <xdr:rowOff>73082</xdr:rowOff>
    </xdr:from>
    <xdr:to>
      <xdr:col>1</xdr:col>
      <xdr:colOff>653039</xdr:colOff>
      <xdr:row>63</xdr:row>
      <xdr:rowOff>28864</xdr:rowOff>
    </xdr:to>
    <xdr:sp macro="" textlink="">
      <xdr:nvSpPr>
        <xdr:cNvPr id="520" name="AutoShape 492">
          <a:extLst>
            <a:ext uri="{FF2B5EF4-FFF2-40B4-BE49-F238E27FC236}">
              <a16:creationId xmlns:a16="http://schemas.microsoft.com/office/drawing/2014/main" id="{3B5C3B1F-7B11-47D9-8AD7-444C20232E54}"/>
            </a:ext>
          </a:extLst>
        </xdr:cNvPr>
        <xdr:cNvSpPr>
          <a:spLocks noChangeArrowheads="1"/>
        </xdr:cNvSpPr>
      </xdr:nvSpPr>
      <xdr:spPr bwMode="auto">
        <a:xfrm>
          <a:off x="697217" y="10810355"/>
          <a:ext cx="114572" cy="12896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304489</xdr:colOff>
      <xdr:row>63</xdr:row>
      <xdr:rowOff>779</xdr:rowOff>
    </xdr:from>
    <xdr:ext cx="302079" cy="305168"/>
    <xdr:grpSp>
      <xdr:nvGrpSpPr>
        <xdr:cNvPr id="521" name="Group 6672">
          <a:extLst>
            <a:ext uri="{FF2B5EF4-FFF2-40B4-BE49-F238E27FC236}">
              <a16:creationId xmlns:a16="http://schemas.microsoft.com/office/drawing/2014/main" id="{2DEC3033-7C2D-4A15-B34F-5581D7596433}"/>
            </a:ext>
          </a:extLst>
        </xdr:cNvPr>
        <xdr:cNvGrpSpPr>
          <a:grpSpLocks/>
        </xdr:cNvGrpSpPr>
      </xdr:nvGrpSpPr>
      <xdr:grpSpPr bwMode="auto">
        <a:xfrm>
          <a:off x="463239" y="10845508"/>
          <a:ext cx="302079" cy="305168"/>
          <a:chOff x="536" y="109"/>
          <a:chExt cx="46" cy="44"/>
        </a:xfrm>
      </xdr:grpSpPr>
      <xdr:pic>
        <xdr:nvPicPr>
          <xdr:cNvPr id="522" name="Picture 6673" descr="route2">
            <a:extLst>
              <a:ext uri="{FF2B5EF4-FFF2-40B4-BE49-F238E27FC236}">
                <a16:creationId xmlns:a16="http://schemas.microsoft.com/office/drawing/2014/main" id="{A4B37663-BDB3-4EF0-98A0-7C63FD6FA6C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23" name="Text Box 6674">
            <a:extLst>
              <a:ext uri="{FF2B5EF4-FFF2-40B4-BE49-F238E27FC236}">
                <a16:creationId xmlns:a16="http://schemas.microsoft.com/office/drawing/2014/main" id="{3A1B08E2-3CFC-4730-BFCE-6AD6C7996B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</xdr:col>
      <xdr:colOff>246614</xdr:colOff>
      <xdr:row>58</xdr:row>
      <xdr:rowOff>108565</xdr:rowOff>
    </xdr:from>
    <xdr:to>
      <xdr:col>2</xdr:col>
      <xdr:colOff>83930</xdr:colOff>
      <xdr:row>61</xdr:row>
      <xdr:rowOff>83542</xdr:rowOff>
    </xdr:to>
    <xdr:sp macro="" textlink="">
      <xdr:nvSpPr>
        <xdr:cNvPr id="524" name="Line 547">
          <a:extLst>
            <a:ext uri="{FF2B5EF4-FFF2-40B4-BE49-F238E27FC236}">
              <a16:creationId xmlns:a16="http://schemas.microsoft.com/office/drawing/2014/main" id="{AC813202-BA8B-4514-8A69-1603160F0DB1}"/>
            </a:ext>
          </a:extLst>
        </xdr:cNvPr>
        <xdr:cNvSpPr>
          <a:spLocks noChangeShapeType="1"/>
        </xdr:cNvSpPr>
      </xdr:nvSpPr>
      <xdr:spPr bwMode="auto">
        <a:xfrm rot="18396717" flipH="1">
          <a:off x="428536" y="10129938"/>
          <a:ext cx="494523" cy="540867"/>
        </a:xfrm>
        <a:custGeom>
          <a:avLst/>
          <a:gdLst>
            <a:gd name="connsiteX0" fmla="*/ 0 w 368300"/>
            <a:gd name="connsiteY0" fmla="*/ 0 h 127000"/>
            <a:gd name="connsiteX1" fmla="*/ 368300 w 368300"/>
            <a:gd name="connsiteY1" fmla="*/ 127000 h 127000"/>
            <a:gd name="connsiteX0" fmla="*/ 0 w 590550"/>
            <a:gd name="connsiteY0" fmla="*/ 0 h 273050"/>
            <a:gd name="connsiteX1" fmla="*/ 590550 w 590550"/>
            <a:gd name="connsiteY1" fmla="*/ 273050 h 273050"/>
            <a:gd name="connsiteX0" fmla="*/ 0 w 590550"/>
            <a:gd name="connsiteY0" fmla="*/ 0 h 273050"/>
            <a:gd name="connsiteX1" fmla="*/ 590550 w 590550"/>
            <a:gd name="connsiteY1" fmla="*/ 273050 h 273050"/>
            <a:gd name="connsiteX0" fmla="*/ 0 w 590550"/>
            <a:gd name="connsiteY0" fmla="*/ 0 h 273050"/>
            <a:gd name="connsiteX1" fmla="*/ 590550 w 590550"/>
            <a:gd name="connsiteY1" fmla="*/ 273050 h 273050"/>
            <a:gd name="connsiteX0" fmla="*/ 0 w 511597"/>
            <a:gd name="connsiteY0" fmla="*/ 0 h 624246"/>
            <a:gd name="connsiteX1" fmla="*/ 511597 w 511597"/>
            <a:gd name="connsiteY1" fmla="*/ 624246 h 6242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11597" h="624246">
              <a:moveTo>
                <a:pt x="0" y="0"/>
              </a:moveTo>
              <a:cubicBezTo>
                <a:pt x="135467" y="137583"/>
                <a:pt x="344380" y="600963"/>
                <a:pt x="511597" y="62424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104632</xdr:colOff>
      <xdr:row>61</xdr:row>
      <xdr:rowOff>75766</xdr:rowOff>
    </xdr:from>
    <xdr:ext cx="598694" cy="135768"/>
    <xdr:sp macro="" textlink="">
      <xdr:nvSpPr>
        <xdr:cNvPr id="525" name="Text Box 1620">
          <a:extLst>
            <a:ext uri="{FF2B5EF4-FFF2-40B4-BE49-F238E27FC236}">
              <a16:creationId xmlns:a16="http://schemas.microsoft.com/office/drawing/2014/main" id="{5610153D-7A79-47E2-B2FA-F7A30B2E959D}"/>
            </a:ext>
          </a:extLst>
        </xdr:cNvPr>
        <xdr:cNvSpPr txBox="1">
          <a:spLocks noChangeArrowheads="1"/>
        </xdr:cNvSpPr>
      </xdr:nvSpPr>
      <xdr:spPr bwMode="auto">
        <a:xfrm>
          <a:off x="263382" y="10639857"/>
          <a:ext cx="598694" cy="13576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上りへ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87922</xdr:colOff>
      <xdr:row>51</xdr:row>
      <xdr:rowOff>115685</xdr:rowOff>
    </xdr:from>
    <xdr:to>
      <xdr:col>5</xdr:col>
      <xdr:colOff>381000</xdr:colOff>
      <xdr:row>52</xdr:row>
      <xdr:rowOff>91925</xdr:rowOff>
    </xdr:to>
    <xdr:sp macro="" textlink="">
      <xdr:nvSpPr>
        <xdr:cNvPr id="526" name="Text Box 1664">
          <a:extLst>
            <a:ext uri="{FF2B5EF4-FFF2-40B4-BE49-F238E27FC236}">
              <a16:creationId xmlns:a16="http://schemas.microsoft.com/office/drawing/2014/main" id="{E9C89BD7-D423-45A3-AFFF-7ECFE5B79502}"/>
            </a:ext>
          </a:extLst>
        </xdr:cNvPr>
        <xdr:cNvSpPr txBox="1">
          <a:spLocks noChangeArrowheads="1"/>
        </xdr:cNvSpPr>
      </xdr:nvSpPr>
      <xdr:spPr bwMode="auto">
        <a:xfrm>
          <a:off x="3063763" y="8800753"/>
          <a:ext cx="293078" cy="14653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328m</a:t>
          </a:r>
        </a:p>
      </xdr:txBody>
    </xdr:sp>
    <xdr:clientData/>
  </xdr:twoCellAnchor>
  <xdr:twoCellAnchor editAs="oneCell">
    <xdr:from>
      <xdr:col>1</xdr:col>
      <xdr:colOff>646105</xdr:colOff>
      <xdr:row>56</xdr:row>
      <xdr:rowOff>146066</xdr:rowOff>
    </xdr:from>
    <xdr:to>
      <xdr:col>2</xdr:col>
      <xdr:colOff>216324</xdr:colOff>
      <xdr:row>60</xdr:row>
      <xdr:rowOff>17384</xdr:rowOff>
    </xdr:to>
    <xdr:pic>
      <xdr:nvPicPr>
        <xdr:cNvPr id="527" name="図 526">
          <a:extLst>
            <a:ext uri="{FF2B5EF4-FFF2-40B4-BE49-F238E27FC236}">
              <a16:creationId xmlns:a16="http://schemas.microsoft.com/office/drawing/2014/main" id="{E779F5E3-2E46-42A2-89E1-B31685268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3582112">
          <a:off x="663960" y="9897772"/>
          <a:ext cx="557804" cy="276013"/>
        </a:xfrm>
        <a:prstGeom prst="rect">
          <a:avLst/>
        </a:prstGeom>
      </xdr:spPr>
    </xdr:pic>
    <xdr:clientData/>
  </xdr:twoCellAnchor>
  <xdr:twoCellAnchor>
    <xdr:from>
      <xdr:col>5</xdr:col>
      <xdr:colOff>587654</xdr:colOff>
      <xdr:row>58</xdr:row>
      <xdr:rowOff>57757</xdr:rowOff>
    </xdr:from>
    <xdr:to>
      <xdr:col>5</xdr:col>
      <xdr:colOff>639773</xdr:colOff>
      <xdr:row>64</xdr:row>
      <xdr:rowOff>26751</xdr:rowOff>
    </xdr:to>
    <xdr:sp macro="" textlink="">
      <xdr:nvSpPr>
        <xdr:cNvPr id="528" name="Freeform 217">
          <a:extLst>
            <a:ext uri="{FF2B5EF4-FFF2-40B4-BE49-F238E27FC236}">
              <a16:creationId xmlns:a16="http://schemas.microsoft.com/office/drawing/2014/main" id="{25250F66-DB32-48B9-A5D7-350562ECDF97}"/>
            </a:ext>
          </a:extLst>
        </xdr:cNvPr>
        <xdr:cNvSpPr>
          <a:spLocks/>
        </xdr:cNvSpPr>
      </xdr:nvSpPr>
      <xdr:spPr bwMode="auto">
        <a:xfrm rot="5400000">
          <a:off x="3096278" y="10485113"/>
          <a:ext cx="998724" cy="521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2632 w 12632"/>
            <a:gd name="connsiteY0" fmla="*/ 1667 h 8581"/>
            <a:gd name="connsiteX1" fmla="*/ 10154 w 12632"/>
            <a:gd name="connsiteY1" fmla="*/ 5000 h 8581"/>
            <a:gd name="connsiteX2" fmla="*/ 7145 w 12632"/>
            <a:gd name="connsiteY2" fmla="*/ 0 h 8581"/>
            <a:gd name="connsiteX3" fmla="*/ 5464 w 12632"/>
            <a:gd name="connsiteY3" fmla="*/ 8333 h 8581"/>
            <a:gd name="connsiteX4" fmla="*/ 0 w 12632"/>
            <a:gd name="connsiteY4" fmla="*/ 1130 h 8581"/>
            <a:gd name="connsiteX0" fmla="*/ 10000 w 10000"/>
            <a:gd name="connsiteY0" fmla="*/ 35372 h 43151"/>
            <a:gd name="connsiteX1" fmla="*/ 8038 w 10000"/>
            <a:gd name="connsiteY1" fmla="*/ 39256 h 43151"/>
            <a:gd name="connsiteX2" fmla="*/ 5656 w 10000"/>
            <a:gd name="connsiteY2" fmla="*/ 33429 h 43151"/>
            <a:gd name="connsiteX3" fmla="*/ 4326 w 10000"/>
            <a:gd name="connsiteY3" fmla="*/ 43140 h 43151"/>
            <a:gd name="connsiteX4" fmla="*/ 1394 w 10000"/>
            <a:gd name="connsiteY4" fmla="*/ 39 h 43151"/>
            <a:gd name="connsiteX5" fmla="*/ 0 w 10000"/>
            <a:gd name="connsiteY5" fmla="*/ 34746 h 43151"/>
            <a:gd name="connsiteX0" fmla="*/ 8908 w 8908"/>
            <a:gd name="connsiteY0" fmla="*/ 35348 h 101908"/>
            <a:gd name="connsiteX1" fmla="*/ 6946 w 8908"/>
            <a:gd name="connsiteY1" fmla="*/ 39232 h 101908"/>
            <a:gd name="connsiteX2" fmla="*/ 4564 w 8908"/>
            <a:gd name="connsiteY2" fmla="*/ 33405 h 101908"/>
            <a:gd name="connsiteX3" fmla="*/ 3234 w 8908"/>
            <a:gd name="connsiteY3" fmla="*/ 43116 h 101908"/>
            <a:gd name="connsiteX4" fmla="*/ 302 w 8908"/>
            <a:gd name="connsiteY4" fmla="*/ 15 h 101908"/>
            <a:gd name="connsiteX5" fmla="*/ 66 w 8908"/>
            <a:gd name="connsiteY5" fmla="*/ 101906 h 101908"/>
            <a:gd name="connsiteX0" fmla="*/ 10123 w 10123"/>
            <a:gd name="connsiteY0" fmla="*/ 1925 h 8456"/>
            <a:gd name="connsiteX1" fmla="*/ 7920 w 10123"/>
            <a:gd name="connsiteY1" fmla="*/ 2306 h 8456"/>
            <a:gd name="connsiteX2" fmla="*/ 5246 w 10123"/>
            <a:gd name="connsiteY2" fmla="*/ 1734 h 8456"/>
            <a:gd name="connsiteX3" fmla="*/ 3753 w 10123"/>
            <a:gd name="connsiteY3" fmla="*/ 2687 h 8456"/>
            <a:gd name="connsiteX4" fmla="*/ 303 w 10123"/>
            <a:gd name="connsiteY4" fmla="*/ 2 h 8456"/>
            <a:gd name="connsiteX5" fmla="*/ 197 w 10123"/>
            <a:gd name="connsiteY5" fmla="*/ 8456 h 8456"/>
            <a:gd name="connsiteX0" fmla="*/ 10155 w 10155"/>
            <a:gd name="connsiteY0" fmla="*/ 2274 h 9998"/>
            <a:gd name="connsiteX1" fmla="*/ 7979 w 10155"/>
            <a:gd name="connsiteY1" fmla="*/ 2725 h 9998"/>
            <a:gd name="connsiteX2" fmla="*/ 5337 w 10155"/>
            <a:gd name="connsiteY2" fmla="*/ 2049 h 9998"/>
            <a:gd name="connsiteX3" fmla="*/ 3862 w 10155"/>
            <a:gd name="connsiteY3" fmla="*/ 3176 h 9998"/>
            <a:gd name="connsiteX4" fmla="*/ 454 w 10155"/>
            <a:gd name="connsiteY4" fmla="*/ 0 h 9998"/>
            <a:gd name="connsiteX5" fmla="*/ 350 w 10155"/>
            <a:gd name="connsiteY5" fmla="*/ 9998 h 9998"/>
            <a:gd name="connsiteX0" fmla="*/ 10000 w 10000"/>
            <a:gd name="connsiteY0" fmla="*/ 2285 h 10011"/>
            <a:gd name="connsiteX1" fmla="*/ 7857 w 10000"/>
            <a:gd name="connsiteY1" fmla="*/ 2737 h 10011"/>
            <a:gd name="connsiteX2" fmla="*/ 5256 w 10000"/>
            <a:gd name="connsiteY2" fmla="*/ 2060 h 10011"/>
            <a:gd name="connsiteX3" fmla="*/ 3803 w 10000"/>
            <a:gd name="connsiteY3" fmla="*/ 3188 h 10011"/>
            <a:gd name="connsiteX4" fmla="*/ 447 w 10000"/>
            <a:gd name="connsiteY4" fmla="*/ 11 h 10011"/>
            <a:gd name="connsiteX5" fmla="*/ 345 w 10000"/>
            <a:gd name="connsiteY5" fmla="*/ 10011 h 10011"/>
            <a:gd name="connsiteX0" fmla="*/ 12780 w 12780"/>
            <a:gd name="connsiteY0" fmla="*/ 4701 h 5605"/>
            <a:gd name="connsiteX1" fmla="*/ 10637 w 12780"/>
            <a:gd name="connsiteY1" fmla="*/ 5153 h 5605"/>
            <a:gd name="connsiteX2" fmla="*/ 8036 w 12780"/>
            <a:gd name="connsiteY2" fmla="*/ 4476 h 5605"/>
            <a:gd name="connsiteX3" fmla="*/ 6583 w 12780"/>
            <a:gd name="connsiteY3" fmla="*/ 5604 h 5605"/>
            <a:gd name="connsiteX4" fmla="*/ 3227 w 12780"/>
            <a:gd name="connsiteY4" fmla="*/ 2427 h 5605"/>
            <a:gd name="connsiteX5" fmla="*/ 0 w 12780"/>
            <a:gd name="connsiteY5" fmla="*/ 0 h 5605"/>
            <a:gd name="connsiteX0" fmla="*/ 7855 w 7855"/>
            <a:gd name="connsiteY0" fmla="*/ 23168 h 24782"/>
            <a:gd name="connsiteX1" fmla="*/ 6178 w 7855"/>
            <a:gd name="connsiteY1" fmla="*/ 23975 h 24782"/>
            <a:gd name="connsiteX2" fmla="*/ 4143 w 7855"/>
            <a:gd name="connsiteY2" fmla="*/ 22767 h 24782"/>
            <a:gd name="connsiteX3" fmla="*/ 3006 w 7855"/>
            <a:gd name="connsiteY3" fmla="*/ 24779 h 24782"/>
            <a:gd name="connsiteX4" fmla="*/ 380 w 7855"/>
            <a:gd name="connsiteY4" fmla="*/ 19111 h 24782"/>
            <a:gd name="connsiteX5" fmla="*/ 172 w 7855"/>
            <a:gd name="connsiteY5" fmla="*/ 0 h 24782"/>
            <a:gd name="connsiteX0" fmla="*/ 9781 w 9781"/>
            <a:gd name="connsiteY0" fmla="*/ 9349 h 10000"/>
            <a:gd name="connsiteX1" fmla="*/ 7646 w 9781"/>
            <a:gd name="connsiteY1" fmla="*/ 9674 h 10000"/>
            <a:gd name="connsiteX2" fmla="*/ 5055 w 9781"/>
            <a:gd name="connsiteY2" fmla="*/ 9187 h 10000"/>
            <a:gd name="connsiteX3" fmla="*/ 3608 w 9781"/>
            <a:gd name="connsiteY3" fmla="*/ 9999 h 10000"/>
            <a:gd name="connsiteX4" fmla="*/ 675 w 9781"/>
            <a:gd name="connsiteY4" fmla="*/ 7712 h 10000"/>
            <a:gd name="connsiteX5" fmla="*/ 0 w 9781"/>
            <a:gd name="connsiteY5" fmla="*/ 0 h 10000"/>
            <a:gd name="connsiteX0" fmla="*/ 10000 w 10000"/>
            <a:gd name="connsiteY0" fmla="*/ 9349 h 10000"/>
            <a:gd name="connsiteX1" fmla="*/ 7817 w 10000"/>
            <a:gd name="connsiteY1" fmla="*/ 9674 h 10000"/>
            <a:gd name="connsiteX2" fmla="*/ 5168 w 10000"/>
            <a:gd name="connsiteY2" fmla="*/ 9187 h 10000"/>
            <a:gd name="connsiteX3" fmla="*/ 3689 w 10000"/>
            <a:gd name="connsiteY3" fmla="*/ 9999 h 10000"/>
            <a:gd name="connsiteX4" fmla="*/ 690 w 10000"/>
            <a:gd name="connsiteY4" fmla="*/ 7712 h 10000"/>
            <a:gd name="connsiteX5" fmla="*/ 0 w 10000"/>
            <a:gd name="connsiteY5" fmla="*/ 0 h 10000"/>
            <a:gd name="connsiteX0" fmla="*/ 10000 w 10000"/>
            <a:gd name="connsiteY0" fmla="*/ 9349 h 10000"/>
            <a:gd name="connsiteX1" fmla="*/ 7817 w 10000"/>
            <a:gd name="connsiteY1" fmla="*/ 9674 h 10000"/>
            <a:gd name="connsiteX2" fmla="*/ 5168 w 10000"/>
            <a:gd name="connsiteY2" fmla="*/ 9187 h 10000"/>
            <a:gd name="connsiteX3" fmla="*/ 3689 w 10000"/>
            <a:gd name="connsiteY3" fmla="*/ 9999 h 10000"/>
            <a:gd name="connsiteX4" fmla="*/ 690 w 10000"/>
            <a:gd name="connsiteY4" fmla="*/ 7712 h 10000"/>
            <a:gd name="connsiteX5" fmla="*/ 0 w 10000"/>
            <a:gd name="connsiteY5" fmla="*/ 0 h 10000"/>
            <a:gd name="connsiteX0" fmla="*/ 10754 w 10754"/>
            <a:gd name="connsiteY0" fmla="*/ 8355 h 9006"/>
            <a:gd name="connsiteX1" fmla="*/ 8571 w 10754"/>
            <a:gd name="connsiteY1" fmla="*/ 8680 h 9006"/>
            <a:gd name="connsiteX2" fmla="*/ 5922 w 10754"/>
            <a:gd name="connsiteY2" fmla="*/ 8193 h 9006"/>
            <a:gd name="connsiteX3" fmla="*/ 4443 w 10754"/>
            <a:gd name="connsiteY3" fmla="*/ 9005 h 9006"/>
            <a:gd name="connsiteX4" fmla="*/ 1444 w 10754"/>
            <a:gd name="connsiteY4" fmla="*/ 6718 h 9006"/>
            <a:gd name="connsiteX5" fmla="*/ 0 w 10754"/>
            <a:gd name="connsiteY5" fmla="*/ 0 h 9006"/>
            <a:gd name="connsiteX0" fmla="*/ 10000 w 10000"/>
            <a:gd name="connsiteY0" fmla="*/ 9277 h 10001"/>
            <a:gd name="connsiteX1" fmla="*/ 7970 w 10000"/>
            <a:gd name="connsiteY1" fmla="*/ 9638 h 10001"/>
            <a:gd name="connsiteX2" fmla="*/ 5507 w 10000"/>
            <a:gd name="connsiteY2" fmla="*/ 9097 h 10001"/>
            <a:gd name="connsiteX3" fmla="*/ 4131 w 10000"/>
            <a:gd name="connsiteY3" fmla="*/ 9999 h 10001"/>
            <a:gd name="connsiteX4" fmla="*/ 1109 w 10000"/>
            <a:gd name="connsiteY4" fmla="*/ 8563 h 10001"/>
            <a:gd name="connsiteX5" fmla="*/ 0 w 10000"/>
            <a:gd name="connsiteY5" fmla="*/ 0 h 10001"/>
            <a:gd name="connsiteX0" fmla="*/ 8891 w 8891"/>
            <a:gd name="connsiteY0" fmla="*/ 729 h 1453"/>
            <a:gd name="connsiteX1" fmla="*/ 6861 w 8891"/>
            <a:gd name="connsiteY1" fmla="*/ 1090 h 1453"/>
            <a:gd name="connsiteX2" fmla="*/ 4398 w 8891"/>
            <a:gd name="connsiteY2" fmla="*/ 549 h 1453"/>
            <a:gd name="connsiteX3" fmla="*/ 3022 w 8891"/>
            <a:gd name="connsiteY3" fmla="*/ 1451 h 1453"/>
            <a:gd name="connsiteX4" fmla="*/ 0 w 8891"/>
            <a:gd name="connsiteY4" fmla="*/ 15 h 1453"/>
            <a:gd name="connsiteX0" fmla="*/ 10000 w 10000"/>
            <a:gd name="connsiteY0" fmla="*/ 5097 h 7582"/>
            <a:gd name="connsiteX1" fmla="*/ 7717 w 10000"/>
            <a:gd name="connsiteY1" fmla="*/ 7582 h 7582"/>
            <a:gd name="connsiteX2" fmla="*/ 4947 w 10000"/>
            <a:gd name="connsiteY2" fmla="*/ 3858 h 7582"/>
            <a:gd name="connsiteX3" fmla="*/ 3487 w 10000"/>
            <a:gd name="connsiteY3" fmla="*/ 4368 h 7582"/>
            <a:gd name="connsiteX4" fmla="*/ 0 w 10000"/>
            <a:gd name="connsiteY4" fmla="*/ 183 h 7582"/>
            <a:gd name="connsiteX0" fmla="*/ 10000 w 10000"/>
            <a:gd name="connsiteY0" fmla="*/ 6723 h 8019"/>
            <a:gd name="connsiteX1" fmla="*/ 7674 w 10000"/>
            <a:gd name="connsiteY1" fmla="*/ 8019 h 8019"/>
            <a:gd name="connsiteX2" fmla="*/ 4947 w 10000"/>
            <a:gd name="connsiteY2" fmla="*/ 5088 h 8019"/>
            <a:gd name="connsiteX3" fmla="*/ 3487 w 10000"/>
            <a:gd name="connsiteY3" fmla="*/ 5761 h 8019"/>
            <a:gd name="connsiteX4" fmla="*/ 0 w 10000"/>
            <a:gd name="connsiteY4" fmla="*/ 241 h 80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8019">
              <a:moveTo>
                <a:pt x="10000" y="6723"/>
              </a:moveTo>
              <a:cubicBezTo>
                <a:pt x="9592" y="6723"/>
                <a:pt x="8489" y="8019"/>
                <a:pt x="7674" y="8019"/>
              </a:cubicBezTo>
              <a:cubicBezTo>
                <a:pt x="6861" y="8019"/>
                <a:pt x="5762" y="5088"/>
                <a:pt x="4947" y="5088"/>
              </a:cubicBezTo>
              <a:cubicBezTo>
                <a:pt x="4132" y="6723"/>
                <a:pt x="4220" y="5761"/>
                <a:pt x="3487" y="5761"/>
              </a:cubicBezTo>
              <a:cubicBezTo>
                <a:pt x="2814" y="6434"/>
                <a:pt x="2046" y="-1465"/>
                <a:pt x="0" y="24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542239</xdr:colOff>
      <xdr:row>58</xdr:row>
      <xdr:rowOff>120740</xdr:rowOff>
    </xdr:from>
    <xdr:to>
      <xdr:col>5</xdr:col>
      <xdr:colOff>585251</xdr:colOff>
      <xdr:row>64</xdr:row>
      <xdr:rowOff>49990</xdr:rowOff>
    </xdr:to>
    <xdr:sp macro="" textlink="">
      <xdr:nvSpPr>
        <xdr:cNvPr id="529" name="Freeform 217">
          <a:extLst>
            <a:ext uri="{FF2B5EF4-FFF2-40B4-BE49-F238E27FC236}">
              <a16:creationId xmlns:a16="http://schemas.microsoft.com/office/drawing/2014/main" id="{B2CF973B-8040-4B11-8646-132E05700B8C}"/>
            </a:ext>
          </a:extLst>
        </xdr:cNvPr>
        <xdr:cNvSpPr>
          <a:spLocks/>
        </xdr:cNvSpPr>
      </xdr:nvSpPr>
      <xdr:spPr bwMode="auto">
        <a:xfrm rot="5400000">
          <a:off x="3066181" y="10532778"/>
          <a:ext cx="958980" cy="4301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2632 w 12632"/>
            <a:gd name="connsiteY0" fmla="*/ 1667 h 8581"/>
            <a:gd name="connsiteX1" fmla="*/ 10154 w 12632"/>
            <a:gd name="connsiteY1" fmla="*/ 5000 h 8581"/>
            <a:gd name="connsiteX2" fmla="*/ 7145 w 12632"/>
            <a:gd name="connsiteY2" fmla="*/ 0 h 8581"/>
            <a:gd name="connsiteX3" fmla="*/ 5464 w 12632"/>
            <a:gd name="connsiteY3" fmla="*/ 8333 h 8581"/>
            <a:gd name="connsiteX4" fmla="*/ 0 w 12632"/>
            <a:gd name="connsiteY4" fmla="*/ 1130 h 8581"/>
            <a:gd name="connsiteX0" fmla="*/ 10000 w 10000"/>
            <a:gd name="connsiteY0" fmla="*/ 35372 h 43151"/>
            <a:gd name="connsiteX1" fmla="*/ 8038 w 10000"/>
            <a:gd name="connsiteY1" fmla="*/ 39256 h 43151"/>
            <a:gd name="connsiteX2" fmla="*/ 5656 w 10000"/>
            <a:gd name="connsiteY2" fmla="*/ 33429 h 43151"/>
            <a:gd name="connsiteX3" fmla="*/ 4326 w 10000"/>
            <a:gd name="connsiteY3" fmla="*/ 43140 h 43151"/>
            <a:gd name="connsiteX4" fmla="*/ 1394 w 10000"/>
            <a:gd name="connsiteY4" fmla="*/ 39 h 43151"/>
            <a:gd name="connsiteX5" fmla="*/ 0 w 10000"/>
            <a:gd name="connsiteY5" fmla="*/ 34746 h 43151"/>
            <a:gd name="connsiteX0" fmla="*/ 8908 w 8908"/>
            <a:gd name="connsiteY0" fmla="*/ 35348 h 101908"/>
            <a:gd name="connsiteX1" fmla="*/ 6946 w 8908"/>
            <a:gd name="connsiteY1" fmla="*/ 39232 h 101908"/>
            <a:gd name="connsiteX2" fmla="*/ 4564 w 8908"/>
            <a:gd name="connsiteY2" fmla="*/ 33405 h 101908"/>
            <a:gd name="connsiteX3" fmla="*/ 3234 w 8908"/>
            <a:gd name="connsiteY3" fmla="*/ 43116 h 101908"/>
            <a:gd name="connsiteX4" fmla="*/ 302 w 8908"/>
            <a:gd name="connsiteY4" fmla="*/ 15 h 101908"/>
            <a:gd name="connsiteX5" fmla="*/ 66 w 8908"/>
            <a:gd name="connsiteY5" fmla="*/ 101906 h 101908"/>
            <a:gd name="connsiteX0" fmla="*/ 10123 w 10123"/>
            <a:gd name="connsiteY0" fmla="*/ 1925 h 8456"/>
            <a:gd name="connsiteX1" fmla="*/ 7920 w 10123"/>
            <a:gd name="connsiteY1" fmla="*/ 2306 h 8456"/>
            <a:gd name="connsiteX2" fmla="*/ 5246 w 10123"/>
            <a:gd name="connsiteY2" fmla="*/ 1734 h 8456"/>
            <a:gd name="connsiteX3" fmla="*/ 3753 w 10123"/>
            <a:gd name="connsiteY3" fmla="*/ 2687 h 8456"/>
            <a:gd name="connsiteX4" fmla="*/ 303 w 10123"/>
            <a:gd name="connsiteY4" fmla="*/ 2 h 8456"/>
            <a:gd name="connsiteX5" fmla="*/ 197 w 10123"/>
            <a:gd name="connsiteY5" fmla="*/ 8456 h 8456"/>
            <a:gd name="connsiteX0" fmla="*/ 10155 w 10155"/>
            <a:gd name="connsiteY0" fmla="*/ 2274 h 9998"/>
            <a:gd name="connsiteX1" fmla="*/ 7979 w 10155"/>
            <a:gd name="connsiteY1" fmla="*/ 2725 h 9998"/>
            <a:gd name="connsiteX2" fmla="*/ 5337 w 10155"/>
            <a:gd name="connsiteY2" fmla="*/ 2049 h 9998"/>
            <a:gd name="connsiteX3" fmla="*/ 3862 w 10155"/>
            <a:gd name="connsiteY3" fmla="*/ 3176 h 9998"/>
            <a:gd name="connsiteX4" fmla="*/ 454 w 10155"/>
            <a:gd name="connsiteY4" fmla="*/ 0 h 9998"/>
            <a:gd name="connsiteX5" fmla="*/ 350 w 10155"/>
            <a:gd name="connsiteY5" fmla="*/ 9998 h 9998"/>
            <a:gd name="connsiteX0" fmla="*/ 10000 w 10000"/>
            <a:gd name="connsiteY0" fmla="*/ 2285 h 10011"/>
            <a:gd name="connsiteX1" fmla="*/ 7857 w 10000"/>
            <a:gd name="connsiteY1" fmla="*/ 2737 h 10011"/>
            <a:gd name="connsiteX2" fmla="*/ 5256 w 10000"/>
            <a:gd name="connsiteY2" fmla="*/ 2060 h 10011"/>
            <a:gd name="connsiteX3" fmla="*/ 3803 w 10000"/>
            <a:gd name="connsiteY3" fmla="*/ 3188 h 10011"/>
            <a:gd name="connsiteX4" fmla="*/ 447 w 10000"/>
            <a:gd name="connsiteY4" fmla="*/ 11 h 10011"/>
            <a:gd name="connsiteX5" fmla="*/ 345 w 10000"/>
            <a:gd name="connsiteY5" fmla="*/ 10011 h 10011"/>
            <a:gd name="connsiteX0" fmla="*/ 12780 w 12780"/>
            <a:gd name="connsiteY0" fmla="*/ 4701 h 5605"/>
            <a:gd name="connsiteX1" fmla="*/ 10637 w 12780"/>
            <a:gd name="connsiteY1" fmla="*/ 5153 h 5605"/>
            <a:gd name="connsiteX2" fmla="*/ 8036 w 12780"/>
            <a:gd name="connsiteY2" fmla="*/ 4476 h 5605"/>
            <a:gd name="connsiteX3" fmla="*/ 6583 w 12780"/>
            <a:gd name="connsiteY3" fmla="*/ 5604 h 5605"/>
            <a:gd name="connsiteX4" fmla="*/ 3227 w 12780"/>
            <a:gd name="connsiteY4" fmla="*/ 2427 h 5605"/>
            <a:gd name="connsiteX5" fmla="*/ 0 w 12780"/>
            <a:gd name="connsiteY5" fmla="*/ 0 h 5605"/>
            <a:gd name="connsiteX0" fmla="*/ 10193 w 10193"/>
            <a:gd name="connsiteY0" fmla="*/ 23168 h 24782"/>
            <a:gd name="connsiteX1" fmla="*/ 8516 w 10193"/>
            <a:gd name="connsiteY1" fmla="*/ 23975 h 24782"/>
            <a:gd name="connsiteX2" fmla="*/ 6481 w 10193"/>
            <a:gd name="connsiteY2" fmla="*/ 22767 h 24782"/>
            <a:gd name="connsiteX3" fmla="*/ 5344 w 10193"/>
            <a:gd name="connsiteY3" fmla="*/ 24779 h 24782"/>
            <a:gd name="connsiteX4" fmla="*/ 2718 w 10193"/>
            <a:gd name="connsiteY4" fmla="*/ 19111 h 24782"/>
            <a:gd name="connsiteX5" fmla="*/ 0 w 10193"/>
            <a:gd name="connsiteY5" fmla="*/ 0 h 24782"/>
            <a:gd name="connsiteX0" fmla="*/ 10193 w 10193"/>
            <a:gd name="connsiteY0" fmla="*/ 24292 h 25906"/>
            <a:gd name="connsiteX1" fmla="*/ 8516 w 10193"/>
            <a:gd name="connsiteY1" fmla="*/ 25099 h 25906"/>
            <a:gd name="connsiteX2" fmla="*/ 6481 w 10193"/>
            <a:gd name="connsiteY2" fmla="*/ 23891 h 25906"/>
            <a:gd name="connsiteX3" fmla="*/ 5344 w 10193"/>
            <a:gd name="connsiteY3" fmla="*/ 25903 h 25906"/>
            <a:gd name="connsiteX4" fmla="*/ 2718 w 10193"/>
            <a:gd name="connsiteY4" fmla="*/ 20235 h 25906"/>
            <a:gd name="connsiteX5" fmla="*/ 0 w 10193"/>
            <a:gd name="connsiteY5" fmla="*/ 1124 h 25906"/>
            <a:gd name="connsiteX0" fmla="*/ 8841 w 8841"/>
            <a:gd name="connsiteY0" fmla="*/ 30283 h 31897"/>
            <a:gd name="connsiteX1" fmla="*/ 7164 w 8841"/>
            <a:gd name="connsiteY1" fmla="*/ 31090 h 31897"/>
            <a:gd name="connsiteX2" fmla="*/ 5129 w 8841"/>
            <a:gd name="connsiteY2" fmla="*/ 29882 h 31897"/>
            <a:gd name="connsiteX3" fmla="*/ 3992 w 8841"/>
            <a:gd name="connsiteY3" fmla="*/ 31894 h 31897"/>
            <a:gd name="connsiteX4" fmla="*/ 1366 w 8841"/>
            <a:gd name="connsiteY4" fmla="*/ 26226 h 31897"/>
            <a:gd name="connsiteX5" fmla="*/ 0 w 8841"/>
            <a:gd name="connsiteY5" fmla="*/ 956 h 31897"/>
            <a:gd name="connsiteX0" fmla="*/ 10000 w 10000"/>
            <a:gd name="connsiteY0" fmla="*/ 9194 h 9700"/>
            <a:gd name="connsiteX1" fmla="*/ 8103 w 10000"/>
            <a:gd name="connsiteY1" fmla="*/ 9447 h 9700"/>
            <a:gd name="connsiteX2" fmla="*/ 5801 w 10000"/>
            <a:gd name="connsiteY2" fmla="*/ 9068 h 9700"/>
            <a:gd name="connsiteX3" fmla="*/ 4515 w 10000"/>
            <a:gd name="connsiteY3" fmla="*/ 9699 h 9700"/>
            <a:gd name="connsiteX4" fmla="*/ 1545 w 10000"/>
            <a:gd name="connsiteY4" fmla="*/ 7922 h 9700"/>
            <a:gd name="connsiteX5" fmla="*/ 0 w 10000"/>
            <a:gd name="connsiteY5" fmla="*/ 0 h 9700"/>
            <a:gd name="connsiteX0" fmla="*/ 8455 w 8455"/>
            <a:gd name="connsiteY0" fmla="*/ 1318 h 1840"/>
            <a:gd name="connsiteX1" fmla="*/ 6558 w 8455"/>
            <a:gd name="connsiteY1" fmla="*/ 1579 h 1840"/>
            <a:gd name="connsiteX2" fmla="*/ 4256 w 8455"/>
            <a:gd name="connsiteY2" fmla="*/ 1188 h 1840"/>
            <a:gd name="connsiteX3" fmla="*/ 2970 w 8455"/>
            <a:gd name="connsiteY3" fmla="*/ 1839 h 1840"/>
            <a:gd name="connsiteX4" fmla="*/ 0 w 8455"/>
            <a:gd name="connsiteY4" fmla="*/ 7 h 1840"/>
            <a:gd name="connsiteX0" fmla="*/ 11119 w 11119"/>
            <a:gd name="connsiteY0" fmla="*/ 7161 h 9998"/>
            <a:gd name="connsiteX1" fmla="*/ 8875 w 11119"/>
            <a:gd name="connsiteY1" fmla="*/ 8580 h 9998"/>
            <a:gd name="connsiteX2" fmla="*/ 6153 w 11119"/>
            <a:gd name="connsiteY2" fmla="*/ 6455 h 9998"/>
            <a:gd name="connsiteX3" fmla="*/ 4632 w 11119"/>
            <a:gd name="connsiteY3" fmla="*/ 9993 h 9998"/>
            <a:gd name="connsiteX4" fmla="*/ 0 w 11119"/>
            <a:gd name="connsiteY4" fmla="*/ 36 h 9998"/>
            <a:gd name="connsiteX0" fmla="*/ 10000 w 10000"/>
            <a:gd name="connsiteY0" fmla="*/ 7189 h 8609"/>
            <a:gd name="connsiteX1" fmla="*/ 7982 w 10000"/>
            <a:gd name="connsiteY1" fmla="*/ 8609 h 8609"/>
            <a:gd name="connsiteX2" fmla="*/ 5534 w 10000"/>
            <a:gd name="connsiteY2" fmla="*/ 6483 h 8609"/>
            <a:gd name="connsiteX3" fmla="*/ 3934 w 10000"/>
            <a:gd name="connsiteY3" fmla="*/ 5011 h 8609"/>
            <a:gd name="connsiteX4" fmla="*/ 0 w 10000"/>
            <a:gd name="connsiteY4" fmla="*/ 63 h 8609"/>
            <a:gd name="connsiteX0" fmla="*/ 9613 w 9613"/>
            <a:gd name="connsiteY0" fmla="*/ 6057 h 7706"/>
            <a:gd name="connsiteX1" fmla="*/ 7595 w 9613"/>
            <a:gd name="connsiteY1" fmla="*/ 7706 h 7706"/>
            <a:gd name="connsiteX2" fmla="*/ 5147 w 9613"/>
            <a:gd name="connsiteY2" fmla="*/ 5236 h 7706"/>
            <a:gd name="connsiteX3" fmla="*/ 3547 w 9613"/>
            <a:gd name="connsiteY3" fmla="*/ 3527 h 7706"/>
            <a:gd name="connsiteX4" fmla="*/ 0 w 9613"/>
            <a:gd name="connsiteY4" fmla="*/ 107 h 7706"/>
            <a:gd name="connsiteX0" fmla="*/ 10000 w 10000"/>
            <a:gd name="connsiteY0" fmla="*/ 7860 h 9084"/>
            <a:gd name="connsiteX1" fmla="*/ 7855 w 10000"/>
            <a:gd name="connsiteY1" fmla="*/ 9084 h 9084"/>
            <a:gd name="connsiteX2" fmla="*/ 5354 w 10000"/>
            <a:gd name="connsiteY2" fmla="*/ 6795 h 9084"/>
            <a:gd name="connsiteX3" fmla="*/ 3690 w 10000"/>
            <a:gd name="connsiteY3" fmla="*/ 4577 h 9084"/>
            <a:gd name="connsiteX4" fmla="*/ 0 w 10000"/>
            <a:gd name="connsiteY4" fmla="*/ 139 h 9084"/>
            <a:gd name="connsiteX0" fmla="*/ 10205 w 10205"/>
            <a:gd name="connsiteY0" fmla="*/ 9661 h 10104"/>
            <a:gd name="connsiteX1" fmla="*/ 7855 w 10205"/>
            <a:gd name="connsiteY1" fmla="*/ 10000 h 10104"/>
            <a:gd name="connsiteX2" fmla="*/ 5354 w 10205"/>
            <a:gd name="connsiteY2" fmla="*/ 7480 h 10104"/>
            <a:gd name="connsiteX3" fmla="*/ 3690 w 10205"/>
            <a:gd name="connsiteY3" fmla="*/ 5039 h 10104"/>
            <a:gd name="connsiteX4" fmla="*/ 0 w 10205"/>
            <a:gd name="connsiteY4" fmla="*/ 153 h 101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205" h="10104">
              <a:moveTo>
                <a:pt x="10205" y="9661"/>
              </a:moveTo>
              <a:cubicBezTo>
                <a:pt x="9831" y="9661"/>
                <a:pt x="8663" y="10363"/>
                <a:pt x="7855" y="10000"/>
              </a:cubicBezTo>
              <a:cubicBezTo>
                <a:pt x="7047" y="9637"/>
                <a:pt x="6104" y="7480"/>
                <a:pt x="5354" y="7480"/>
              </a:cubicBezTo>
              <a:cubicBezTo>
                <a:pt x="4605" y="8653"/>
                <a:pt x="4364" y="5039"/>
                <a:pt x="3690" y="5039"/>
              </a:cubicBezTo>
              <a:cubicBezTo>
                <a:pt x="3070" y="5524"/>
                <a:pt x="1882" y="-1073"/>
                <a:pt x="0" y="153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514811</xdr:colOff>
      <xdr:row>61</xdr:row>
      <xdr:rowOff>10809</xdr:rowOff>
    </xdr:from>
    <xdr:to>
      <xdr:col>6</xdr:col>
      <xdr:colOff>12872</xdr:colOff>
      <xdr:row>61</xdr:row>
      <xdr:rowOff>111557</xdr:rowOff>
    </xdr:to>
    <xdr:sp macro="" textlink="">
      <xdr:nvSpPr>
        <xdr:cNvPr id="530" name="Text Box 1620">
          <a:extLst>
            <a:ext uri="{FF2B5EF4-FFF2-40B4-BE49-F238E27FC236}">
              <a16:creationId xmlns:a16="http://schemas.microsoft.com/office/drawing/2014/main" id="{4CBBA7D6-6B32-4298-A450-DD1DBE9F2AD7}"/>
            </a:ext>
          </a:extLst>
        </xdr:cNvPr>
        <xdr:cNvSpPr txBox="1">
          <a:spLocks noChangeArrowheads="1"/>
        </xdr:cNvSpPr>
      </xdr:nvSpPr>
      <xdr:spPr bwMode="auto">
        <a:xfrm>
          <a:off x="3496737" y="10479728"/>
          <a:ext cx="203855" cy="10074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198678</xdr:colOff>
      <xdr:row>61</xdr:row>
      <xdr:rowOff>163038</xdr:rowOff>
    </xdr:from>
    <xdr:to>
      <xdr:col>6</xdr:col>
      <xdr:colOff>684342</xdr:colOff>
      <xdr:row>62</xdr:row>
      <xdr:rowOff>115841</xdr:rowOff>
    </xdr:to>
    <xdr:sp macro="" textlink="">
      <xdr:nvSpPr>
        <xdr:cNvPr id="531" name="Text Box 1664">
          <a:extLst>
            <a:ext uri="{FF2B5EF4-FFF2-40B4-BE49-F238E27FC236}">
              <a16:creationId xmlns:a16="http://schemas.microsoft.com/office/drawing/2014/main" id="{BB1CF004-AB04-46A0-84B2-AAEB9372EE31}"/>
            </a:ext>
          </a:extLst>
        </xdr:cNvPr>
        <xdr:cNvSpPr txBox="1">
          <a:spLocks noChangeArrowheads="1"/>
        </xdr:cNvSpPr>
      </xdr:nvSpPr>
      <xdr:spPr bwMode="auto">
        <a:xfrm>
          <a:off x="3886398" y="10631957"/>
          <a:ext cx="485664" cy="1244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243m</a:t>
          </a:r>
        </a:p>
      </xdr:txBody>
    </xdr:sp>
    <xdr:clientData/>
  </xdr:twoCellAnchor>
  <xdr:twoCellAnchor>
    <xdr:from>
      <xdr:col>5</xdr:col>
      <xdr:colOff>481830</xdr:colOff>
      <xdr:row>58</xdr:row>
      <xdr:rowOff>41148</xdr:rowOff>
    </xdr:from>
    <xdr:to>
      <xdr:col>5</xdr:col>
      <xdr:colOff>519061</xdr:colOff>
      <xdr:row>61</xdr:row>
      <xdr:rowOff>83546</xdr:rowOff>
    </xdr:to>
    <xdr:sp macro="" textlink="">
      <xdr:nvSpPr>
        <xdr:cNvPr id="532" name="Line 1668">
          <a:extLst>
            <a:ext uri="{FF2B5EF4-FFF2-40B4-BE49-F238E27FC236}">
              <a16:creationId xmlns:a16="http://schemas.microsoft.com/office/drawing/2014/main" id="{A074564E-BAC6-4DC8-A5D3-E61566B0D0BA}"/>
            </a:ext>
          </a:extLst>
        </xdr:cNvPr>
        <xdr:cNvSpPr>
          <a:spLocks noChangeShapeType="1"/>
        </xdr:cNvSpPr>
      </xdr:nvSpPr>
      <xdr:spPr bwMode="auto">
        <a:xfrm>
          <a:off x="3463756" y="9995202"/>
          <a:ext cx="37231" cy="557263"/>
        </a:xfrm>
        <a:custGeom>
          <a:avLst/>
          <a:gdLst>
            <a:gd name="connsiteX0" fmla="*/ 0 w 206375"/>
            <a:gd name="connsiteY0" fmla="*/ 0 h 436563"/>
            <a:gd name="connsiteX1" fmla="*/ 206375 w 206375"/>
            <a:gd name="connsiteY1" fmla="*/ 436563 h 436563"/>
            <a:gd name="connsiteX0" fmla="*/ 0 w 206375"/>
            <a:gd name="connsiteY0" fmla="*/ 0 h 436563"/>
            <a:gd name="connsiteX1" fmla="*/ 111125 w 206375"/>
            <a:gd name="connsiteY1" fmla="*/ 365138 h 436563"/>
            <a:gd name="connsiteX2" fmla="*/ 206375 w 206375"/>
            <a:gd name="connsiteY2" fmla="*/ 436563 h 436563"/>
            <a:gd name="connsiteX0" fmla="*/ 0 w 206375"/>
            <a:gd name="connsiteY0" fmla="*/ 0 h 436563"/>
            <a:gd name="connsiteX1" fmla="*/ 134937 w 206375"/>
            <a:gd name="connsiteY1" fmla="*/ 381013 h 436563"/>
            <a:gd name="connsiteX2" fmla="*/ 206375 w 206375"/>
            <a:gd name="connsiteY2" fmla="*/ 436563 h 436563"/>
            <a:gd name="connsiteX0" fmla="*/ 0 w 206375"/>
            <a:gd name="connsiteY0" fmla="*/ 0 h 436563"/>
            <a:gd name="connsiteX1" fmla="*/ 134937 w 206375"/>
            <a:gd name="connsiteY1" fmla="*/ 381013 h 436563"/>
            <a:gd name="connsiteX2" fmla="*/ 206375 w 206375"/>
            <a:gd name="connsiteY2" fmla="*/ 436563 h 436563"/>
            <a:gd name="connsiteX0" fmla="*/ 0 w 206375"/>
            <a:gd name="connsiteY0" fmla="*/ 0 h 436563"/>
            <a:gd name="connsiteX1" fmla="*/ 134937 w 206375"/>
            <a:gd name="connsiteY1" fmla="*/ 325451 h 436563"/>
            <a:gd name="connsiteX2" fmla="*/ 206375 w 206375"/>
            <a:gd name="connsiteY2" fmla="*/ 436563 h 436563"/>
            <a:gd name="connsiteX0" fmla="*/ 0 w 134938"/>
            <a:gd name="connsiteY0" fmla="*/ 0 h 420688"/>
            <a:gd name="connsiteX1" fmla="*/ 63500 w 134938"/>
            <a:gd name="connsiteY1" fmla="*/ 309576 h 420688"/>
            <a:gd name="connsiteX2" fmla="*/ 134938 w 134938"/>
            <a:gd name="connsiteY2" fmla="*/ 420688 h 420688"/>
            <a:gd name="connsiteX0" fmla="*/ 0 w 134938"/>
            <a:gd name="connsiteY0" fmla="*/ 0 h 420688"/>
            <a:gd name="connsiteX1" fmla="*/ 63500 w 134938"/>
            <a:gd name="connsiteY1" fmla="*/ 309576 h 420688"/>
            <a:gd name="connsiteX2" fmla="*/ 134938 w 134938"/>
            <a:gd name="connsiteY2" fmla="*/ 420688 h 420688"/>
            <a:gd name="connsiteX0" fmla="*/ 66362 w 151679"/>
            <a:gd name="connsiteY0" fmla="*/ 0 h 489754"/>
            <a:gd name="connsiteX1" fmla="*/ 129862 w 151679"/>
            <a:gd name="connsiteY1" fmla="*/ 309576 h 489754"/>
            <a:gd name="connsiteX2" fmla="*/ 21382 w 151679"/>
            <a:gd name="connsiteY2" fmla="*/ 489754 h 489754"/>
            <a:gd name="connsiteX0" fmla="*/ 67267 w 147865"/>
            <a:gd name="connsiteY0" fmla="*/ 0 h 489754"/>
            <a:gd name="connsiteX1" fmla="*/ 124963 w 147865"/>
            <a:gd name="connsiteY1" fmla="*/ 165165 h 489754"/>
            <a:gd name="connsiteX2" fmla="*/ 22287 w 147865"/>
            <a:gd name="connsiteY2" fmla="*/ 489754 h 489754"/>
            <a:gd name="connsiteX0" fmla="*/ 71046 w 151644"/>
            <a:gd name="connsiteY0" fmla="*/ 0 h 489754"/>
            <a:gd name="connsiteX1" fmla="*/ 128742 w 151644"/>
            <a:gd name="connsiteY1" fmla="*/ 165165 h 489754"/>
            <a:gd name="connsiteX2" fmla="*/ 26066 w 151644"/>
            <a:gd name="connsiteY2" fmla="*/ 489754 h 489754"/>
            <a:gd name="connsiteX0" fmla="*/ 71046 w 128742"/>
            <a:gd name="connsiteY0" fmla="*/ 0 h 489754"/>
            <a:gd name="connsiteX1" fmla="*/ 128742 w 128742"/>
            <a:gd name="connsiteY1" fmla="*/ 165165 h 489754"/>
            <a:gd name="connsiteX2" fmla="*/ 26066 w 128742"/>
            <a:gd name="connsiteY2" fmla="*/ 489754 h 489754"/>
            <a:gd name="connsiteX0" fmla="*/ 0 w 105919"/>
            <a:gd name="connsiteY0" fmla="*/ 0 h 348667"/>
            <a:gd name="connsiteX1" fmla="*/ 57696 w 105919"/>
            <a:gd name="connsiteY1" fmla="*/ 165165 h 348667"/>
            <a:gd name="connsiteX2" fmla="*/ 105919 w 105919"/>
            <a:gd name="connsiteY2" fmla="*/ 326507 h 348667"/>
            <a:gd name="connsiteX0" fmla="*/ 0 w 105919"/>
            <a:gd name="connsiteY0" fmla="*/ 0 h 326507"/>
            <a:gd name="connsiteX1" fmla="*/ 57696 w 105919"/>
            <a:gd name="connsiteY1" fmla="*/ 165165 h 326507"/>
            <a:gd name="connsiteX2" fmla="*/ 105919 w 105919"/>
            <a:gd name="connsiteY2" fmla="*/ 326507 h 326507"/>
            <a:gd name="connsiteX0" fmla="*/ 0 w 76900"/>
            <a:gd name="connsiteY0" fmla="*/ 0 h 345343"/>
            <a:gd name="connsiteX1" fmla="*/ 28677 w 76900"/>
            <a:gd name="connsiteY1" fmla="*/ 184001 h 345343"/>
            <a:gd name="connsiteX2" fmla="*/ 76900 w 76900"/>
            <a:gd name="connsiteY2" fmla="*/ 345343 h 345343"/>
            <a:gd name="connsiteX0" fmla="*/ 0 w 76900"/>
            <a:gd name="connsiteY0" fmla="*/ 0 h 345343"/>
            <a:gd name="connsiteX1" fmla="*/ 28677 w 76900"/>
            <a:gd name="connsiteY1" fmla="*/ 184001 h 345343"/>
            <a:gd name="connsiteX2" fmla="*/ 76900 w 76900"/>
            <a:gd name="connsiteY2" fmla="*/ 345343 h 345343"/>
            <a:gd name="connsiteX0" fmla="*/ 0 w 76900"/>
            <a:gd name="connsiteY0" fmla="*/ 0 h 345343"/>
            <a:gd name="connsiteX1" fmla="*/ 28677 w 76900"/>
            <a:gd name="connsiteY1" fmla="*/ 184001 h 345343"/>
            <a:gd name="connsiteX2" fmla="*/ 76900 w 76900"/>
            <a:gd name="connsiteY2" fmla="*/ 345343 h 345343"/>
            <a:gd name="connsiteX0" fmla="*/ 112951 w 122212"/>
            <a:gd name="connsiteY0" fmla="*/ 0 h 427205"/>
            <a:gd name="connsiteX1" fmla="*/ 3136 w 122212"/>
            <a:gd name="connsiteY1" fmla="*/ 265863 h 427205"/>
            <a:gd name="connsiteX2" fmla="*/ 51359 w 122212"/>
            <a:gd name="connsiteY2" fmla="*/ 427205 h 427205"/>
            <a:gd name="connsiteX0" fmla="*/ 112951 w 122212"/>
            <a:gd name="connsiteY0" fmla="*/ 0 h 483878"/>
            <a:gd name="connsiteX1" fmla="*/ 3136 w 122212"/>
            <a:gd name="connsiteY1" fmla="*/ 265863 h 483878"/>
            <a:gd name="connsiteX2" fmla="*/ 46033 w 122212"/>
            <a:gd name="connsiteY2" fmla="*/ 483878 h 483878"/>
            <a:gd name="connsiteX0" fmla="*/ 115392 w 115392"/>
            <a:gd name="connsiteY0" fmla="*/ 0 h 483878"/>
            <a:gd name="connsiteX1" fmla="*/ 5577 w 115392"/>
            <a:gd name="connsiteY1" fmla="*/ 265863 h 483878"/>
            <a:gd name="connsiteX2" fmla="*/ 48474 w 115392"/>
            <a:gd name="connsiteY2" fmla="*/ 483878 h 483878"/>
            <a:gd name="connsiteX0" fmla="*/ 109815 w 109815"/>
            <a:gd name="connsiteY0" fmla="*/ 0 h 483878"/>
            <a:gd name="connsiteX1" fmla="*/ 0 w 109815"/>
            <a:gd name="connsiteY1" fmla="*/ 265863 h 483878"/>
            <a:gd name="connsiteX2" fmla="*/ 42897 w 109815"/>
            <a:gd name="connsiteY2" fmla="*/ 483878 h 483878"/>
            <a:gd name="connsiteX0" fmla="*/ 120468 w 120468"/>
            <a:gd name="connsiteY0" fmla="*/ 0 h 483878"/>
            <a:gd name="connsiteX1" fmla="*/ 0 w 120468"/>
            <a:gd name="connsiteY1" fmla="*/ 284754 h 483878"/>
            <a:gd name="connsiteX2" fmla="*/ 53550 w 120468"/>
            <a:gd name="connsiteY2" fmla="*/ 483878 h 483878"/>
            <a:gd name="connsiteX0" fmla="*/ 66918 w 66918"/>
            <a:gd name="connsiteY0" fmla="*/ 0 h 483878"/>
            <a:gd name="connsiteX1" fmla="*/ 0 w 66918"/>
            <a:gd name="connsiteY1" fmla="*/ 483878 h 483878"/>
            <a:gd name="connsiteX0" fmla="*/ 66918 w 66918"/>
            <a:gd name="connsiteY0" fmla="*/ 0 h 471284"/>
            <a:gd name="connsiteX1" fmla="*/ 0 w 66918"/>
            <a:gd name="connsiteY1" fmla="*/ 471284 h 471284"/>
            <a:gd name="connsiteX0" fmla="*/ 66918 w 66918"/>
            <a:gd name="connsiteY0" fmla="*/ 0 h 471284"/>
            <a:gd name="connsiteX1" fmla="*/ 0 w 66918"/>
            <a:gd name="connsiteY1" fmla="*/ 471284 h 471284"/>
            <a:gd name="connsiteX0" fmla="*/ 50938 w 50938"/>
            <a:gd name="connsiteY0" fmla="*/ 0 h 521661"/>
            <a:gd name="connsiteX1" fmla="*/ 0 w 50938"/>
            <a:gd name="connsiteY1" fmla="*/ 521661 h 521661"/>
            <a:gd name="connsiteX0" fmla="*/ 18979 w 18979"/>
            <a:gd name="connsiteY0" fmla="*/ 0 h 490176"/>
            <a:gd name="connsiteX1" fmla="*/ 0 w 18979"/>
            <a:gd name="connsiteY1" fmla="*/ 490176 h 490176"/>
            <a:gd name="connsiteX0" fmla="*/ 5701 w 16310"/>
            <a:gd name="connsiteY0" fmla="*/ 0 h 515364"/>
            <a:gd name="connsiteX1" fmla="*/ 8029 w 16310"/>
            <a:gd name="connsiteY1" fmla="*/ 515364 h 515364"/>
            <a:gd name="connsiteX0" fmla="*/ 4559 w 29565"/>
            <a:gd name="connsiteY0" fmla="*/ 0 h 540552"/>
            <a:gd name="connsiteX1" fmla="*/ 22867 w 29565"/>
            <a:gd name="connsiteY1" fmla="*/ 540552 h 5405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9565" h="540552">
              <a:moveTo>
                <a:pt x="4559" y="0"/>
              </a:moveTo>
              <a:cubicBezTo>
                <a:pt x="-17747" y="157095"/>
                <a:pt x="50500" y="326783"/>
                <a:pt x="22867" y="54055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527735</xdr:colOff>
      <xdr:row>61</xdr:row>
      <xdr:rowOff>6</xdr:rowOff>
    </xdr:from>
    <xdr:to>
      <xdr:col>5</xdr:col>
      <xdr:colOff>654306</xdr:colOff>
      <xdr:row>61</xdr:row>
      <xdr:rowOff>130865</xdr:rowOff>
    </xdr:to>
    <xdr:grpSp>
      <xdr:nvGrpSpPr>
        <xdr:cNvPr id="533" name="Group 405">
          <a:extLst>
            <a:ext uri="{FF2B5EF4-FFF2-40B4-BE49-F238E27FC236}">
              <a16:creationId xmlns:a16="http://schemas.microsoft.com/office/drawing/2014/main" id="{BF9C9712-6D1A-4AFD-B993-1498AA29085A}"/>
            </a:ext>
          </a:extLst>
        </xdr:cNvPr>
        <xdr:cNvGrpSpPr>
          <a:grpSpLocks/>
        </xdr:cNvGrpSpPr>
      </xdr:nvGrpSpPr>
      <xdr:grpSpPr bwMode="auto">
        <a:xfrm rot="5400000">
          <a:off x="3507413" y="10502602"/>
          <a:ext cx="130859" cy="126571"/>
          <a:chOff x="718" y="97"/>
          <a:chExt cx="23" cy="15"/>
        </a:xfrm>
      </xdr:grpSpPr>
      <xdr:sp macro="" textlink="">
        <xdr:nvSpPr>
          <xdr:cNvPr id="534" name="Freeform 406">
            <a:extLst>
              <a:ext uri="{FF2B5EF4-FFF2-40B4-BE49-F238E27FC236}">
                <a16:creationId xmlns:a16="http://schemas.microsoft.com/office/drawing/2014/main" id="{D21ED758-7CC1-4550-BC28-ED4428B46FF2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35" name="Freeform 407">
            <a:extLst>
              <a:ext uri="{FF2B5EF4-FFF2-40B4-BE49-F238E27FC236}">
                <a16:creationId xmlns:a16="http://schemas.microsoft.com/office/drawing/2014/main" id="{7A8C4837-A52A-44A3-A346-027BF2D83BE2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698469</xdr:colOff>
      <xdr:row>61</xdr:row>
      <xdr:rowOff>31850</xdr:rowOff>
    </xdr:from>
    <xdr:to>
      <xdr:col>6</xdr:col>
      <xdr:colOff>463378</xdr:colOff>
      <xdr:row>61</xdr:row>
      <xdr:rowOff>163039</xdr:rowOff>
    </xdr:to>
    <xdr:sp macro="" textlink="">
      <xdr:nvSpPr>
        <xdr:cNvPr id="537" name="Text Box 1664">
          <a:extLst>
            <a:ext uri="{FF2B5EF4-FFF2-40B4-BE49-F238E27FC236}">
              <a16:creationId xmlns:a16="http://schemas.microsoft.com/office/drawing/2014/main" id="{46D68794-F098-45EF-8062-805ED2CBF01A}"/>
            </a:ext>
          </a:extLst>
        </xdr:cNvPr>
        <xdr:cNvSpPr txBox="1">
          <a:spLocks noChangeArrowheads="1"/>
        </xdr:cNvSpPr>
      </xdr:nvSpPr>
      <xdr:spPr bwMode="auto">
        <a:xfrm>
          <a:off x="3680395" y="10500769"/>
          <a:ext cx="470703" cy="131189"/>
        </a:xfrm>
        <a:prstGeom prst="rect">
          <a:avLst/>
        </a:prstGeom>
        <a:solidFill>
          <a:schemeClr val="bg1">
            <a:alpha val="46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八千代橋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94395</xdr:colOff>
      <xdr:row>59</xdr:row>
      <xdr:rowOff>154459</xdr:rowOff>
    </xdr:from>
    <xdr:to>
      <xdr:col>6</xdr:col>
      <xdr:colOff>566124</xdr:colOff>
      <xdr:row>60</xdr:row>
      <xdr:rowOff>170194</xdr:rowOff>
    </xdr:to>
    <xdr:sp macro="" textlink="">
      <xdr:nvSpPr>
        <xdr:cNvPr id="538" name="Text Box 1664">
          <a:extLst>
            <a:ext uri="{FF2B5EF4-FFF2-40B4-BE49-F238E27FC236}">
              <a16:creationId xmlns:a16="http://schemas.microsoft.com/office/drawing/2014/main" id="{0A61F6C2-32A7-48FF-A6F2-7C7AA2FD9988}"/>
            </a:ext>
          </a:extLst>
        </xdr:cNvPr>
        <xdr:cNvSpPr txBox="1">
          <a:spLocks noChangeArrowheads="1"/>
        </xdr:cNvSpPr>
      </xdr:nvSpPr>
      <xdr:spPr bwMode="auto">
        <a:xfrm>
          <a:off x="3782115" y="10280135"/>
          <a:ext cx="471729" cy="18735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　・八千代橋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ﾊﾞｽ停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682396</xdr:colOff>
      <xdr:row>59</xdr:row>
      <xdr:rowOff>78696</xdr:rowOff>
    </xdr:from>
    <xdr:to>
      <xdr:col>6</xdr:col>
      <xdr:colOff>117459</xdr:colOff>
      <xdr:row>61</xdr:row>
      <xdr:rowOff>66052</xdr:rowOff>
    </xdr:to>
    <xdr:sp macro="" textlink="">
      <xdr:nvSpPr>
        <xdr:cNvPr id="539" name="Line 76">
          <a:extLst>
            <a:ext uri="{FF2B5EF4-FFF2-40B4-BE49-F238E27FC236}">
              <a16:creationId xmlns:a16="http://schemas.microsoft.com/office/drawing/2014/main" id="{69308415-768F-4FE1-BC85-CF64AC52A151}"/>
            </a:ext>
          </a:extLst>
        </xdr:cNvPr>
        <xdr:cNvSpPr>
          <a:spLocks noChangeShapeType="1"/>
        </xdr:cNvSpPr>
      </xdr:nvSpPr>
      <xdr:spPr bwMode="auto">
        <a:xfrm flipV="1">
          <a:off x="3664322" y="10204372"/>
          <a:ext cx="140857" cy="330599"/>
        </a:xfrm>
        <a:custGeom>
          <a:avLst/>
          <a:gdLst>
            <a:gd name="connsiteX0" fmla="*/ 0 w 315258"/>
            <a:gd name="connsiteY0" fmla="*/ 0 h 301836"/>
            <a:gd name="connsiteX1" fmla="*/ 315258 w 315258"/>
            <a:gd name="connsiteY1" fmla="*/ 301836 h 301836"/>
            <a:gd name="connsiteX0" fmla="*/ 0 w 315258"/>
            <a:gd name="connsiteY0" fmla="*/ 601 h 302437"/>
            <a:gd name="connsiteX1" fmla="*/ 315258 w 315258"/>
            <a:gd name="connsiteY1" fmla="*/ 302437 h 302437"/>
            <a:gd name="connsiteX0" fmla="*/ 0 w 241473"/>
            <a:gd name="connsiteY0" fmla="*/ 584 h 309128"/>
            <a:gd name="connsiteX1" fmla="*/ 241473 w 241473"/>
            <a:gd name="connsiteY1" fmla="*/ 309128 h 309128"/>
            <a:gd name="connsiteX0" fmla="*/ 0 w 241473"/>
            <a:gd name="connsiteY0" fmla="*/ 784 h 309328"/>
            <a:gd name="connsiteX1" fmla="*/ 241473 w 241473"/>
            <a:gd name="connsiteY1" fmla="*/ 309328 h 3093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41473" h="309328">
              <a:moveTo>
                <a:pt x="0" y="784"/>
              </a:moveTo>
              <a:cubicBezTo>
                <a:pt x="152041" y="-12636"/>
                <a:pt x="183341" y="148346"/>
                <a:pt x="241473" y="30932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627058</xdr:colOff>
      <xdr:row>61</xdr:row>
      <xdr:rowOff>142942</xdr:rowOff>
    </xdr:from>
    <xdr:ext cx="231827" cy="250005"/>
    <xdr:sp macro="" textlink="">
      <xdr:nvSpPr>
        <xdr:cNvPr id="540" name="Text Box 1416">
          <a:extLst>
            <a:ext uri="{FF2B5EF4-FFF2-40B4-BE49-F238E27FC236}">
              <a16:creationId xmlns:a16="http://schemas.microsoft.com/office/drawing/2014/main" id="{B5C7E170-742A-444D-BA5D-4C288C47E210}"/>
            </a:ext>
          </a:extLst>
        </xdr:cNvPr>
        <xdr:cNvSpPr txBox="1">
          <a:spLocks noChangeArrowheads="1"/>
        </xdr:cNvSpPr>
      </xdr:nvSpPr>
      <xdr:spPr bwMode="auto">
        <a:xfrm>
          <a:off x="3608984" y="10611861"/>
          <a:ext cx="231827" cy="250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ｴﾈｵｽ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263083</xdr:colOff>
      <xdr:row>61</xdr:row>
      <xdr:rowOff>64238</xdr:rowOff>
    </xdr:from>
    <xdr:to>
      <xdr:col>5</xdr:col>
      <xdr:colOff>625274</xdr:colOff>
      <xdr:row>61</xdr:row>
      <xdr:rowOff>70948</xdr:rowOff>
    </xdr:to>
    <xdr:sp macro="" textlink="">
      <xdr:nvSpPr>
        <xdr:cNvPr id="541" name="Line 76">
          <a:extLst>
            <a:ext uri="{FF2B5EF4-FFF2-40B4-BE49-F238E27FC236}">
              <a16:creationId xmlns:a16="http://schemas.microsoft.com/office/drawing/2014/main" id="{5224C30E-C19B-4E19-B2F1-F35C28F9DF3A}"/>
            </a:ext>
          </a:extLst>
        </xdr:cNvPr>
        <xdr:cNvSpPr>
          <a:spLocks noChangeShapeType="1"/>
        </xdr:cNvSpPr>
      </xdr:nvSpPr>
      <xdr:spPr bwMode="auto">
        <a:xfrm>
          <a:off x="3245009" y="10533157"/>
          <a:ext cx="362191" cy="67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329120</xdr:colOff>
      <xdr:row>62</xdr:row>
      <xdr:rowOff>167290</xdr:rowOff>
    </xdr:from>
    <xdr:ext cx="196469" cy="294889"/>
    <xdr:sp macro="" textlink="">
      <xdr:nvSpPr>
        <xdr:cNvPr id="542" name="Text Box 1620">
          <a:extLst>
            <a:ext uri="{FF2B5EF4-FFF2-40B4-BE49-F238E27FC236}">
              <a16:creationId xmlns:a16="http://schemas.microsoft.com/office/drawing/2014/main" id="{E6770B52-0BB7-47D7-A825-F66F2C607487}"/>
            </a:ext>
          </a:extLst>
        </xdr:cNvPr>
        <xdr:cNvSpPr txBox="1">
          <a:spLocks noChangeArrowheads="1"/>
        </xdr:cNvSpPr>
      </xdr:nvSpPr>
      <xdr:spPr bwMode="auto">
        <a:xfrm>
          <a:off x="3311046" y="10807831"/>
          <a:ext cx="196469" cy="29488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 </a:t>
          </a:r>
          <a:r>
            <a:rPr lang="ja-JP" altLang="en-US" sz="1000" b="1" i="1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339845</xdr:colOff>
      <xdr:row>62</xdr:row>
      <xdr:rowOff>155823</xdr:rowOff>
    </xdr:from>
    <xdr:ext cx="302079" cy="305168"/>
    <xdr:grpSp>
      <xdr:nvGrpSpPr>
        <xdr:cNvPr id="543" name="Group 6672">
          <a:extLst>
            <a:ext uri="{FF2B5EF4-FFF2-40B4-BE49-F238E27FC236}">
              <a16:creationId xmlns:a16="http://schemas.microsoft.com/office/drawing/2014/main" id="{C12ABC07-FB2C-4EBB-AB1A-8C786C2A727D}"/>
            </a:ext>
          </a:extLst>
        </xdr:cNvPr>
        <xdr:cNvGrpSpPr>
          <a:grpSpLocks/>
        </xdr:cNvGrpSpPr>
      </xdr:nvGrpSpPr>
      <xdr:grpSpPr bwMode="auto">
        <a:xfrm>
          <a:off x="5438972" y="10828413"/>
          <a:ext cx="302079" cy="305168"/>
          <a:chOff x="536" y="109"/>
          <a:chExt cx="46" cy="44"/>
        </a:xfrm>
      </xdr:grpSpPr>
      <xdr:pic>
        <xdr:nvPicPr>
          <xdr:cNvPr id="544" name="Picture 6673" descr="route2">
            <a:extLst>
              <a:ext uri="{FF2B5EF4-FFF2-40B4-BE49-F238E27FC236}">
                <a16:creationId xmlns:a16="http://schemas.microsoft.com/office/drawing/2014/main" id="{22AE1997-1330-4418-BDB2-9F2DEE93A04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45" name="Text Box 6674">
            <a:extLst>
              <a:ext uri="{FF2B5EF4-FFF2-40B4-BE49-F238E27FC236}">
                <a16:creationId xmlns:a16="http://schemas.microsoft.com/office/drawing/2014/main" id="{7927EFA3-4632-4B04-8773-A4F8026BCF9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162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5</xdr:col>
      <xdr:colOff>17318</xdr:colOff>
      <xdr:row>57</xdr:row>
      <xdr:rowOff>1</xdr:rowOff>
    </xdr:from>
    <xdr:to>
      <xdr:col>5</xdr:col>
      <xdr:colOff>183172</xdr:colOff>
      <xdr:row>57</xdr:row>
      <xdr:rowOff>164523</xdr:rowOff>
    </xdr:to>
    <xdr:sp macro="" textlink="">
      <xdr:nvSpPr>
        <xdr:cNvPr id="546" name="六角形 545">
          <a:extLst>
            <a:ext uri="{FF2B5EF4-FFF2-40B4-BE49-F238E27FC236}">
              <a16:creationId xmlns:a16="http://schemas.microsoft.com/office/drawing/2014/main" id="{5F4B3486-3B28-47F0-A92B-C90CB3C61F55}"/>
            </a:ext>
          </a:extLst>
        </xdr:cNvPr>
        <xdr:cNvSpPr/>
      </xdr:nvSpPr>
      <xdr:spPr bwMode="auto">
        <a:xfrm>
          <a:off x="2995468" y="9772651"/>
          <a:ext cx="165854" cy="16452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35</a:t>
          </a:r>
        </a:p>
      </xdr:txBody>
    </xdr:sp>
    <xdr:clientData/>
  </xdr:twoCellAnchor>
  <xdr:twoCellAnchor>
    <xdr:from>
      <xdr:col>6</xdr:col>
      <xdr:colOff>700929</xdr:colOff>
      <xdr:row>56</xdr:row>
      <xdr:rowOff>171621</xdr:rowOff>
    </xdr:from>
    <xdr:to>
      <xdr:col>7</xdr:col>
      <xdr:colOff>178307</xdr:colOff>
      <xdr:row>57</xdr:row>
      <xdr:rowOff>166605</xdr:rowOff>
    </xdr:to>
    <xdr:sp macro="" textlink="">
      <xdr:nvSpPr>
        <xdr:cNvPr id="547" name="六角形 546">
          <a:extLst>
            <a:ext uri="{FF2B5EF4-FFF2-40B4-BE49-F238E27FC236}">
              <a16:creationId xmlns:a16="http://schemas.microsoft.com/office/drawing/2014/main" id="{B9A1F146-8BE3-43AA-8022-E6DFAD502E17}"/>
            </a:ext>
          </a:extLst>
        </xdr:cNvPr>
        <xdr:cNvSpPr/>
      </xdr:nvSpPr>
      <xdr:spPr bwMode="auto">
        <a:xfrm>
          <a:off x="4388649" y="9782432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183172</xdr:colOff>
      <xdr:row>1</xdr:row>
      <xdr:rowOff>166605</xdr:rowOff>
    </xdr:to>
    <xdr:sp macro="" textlink="">
      <xdr:nvSpPr>
        <xdr:cNvPr id="549" name="六角形 548">
          <a:extLst>
            <a:ext uri="{FF2B5EF4-FFF2-40B4-BE49-F238E27FC236}">
              <a16:creationId xmlns:a16="http://schemas.microsoft.com/office/drawing/2014/main" id="{7D7EB366-FE17-447F-AFA5-C78456A7A92B}"/>
            </a:ext>
          </a:extLst>
        </xdr:cNvPr>
        <xdr:cNvSpPr/>
      </xdr:nvSpPr>
      <xdr:spPr bwMode="auto">
        <a:xfrm>
          <a:off x="8616950" y="17145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23516</xdr:colOff>
      <xdr:row>2</xdr:row>
      <xdr:rowOff>117588</xdr:rowOff>
    </xdr:from>
    <xdr:to>
      <xdr:col>17</xdr:col>
      <xdr:colOff>631707</xdr:colOff>
      <xdr:row>8</xdr:row>
      <xdr:rowOff>55869</xdr:rowOff>
    </xdr:to>
    <xdr:sp macro="" textlink="">
      <xdr:nvSpPr>
        <xdr:cNvPr id="580" name="Line 148">
          <a:extLst>
            <a:ext uri="{FF2B5EF4-FFF2-40B4-BE49-F238E27FC236}">
              <a16:creationId xmlns:a16="http://schemas.microsoft.com/office/drawing/2014/main" id="{8256AC07-591E-4B98-BD1F-20329E790A17}"/>
            </a:ext>
          </a:extLst>
        </xdr:cNvPr>
        <xdr:cNvSpPr>
          <a:spLocks noChangeShapeType="1"/>
        </xdr:cNvSpPr>
      </xdr:nvSpPr>
      <xdr:spPr bwMode="auto">
        <a:xfrm flipH="1" flipV="1">
          <a:off x="11471155" y="458607"/>
          <a:ext cx="608191" cy="961336"/>
        </a:xfrm>
        <a:custGeom>
          <a:avLst/>
          <a:gdLst>
            <a:gd name="connsiteX0" fmla="*/ 0 w 20986"/>
            <a:gd name="connsiteY0" fmla="*/ 0 h 1136021"/>
            <a:gd name="connsiteX1" fmla="*/ 20986 w 20986"/>
            <a:gd name="connsiteY1" fmla="*/ 1136021 h 1136021"/>
            <a:gd name="connsiteX0" fmla="*/ 73325 w 73726"/>
            <a:gd name="connsiteY0" fmla="*/ 0 h 1129313"/>
            <a:gd name="connsiteX1" fmla="*/ 402 w 73726"/>
            <a:gd name="connsiteY1" fmla="*/ 1129313 h 1129313"/>
            <a:gd name="connsiteX0" fmla="*/ 87257 w 87257"/>
            <a:gd name="connsiteY0" fmla="*/ 0 h 1129313"/>
            <a:gd name="connsiteX1" fmla="*/ 14334 w 87257"/>
            <a:gd name="connsiteY1" fmla="*/ 1129313 h 1129313"/>
            <a:gd name="connsiteX0" fmla="*/ 80063 w 80063"/>
            <a:gd name="connsiteY0" fmla="*/ 0 h 1303714"/>
            <a:gd name="connsiteX1" fmla="*/ 20556 w 80063"/>
            <a:gd name="connsiteY1" fmla="*/ 1303714 h 1303714"/>
            <a:gd name="connsiteX0" fmla="*/ 80063 w 80063"/>
            <a:gd name="connsiteY0" fmla="*/ 0 h 1337253"/>
            <a:gd name="connsiteX1" fmla="*/ 20556 w 80063"/>
            <a:gd name="connsiteY1" fmla="*/ 1337253 h 1337253"/>
            <a:gd name="connsiteX0" fmla="*/ 91285 w 91285"/>
            <a:gd name="connsiteY0" fmla="*/ 0 h 1357376"/>
            <a:gd name="connsiteX1" fmla="*/ 11655 w 91285"/>
            <a:gd name="connsiteY1" fmla="*/ 1357376 h 1357376"/>
            <a:gd name="connsiteX0" fmla="*/ 99944 w 99944"/>
            <a:gd name="connsiteY0" fmla="*/ 0 h 1357376"/>
            <a:gd name="connsiteX1" fmla="*/ 20314 w 99944"/>
            <a:gd name="connsiteY1" fmla="*/ 1357376 h 1357376"/>
            <a:gd name="connsiteX0" fmla="*/ 60768 w 68339"/>
            <a:gd name="connsiteY0" fmla="*/ 0 h 1169560"/>
            <a:gd name="connsiteX1" fmla="*/ 68339 w 68339"/>
            <a:gd name="connsiteY1" fmla="*/ 1169560 h 1169560"/>
            <a:gd name="connsiteX0" fmla="*/ 11310 w 18881"/>
            <a:gd name="connsiteY0" fmla="*/ 0 h 1169560"/>
            <a:gd name="connsiteX1" fmla="*/ 18881 w 18881"/>
            <a:gd name="connsiteY1" fmla="*/ 1169560 h 1169560"/>
            <a:gd name="connsiteX0" fmla="*/ 8457 w 22735"/>
            <a:gd name="connsiteY0" fmla="*/ 0 h 1129314"/>
            <a:gd name="connsiteX1" fmla="*/ 22735 w 22735"/>
            <a:gd name="connsiteY1" fmla="*/ 1129314 h 1129314"/>
            <a:gd name="connsiteX0" fmla="*/ 0 w 14278"/>
            <a:gd name="connsiteY0" fmla="*/ 0 h 1129314"/>
            <a:gd name="connsiteX1" fmla="*/ 14278 w 14278"/>
            <a:gd name="connsiteY1" fmla="*/ 1129314 h 1129314"/>
            <a:gd name="connsiteX0" fmla="*/ 489810 w 490071"/>
            <a:gd name="connsiteY0" fmla="*/ 0 h 914666"/>
            <a:gd name="connsiteX1" fmla="*/ 1007 w 490071"/>
            <a:gd name="connsiteY1" fmla="*/ 914666 h 914666"/>
            <a:gd name="connsiteX0" fmla="*/ 488803 w 512692"/>
            <a:gd name="connsiteY0" fmla="*/ 0 h 914666"/>
            <a:gd name="connsiteX1" fmla="*/ 0 w 512692"/>
            <a:gd name="connsiteY1" fmla="*/ 914666 h 914666"/>
            <a:gd name="connsiteX0" fmla="*/ 542465 w 554976"/>
            <a:gd name="connsiteY0" fmla="*/ 0 h 981743"/>
            <a:gd name="connsiteX1" fmla="*/ 0 w 554976"/>
            <a:gd name="connsiteY1" fmla="*/ 981743 h 981743"/>
            <a:gd name="connsiteX0" fmla="*/ 542465 w 543683"/>
            <a:gd name="connsiteY0" fmla="*/ 0 h 981743"/>
            <a:gd name="connsiteX1" fmla="*/ 0 w 543683"/>
            <a:gd name="connsiteY1" fmla="*/ 981743 h 981743"/>
            <a:gd name="connsiteX0" fmla="*/ 542465 w 543683"/>
            <a:gd name="connsiteY0" fmla="*/ 0 h 894543"/>
            <a:gd name="connsiteX1" fmla="*/ 0 w 543683"/>
            <a:gd name="connsiteY1" fmla="*/ 894543 h 894543"/>
            <a:gd name="connsiteX0" fmla="*/ 542465 w 542465"/>
            <a:gd name="connsiteY0" fmla="*/ 0 h 894543"/>
            <a:gd name="connsiteX1" fmla="*/ 0 w 542465"/>
            <a:gd name="connsiteY1" fmla="*/ 894543 h 894543"/>
            <a:gd name="connsiteX0" fmla="*/ 542465 w 542465"/>
            <a:gd name="connsiteY0" fmla="*/ 0 h 894543"/>
            <a:gd name="connsiteX1" fmla="*/ 0 w 542465"/>
            <a:gd name="connsiteY1" fmla="*/ 894543 h 894543"/>
            <a:gd name="connsiteX0" fmla="*/ 757425 w 757425"/>
            <a:gd name="connsiteY0" fmla="*/ 0 h 894543"/>
            <a:gd name="connsiteX1" fmla="*/ 0 w 757425"/>
            <a:gd name="connsiteY1" fmla="*/ 894543 h 894543"/>
            <a:gd name="connsiteX0" fmla="*/ 757425 w 757425"/>
            <a:gd name="connsiteY0" fmla="*/ 0 h 899303"/>
            <a:gd name="connsiteX1" fmla="*/ 0 w 757425"/>
            <a:gd name="connsiteY1" fmla="*/ 894543 h 899303"/>
            <a:gd name="connsiteX0" fmla="*/ 757425 w 757425"/>
            <a:gd name="connsiteY0" fmla="*/ 0 h 922392"/>
            <a:gd name="connsiteX1" fmla="*/ 309795 w 757425"/>
            <a:gd name="connsiteY1" fmla="*/ 922392 h 922392"/>
            <a:gd name="connsiteX2" fmla="*/ 0 w 757425"/>
            <a:gd name="connsiteY2" fmla="*/ 894543 h 922392"/>
            <a:gd name="connsiteX0" fmla="*/ 757425 w 757425"/>
            <a:gd name="connsiteY0" fmla="*/ 0 h 941252"/>
            <a:gd name="connsiteX1" fmla="*/ 309795 w 757425"/>
            <a:gd name="connsiteY1" fmla="*/ 922392 h 941252"/>
            <a:gd name="connsiteX2" fmla="*/ 0 w 757425"/>
            <a:gd name="connsiteY2" fmla="*/ 894543 h 941252"/>
            <a:gd name="connsiteX0" fmla="*/ 801681 w 801681"/>
            <a:gd name="connsiteY0" fmla="*/ 0 h 983663"/>
            <a:gd name="connsiteX1" fmla="*/ 354051 w 801681"/>
            <a:gd name="connsiteY1" fmla="*/ 922392 h 983663"/>
            <a:gd name="connsiteX2" fmla="*/ 0 w 801681"/>
            <a:gd name="connsiteY2" fmla="*/ 968814 h 983663"/>
            <a:gd name="connsiteX0" fmla="*/ 801681 w 801681"/>
            <a:gd name="connsiteY0" fmla="*/ 0 h 968814"/>
            <a:gd name="connsiteX1" fmla="*/ 354051 w 801681"/>
            <a:gd name="connsiteY1" fmla="*/ 922392 h 968814"/>
            <a:gd name="connsiteX2" fmla="*/ 0 w 801681"/>
            <a:gd name="connsiteY2" fmla="*/ 968814 h 968814"/>
            <a:gd name="connsiteX0" fmla="*/ 801681 w 801681"/>
            <a:gd name="connsiteY0" fmla="*/ 0 h 968814"/>
            <a:gd name="connsiteX1" fmla="*/ 354051 w 801681"/>
            <a:gd name="connsiteY1" fmla="*/ 922392 h 968814"/>
            <a:gd name="connsiteX2" fmla="*/ 0 w 801681"/>
            <a:gd name="connsiteY2" fmla="*/ 968814 h 968814"/>
            <a:gd name="connsiteX0" fmla="*/ 801681 w 801681"/>
            <a:gd name="connsiteY0" fmla="*/ 0 h 968814"/>
            <a:gd name="connsiteX1" fmla="*/ 354051 w 801681"/>
            <a:gd name="connsiteY1" fmla="*/ 922392 h 968814"/>
            <a:gd name="connsiteX2" fmla="*/ 0 w 801681"/>
            <a:gd name="connsiteY2" fmla="*/ 968814 h 968814"/>
            <a:gd name="connsiteX0" fmla="*/ 801681 w 801681"/>
            <a:gd name="connsiteY0" fmla="*/ 0 h 968814"/>
            <a:gd name="connsiteX1" fmla="*/ 354051 w 801681"/>
            <a:gd name="connsiteY1" fmla="*/ 922392 h 968814"/>
            <a:gd name="connsiteX2" fmla="*/ 0 w 801681"/>
            <a:gd name="connsiteY2" fmla="*/ 968814 h 968814"/>
            <a:gd name="connsiteX0" fmla="*/ 801681 w 801681"/>
            <a:gd name="connsiteY0" fmla="*/ 0 h 968814"/>
            <a:gd name="connsiteX1" fmla="*/ 410953 w 801681"/>
            <a:gd name="connsiteY1" fmla="*/ 894540 h 968814"/>
            <a:gd name="connsiteX2" fmla="*/ 0 w 801681"/>
            <a:gd name="connsiteY2" fmla="*/ 968814 h 968814"/>
            <a:gd name="connsiteX0" fmla="*/ 801681 w 801681"/>
            <a:gd name="connsiteY0" fmla="*/ 0 h 968814"/>
            <a:gd name="connsiteX1" fmla="*/ 410953 w 801681"/>
            <a:gd name="connsiteY1" fmla="*/ 894540 h 968814"/>
            <a:gd name="connsiteX2" fmla="*/ 0 w 801681"/>
            <a:gd name="connsiteY2" fmla="*/ 968814 h 968814"/>
            <a:gd name="connsiteX0" fmla="*/ 801681 w 801681"/>
            <a:gd name="connsiteY0" fmla="*/ 0 h 968814"/>
            <a:gd name="connsiteX1" fmla="*/ 410953 w 801681"/>
            <a:gd name="connsiteY1" fmla="*/ 894540 h 968814"/>
            <a:gd name="connsiteX2" fmla="*/ 0 w 801681"/>
            <a:gd name="connsiteY2" fmla="*/ 968814 h 968814"/>
            <a:gd name="connsiteX0" fmla="*/ 801681 w 801681"/>
            <a:gd name="connsiteY0" fmla="*/ 0 h 968814"/>
            <a:gd name="connsiteX1" fmla="*/ 417275 w 801681"/>
            <a:gd name="connsiteY1" fmla="*/ 866689 h 968814"/>
            <a:gd name="connsiteX2" fmla="*/ 0 w 801681"/>
            <a:gd name="connsiteY2" fmla="*/ 968814 h 968814"/>
            <a:gd name="connsiteX0" fmla="*/ 801681 w 801681"/>
            <a:gd name="connsiteY0" fmla="*/ 0 h 968814"/>
            <a:gd name="connsiteX1" fmla="*/ 417275 w 801681"/>
            <a:gd name="connsiteY1" fmla="*/ 866689 h 968814"/>
            <a:gd name="connsiteX2" fmla="*/ 0 w 801681"/>
            <a:gd name="connsiteY2" fmla="*/ 968814 h 968814"/>
            <a:gd name="connsiteX0" fmla="*/ 801681 w 801681"/>
            <a:gd name="connsiteY0" fmla="*/ 0 h 968814"/>
            <a:gd name="connsiteX1" fmla="*/ 417275 w 801681"/>
            <a:gd name="connsiteY1" fmla="*/ 866689 h 968814"/>
            <a:gd name="connsiteX2" fmla="*/ 0 w 801681"/>
            <a:gd name="connsiteY2" fmla="*/ 968814 h 968814"/>
            <a:gd name="connsiteX0" fmla="*/ 801681 w 801681"/>
            <a:gd name="connsiteY0" fmla="*/ 0 h 968814"/>
            <a:gd name="connsiteX1" fmla="*/ 417275 w 801681"/>
            <a:gd name="connsiteY1" fmla="*/ 866689 h 968814"/>
            <a:gd name="connsiteX2" fmla="*/ 0 w 801681"/>
            <a:gd name="connsiteY2" fmla="*/ 968814 h 968814"/>
            <a:gd name="connsiteX0" fmla="*/ 801681 w 801681"/>
            <a:gd name="connsiteY0" fmla="*/ 0 h 968814"/>
            <a:gd name="connsiteX1" fmla="*/ 417275 w 801681"/>
            <a:gd name="connsiteY1" fmla="*/ 866689 h 968814"/>
            <a:gd name="connsiteX2" fmla="*/ 0 w 801681"/>
            <a:gd name="connsiteY2" fmla="*/ 968814 h 968814"/>
            <a:gd name="connsiteX0" fmla="*/ 801681 w 801681"/>
            <a:gd name="connsiteY0" fmla="*/ 0 h 968814"/>
            <a:gd name="connsiteX1" fmla="*/ 417275 w 801681"/>
            <a:gd name="connsiteY1" fmla="*/ 866689 h 968814"/>
            <a:gd name="connsiteX2" fmla="*/ 0 w 801681"/>
            <a:gd name="connsiteY2" fmla="*/ 968814 h 968814"/>
            <a:gd name="connsiteX0" fmla="*/ 801681 w 801681"/>
            <a:gd name="connsiteY0" fmla="*/ 0 h 968814"/>
            <a:gd name="connsiteX1" fmla="*/ 417275 w 801681"/>
            <a:gd name="connsiteY1" fmla="*/ 866689 h 968814"/>
            <a:gd name="connsiteX2" fmla="*/ 0 w 801681"/>
            <a:gd name="connsiteY2" fmla="*/ 968814 h 968814"/>
            <a:gd name="connsiteX0" fmla="*/ 801681 w 801681"/>
            <a:gd name="connsiteY0" fmla="*/ 0 h 968814"/>
            <a:gd name="connsiteX1" fmla="*/ 417275 w 801681"/>
            <a:gd name="connsiteY1" fmla="*/ 866689 h 968814"/>
            <a:gd name="connsiteX2" fmla="*/ 0 w 801681"/>
            <a:gd name="connsiteY2" fmla="*/ 968814 h 968814"/>
            <a:gd name="connsiteX0" fmla="*/ 801681 w 812167"/>
            <a:gd name="connsiteY0" fmla="*/ 0 h 968814"/>
            <a:gd name="connsiteX1" fmla="*/ 417275 w 812167"/>
            <a:gd name="connsiteY1" fmla="*/ 866689 h 968814"/>
            <a:gd name="connsiteX2" fmla="*/ 0 w 812167"/>
            <a:gd name="connsiteY2" fmla="*/ 968814 h 968814"/>
            <a:gd name="connsiteX0" fmla="*/ 801681 w 812167"/>
            <a:gd name="connsiteY0" fmla="*/ 0 h 987381"/>
            <a:gd name="connsiteX1" fmla="*/ 417275 w 812167"/>
            <a:gd name="connsiteY1" fmla="*/ 885256 h 987381"/>
            <a:gd name="connsiteX2" fmla="*/ 0 w 812167"/>
            <a:gd name="connsiteY2" fmla="*/ 987381 h 987381"/>
            <a:gd name="connsiteX0" fmla="*/ 801681 w 809366"/>
            <a:gd name="connsiteY0" fmla="*/ 0 h 987381"/>
            <a:gd name="connsiteX1" fmla="*/ 417275 w 809366"/>
            <a:gd name="connsiteY1" fmla="*/ 885256 h 987381"/>
            <a:gd name="connsiteX2" fmla="*/ 0 w 809366"/>
            <a:gd name="connsiteY2" fmla="*/ 987381 h 987381"/>
            <a:gd name="connsiteX0" fmla="*/ 801681 w 801681"/>
            <a:gd name="connsiteY0" fmla="*/ 0 h 987381"/>
            <a:gd name="connsiteX1" fmla="*/ 417275 w 801681"/>
            <a:gd name="connsiteY1" fmla="*/ 885256 h 987381"/>
            <a:gd name="connsiteX2" fmla="*/ 0 w 801681"/>
            <a:gd name="connsiteY2" fmla="*/ 987381 h 987381"/>
            <a:gd name="connsiteX0" fmla="*/ 801681 w 801681"/>
            <a:gd name="connsiteY0" fmla="*/ 0 h 987381"/>
            <a:gd name="connsiteX1" fmla="*/ 417275 w 801681"/>
            <a:gd name="connsiteY1" fmla="*/ 885256 h 987381"/>
            <a:gd name="connsiteX2" fmla="*/ 0 w 801681"/>
            <a:gd name="connsiteY2" fmla="*/ 987381 h 987381"/>
            <a:gd name="connsiteX0" fmla="*/ 801681 w 860983"/>
            <a:gd name="connsiteY0" fmla="*/ 0 h 987381"/>
            <a:gd name="connsiteX1" fmla="*/ 417275 w 860983"/>
            <a:gd name="connsiteY1" fmla="*/ 885256 h 987381"/>
            <a:gd name="connsiteX2" fmla="*/ 0 w 860983"/>
            <a:gd name="connsiteY2" fmla="*/ 987381 h 987381"/>
            <a:gd name="connsiteX0" fmla="*/ 801681 w 868424"/>
            <a:gd name="connsiteY0" fmla="*/ 0 h 987381"/>
            <a:gd name="connsiteX1" fmla="*/ 417275 w 868424"/>
            <a:gd name="connsiteY1" fmla="*/ 885256 h 987381"/>
            <a:gd name="connsiteX2" fmla="*/ 0 w 868424"/>
            <a:gd name="connsiteY2" fmla="*/ 987381 h 987381"/>
            <a:gd name="connsiteX0" fmla="*/ 801681 w 813406"/>
            <a:gd name="connsiteY0" fmla="*/ 0 h 987381"/>
            <a:gd name="connsiteX1" fmla="*/ 417275 w 813406"/>
            <a:gd name="connsiteY1" fmla="*/ 885256 h 987381"/>
            <a:gd name="connsiteX2" fmla="*/ 0 w 813406"/>
            <a:gd name="connsiteY2" fmla="*/ 987381 h 987381"/>
            <a:gd name="connsiteX0" fmla="*/ 801681 w 809540"/>
            <a:gd name="connsiteY0" fmla="*/ 0 h 987381"/>
            <a:gd name="connsiteX1" fmla="*/ 417275 w 809540"/>
            <a:gd name="connsiteY1" fmla="*/ 885256 h 987381"/>
            <a:gd name="connsiteX2" fmla="*/ 0 w 809540"/>
            <a:gd name="connsiteY2" fmla="*/ 987381 h 987381"/>
            <a:gd name="connsiteX0" fmla="*/ 801681 w 855134"/>
            <a:gd name="connsiteY0" fmla="*/ 0 h 987381"/>
            <a:gd name="connsiteX1" fmla="*/ 543722 w 855134"/>
            <a:gd name="connsiteY1" fmla="*/ 875972 h 987381"/>
            <a:gd name="connsiteX2" fmla="*/ 0 w 855134"/>
            <a:gd name="connsiteY2" fmla="*/ 987381 h 987381"/>
            <a:gd name="connsiteX0" fmla="*/ 801681 w 805798"/>
            <a:gd name="connsiteY0" fmla="*/ 0 h 987381"/>
            <a:gd name="connsiteX1" fmla="*/ 543722 w 805798"/>
            <a:gd name="connsiteY1" fmla="*/ 875972 h 987381"/>
            <a:gd name="connsiteX2" fmla="*/ 0 w 805798"/>
            <a:gd name="connsiteY2" fmla="*/ 987381 h 987381"/>
            <a:gd name="connsiteX0" fmla="*/ 801681 w 801681"/>
            <a:gd name="connsiteY0" fmla="*/ 0 h 987381"/>
            <a:gd name="connsiteX1" fmla="*/ 543722 w 801681"/>
            <a:gd name="connsiteY1" fmla="*/ 875972 h 987381"/>
            <a:gd name="connsiteX2" fmla="*/ 0 w 801681"/>
            <a:gd name="connsiteY2" fmla="*/ 987381 h 987381"/>
            <a:gd name="connsiteX0" fmla="*/ 801681 w 802620"/>
            <a:gd name="connsiteY0" fmla="*/ 0 h 987381"/>
            <a:gd name="connsiteX1" fmla="*/ 543722 w 802620"/>
            <a:gd name="connsiteY1" fmla="*/ 875972 h 987381"/>
            <a:gd name="connsiteX2" fmla="*/ 0 w 802620"/>
            <a:gd name="connsiteY2" fmla="*/ 987381 h 987381"/>
            <a:gd name="connsiteX0" fmla="*/ 801681 w 887961"/>
            <a:gd name="connsiteY0" fmla="*/ 0 h 987381"/>
            <a:gd name="connsiteX1" fmla="*/ 783971 w 887961"/>
            <a:gd name="connsiteY1" fmla="*/ 476766 h 987381"/>
            <a:gd name="connsiteX2" fmla="*/ 0 w 887961"/>
            <a:gd name="connsiteY2" fmla="*/ 987381 h 987381"/>
            <a:gd name="connsiteX0" fmla="*/ 42355 w 752920"/>
            <a:gd name="connsiteY0" fmla="*/ 0 h 746000"/>
            <a:gd name="connsiteX1" fmla="*/ 24645 w 752920"/>
            <a:gd name="connsiteY1" fmla="*/ 476766 h 746000"/>
            <a:gd name="connsiteX2" fmla="*/ 726429 w 752920"/>
            <a:gd name="connsiteY2" fmla="*/ 746000 h 746000"/>
            <a:gd name="connsiteX0" fmla="*/ 42355 w 752920"/>
            <a:gd name="connsiteY0" fmla="*/ 0 h 746000"/>
            <a:gd name="connsiteX1" fmla="*/ 24645 w 752920"/>
            <a:gd name="connsiteY1" fmla="*/ 476766 h 746000"/>
            <a:gd name="connsiteX2" fmla="*/ 726429 w 752920"/>
            <a:gd name="connsiteY2" fmla="*/ 746000 h 746000"/>
            <a:gd name="connsiteX0" fmla="*/ 17710 w 744008"/>
            <a:gd name="connsiteY0" fmla="*/ 0 h 746000"/>
            <a:gd name="connsiteX1" fmla="*/ 0 w 744008"/>
            <a:gd name="connsiteY1" fmla="*/ 476766 h 746000"/>
            <a:gd name="connsiteX2" fmla="*/ 701784 w 744008"/>
            <a:gd name="connsiteY2" fmla="*/ 746000 h 746000"/>
            <a:gd name="connsiteX0" fmla="*/ 17710 w 701784"/>
            <a:gd name="connsiteY0" fmla="*/ 0 h 746000"/>
            <a:gd name="connsiteX1" fmla="*/ 0 w 701784"/>
            <a:gd name="connsiteY1" fmla="*/ 476766 h 746000"/>
            <a:gd name="connsiteX2" fmla="*/ 701784 w 701784"/>
            <a:gd name="connsiteY2" fmla="*/ 746000 h 746000"/>
            <a:gd name="connsiteX0" fmla="*/ 17710 w 396469"/>
            <a:gd name="connsiteY0" fmla="*/ 0 h 718150"/>
            <a:gd name="connsiteX1" fmla="*/ 0 w 396469"/>
            <a:gd name="connsiteY1" fmla="*/ 476766 h 718150"/>
            <a:gd name="connsiteX2" fmla="*/ 132785 w 396469"/>
            <a:gd name="connsiteY2" fmla="*/ 718150 h 718150"/>
            <a:gd name="connsiteX3" fmla="*/ 385679 w 396469"/>
            <a:gd name="connsiteY3" fmla="*/ 467486 h 718150"/>
            <a:gd name="connsiteX0" fmla="*/ 17710 w 675751"/>
            <a:gd name="connsiteY0" fmla="*/ 0 h 841577"/>
            <a:gd name="connsiteX1" fmla="*/ 0 w 675751"/>
            <a:gd name="connsiteY1" fmla="*/ 476766 h 841577"/>
            <a:gd name="connsiteX2" fmla="*/ 132785 w 675751"/>
            <a:gd name="connsiteY2" fmla="*/ 718150 h 841577"/>
            <a:gd name="connsiteX3" fmla="*/ 670185 w 675751"/>
            <a:gd name="connsiteY3" fmla="*/ 829557 h 841577"/>
            <a:gd name="connsiteX0" fmla="*/ 17710 w 670185"/>
            <a:gd name="connsiteY0" fmla="*/ 0 h 829557"/>
            <a:gd name="connsiteX1" fmla="*/ 0 w 670185"/>
            <a:gd name="connsiteY1" fmla="*/ 476766 h 829557"/>
            <a:gd name="connsiteX2" fmla="*/ 132785 w 670185"/>
            <a:gd name="connsiteY2" fmla="*/ 718150 h 829557"/>
            <a:gd name="connsiteX3" fmla="*/ 670185 w 670185"/>
            <a:gd name="connsiteY3" fmla="*/ 829557 h 829557"/>
            <a:gd name="connsiteX0" fmla="*/ 17710 w 670185"/>
            <a:gd name="connsiteY0" fmla="*/ 0 h 829557"/>
            <a:gd name="connsiteX1" fmla="*/ 0 w 670185"/>
            <a:gd name="connsiteY1" fmla="*/ 476766 h 829557"/>
            <a:gd name="connsiteX2" fmla="*/ 132785 w 670185"/>
            <a:gd name="connsiteY2" fmla="*/ 718150 h 829557"/>
            <a:gd name="connsiteX3" fmla="*/ 670185 w 670185"/>
            <a:gd name="connsiteY3" fmla="*/ 829557 h 829557"/>
            <a:gd name="connsiteX0" fmla="*/ 17710 w 670185"/>
            <a:gd name="connsiteY0" fmla="*/ 0 h 829557"/>
            <a:gd name="connsiteX1" fmla="*/ 0 w 670185"/>
            <a:gd name="connsiteY1" fmla="*/ 476766 h 829557"/>
            <a:gd name="connsiteX2" fmla="*/ 132785 w 670185"/>
            <a:gd name="connsiteY2" fmla="*/ 718150 h 829557"/>
            <a:gd name="connsiteX3" fmla="*/ 670185 w 670185"/>
            <a:gd name="connsiteY3" fmla="*/ 829557 h 829557"/>
            <a:gd name="connsiteX0" fmla="*/ 17710 w 670185"/>
            <a:gd name="connsiteY0" fmla="*/ 0 h 829557"/>
            <a:gd name="connsiteX1" fmla="*/ 0 w 670185"/>
            <a:gd name="connsiteY1" fmla="*/ 476766 h 829557"/>
            <a:gd name="connsiteX2" fmla="*/ 132785 w 670185"/>
            <a:gd name="connsiteY2" fmla="*/ 718150 h 829557"/>
            <a:gd name="connsiteX3" fmla="*/ 670185 w 670185"/>
            <a:gd name="connsiteY3" fmla="*/ 829557 h 829557"/>
            <a:gd name="connsiteX0" fmla="*/ 17710 w 518448"/>
            <a:gd name="connsiteY0" fmla="*/ 0 h 1191628"/>
            <a:gd name="connsiteX1" fmla="*/ 0 w 518448"/>
            <a:gd name="connsiteY1" fmla="*/ 476766 h 1191628"/>
            <a:gd name="connsiteX2" fmla="*/ 132785 w 518448"/>
            <a:gd name="connsiteY2" fmla="*/ 718150 h 1191628"/>
            <a:gd name="connsiteX3" fmla="*/ 518448 w 518448"/>
            <a:gd name="connsiteY3" fmla="*/ 1191628 h 1191628"/>
            <a:gd name="connsiteX0" fmla="*/ 19248 w 519986"/>
            <a:gd name="connsiteY0" fmla="*/ 0 h 1191628"/>
            <a:gd name="connsiteX1" fmla="*/ 1538 w 519986"/>
            <a:gd name="connsiteY1" fmla="*/ 476766 h 1191628"/>
            <a:gd name="connsiteX2" fmla="*/ 134323 w 519986"/>
            <a:gd name="connsiteY2" fmla="*/ 718150 h 1191628"/>
            <a:gd name="connsiteX3" fmla="*/ 519986 w 519986"/>
            <a:gd name="connsiteY3" fmla="*/ 1191628 h 1191628"/>
            <a:gd name="connsiteX0" fmla="*/ 21176 w 521914"/>
            <a:gd name="connsiteY0" fmla="*/ 0 h 1191628"/>
            <a:gd name="connsiteX1" fmla="*/ 3466 w 521914"/>
            <a:gd name="connsiteY1" fmla="*/ 476766 h 1191628"/>
            <a:gd name="connsiteX2" fmla="*/ 136251 w 521914"/>
            <a:gd name="connsiteY2" fmla="*/ 718150 h 1191628"/>
            <a:gd name="connsiteX3" fmla="*/ 521914 w 521914"/>
            <a:gd name="connsiteY3" fmla="*/ 1191628 h 1191628"/>
            <a:gd name="connsiteX0" fmla="*/ 12260 w 525642"/>
            <a:gd name="connsiteY0" fmla="*/ 0 h 1228764"/>
            <a:gd name="connsiteX1" fmla="*/ 7194 w 525642"/>
            <a:gd name="connsiteY1" fmla="*/ 513902 h 1228764"/>
            <a:gd name="connsiteX2" fmla="*/ 139979 w 525642"/>
            <a:gd name="connsiteY2" fmla="*/ 755286 h 1228764"/>
            <a:gd name="connsiteX3" fmla="*/ 525642 w 525642"/>
            <a:gd name="connsiteY3" fmla="*/ 1228764 h 1228764"/>
            <a:gd name="connsiteX0" fmla="*/ 12260 w 525642"/>
            <a:gd name="connsiteY0" fmla="*/ 0 h 1228764"/>
            <a:gd name="connsiteX1" fmla="*/ 7194 w 525642"/>
            <a:gd name="connsiteY1" fmla="*/ 513902 h 1228764"/>
            <a:gd name="connsiteX2" fmla="*/ 139979 w 525642"/>
            <a:gd name="connsiteY2" fmla="*/ 755286 h 1228764"/>
            <a:gd name="connsiteX3" fmla="*/ 439522 w 525642"/>
            <a:gd name="connsiteY3" fmla="*/ 972283 h 1228764"/>
            <a:gd name="connsiteX4" fmla="*/ 525642 w 525642"/>
            <a:gd name="connsiteY4" fmla="*/ 1228764 h 1228764"/>
            <a:gd name="connsiteX0" fmla="*/ 12260 w 838803"/>
            <a:gd name="connsiteY0" fmla="*/ 0 h 1219264"/>
            <a:gd name="connsiteX1" fmla="*/ 7194 w 838803"/>
            <a:gd name="connsiteY1" fmla="*/ 513902 h 1219264"/>
            <a:gd name="connsiteX2" fmla="*/ 139979 w 838803"/>
            <a:gd name="connsiteY2" fmla="*/ 755286 h 1219264"/>
            <a:gd name="connsiteX3" fmla="*/ 439522 w 838803"/>
            <a:gd name="connsiteY3" fmla="*/ 972283 h 1219264"/>
            <a:gd name="connsiteX4" fmla="*/ 838803 w 838803"/>
            <a:gd name="connsiteY4" fmla="*/ 1219264 h 1219264"/>
            <a:gd name="connsiteX0" fmla="*/ 12260 w 838803"/>
            <a:gd name="connsiteY0" fmla="*/ 0 h 1219264"/>
            <a:gd name="connsiteX1" fmla="*/ 7194 w 838803"/>
            <a:gd name="connsiteY1" fmla="*/ 513902 h 1219264"/>
            <a:gd name="connsiteX2" fmla="*/ 139979 w 838803"/>
            <a:gd name="connsiteY2" fmla="*/ 755286 h 1219264"/>
            <a:gd name="connsiteX3" fmla="*/ 439522 w 838803"/>
            <a:gd name="connsiteY3" fmla="*/ 972283 h 1219264"/>
            <a:gd name="connsiteX4" fmla="*/ 838803 w 838803"/>
            <a:gd name="connsiteY4" fmla="*/ 1219264 h 1219264"/>
            <a:gd name="connsiteX0" fmla="*/ 12260 w 838803"/>
            <a:gd name="connsiteY0" fmla="*/ 0 h 1219264"/>
            <a:gd name="connsiteX1" fmla="*/ 7194 w 838803"/>
            <a:gd name="connsiteY1" fmla="*/ 513902 h 1219264"/>
            <a:gd name="connsiteX2" fmla="*/ 139979 w 838803"/>
            <a:gd name="connsiteY2" fmla="*/ 755286 h 1219264"/>
            <a:gd name="connsiteX3" fmla="*/ 447351 w 838803"/>
            <a:gd name="connsiteY3" fmla="*/ 1010280 h 1219264"/>
            <a:gd name="connsiteX4" fmla="*/ 838803 w 838803"/>
            <a:gd name="connsiteY4" fmla="*/ 1219264 h 1219264"/>
            <a:gd name="connsiteX0" fmla="*/ 12260 w 838803"/>
            <a:gd name="connsiteY0" fmla="*/ 0 h 1219264"/>
            <a:gd name="connsiteX1" fmla="*/ 7194 w 838803"/>
            <a:gd name="connsiteY1" fmla="*/ 513902 h 1219264"/>
            <a:gd name="connsiteX2" fmla="*/ 85176 w 838803"/>
            <a:gd name="connsiteY2" fmla="*/ 850279 h 1219264"/>
            <a:gd name="connsiteX3" fmla="*/ 447351 w 838803"/>
            <a:gd name="connsiteY3" fmla="*/ 1010280 h 1219264"/>
            <a:gd name="connsiteX4" fmla="*/ 838803 w 838803"/>
            <a:gd name="connsiteY4" fmla="*/ 1219264 h 1219264"/>
            <a:gd name="connsiteX0" fmla="*/ 12260 w 838803"/>
            <a:gd name="connsiteY0" fmla="*/ 0 h 1219264"/>
            <a:gd name="connsiteX1" fmla="*/ 7194 w 838803"/>
            <a:gd name="connsiteY1" fmla="*/ 513902 h 1219264"/>
            <a:gd name="connsiteX2" fmla="*/ 85176 w 838803"/>
            <a:gd name="connsiteY2" fmla="*/ 850279 h 1219264"/>
            <a:gd name="connsiteX3" fmla="*/ 447351 w 838803"/>
            <a:gd name="connsiteY3" fmla="*/ 1010280 h 1219264"/>
            <a:gd name="connsiteX4" fmla="*/ 838803 w 838803"/>
            <a:gd name="connsiteY4" fmla="*/ 1219264 h 1219264"/>
            <a:gd name="connsiteX0" fmla="*/ 12260 w 838803"/>
            <a:gd name="connsiteY0" fmla="*/ 0 h 1219264"/>
            <a:gd name="connsiteX1" fmla="*/ 7194 w 838803"/>
            <a:gd name="connsiteY1" fmla="*/ 513902 h 1219264"/>
            <a:gd name="connsiteX2" fmla="*/ 85176 w 838803"/>
            <a:gd name="connsiteY2" fmla="*/ 926272 h 1219264"/>
            <a:gd name="connsiteX3" fmla="*/ 447351 w 838803"/>
            <a:gd name="connsiteY3" fmla="*/ 1010280 h 1219264"/>
            <a:gd name="connsiteX4" fmla="*/ 838803 w 838803"/>
            <a:gd name="connsiteY4" fmla="*/ 1219264 h 1219264"/>
            <a:gd name="connsiteX0" fmla="*/ 12260 w 838803"/>
            <a:gd name="connsiteY0" fmla="*/ 0 h 1219264"/>
            <a:gd name="connsiteX1" fmla="*/ 7194 w 838803"/>
            <a:gd name="connsiteY1" fmla="*/ 513902 h 1219264"/>
            <a:gd name="connsiteX2" fmla="*/ 85176 w 838803"/>
            <a:gd name="connsiteY2" fmla="*/ 926272 h 1219264"/>
            <a:gd name="connsiteX3" fmla="*/ 447351 w 838803"/>
            <a:gd name="connsiteY3" fmla="*/ 1010280 h 1219264"/>
            <a:gd name="connsiteX4" fmla="*/ 838803 w 838803"/>
            <a:gd name="connsiteY4" fmla="*/ 1219264 h 1219264"/>
            <a:gd name="connsiteX0" fmla="*/ 12260 w 838803"/>
            <a:gd name="connsiteY0" fmla="*/ 0 h 1219264"/>
            <a:gd name="connsiteX1" fmla="*/ 7194 w 838803"/>
            <a:gd name="connsiteY1" fmla="*/ 513902 h 1219264"/>
            <a:gd name="connsiteX2" fmla="*/ 85176 w 838803"/>
            <a:gd name="connsiteY2" fmla="*/ 926272 h 1219264"/>
            <a:gd name="connsiteX3" fmla="*/ 447351 w 838803"/>
            <a:gd name="connsiteY3" fmla="*/ 1010280 h 1219264"/>
            <a:gd name="connsiteX4" fmla="*/ 838803 w 838803"/>
            <a:gd name="connsiteY4" fmla="*/ 1219264 h 1219264"/>
            <a:gd name="connsiteX0" fmla="*/ 12260 w 838803"/>
            <a:gd name="connsiteY0" fmla="*/ 0 h 1219264"/>
            <a:gd name="connsiteX1" fmla="*/ 7194 w 838803"/>
            <a:gd name="connsiteY1" fmla="*/ 513902 h 1219264"/>
            <a:gd name="connsiteX2" fmla="*/ 85176 w 838803"/>
            <a:gd name="connsiteY2" fmla="*/ 926272 h 1219264"/>
            <a:gd name="connsiteX3" fmla="*/ 447351 w 838803"/>
            <a:gd name="connsiteY3" fmla="*/ 1010280 h 1219264"/>
            <a:gd name="connsiteX4" fmla="*/ 838803 w 838803"/>
            <a:gd name="connsiteY4" fmla="*/ 1219264 h 1219264"/>
            <a:gd name="connsiteX0" fmla="*/ 12260 w 838803"/>
            <a:gd name="connsiteY0" fmla="*/ 0 h 1219264"/>
            <a:gd name="connsiteX1" fmla="*/ 7194 w 838803"/>
            <a:gd name="connsiteY1" fmla="*/ 513902 h 1219264"/>
            <a:gd name="connsiteX2" fmla="*/ 85176 w 838803"/>
            <a:gd name="connsiteY2" fmla="*/ 926272 h 1219264"/>
            <a:gd name="connsiteX3" fmla="*/ 447351 w 838803"/>
            <a:gd name="connsiteY3" fmla="*/ 1010280 h 1219264"/>
            <a:gd name="connsiteX4" fmla="*/ 838803 w 838803"/>
            <a:gd name="connsiteY4" fmla="*/ 1219264 h 1219264"/>
            <a:gd name="connsiteX0" fmla="*/ 12260 w 838803"/>
            <a:gd name="connsiteY0" fmla="*/ 0 h 1219264"/>
            <a:gd name="connsiteX1" fmla="*/ 7194 w 838803"/>
            <a:gd name="connsiteY1" fmla="*/ 513902 h 1219264"/>
            <a:gd name="connsiteX2" fmla="*/ 85176 w 838803"/>
            <a:gd name="connsiteY2" fmla="*/ 926272 h 1219264"/>
            <a:gd name="connsiteX3" fmla="*/ 447351 w 838803"/>
            <a:gd name="connsiteY3" fmla="*/ 1010280 h 1219264"/>
            <a:gd name="connsiteX4" fmla="*/ 838803 w 838803"/>
            <a:gd name="connsiteY4" fmla="*/ 1219264 h 1219264"/>
            <a:gd name="connsiteX0" fmla="*/ 12260 w 838803"/>
            <a:gd name="connsiteY0" fmla="*/ 0 h 1219264"/>
            <a:gd name="connsiteX1" fmla="*/ 7194 w 838803"/>
            <a:gd name="connsiteY1" fmla="*/ 513902 h 1219264"/>
            <a:gd name="connsiteX2" fmla="*/ 85176 w 838803"/>
            <a:gd name="connsiteY2" fmla="*/ 926272 h 1219264"/>
            <a:gd name="connsiteX3" fmla="*/ 447351 w 838803"/>
            <a:gd name="connsiteY3" fmla="*/ 1010280 h 1219264"/>
            <a:gd name="connsiteX4" fmla="*/ 838803 w 838803"/>
            <a:gd name="connsiteY4" fmla="*/ 1219264 h 1219264"/>
            <a:gd name="connsiteX0" fmla="*/ 12260 w 838803"/>
            <a:gd name="connsiteY0" fmla="*/ 0 h 1219264"/>
            <a:gd name="connsiteX1" fmla="*/ 7194 w 838803"/>
            <a:gd name="connsiteY1" fmla="*/ 513902 h 1219264"/>
            <a:gd name="connsiteX2" fmla="*/ 85176 w 838803"/>
            <a:gd name="connsiteY2" fmla="*/ 926272 h 1219264"/>
            <a:gd name="connsiteX3" fmla="*/ 502154 w 838803"/>
            <a:gd name="connsiteY3" fmla="*/ 1171766 h 1219264"/>
            <a:gd name="connsiteX4" fmla="*/ 838803 w 838803"/>
            <a:gd name="connsiteY4" fmla="*/ 1219264 h 1219264"/>
            <a:gd name="connsiteX0" fmla="*/ 12260 w 838803"/>
            <a:gd name="connsiteY0" fmla="*/ 0 h 1485241"/>
            <a:gd name="connsiteX1" fmla="*/ 7194 w 838803"/>
            <a:gd name="connsiteY1" fmla="*/ 513902 h 1485241"/>
            <a:gd name="connsiteX2" fmla="*/ 85176 w 838803"/>
            <a:gd name="connsiteY2" fmla="*/ 926272 h 1485241"/>
            <a:gd name="connsiteX3" fmla="*/ 502154 w 838803"/>
            <a:gd name="connsiteY3" fmla="*/ 1171766 h 1485241"/>
            <a:gd name="connsiteX4" fmla="*/ 838803 w 838803"/>
            <a:gd name="connsiteY4" fmla="*/ 1485241 h 1485241"/>
            <a:gd name="connsiteX0" fmla="*/ 12260 w 838803"/>
            <a:gd name="connsiteY0" fmla="*/ 0 h 1485241"/>
            <a:gd name="connsiteX1" fmla="*/ 7194 w 838803"/>
            <a:gd name="connsiteY1" fmla="*/ 513902 h 1485241"/>
            <a:gd name="connsiteX2" fmla="*/ 85176 w 838803"/>
            <a:gd name="connsiteY2" fmla="*/ 983266 h 1485241"/>
            <a:gd name="connsiteX3" fmla="*/ 502154 w 838803"/>
            <a:gd name="connsiteY3" fmla="*/ 1171766 h 1485241"/>
            <a:gd name="connsiteX4" fmla="*/ 838803 w 838803"/>
            <a:gd name="connsiteY4" fmla="*/ 1485241 h 14852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38803" h="1485241">
              <a:moveTo>
                <a:pt x="12260" y="0"/>
              </a:moveTo>
              <a:cubicBezTo>
                <a:pt x="-4390" y="159925"/>
                <a:pt x="-2024" y="223478"/>
                <a:pt x="7194" y="513902"/>
              </a:cubicBezTo>
              <a:cubicBezTo>
                <a:pt x="367186" y="620300"/>
                <a:pt x="86564" y="810707"/>
                <a:pt x="85176" y="983266"/>
              </a:cubicBezTo>
              <a:cubicBezTo>
                <a:pt x="154622" y="1164153"/>
                <a:pt x="437877" y="1092853"/>
                <a:pt x="502154" y="1171766"/>
              </a:cubicBezTo>
              <a:cubicBezTo>
                <a:pt x="777815" y="1184186"/>
                <a:pt x="806182" y="1451993"/>
                <a:pt x="838803" y="1485241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22608</xdr:colOff>
      <xdr:row>2</xdr:row>
      <xdr:rowOff>151854</xdr:rowOff>
    </xdr:from>
    <xdr:ext cx="302079" cy="305168"/>
    <xdr:grpSp>
      <xdr:nvGrpSpPr>
        <xdr:cNvPr id="581" name="Group 6672">
          <a:extLst>
            <a:ext uri="{FF2B5EF4-FFF2-40B4-BE49-F238E27FC236}">
              <a16:creationId xmlns:a16="http://schemas.microsoft.com/office/drawing/2014/main" id="{88924373-A9CE-4B4A-ABB7-B884D014B7D5}"/>
            </a:ext>
          </a:extLst>
        </xdr:cNvPr>
        <xdr:cNvGrpSpPr>
          <a:grpSpLocks/>
        </xdr:cNvGrpSpPr>
      </xdr:nvGrpSpPr>
      <xdr:grpSpPr bwMode="auto">
        <a:xfrm>
          <a:off x="12179415" y="496131"/>
          <a:ext cx="302079" cy="305168"/>
          <a:chOff x="536" y="109"/>
          <a:chExt cx="46" cy="44"/>
        </a:xfrm>
      </xdr:grpSpPr>
      <xdr:pic>
        <xdr:nvPicPr>
          <xdr:cNvPr id="582" name="Picture 6673" descr="route2">
            <a:extLst>
              <a:ext uri="{FF2B5EF4-FFF2-40B4-BE49-F238E27FC236}">
                <a16:creationId xmlns:a16="http://schemas.microsoft.com/office/drawing/2014/main" id="{8EBEA5F6-5009-4893-BC7F-BC4DA765F19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83" name="Text Box 6674">
            <a:extLst>
              <a:ext uri="{FF2B5EF4-FFF2-40B4-BE49-F238E27FC236}">
                <a16:creationId xmlns:a16="http://schemas.microsoft.com/office/drawing/2014/main" id="{02E9A286-11B7-48A0-924B-61AEC68D60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162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17</xdr:col>
      <xdr:colOff>331036</xdr:colOff>
      <xdr:row>7</xdr:row>
      <xdr:rowOff>17536</xdr:rowOff>
    </xdr:from>
    <xdr:ext cx="302079" cy="305168"/>
    <xdr:grpSp>
      <xdr:nvGrpSpPr>
        <xdr:cNvPr id="584" name="Group 6672">
          <a:extLst>
            <a:ext uri="{FF2B5EF4-FFF2-40B4-BE49-F238E27FC236}">
              <a16:creationId xmlns:a16="http://schemas.microsoft.com/office/drawing/2014/main" id="{E5841FEF-0B4E-417B-A4A0-DE796A92ECBD}"/>
            </a:ext>
          </a:extLst>
        </xdr:cNvPr>
        <xdr:cNvGrpSpPr>
          <a:grpSpLocks/>
        </xdr:cNvGrpSpPr>
      </xdr:nvGrpSpPr>
      <xdr:grpSpPr bwMode="auto">
        <a:xfrm>
          <a:off x="11782075" y="1222506"/>
          <a:ext cx="302079" cy="305168"/>
          <a:chOff x="536" y="109"/>
          <a:chExt cx="46" cy="44"/>
        </a:xfrm>
      </xdr:grpSpPr>
      <xdr:pic>
        <xdr:nvPicPr>
          <xdr:cNvPr id="585" name="Picture 6673" descr="route2">
            <a:extLst>
              <a:ext uri="{FF2B5EF4-FFF2-40B4-BE49-F238E27FC236}">
                <a16:creationId xmlns:a16="http://schemas.microsoft.com/office/drawing/2014/main" id="{AFCA7A83-58AA-459F-B75D-4FD1E41C2E9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86" name="Text Box 6674">
            <a:extLst>
              <a:ext uri="{FF2B5EF4-FFF2-40B4-BE49-F238E27FC236}">
                <a16:creationId xmlns:a16="http://schemas.microsoft.com/office/drawing/2014/main" id="{C3A2CA58-655D-4F2E-8E86-89F76AF1EA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162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17</xdr:col>
      <xdr:colOff>362215</xdr:colOff>
      <xdr:row>4</xdr:row>
      <xdr:rowOff>154272</xdr:rowOff>
    </xdr:from>
    <xdr:to>
      <xdr:col>17</xdr:col>
      <xdr:colOff>568056</xdr:colOff>
      <xdr:row>5</xdr:row>
      <xdr:rowOff>152025</xdr:rowOff>
    </xdr:to>
    <xdr:sp macro="" textlink="">
      <xdr:nvSpPr>
        <xdr:cNvPr id="587" name="六角形 586">
          <a:extLst>
            <a:ext uri="{FF2B5EF4-FFF2-40B4-BE49-F238E27FC236}">
              <a16:creationId xmlns:a16="http://schemas.microsoft.com/office/drawing/2014/main" id="{C9686A7F-C062-4A98-8661-F2466AED0685}"/>
            </a:ext>
          </a:extLst>
        </xdr:cNvPr>
        <xdr:cNvSpPr/>
      </xdr:nvSpPr>
      <xdr:spPr bwMode="auto">
        <a:xfrm>
          <a:off x="8979165" y="840072"/>
          <a:ext cx="205841" cy="16920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559038</xdr:colOff>
      <xdr:row>6</xdr:row>
      <xdr:rowOff>90163</xdr:rowOff>
    </xdr:from>
    <xdr:to>
      <xdr:col>18</xdr:col>
      <xdr:colOff>2</xdr:colOff>
      <xdr:row>7</xdr:row>
      <xdr:rowOff>70553</xdr:rowOff>
    </xdr:to>
    <xdr:sp macro="" textlink="">
      <xdr:nvSpPr>
        <xdr:cNvPr id="588" name="AutoShape 86">
          <a:extLst>
            <a:ext uri="{FF2B5EF4-FFF2-40B4-BE49-F238E27FC236}">
              <a16:creationId xmlns:a16="http://schemas.microsoft.com/office/drawing/2014/main" id="{93F7323C-7E83-489B-A72E-96E138543A5A}"/>
            </a:ext>
          </a:extLst>
        </xdr:cNvPr>
        <xdr:cNvSpPr>
          <a:spLocks noChangeArrowheads="1"/>
        </xdr:cNvSpPr>
      </xdr:nvSpPr>
      <xdr:spPr bwMode="auto">
        <a:xfrm>
          <a:off x="12006677" y="1113219"/>
          <a:ext cx="146519" cy="15089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365655</xdr:colOff>
      <xdr:row>61</xdr:row>
      <xdr:rowOff>100815</xdr:rowOff>
    </xdr:from>
    <xdr:to>
      <xdr:col>8</xdr:col>
      <xdr:colOff>687214</xdr:colOff>
      <xdr:row>62</xdr:row>
      <xdr:rowOff>129272</xdr:rowOff>
    </xdr:to>
    <xdr:sp macro="" textlink="">
      <xdr:nvSpPr>
        <xdr:cNvPr id="590" name="Text Box 1664">
          <a:extLst>
            <a:ext uri="{FF2B5EF4-FFF2-40B4-BE49-F238E27FC236}">
              <a16:creationId xmlns:a16="http://schemas.microsoft.com/office/drawing/2014/main" id="{B36EC537-AD9A-4E23-ACC3-48310B56DAC7}"/>
            </a:ext>
          </a:extLst>
        </xdr:cNvPr>
        <xdr:cNvSpPr txBox="1">
          <a:spLocks noChangeArrowheads="1"/>
        </xdr:cNvSpPr>
      </xdr:nvSpPr>
      <xdr:spPr bwMode="auto">
        <a:xfrm>
          <a:off x="5458355" y="10559265"/>
          <a:ext cx="321559" cy="199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246m</a:t>
          </a:r>
        </a:p>
      </xdr:txBody>
    </xdr:sp>
    <xdr:clientData/>
  </xdr:twoCellAnchor>
  <xdr:twoCellAnchor>
    <xdr:from>
      <xdr:col>18</xdr:col>
      <xdr:colOff>46790</xdr:colOff>
      <xdr:row>5</xdr:row>
      <xdr:rowOff>162064</xdr:rowOff>
    </xdr:from>
    <xdr:to>
      <xdr:col>18</xdr:col>
      <xdr:colOff>590113</xdr:colOff>
      <xdr:row>8</xdr:row>
      <xdr:rowOff>65340</xdr:rowOff>
    </xdr:to>
    <xdr:grpSp>
      <xdr:nvGrpSpPr>
        <xdr:cNvPr id="591" name="グループ化 590">
          <a:extLst>
            <a:ext uri="{FF2B5EF4-FFF2-40B4-BE49-F238E27FC236}">
              <a16:creationId xmlns:a16="http://schemas.microsoft.com/office/drawing/2014/main" id="{802155D1-70A5-4F00-B812-A62F2BE5FAB8}"/>
            </a:ext>
          </a:extLst>
        </xdr:cNvPr>
        <xdr:cNvGrpSpPr/>
      </xdr:nvGrpSpPr>
      <xdr:grpSpPr>
        <a:xfrm>
          <a:off x="12203597" y="1022757"/>
          <a:ext cx="543323" cy="419691"/>
          <a:chOff x="12571697" y="7982080"/>
          <a:chExt cx="557798" cy="437106"/>
        </a:xfrm>
      </xdr:grpSpPr>
      <xdr:sp macro="" textlink="">
        <xdr:nvSpPr>
          <xdr:cNvPr id="592" name="Text Box 1563">
            <a:extLst>
              <a:ext uri="{FF2B5EF4-FFF2-40B4-BE49-F238E27FC236}">
                <a16:creationId xmlns:a16="http://schemas.microsoft.com/office/drawing/2014/main" id="{BFEEA009-3D51-4CAE-83E3-B4A8D57A2FC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571697" y="7982080"/>
            <a:ext cx="557798" cy="437106"/>
          </a:xfrm>
          <a:prstGeom prst="rect">
            <a:avLst/>
          </a:prstGeom>
          <a:solidFill>
            <a:srgbClr val="0000FF"/>
          </a:solidFill>
          <a:ln>
            <a:noFill/>
          </a:ln>
        </xdr:spPr>
        <xdr:txBody>
          <a:bodyPr vertOverflow="overflow" horzOverflow="overflow" wrap="none" lIns="27432" tIns="18288" rIns="0" bIns="0" anchor="t" upright="1">
            <a:noAutofit/>
          </a:bodyPr>
          <a:lstStyle/>
          <a:p>
            <a:pPr algn="r" rtl="0">
              <a:lnSpc>
                <a:spcPts val="900"/>
              </a:lnSpc>
              <a:defRPr sz="1000"/>
            </a:pPr>
            <a:r>
              <a:rPr lang="ja-JP" altLang="en-US" sz="900" b="1" i="0" baseline="0">
                <a:solidFill>
                  <a:schemeClr val="bg1"/>
                </a:solidFill>
                <a:effectLst/>
                <a:latin typeface="+mn-ea"/>
                <a:ea typeface="+mn-ea"/>
                <a:cs typeface="+mn-cs"/>
              </a:rPr>
              <a:t>小浜 和知</a:t>
            </a:r>
            <a:endParaRPr lang="en-US" altLang="ja-JP" sz="900" b="1" i="0" baseline="0">
              <a:solidFill>
                <a:schemeClr val="bg1"/>
              </a:solidFill>
              <a:effectLst/>
              <a:latin typeface="+mn-ea"/>
              <a:ea typeface="+mn-ea"/>
              <a:cs typeface="+mn-cs"/>
            </a:endParaRPr>
          </a:p>
          <a:p>
            <a:pPr algn="l" rtl="0">
              <a:lnSpc>
                <a:spcPts val="900"/>
              </a:lnSpc>
              <a:defRPr sz="1000"/>
            </a:pPr>
            <a:endParaRPr lang="en-US" altLang="ja-JP" sz="800" b="1" i="0" u="none" strike="noStrike" baseline="0">
              <a:solidFill>
                <a:schemeClr val="bg1"/>
              </a:solidFill>
              <a:latin typeface="+mj-ea"/>
              <a:ea typeface="+mj-ea"/>
            </a:endParaRPr>
          </a:p>
          <a:p>
            <a:pPr algn="l" rtl="0">
              <a:lnSpc>
                <a:spcPts val="900"/>
              </a:lnSpc>
              <a:defRPr sz="1000"/>
            </a:pPr>
            <a:r>
              <a:rPr lang="ja-JP" altLang="en-US" sz="900" b="1" i="0" u="none" strike="noStrike" baseline="0">
                <a:solidFill>
                  <a:schemeClr val="bg1"/>
                </a:solidFill>
                <a:latin typeface="+mj-ea"/>
                <a:ea typeface="+mj-ea"/>
              </a:rPr>
              <a:t>日吉</a:t>
            </a:r>
            <a:endParaRPr lang="en-US" altLang="ja-JP" sz="900" b="1" i="0" u="none" strike="noStrike" baseline="0">
              <a:solidFill>
                <a:schemeClr val="bg1"/>
              </a:solidFill>
              <a:latin typeface="+mj-ea"/>
              <a:ea typeface="+mj-ea"/>
            </a:endParaRPr>
          </a:p>
          <a:p>
            <a:pPr algn="r" rtl="0">
              <a:defRPr sz="1000"/>
            </a:pPr>
            <a:r>
              <a:rPr lang="ja-JP" altLang="en-US" sz="800" b="1" i="0" u="none" strike="noStrike" baseline="0">
                <a:solidFill>
                  <a:schemeClr val="bg1"/>
                </a:solidFill>
                <a:latin typeface="+mj-ea"/>
                <a:ea typeface="+mj-ea"/>
              </a:rPr>
              <a:t>　　</a:t>
            </a:r>
            <a:r>
              <a:rPr lang="ja-JP" altLang="en-US" sz="800" b="1" i="0" u="none" strike="noStrike" baseline="0">
                <a:solidFill>
                  <a:schemeClr val="bg1"/>
                </a:solidFill>
                <a:latin typeface="HGP平成角ｺﾞｼｯｸ体W9" pitchFamily="50" charset="-128"/>
                <a:ea typeface="HGP平成角ｺﾞｼｯｸ体W9" pitchFamily="50" charset="-128"/>
              </a:rPr>
              <a:t> </a:t>
            </a:r>
            <a:endParaRPr lang="en-US" altLang="ja-JP" sz="800" b="1" i="0" u="none" strike="noStrike" baseline="0">
              <a:solidFill>
                <a:schemeClr val="bg1"/>
              </a:solidFill>
              <a:latin typeface="HGP平成角ｺﾞｼｯｸ体W9" pitchFamily="50" charset="-128"/>
              <a:ea typeface="HGP平成角ｺﾞｼｯｸ体W9" pitchFamily="50" charset="-128"/>
            </a:endParaRPr>
          </a:p>
        </xdr:txBody>
      </xdr:sp>
      <xdr:sp macro="" textlink="">
        <xdr:nvSpPr>
          <xdr:cNvPr id="593" name="Line 2669">
            <a:extLst>
              <a:ext uri="{FF2B5EF4-FFF2-40B4-BE49-F238E27FC236}">
                <a16:creationId xmlns:a16="http://schemas.microsoft.com/office/drawing/2014/main" id="{7F988E62-52C2-456E-BEEB-BF1B79327AEF}"/>
              </a:ext>
            </a:extLst>
          </xdr:cNvPr>
          <xdr:cNvSpPr>
            <a:spLocks noChangeShapeType="1"/>
          </xdr:cNvSpPr>
        </xdr:nvSpPr>
        <xdr:spPr bwMode="auto">
          <a:xfrm rot="10550807" flipH="1" flipV="1">
            <a:off x="12864682" y="8259260"/>
            <a:ext cx="179618" cy="20898"/>
          </a:xfrm>
          <a:custGeom>
            <a:avLst/>
            <a:gdLst>
              <a:gd name="connsiteX0" fmla="*/ 0 w 453925"/>
              <a:gd name="connsiteY0" fmla="*/ 0 h 760810"/>
              <a:gd name="connsiteX1" fmla="*/ 453925 w 453925"/>
              <a:gd name="connsiteY1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0 w 453925"/>
              <a:gd name="connsiteY0" fmla="*/ 0 h 760810"/>
              <a:gd name="connsiteX1" fmla="*/ 18604 w 453925"/>
              <a:gd name="connsiteY1" fmla="*/ 630585 h 760810"/>
              <a:gd name="connsiteX2" fmla="*/ 453925 w 453925"/>
              <a:gd name="connsiteY2" fmla="*/ 760810 h 760810"/>
              <a:gd name="connsiteX0" fmla="*/ 0 w 453925"/>
              <a:gd name="connsiteY0" fmla="*/ 0 h 760810"/>
              <a:gd name="connsiteX1" fmla="*/ 18604 w 453925"/>
              <a:gd name="connsiteY1" fmla="*/ 630585 h 760810"/>
              <a:gd name="connsiteX2" fmla="*/ 453925 w 453925"/>
              <a:gd name="connsiteY2" fmla="*/ 760810 h 760810"/>
              <a:gd name="connsiteX0" fmla="*/ 15025 w 435464"/>
              <a:gd name="connsiteY0" fmla="*/ 0 h 757089"/>
              <a:gd name="connsiteX1" fmla="*/ 143 w 435464"/>
              <a:gd name="connsiteY1" fmla="*/ 626864 h 757089"/>
              <a:gd name="connsiteX2" fmla="*/ 435464 w 435464"/>
              <a:gd name="connsiteY2" fmla="*/ 757089 h 757089"/>
              <a:gd name="connsiteX0" fmla="*/ 15025 w 435464"/>
              <a:gd name="connsiteY0" fmla="*/ 0 h 757089"/>
              <a:gd name="connsiteX1" fmla="*/ 143 w 435464"/>
              <a:gd name="connsiteY1" fmla="*/ 626864 h 757089"/>
              <a:gd name="connsiteX2" fmla="*/ 435464 w 435464"/>
              <a:gd name="connsiteY2" fmla="*/ 757089 h 757089"/>
              <a:gd name="connsiteX0" fmla="*/ 0 w 420439"/>
              <a:gd name="connsiteY0" fmla="*/ 0 h 757089"/>
              <a:gd name="connsiteX1" fmla="*/ 23990 w 420439"/>
              <a:gd name="connsiteY1" fmla="*/ 637810 h 757089"/>
              <a:gd name="connsiteX2" fmla="*/ 420439 w 420439"/>
              <a:gd name="connsiteY2" fmla="*/ 757089 h 757089"/>
              <a:gd name="connsiteX0" fmla="*/ 58787 w 479226"/>
              <a:gd name="connsiteY0" fmla="*/ 0 h 757089"/>
              <a:gd name="connsiteX1" fmla="*/ 82777 w 479226"/>
              <a:gd name="connsiteY1" fmla="*/ 637810 h 757089"/>
              <a:gd name="connsiteX2" fmla="*/ 479226 w 479226"/>
              <a:gd name="connsiteY2" fmla="*/ 757089 h 757089"/>
              <a:gd name="connsiteX0" fmla="*/ 14927 w 505335"/>
              <a:gd name="connsiteY0" fmla="*/ 0 h 778983"/>
              <a:gd name="connsiteX1" fmla="*/ 108886 w 505335"/>
              <a:gd name="connsiteY1" fmla="*/ 659704 h 778983"/>
              <a:gd name="connsiteX2" fmla="*/ 505335 w 505335"/>
              <a:gd name="connsiteY2" fmla="*/ 778983 h 778983"/>
              <a:gd name="connsiteX0" fmla="*/ 14927 w 505335"/>
              <a:gd name="connsiteY0" fmla="*/ 0 h 812134"/>
              <a:gd name="connsiteX1" fmla="*/ 108886 w 505335"/>
              <a:gd name="connsiteY1" fmla="*/ 659704 h 812134"/>
              <a:gd name="connsiteX2" fmla="*/ 505335 w 505335"/>
              <a:gd name="connsiteY2" fmla="*/ 812134 h 812134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434337"/>
              <a:gd name="connsiteY0" fmla="*/ 0 h 788874"/>
              <a:gd name="connsiteX1" fmla="*/ 108886 w 434337"/>
              <a:gd name="connsiteY1" fmla="*/ 659704 h 788874"/>
              <a:gd name="connsiteX2" fmla="*/ 434337 w 434337"/>
              <a:gd name="connsiteY2" fmla="*/ 788874 h 788874"/>
              <a:gd name="connsiteX0" fmla="*/ 14927 w 427197"/>
              <a:gd name="connsiteY0" fmla="*/ 0 h 794355"/>
              <a:gd name="connsiteX1" fmla="*/ 108886 w 427197"/>
              <a:gd name="connsiteY1" fmla="*/ 659704 h 794355"/>
              <a:gd name="connsiteX2" fmla="*/ 427197 w 427197"/>
              <a:gd name="connsiteY2" fmla="*/ 794355 h 794355"/>
              <a:gd name="connsiteX0" fmla="*/ 14927 w 427197"/>
              <a:gd name="connsiteY0" fmla="*/ -2 h 794355"/>
              <a:gd name="connsiteX1" fmla="*/ 108886 w 427197"/>
              <a:gd name="connsiteY1" fmla="*/ 659704 h 794355"/>
              <a:gd name="connsiteX2" fmla="*/ 427197 w 427197"/>
              <a:gd name="connsiteY2" fmla="*/ 794355 h 794355"/>
              <a:gd name="connsiteX0" fmla="*/ -1 w 318310"/>
              <a:gd name="connsiteY0" fmla="*/ 2 h 134653"/>
              <a:gd name="connsiteX1" fmla="*/ 318310 w 318310"/>
              <a:gd name="connsiteY1" fmla="*/ 134653 h 134653"/>
              <a:gd name="connsiteX0" fmla="*/ 1 w 332495"/>
              <a:gd name="connsiteY0" fmla="*/ 2 h 83039"/>
              <a:gd name="connsiteX1" fmla="*/ 332495 w 332495"/>
              <a:gd name="connsiteY1" fmla="*/ 83039 h 8303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332495" h="83039">
                <a:moveTo>
                  <a:pt x="1" y="2"/>
                </a:moveTo>
                <a:cubicBezTo>
                  <a:pt x="288975" y="124869"/>
                  <a:pt x="-13687" y="-54850"/>
                  <a:pt x="332495" y="83039"/>
                </a:cubicBezTo>
              </a:path>
            </a:pathLst>
          </a:custGeom>
          <a:noFill/>
          <a:ln w="25400">
            <a:solidFill>
              <a:schemeClr val="bg1"/>
            </a:solidFill>
            <a:round/>
            <a:headEnd type="triangle"/>
            <a:tailEnd type="none" w="med" len="med"/>
          </a:ln>
        </xdr:spPr>
      </xdr:sp>
      <xdr:sp macro="" textlink="">
        <xdr:nvSpPr>
          <xdr:cNvPr id="594" name="Line 148">
            <a:extLst>
              <a:ext uri="{FF2B5EF4-FFF2-40B4-BE49-F238E27FC236}">
                <a16:creationId xmlns:a16="http://schemas.microsoft.com/office/drawing/2014/main" id="{80D79EAE-20E6-4257-BFB9-907A3A86DE83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3051206" y="8089726"/>
            <a:ext cx="0" cy="316413"/>
          </a:xfrm>
          <a:prstGeom prst="line">
            <a:avLst/>
          </a:prstGeom>
          <a:noFill/>
          <a:ln w="25400">
            <a:solidFill>
              <a:schemeClr val="bg1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17</xdr:col>
      <xdr:colOff>653464</xdr:colOff>
      <xdr:row>6</xdr:row>
      <xdr:rowOff>81424</xdr:rowOff>
    </xdr:from>
    <xdr:to>
      <xdr:col>18</xdr:col>
      <xdr:colOff>370497</xdr:colOff>
      <xdr:row>7</xdr:row>
      <xdr:rowOff>14158</xdr:rowOff>
    </xdr:to>
    <xdr:sp macro="" textlink="">
      <xdr:nvSpPr>
        <xdr:cNvPr id="595" name="Line 547">
          <a:extLst>
            <a:ext uri="{FF2B5EF4-FFF2-40B4-BE49-F238E27FC236}">
              <a16:creationId xmlns:a16="http://schemas.microsoft.com/office/drawing/2014/main" id="{95C057FB-A1F3-4211-A1F1-D112A2DDAD49}"/>
            </a:ext>
          </a:extLst>
        </xdr:cNvPr>
        <xdr:cNvSpPr>
          <a:spLocks noChangeShapeType="1"/>
        </xdr:cNvSpPr>
      </xdr:nvSpPr>
      <xdr:spPr bwMode="auto">
        <a:xfrm flipH="1" flipV="1">
          <a:off x="12101103" y="1104480"/>
          <a:ext cx="422588" cy="1032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197921</xdr:colOff>
      <xdr:row>6</xdr:row>
      <xdr:rowOff>27574</xdr:rowOff>
    </xdr:from>
    <xdr:to>
      <xdr:col>19</xdr:col>
      <xdr:colOff>699946</xdr:colOff>
      <xdr:row>6</xdr:row>
      <xdr:rowOff>151913</xdr:rowOff>
    </xdr:to>
    <xdr:sp macro="" textlink="">
      <xdr:nvSpPr>
        <xdr:cNvPr id="596" name="Text Box 1664">
          <a:extLst>
            <a:ext uri="{FF2B5EF4-FFF2-40B4-BE49-F238E27FC236}">
              <a16:creationId xmlns:a16="http://schemas.microsoft.com/office/drawing/2014/main" id="{C3C20729-1739-4CC2-8BCA-132719ABD6CC}"/>
            </a:ext>
          </a:extLst>
        </xdr:cNvPr>
        <xdr:cNvSpPr txBox="1">
          <a:spLocks noChangeArrowheads="1"/>
        </xdr:cNvSpPr>
      </xdr:nvSpPr>
      <xdr:spPr bwMode="auto">
        <a:xfrm>
          <a:off x="13056671" y="1050630"/>
          <a:ext cx="502025" cy="12433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211m</a:t>
          </a:r>
        </a:p>
      </xdr:txBody>
    </xdr:sp>
    <xdr:clientData/>
  </xdr:twoCellAnchor>
  <xdr:twoCellAnchor>
    <xdr:from>
      <xdr:col>20</xdr:col>
      <xdr:colOff>214648</xdr:colOff>
      <xdr:row>5</xdr:row>
      <xdr:rowOff>160981</xdr:rowOff>
    </xdr:from>
    <xdr:to>
      <xdr:col>20</xdr:col>
      <xdr:colOff>405149</xdr:colOff>
      <xdr:row>6</xdr:row>
      <xdr:rowOff>149067</xdr:rowOff>
    </xdr:to>
    <xdr:sp macro="" textlink="">
      <xdr:nvSpPr>
        <xdr:cNvPr id="597" name="六角形 596">
          <a:extLst>
            <a:ext uri="{FF2B5EF4-FFF2-40B4-BE49-F238E27FC236}">
              <a16:creationId xmlns:a16="http://schemas.microsoft.com/office/drawing/2014/main" id="{47E16D4B-8E71-475A-956C-51DFFF6AAB44}"/>
            </a:ext>
          </a:extLst>
        </xdr:cNvPr>
        <xdr:cNvSpPr/>
      </xdr:nvSpPr>
      <xdr:spPr bwMode="auto">
        <a:xfrm>
          <a:off x="10946148" y="1018231"/>
          <a:ext cx="190501" cy="1595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368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485529</xdr:colOff>
      <xdr:row>4</xdr:row>
      <xdr:rowOff>29234</xdr:rowOff>
    </xdr:from>
    <xdr:to>
      <xdr:col>19</xdr:col>
      <xdr:colOff>691370</xdr:colOff>
      <xdr:row>5</xdr:row>
      <xdr:rowOff>26986</xdr:rowOff>
    </xdr:to>
    <xdr:sp macro="" textlink="">
      <xdr:nvSpPr>
        <xdr:cNvPr id="598" name="六角形 597">
          <a:extLst>
            <a:ext uri="{FF2B5EF4-FFF2-40B4-BE49-F238E27FC236}">
              <a16:creationId xmlns:a16="http://schemas.microsoft.com/office/drawing/2014/main" id="{4270453E-0499-4296-AC82-B3532B5149AA}"/>
            </a:ext>
          </a:extLst>
        </xdr:cNvPr>
        <xdr:cNvSpPr/>
      </xdr:nvSpPr>
      <xdr:spPr bwMode="auto">
        <a:xfrm>
          <a:off x="13344279" y="711271"/>
          <a:ext cx="205841" cy="16826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443558</xdr:colOff>
      <xdr:row>7</xdr:row>
      <xdr:rowOff>98958</xdr:rowOff>
    </xdr:from>
    <xdr:to>
      <xdr:col>19</xdr:col>
      <xdr:colOff>649399</xdr:colOff>
      <xdr:row>8</xdr:row>
      <xdr:rowOff>96710</xdr:rowOff>
    </xdr:to>
    <xdr:sp macro="" textlink="">
      <xdr:nvSpPr>
        <xdr:cNvPr id="599" name="六角形 598">
          <a:extLst>
            <a:ext uri="{FF2B5EF4-FFF2-40B4-BE49-F238E27FC236}">
              <a16:creationId xmlns:a16="http://schemas.microsoft.com/office/drawing/2014/main" id="{5EC8F3A1-54A8-481D-BB91-CA0E7046455F}"/>
            </a:ext>
          </a:extLst>
        </xdr:cNvPr>
        <xdr:cNvSpPr/>
      </xdr:nvSpPr>
      <xdr:spPr bwMode="auto">
        <a:xfrm>
          <a:off x="13302308" y="1292523"/>
          <a:ext cx="205841" cy="16826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76630</xdr:colOff>
      <xdr:row>4</xdr:row>
      <xdr:rowOff>14316</xdr:rowOff>
    </xdr:from>
    <xdr:to>
      <xdr:col>20</xdr:col>
      <xdr:colOff>641472</xdr:colOff>
      <xdr:row>8</xdr:row>
      <xdr:rowOff>136909</xdr:rowOff>
    </xdr:to>
    <xdr:sp macro="" textlink="">
      <xdr:nvSpPr>
        <xdr:cNvPr id="600" name="Freeform 651">
          <a:extLst>
            <a:ext uri="{FF2B5EF4-FFF2-40B4-BE49-F238E27FC236}">
              <a16:creationId xmlns:a16="http://schemas.microsoft.com/office/drawing/2014/main" id="{37DFFC90-6E78-4E56-BE9D-4453ED21449D}"/>
            </a:ext>
          </a:extLst>
        </xdr:cNvPr>
        <xdr:cNvSpPr>
          <a:spLocks/>
        </xdr:cNvSpPr>
      </xdr:nvSpPr>
      <xdr:spPr bwMode="auto">
        <a:xfrm>
          <a:off x="13640936" y="696353"/>
          <a:ext cx="564842" cy="804630"/>
        </a:xfrm>
        <a:custGeom>
          <a:avLst/>
          <a:gdLst>
            <a:gd name="T0" fmla="*/ 2147483647 w 10000"/>
            <a:gd name="T1" fmla="*/ 2147483647 h 11936"/>
            <a:gd name="T2" fmla="*/ 2147483647 w 10000"/>
            <a:gd name="T3" fmla="*/ 2147483647 h 11936"/>
            <a:gd name="T4" fmla="*/ 2147483647 w 10000"/>
            <a:gd name="T5" fmla="*/ 2147483647 h 11936"/>
            <a:gd name="T6" fmla="*/ 0 w 10000"/>
            <a:gd name="T7" fmla="*/ 0 h 11936"/>
            <a:gd name="T8" fmla="*/ 2147483647 w 10000"/>
            <a:gd name="T9" fmla="*/ 2147483647 h 11936"/>
            <a:gd name="T10" fmla="*/ 2147483647 w 10000"/>
            <a:gd name="T11" fmla="*/ 2147483647 h 1193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9362 w 10000"/>
            <a:gd name="connsiteY5" fmla="*/ 3531 h 11936"/>
            <a:gd name="connsiteX6" fmla="*/ 10000 w 10000"/>
            <a:gd name="connsiteY6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4254"/>
            <a:gd name="connsiteY0" fmla="*/ 11936 h 11936"/>
            <a:gd name="connsiteX1" fmla="*/ 1679 w 4254"/>
            <a:gd name="connsiteY1" fmla="*/ 11111 h 11936"/>
            <a:gd name="connsiteX2" fmla="*/ 232 w 4254"/>
            <a:gd name="connsiteY2" fmla="*/ 8055 h 11936"/>
            <a:gd name="connsiteX3" fmla="*/ 0 w 4254"/>
            <a:gd name="connsiteY3" fmla="*/ 0 h 11936"/>
            <a:gd name="connsiteX4" fmla="*/ 3039 w 4254"/>
            <a:gd name="connsiteY4" fmla="*/ 740 h 11936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522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4621 w 14621"/>
            <a:gd name="connsiteY0" fmla="*/ 11466 h 13831"/>
            <a:gd name="connsiteX1" fmla="*/ 3947 w 14621"/>
            <a:gd name="connsiteY1" fmla="*/ 13831 h 13831"/>
            <a:gd name="connsiteX2" fmla="*/ 545 w 14621"/>
            <a:gd name="connsiteY2" fmla="*/ 11270 h 13831"/>
            <a:gd name="connsiteX3" fmla="*/ 0 w 14621"/>
            <a:gd name="connsiteY3" fmla="*/ 4400 h 13831"/>
            <a:gd name="connsiteX4" fmla="*/ 1079 w 14621"/>
            <a:gd name="connsiteY4" fmla="*/ 8 h 13831"/>
            <a:gd name="connsiteX0" fmla="*/ 13466 w 13466"/>
            <a:gd name="connsiteY0" fmla="*/ 10366 h 13841"/>
            <a:gd name="connsiteX1" fmla="*/ 3947 w 13466"/>
            <a:gd name="connsiteY1" fmla="*/ 13831 h 13841"/>
            <a:gd name="connsiteX2" fmla="*/ 545 w 13466"/>
            <a:gd name="connsiteY2" fmla="*/ 11270 h 13841"/>
            <a:gd name="connsiteX3" fmla="*/ 0 w 13466"/>
            <a:gd name="connsiteY3" fmla="*/ 4400 h 13841"/>
            <a:gd name="connsiteX4" fmla="*/ 1079 w 13466"/>
            <a:gd name="connsiteY4" fmla="*/ 8 h 13841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1079 w 18664"/>
            <a:gd name="connsiteY4" fmla="*/ 8 h 13836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4833 w 18664"/>
            <a:gd name="connsiteY4" fmla="*/ 8 h 13836"/>
            <a:gd name="connsiteX0" fmla="*/ 18664 w 18664"/>
            <a:gd name="connsiteY0" fmla="*/ 10624 h 13849"/>
            <a:gd name="connsiteX1" fmla="*/ 3947 w 18664"/>
            <a:gd name="connsiteY1" fmla="*/ 13844 h 13849"/>
            <a:gd name="connsiteX2" fmla="*/ 545 w 18664"/>
            <a:gd name="connsiteY2" fmla="*/ 11283 h 13849"/>
            <a:gd name="connsiteX3" fmla="*/ 0 w 18664"/>
            <a:gd name="connsiteY3" fmla="*/ 1479 h 13849"/>
            <a:gd name="connsiteX4" fmla="*/ 4833 w 18664"/>
            <a:gd name="connsiteY4" fmla="*/ 21 h 13849"/>
            <a:gd name="connsiteX0" fmla="*/ 18664 w 18664"/>
            <a:gd name="connsiteY0" fmla="*/ 10614 h 13839"/>
            <a:gd name="connsiteX1" fmla="*/ 3947 w 18664"/>
            <a:gd name="connsiteY1" fmla="*/ 13834 h 13839"/>
            <a:gd name="connsiteX2" fmla="*/ 545 w 18664"/>
            <a:gd name="connsiteY2" fmla="*/ 11273 h 13839"/>
            <a:gd name="connsiteX3" fmla="*/ 0 w 18664"/>
            <a:gd name="connsiteY3" fmla="*/ 3547 h 13839"/>
            <a:gd name="connsiteX4" fmla="*/ 4833 w 18664"/>
            <a:gd name="connsiteY4" fmla="*/ 11 h 13839"/>
            <a:gd name="connsiteX0" fmla="*/ 18664 w 18664"/>
            <a:gd name="connsiteY0" fmla="*/ 10625 h 13850"/>
            <a:gd name="connsiteX1" fmla="*/ 3947 w 18664"/>
            <a:gd name="connsiteY1" fmla="*/ 13845 h 13850"/>
            <a:gd name="connsiteX2" fmla="*/ 545 w 18664"/>
            <a:gd name="connsiteY2" fmla="*/ 11284 h 13850"/>
            <a:gd name="connsiteX3" fmla="*/ 0 w 18664"/>
            <a:gd name="connsiteY3" fmla="*/ 3558 h 13850"/>
            <a:gd name="connsiteX4" fmla="*/ 4833 w 18664"/>
            <a:gd name="connsiteY4" fmla="*/ 22 h 13850"/>
            <a:gd name="connsiteX0" fmla="*/ 20108 w 20108"/>
            <a:gd name="connsiteY0" fmla="*/ 13437 h 13913"/>
            <a:gd name="connsiteX1" fmla="*/ 3947 w 20108"/>
            <a:gd name="connsiteY1" fmla="*/ 13845 h 13913"/>
            <a:gd name="connsiteX2" fmla="*/ 545 w 20108"/>
            <a:gd name="connsiteY2" fmla="*/ 11284 h 13913"/>
            <a:gd name="connsiteX3" fmla="*/ 0 w 20108"/>
            <a:gd name="connsiteY3" fmla="*/ 3558 h 13913"/>
            <a:gd name="connsiteX4" fmla="*/ 4833 w 20108"/>
            <a:gd name="connsiteY4" fmla="*/ 22 h 13913"/>
            <a:gd name="connsiteX0" fmla="*/ 20108 w 20108"/>
            <a:gd name="connsiteY0" fmla="*/ 13437 h 13862"/>
            <a:gd name="connsiteX1" fmla="*/ 3947 w 20108"/>
            <a:gd name="connsiteY1" fmla="*/ 13845 h 13862"/>
            <a:gd name="connsiteX2" fmla="*/ 545 w 20108"/>
            <a:gd name="connsiteY2" fmla="*/ 11284 h 13862"/>
            <a:gd name="connsiteX3" fmla="*/ 0 w 20108"/>
            <a:gd name="connsiteY3" fmla="*/ 3558 h 13862"/>
            <a:gd name="connsiteX4" fmla="*/ 4833 w 20108"/>
            <a:gd name="connsiteY4" fmla="*/ 22 h 13862"/>
            <a:gd name="connsiteX0" fmla="*/ 20108 w 20108"/>
            <a:gd name="connsiteY0" fmla="*/ 13437 h 14912"/>
            <a:gd name="connsiteX1" fmla="*/ 3947 w 20108"/>
            <a:gd name="connsiteY1" fmla="*/ 13845 h 14912"/>
            <a:gd name="connsiteX2" fmla="*/ 545 w 20108"/>
            <a:gd name="connsiteY2" fmla="*/ 11284 h 14912"/>
            <a:gd name="connsiteX3" fmla="*/ 0 w 20108"/>
            <a:gd name="connsiteY3" fmla="*/ 3558 h 14912"/>
            <a:gd name="connsiteX4" fmla="*/ 4833 w 20108"/>
            <a:gd name="connsiteY4" fmla="*/ 22 h 14912"/>
            <a:gd name="connsiteX0" fmla="*/ 17509 w 17509"/>
            <a:gd name="connsiteY0" fmla="*/ 14537 h 14537"/>
            <a:gd name="connsiteX1" fmla="*/ 3947 w 17509"/>
            <a:gd name="connsiteY1" fmla="*/ 13845 h 14537"/>
            <a:gd name="connsiteX2" fmla="*/ 545 w 17509"/>
            <a:gd name="connsiteY2" fmla="*/ 11284 h 14537"/>
            <a:gd name="connsiteX3" fmla="*/ 0 w 17509"/>
            <a:gd name="connsiteY3" fmla="*/ 3558 h 14537"/>
            <a:gd name="connsiteX4" fmla="*/ 4833 w 17509"/>
            <a:gd name="connsiteY4" fmla="*/ 22 h 14537"/>
            <a:gd name="connsiteX0" fmla="*/ 17509 w 17509"/>
            <a:gd name="connsiteY0" fmla="*/ 14537 h 15250"/>
            <a:gd name="connsiteX1" fmla="*/ 3947 w 17509"/>
            <a:gd name="connsiteY1" fmla="*/ 13845 h 15250"/>
            <a:gd name="connsiteX2" fmla="*/ 545 w 17509"/>
            <a:gd name="connsiteY2" fmla="*/ 11284 h 15250"/>
            <a:gd name="connsiteX3" fmla="*/ 0 w 17509"/>
            <a:gd name="connsiteY3" fmla="*/ 3558 h 15250"/>
            <a:gd name="connsiteX4" fmla="*/ 4833 w 17509"/>
            <a:gd name="connsiteY4" fmla="*/ 22 h 15250"/>
            <a:gd name="connsiteX0" fmla="*/ 17509 w 17509"/>
            <a:gd name="connsiteY0" fmla="*/ 14537 h 15145"/>
            <a:gd name="connsiteX1" fmla="*/ 3947 w 17509"/>
            <a:gd name="connsiteY1" fmla="*/ 13845 h 15145"/>
            <a:gd name="connsiteX2" fmla="*/ 545 w 17509"/>
            <a:gd name="connsiteY2" fmla="*/ 11284 h 15145"/>
            <a:gd name="connsiteX3" fmla="*/ 0 w 17509"/>
            <a:gd name="connsiteY3" fmla="*/ 3558 h 15145"/>
            <a:gd name="connsiteX4" fmla="*/ 4833 w 17509"/>
            <a:gd name="connsiteY4" fmla="*/ 22 h 15145"/>
            <a:gd name="connsiteX0" fmla="*/ 20397 w 20397"/>
            <a:gd name="connsiteY0" fmla="*/ 13070 h 13856"/>
            <a:gd name="connsiteX1" fmla="*/ 3947 w 20397"/>
            <a:gd name="connsiteY1" fmla="*/ 13845 h 13856"/>
            <a:gd name="connsiteX2" fmla="*/ 545 w 20397"/>
            <a:gd name="connsiteY2" fmla="*/ 11284 h 13856"/>
            <a:gd name="connsiteX3" fmla="*/ 0 w 20397"/>
            <a:gd name="connsiteY3" fmla="*/ 3558 h 13856"/>
            <a:gd name="connsiteX4" fmla="*/ 4833 w 20397"/>
            <a:gd name="connsiteY4" fmla="*/ 22 h 13856"/>
            <a:gd name="connsiteX0" fmla="*/ 20397 w 20397"/>
            <a:gd name="connsiteY0" fmla="*/ 13070 h 13860"/>
            <a:gd name="connsiteX1" fmla="*/ 3947 w 20397"/>
            <a:gd name="connsiteY1" fmla="*/ 13845 h 13860"/>
            <a:gd name="connsiteX2" fmla="*/ 545 w 20397"/>
            <a:gd name="connsiteY2" fmla="*/ 11284 h 13860"/>
            <a:gd name="connsiteX3" fmla="*/ 0 w 20397"/>
            <a:gd name="connsiteY3" fmla="*/ 3558 h 13860"/>
            <a:gd name="connsiteX4" fmla="*/ 4833 w 20397"/>
            <a:gd name="connsiteY4" fmla="*/ 22 h 13860"/>
            <a:gd name="connsiteX0" fmla="*/ 20397 w 20397"/>
            <a:gd name="connsiteY0" fmla="*/ 13070 h 14732"/>
            <a:gd name="connsiteX1" fmla="*/ 3947 w 20397"/>
            <a:gd name="connsiteY1" fmla="*/ 13845 h 14732"/>
            <a:gd name="connsiteX2" fmla="*/ 545 w 20397"/>
            <a:gd name="connsiteY2" fmla="*/ 11284 h 14732"/>
            <a:gd name="connsiteX3" fmla="*/ 0 w 20397"/>
            <a:gd name="connsiteY3" fmla="*/ 3558 h 14732"/>
            <a:gd name="connsiteX4" fmla="*/ 4833 w 20397"/>
            <a:gd name="connsiteY4" fmla="*/ 22 h 14732"/>
            <a:gd name="connsiteX0" fmla="*/ 20397 w 20397"/>
            <a:gd name="connsiteY0" fmla="*/ 13070 h 14943"/>
            <a:gd name="connsiteX1" fmla="*/ 3947 w 20397"/>
            <a:gd name="connsiteY1" fmla="*/ 13845 h 14943"/>
            <a:gd name="connsiteX2" fmla="*/ 545 w 20397"/>
            <a:gd name="connsiteY2" fmla="*/ 11284 h 14943"/>
            <a:gd name="connsiteX3" fmla="*/ 0 w 20397"/>
            <a:gd name="connsiteY3" fmla="*/ 3558 h 14943"/>
            <a:gd name="connsiteX4" fmla="*/ 4833 w 20397"/>
            <a:gd name="connsiteY4" fmla="*/ 22 h 14943"/>
            <a:gd name="connsiteX0" fmla="*/ 20397 w 20397"/>
            <a:gd name="connsiteY0" fmla="*/ 15624 h 17497"/>
            <a:gd name="connsiteX1" fmla="*/ 3947 w 20397"/>
            <a:gd name="connsiteY1" fmla="*/ 16399 h 17497"/>
            <a:gd name="connsiteX2" fmla="*/ 545 w 20397"/>
            <a:gd name="connsiteY2" fmla="*/ 13838 h 17497"/>
            <a:gd name="connsiteX3" fmla="*/ 0 w 20397"/>
            <a:gd name="connsiteY3" fmla="*/ 6112 h 17497"/>
            <a:gd name="connsiteX4" fmla="*/ 6855 w 20397"/>
            <a:gd name="connsiteY4" fmla="*/ 9 h 17497"/>
            <a:gd name="connsiteX0" fmla="*/ 20397 w 20397"/>
            <a:gd name="connsiteY0" fmla="*/ 15626 h 17499"/>
            <a:gd name="connsiteX1" fmla="*/ 3947 w 20397"/>
            <a:gd name="connsiteY1" fmla="*/ 16401 h 17499"/>
            <a:gd name="connsiteX2" fmla="*/ 545 w 20397"/>
            <a:gd name="connsiteY2" fmla="*/ 13840 h 17499"/>
            <a:gd name="connsiteX3" fmla="*/ 0 w 20397"/>
            <a:gd name="connsiteY3" fmla="*/ 6114 h 17499"/>
            <a:gd name="connsiteX4" fmla="*/ 6855 w 20397"/>
            <a:gd name="connsiteY4" fmla="*/ 11 h 17499"/>
            <a:gd name="connsiteX0" fmla="*/ 20397 w 20397"/>
            <a:gd name="connsiteY0" fmla="*/ 15625 h 17498"/>
            <a:gd name="connsiteX1" fmla="*/ 3947 w 20397"/>
            <a:gd name="connsiteY1" fmla="*/ 16400 h 17498"/>
            <a:gd name="connsiteX2" fmla="*/ 545 w 20397"/>
            <a:gd name="connsiteY2" fmla="*/ 13839 h 17498"/>
            <a:gd name="connsiteX3" fmla="*/ 0 w 20397"/>
            <a:gd name="connsiteY3" fmla="*/ 6113 h 17498"/>
            <a:gd name="connsiteX4" fmla="*/ 6855 w 20397"/>
            <a:gd name="connsiteY4" fmla="*/ 10 h 17498"/>
            <a:gd name="connsiteX0" fmla="*/ 20397 w 20397"/>
            <a:gd name="connsiteY0" fmla="*/ 15615 h 17488"/>
            <a:gd name="connsiteX1" fmla="*/ 3947 w 20397"/>
            <a:gd name="connsiteY1" fmla="*/ 16390 h 17488"/>
            <a:gd name="connsiteX2" fmla="*/ 545 w 20397"/>
            <a:gd name="connsiteY2" fmla="*/ 13829 h 17488"/>
            <a:gd name="connsiteX3" fmla="*/ 0 w 20397"/>
            <a:gd name="connsiteY3" fmla="*/ 6103 h 17488"/>
            <a:gd name="connsiteX4" fmla="*/ 6855 w 20397"/>
            <a:gd name="connsiteY4" fmla="*/ 0 h 17488"/>
            <a:gd name="connsiteX0" fmla="*/ 21759 w 21759"/>
            <a:gd name="connsiteY0" fmla="*/ 15615 h 16405"/>
            <a:gd name="connsiteX1" fmla="*/ 5309 w 21759"/>
            <a:gd name="connsiteY1" fmla="*/ 16390 h 16405"/>
            <a:gd name="connsiteX2" fmla="*/ 463 w 21759"/>
            <a:gd name="connsiteY2" fmla="*/ 13829 h 16405"/>
            <a:gd name="connsiteX3" fmla="*/ 1362 w 21759"/>
            <a:gd name="connsiteY3" fmla="*/ 6103 h 16405"/>
            <a:gd name="connsiteX4" fmla="*/ 8217 w 21759"/>
            <a:gd name="connsiteY4" fmla="*/ 0 h 16405"/>
            <a:gd name="connsiteX0" fmla="*/ 20397 w 20397"/>
            <a:gd name="connsiteY0" fmla="*/ 15615 h 16405"/>
            <a:gd name="connsiteX1" fmla="*/ 3947 w 20397"/>
            <a:gd name="connsiteY1" fmla="*/ 16390 h 16405"/>
            <a:gd name="connsiteX2" fmla="*/ 834 w 20397"/>
            <a:gd name="connsiteY2" fmla="*/ 13829 h 16405"/>
            <a:gd name="connsiteX3" fmla="*/ 0 w 20397"/>
            <a:gd name="connsiteY3" fmla="*/ 6103 h 16405"/>
            <a:gd name="connsiteX4" fmla="*/ 6855 w 20397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1520 w 21520"/>
            <a:gd name="connsiteY0" fmla="*/ 15615 h 16405"/>
            <a:gd name="connsiteX1" fmla="*/ 5070 w 21520"/>
            <a:gd name="connsiteY1" fmla="*/ 16390 h 16405"/>
            <a:gd name="connsiteX2" fmla="*/ 1957 w 21520"/>
            <a:gd name="connsiteY2" fmla="*/ 13829 h 16405"/>
            <a:gd name="connsiteX3" fmla="*/ 1123 w 21520"/>
            <a:gd name="connsiteY3" fmla="*/ 6103 h 16405"/>
            <a:gd name="connsiteX4" fmla="*/ 7978 w 21520"/>
            <a:gd name="connsiteY4" fmla="*/ 0 h 16405"/>
            <a:gd name="connsiteX0" fmla="*/ 21043 w 21043"/>
            <a:gd name="connsiteY0" fmla="*/ 15615 h 16405"/>
            <a:gd name="connsiteX1" fmla="*/ 4593 w 21043"/>
            <a:gd name="connsiteY1" fmla="*/ 16390 h 16405"/>
            <a:gd name="connsiteX2" fmla="*/ 1480 w 21043"/>
            <a:gd name="connsiteY2" fmla="*/ 13829 h 16405"/>
            <a:gd name="connsiteX3" fmla="*/ 646 w 21043"/>
            <a:gd name="connsiteY3" fmla="*/ 6103 h 16405"/>
            <a:gd name="connsiteX4" fmla="*/ 7501 w 21043"/>
            <a:gd name="connsiteY4" fmla="*/ 0 h 16405"/>
            <a:gd name="connsiteX0" fmla="*/ 21043 w 21043"/>
            <a:gd name="connsiteY0" fmla="*/ 15615 h 16534"/>
            <a:gd name="connsiteX1" fmla="*/ 4593 w 21043"/>
            <a:gd name="connsiteY1" fmla="*/ 16390 h 16534"/>
            <a:gd name="connsiteX2" fmla="*/ 1480 w 21043"/>
            <a:gd name="connsiteY2" fmla="*/ 13829 h 16534"/>
            <a:gd name="connsiteX3" fmla="*/ 646 w 21043"/>
            <a:gd name="connsiteY3" fmla="*/ 6103 h 16534"/>
            <a:gd name="connsiteX4" fmla="*/ 7501 w 21043"/>
            <a:gd name="connsiteY4" fmla="*/ 0 h 16534"/>
            <a:gd name="connsiteX0" fmla="*/ 21043 w 21043"/>
            <a:gd name="connsiteY0" fmla="*/ 15615 h 16885"/>
            <a:gd name="connsiteX1" fmla="*/ 4593 w 21043"/>
            <a:gd name="connsiteY1" fmla="*/ 16390 h 16885"/>
            <a:gd name="connsiteX2" fmla="*/ 1480 w 21043"/>
            <a:gd name="connsiteY2" fmla="*/ 13829 h 16885"/>
            <a:gd name="connsiteX3" fmla="*/ 646 w 21043"/>
            <a:gd name="connsiteY3" fmla="*/ 6103 h 16885"/>
            <a:gd name="connsiteX4" fmla="*/ 7501 w 21043"/>
            <a:gd name="connsiteY4" fmla="*/ 0 h 16885"/>
            <a:gd name="connsiteX0" fmla="*/ 21043 w 21043"/>
            <a:gd name="connsiteY0" fmla="*/ 15615 h 17662"/>
            <a:gd name="connsiteX1" fmla="*/ 4593 w 21043"/>
            <a:gd name="connsiteY1" fmla="*/ 16390 h 17662"/>
            <a:gd name="connsiteX2" fmla="*/ 1480 w 21043"/>
            <a:gd name="connsiteY2" fmla="*/ 13829 h 17662"/>
            <a:gd name="connsiteX3" fmla="*/ 646 w 21043"/>
            <a:gd name="connsiteY3" fmla="*/ 6103 h 17662"/>
            <a:gd name="connsiteX4" fmla="*/ 7501 w 21043"/>
            <a:gd name="connsiteY4" fmla="*/ 0 h 17662"/>
            <a:gd name="connsiteX0" fmla="*/ 21043 w 21043"/>
            <a:gd name="connsiteY0" fmla="*/ 15615 h 19535"/>
            <a:gd name="connsiteX1" fmla="*/ 4593 w 21043"/>
            <a:gd name="connsiteY1" fmla="*/ 16390 h 19535"/>
            <a:gd name="connsiteX2" fmla="*/ 1480 w 21043"/>
            <a:gd name="connsiteY2" fmla="*/ 17496 h 19535"/>
            <a:gd name="connsiteX3" fmla="*/ 646 w 21043"/>
            <a:gd name="connsiteY3" fmla="*/ 6103 h 19535"/>
            <a:gd name="connsiteX4" fmla="*/ 7501 w 21043"/>
            <a:gd name="connsiteY4" fmla="*/ 0 h 19535"/>
            <a:gd name="connsiteX0" fmla="*/ 21043 w 21043"/>
            <a:gd name="connsiteY0" fmla="*/ 15615 h 17510"/>
            <a:gd name="connsiteX1" fmla="*/ 4593 w 21043"/>
            <a:gd name="connsiteY1" fmla="*/ 16390 h 17510"/>
            <a:gd name="connsiteX2" fmla="*/ 1480 w 21043"/>
            <a:gd name="connsiteY2" fmla="*/ 17496 h 17510"/>
            <a:gd name="connsiteX3" fmla="*/ 646 w 21043"/>
            <a:gd name="connsiteY3" fmla="*/ 6103 h 17510"/>
            <a:gd name="connsiteX4" fmla="*/ 7501 w 21043"/>
            <a:gd name="connsiteY4" fmla="*/ 0 h 17510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753 w 20753"/>
            <a:gd name="connsiteY0" fmla="*/ 15615 h 18055"/>
            <a:gd name="connsiteX1" fmla="*/ 3386 w 20753"/>
            <a:gd name="connsiteY1" fmla="*/ 17383 h 18055"/>
            <a:gd name="connsiteX2" fmla="*/ 1190 w 20753"/>
            <a:gd name="connsiteY2" fmla="*/ 17496 h 18055"/>
            <a:gd name="connsiteX3" fmla="*/ 994 w 20753"/>
            <a:gd name="connsiteY3" fmla="*/ 10407 h 18055"/>
            <a:gd name="connsiteX4" fmla="*/ 356 w 20753"/>
            <a:gd name="connsiteY4" fmla="*/ 6103 h 18055"/>
            <a:gd name="connsiteX5" fmla="*/ 7211 w 20753"/>
            <a:gd name="connsiteY5" fmla="*/ 0 h 18055"/>
            <a:gd name="connsiteX0" fmla="*/ 20965 w 20965"/>
            <a:gd name="connsiteY0" fmla="*/ 15615 h 18055"/>
            <a:gd name="connsiteX1" fmla="*/ 3598 w 20965"/>
            <a:gd name="connsiteY1" fmla="*/ 17383 h 18055"/>
            <a:gd name="connsiteX2" fmla="*/ 1402 w 20965"/>
            <a:gd name="connsiteY2" fmla="*/ 17496 h 18055"/>
            <a:gd name="connsiteX3" fmla="*/ 340 w 20965"/>
            <a:gd name="connsiteY3" fmla="*/ 10407 h 18055"/>
            <a:gd name="connsiteX4" fmla="*/ 568 w 20965"/>
            <a:gd name="connsiteY4" fmla="*/ 6103 h 18055"/>
            <a:gd name="connsiteX5" fmla="*/ 7423 w 20965"/>
            <a:gd name="connsiteY5" fmla="*/ 0 h 18055"/>
            <a:gd name="connsiteX0" fmla="*/ 20667 w 20667"/>
            <a:gd name="connsiteY0" fmla="*/ 15615 h 18055"/>
            <a:gd name="connsiteX1" fmla="*/ 3300 w 20667"/>
            <a:gd name="connsiteY1" fmla="*/ 17383 h 18055"/>
            <a:gd name="connsiteX2" fmla="*/ 1104 w 20667"/>
            <a:gd name="connsiteY2" fmla="*/ 17496 h 18055"/>
            <a:gd name="connsiteX3" fmla="*/ 42 w 20667"/>
            <a:gd name="connsiteY3" fmla="*/ 10407 h 18055"/>
            <a:gd name="connsiteX4" fmla="*/ 270 w 20667"/>
            <a:gd name="connsiteY4" fmla="*/ 6103 h 18055"/>
            <a:gd name="connsiteX5" fmla="*/ 7125 w 20667"/>
            <a:gd name="connsiteY5" fmla="*/ 0 h 18055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875 w 20875"/>
            <a:gd name="connsiteY0" fmla="*/ 15615 h 18135"/>
            <a:gd name="connsiteX1" fmla="*/ 3797 w 20875"/>
            <a:gd name="connsiteY1" fmla="*/ 17627 h 18135"/>
            <a:gd name="connsiteX2" fmla="*/ 1312 w 20875"/>
            <a:gd name="connsiteY2" fmla="*/ 17496 h 18135"/>
            <a:gd name="connsiteX3" fmla="*/ 250 w 20875"/>
            <a:gd name="connsiteY3" fmla="*/ 10407 h 18135"/>
            <a:gd name="connsiteX4" fmla="*/ 478 w 20875"/>
            <a:gd name="connsiteY4" fmla="*/ 6103 h 18135"/>
            <a:gd name="connsiteX5" fmla="*/ 7333 w 20875"/>
            <a:gd name="connsiteY5" fmla="*/ 0 h 18135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667 w 20667"/>
            <a:gd name="connsiteY0" fmla="*/ 15615 h 18896"/>
            <a:gd name="connsiteX1" fmla="*/ 3589 w 20667"/>
            <a:gd name="connsiteY1" fmla="*/ 17627 h 18896"/>
            <a:gd name="connsiteX2" fmla="*/ 1104 w 20667"/>
            <a:gd name="connsiteY2" fmla="*/ 17496 h 18896"/>
            <a:gd name="connsiteX3" fmla="*/ 42 w 20667"/>
            <a:gd name="connsiteY3" fmla="*/ 10407 h 18896"/>
            <a:gd name="connsiteX4" fmla="*/ 270 w 20667"/>
            <a:gd name="connsiteY4" fmla="*/ 6103 h 18896"/>
            <a:gd name="connsiteX5" fmla="*/ 7125 w 20667"/>
            <a:gd name="connsiteY5" fmla="*/ 0 h 18896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844 w 20844"/>
            <a:gd name="connsiteY0" fmla="*/ 15615 h 17893"/>
            <a:gd name="connsiteX1" fmla="*/ 3766 w 20844"/>
            <a:gd name="connsiteY1" fmla="*/ 17627 h 17893"/>
            <a:gd name="connsiteX2" fmla="*/ 135 w 20844"/>
            <a:gd name="connsiteY2" fmla="*/ 17099 h 17893"/>
            <a:gd name="connsiteX3" fmla="*/ 219 w 20844"/>
            <a:gd name="connsiteY3" fmla="*/ 10407 h 17893"/>
            <a:gd name="connsiteX4" fmla="*/ 447 w 20844"/>
            <a:gd name="connsiteY4" fmla="*/ 6103 h 17893"/>
            <a:gd name="connsiteX5" fmla="*/ 7302 w 20844"/>
            <a:gd name="connsiteY5" fmla="*/ 0 h 17893"/>
            <a:gd name="connsiteX0" fmla="*/ 20844 w 20844"/>
            <a:gd name="connsiteY0" fmla="*/ 15615 h 17627"/>
            <a:gd name="connsiteX1" fmla="*/ 3537 w 20844"/>
            <a:gd name="connsiteY1" fmla="*/ 16932 h 17627"/>
            <a:gd name="connsiteX2" fmla="*/ 135 w 20844"/>
            <a:gd name="connsiteY2" fmla="*/ 17099 h 17627"/>
            <a:gd name="connsiteX3" fmla="*/ 219 w 20844"/>
            <a:gd name="connsiteY3" fmla="*/ 10407 h 17627"/>
            <a:gd name="connsiteX4" fmla="*/ 447 w 20844"/>
            <a:gd name="connsiteY4" fmla="*/ 6103 h 17627"/>
            <a:gd name="connsiteX5" fmla="*/ 7302 w 20844"/>
            <a:gd name="connsiteY5" fmla="*/ 0 h 17627"/>
            <a:gd name="connsiteX0" fmla="*/ 20844 w 20844"/>
            <a:gd name="connsiteY0" fmla="*/ 15615 h 17186"/>
            <a:gd name="connsiteX1" fmla="*/ 3537 w 20844"/>
            <a:gd name="connsiteY1" fmla="*/ 16932 h 17186"/>
            <a:gd name="connsiteX2" fmla="*/ 135 w 20844"/>
            <a:gd name="connsiteY2" fmla="*/ 17099 h 17186"/>
            <a:gd name="connsiteX3" fmla="*/ 219 w 20844"/>
            <a:gd name="connsiteY3" fmla="*/ 10407 h 17186"/>
            <a:gd name="connsiteX4" fmla="*/ 447 w 20844"/>
            <a:gd name="connsiteY4" fmla="*/ 6103 h 17186"/>
            <a:gd name="connsiteX5" fmla="*/ 7302 w 20844"/>
            <a:gd name="connsiteY5" fmla="*/ 0 h 17186"/>
            <a:gd name="connsiteX0" fmla="*/ 20844 w 20844"/>
            <a:gd name="connsiteY0" fmla="*/ 15615 h 17836"/>
            <a:gd name="connsiteX1" fmla="*/ 3537 w 20844"/>
            <a:gd name="connsiteY1" fmla="*/ 16932 h 17836"/>
            <a:gd name="connsiteX2" fmla="*/ 135 w 20844"/>
            <a:gd name="connsiteY2" fmla="*/ 17099 h 17836"/>
            <a:gd name="connsiteX3" fmla="*/ 219 w 20844"/>
            <a:gd name="connsiteY3" fmla="*/ 10407 h 17836"/>
            <a:gd name="connsiteX4" fmla="*/ 447 w 20844"/>
            <a:gd name="connsiteY4" fmla="*/ 6103 h 17836"/>
            <a:gd name="connsiteX5" fmla="*/ 7302 w 20844"/>
            <a:gd name="connsiteY5" fmla="*/ 0 h 17836"/>
            <a:gd name="connsiteX0" fmla="*/ 20844 w 20844"/>
            <a:gd name="connsiteY0" fmla="*/ 15615 h 17213"/>
            <a:gd name="connsiteX1" fmla="*/ 3537 w 20844"/>
            <a:gd name="connsiteY1" fmla="*/ 16932 h 17213"/>
            <a:gd name="connsiteX2" fmla="*/ 135 w 20844"/>
            <a:gd name="connsiteY2" fmla="*/ 17099 h 17213"/>
            <a:gd name="connsiteX3" fmla="*/ 219 w 20844"/>
            <a:gd name="connsiteY3" fmla="*/ 10407 h 17213"/>
            <a:gd name="connsiteX4" fmla="*/ 447 w 20844"/>
            <a:gd name="connsiteY4" fmla="*/ 6103 h 17213"/>
            <a:gd name="connsiteX5" fmla="*/ 7302 w 20844"/>
            <a:gd name="connsiteY5" fmla="*/ 0 h 17213"/>
            <a:gd name="connsiteX0" fmla="*/ 20844 w 20844"/>
            <a:gd name="connsiteY0" fmla="*/ 15615 h 17967"/>
            <a:gd name="connsiteX1" fmla="*/ 3537 w 20844"/>
            <a:gd name="connsiteY1" fmla="*/ 16932 h 17967"/>
            <a:gd name="connsiteX2" fmla="*/ 135 w 20844"/>
            <a:gd name="connsiteY2" fmla="*/ 17099 h 17967"/>
            <a:gd name="connsiteX3" fmla="*/ 219 w 20844"/>
            <a:gd name="connsiteY3" fmla="*/ 10407 h 17967"/>
            <a:gd name="connsiteX4" fmla="*/ 447 w 20844"/>
            <a:gd name="connsiteY4" fmla="*/ 6103 h 17967"/>
            <a:gd name="connsiteX5" fmla="*/ 7302 w 20844"/>
            <a:gd name="connsiteY5" fmla="*/ 0 h 17967"/>
            <a:gd name="connsiteX0" fmla="*/ 20844 w 20844"/>
            <a:gd name="connsiteY0" fmla="*/ 15615 h 17688"/>
            <a:gd name="connsiteX1" fmla="*/ 3537 w 20844"/>
            <a:gd name="connsiteY1" fmla="*/ 16932 h 17688"/>
            <a:gd name="connsiteX2" fmla="*/ 135 w 20844"/>
            <a:gd name="connsiteY2" fmla="*/ 17099 h 17688"/>
            <a:gd name="connsiteX3" fmla="*/ 219 w 20844"/>
            <a:gd name="connsiteY3" fmla="*/ 10407 h 17688"/>
            <a:gd name="connsiteX4" fmla="*/ 447 w 20844"/>
            <a:gd name="connsiteY4" fmla="*/ 6103 h 17688"/>
            <a:gd name="connsiteX5" fmla="*/ 7302 w 20844"/>
            <a:gd name="connsiteY5" fmla="*/ 0 h 17688"/>
            <a:gd name="connsiteX0" fmla="*/ 20844 w 20844"/>
            <a:gd name="connsiteY0" fmla="*/ 15615 h 17918"/>
            <a:gd name="connsiteX1" fmla="*/ 3537 w 20844"/>
            <a:gd name="connsiteY1" fmla="*/ 16932 h 17918"/>
            <a:gd name="connsiteX2" fmla="*/ 135 w 20844"/>
            <a:gd name="connsiteY2" fmla="*/ 17099 h 17918"/>
            <a:gd name="connsiteX3" fmla="*/ 219 w 20844"/>
            <a:gd name="connsiteY3" fmla="*/ 10407 h 17918"/>
            <a:gd name="connsiteX4" fmla="*/ 447 w 20844"/>
            <a:gd name="connsiteY4" fmla="*/ 6103 h 17918"/>
            <a:gd name="connsiteX5" fmla="*/ 7302 w 20844"/>
            <a:gd name="connsiteY5" fmla="*/ 0 h 17918"/>
            <a:gd name="connsiteX0" fmla="*/ 20844 w 20844"/>
            <a:gd name="connsiteY0" fmla="*/ 15615 h 17304"/>
            <a:gd name="connsiteX1" fmla="*/ 3537 w 20844"/>
            <a:gd name="connsiteY1" fmla="*/ 16932 h 17304"/>
            <a:gd name="connsiteX2" fmla="*/ 135 w 20844"/>
            <a:gd name="connsiteY2" fmla="*/ 17099 h 17304"/>
            <a:gd name="connsiteX3" fmla="*/ 219 w 20844"/>
            <a:gd name="connsiteY3" fmla="*/ 10407 h 17304"/>
            <a:gd name="connsiteX4" fmla="*/ 447 w 20844"/>
            <a:gd name="connsiteY4" fmla="*/ 6103 h 17304"/>
            <a:gd name="connsiteX5" fmla="*/ 7302 w 20844"/>
            <a:gd name="connsiteY5" fmla="*/ 0 h 17304"/>
            <a:gd name="connsiteX0" fmla="*/ 20844 w 20844"/>
            <a:gd name="connsiteY0" fmla="*/ 15615 h 17099"/>
            <a:gd name="connsiteX1" fmla="*/ 3537 w 20844"/>
            <a:gd name="connsiteY1" fmla="*/ 16336 h 17099"/>
            <a:gd name="connsiteX2" fmla="*/ 135 w 20844"/>
            <a:gd name="connsiteY2" fmla="*/ 17099 h 17099"/>
            <a:gd name="connsiteX3" fmla="*/ 219 w 20844"/>
            <a:gd name="connsiteY3" fmla="*/ 10407 h 17099"/>
            <a:gd name="connsiteX4" fmla="*/ 447 w 20844"/>
            <a:gd name="connsiteY4" fmla="*/ 6103 h 17099"/>
            <a:gd name="connsiteX5" fmla="*/ 7302 w 20844"/>
            <a:gd name="connsiteY5" fmla="*/ 0 h 17099"/>
            <a:gd name="connsiteX0" fmla="*/ 20844 w 20844"/>
            <a:gd name="connsiteY0" fmla="*/ 15615 h 17412"/>
            <a:gd name="connsiteX1" fmla="*/ 3537 w 20844"/>
            <a:gd name="connsiteY1" fmla="*/ 16336 h 17412"/>
            <a:gd name="connsiteX2" fmla="*/ 135 w 20844"/>
            <a:gd name="connsiteY2" fmla="*/ 17099 h 17412"/>
            <a:gd name="connsiteX3" fmla="*/ 219 w 20844"/>
            <a:gd name="connsiteY3" fmla="*/ 10407 h 17412"/>
            <a:gd name="connsiteX4" fmla="*/ 447 w 20844"/>
            <a:gd name="connsiteY4" fmla="*/ 6103 h 17412"/>
            <a:gd name="connsiteX5" fmla="*/ 7302 w 20844"/>
            <a:gd name="connsiteY5" fmla="*/ 0 h 17412"/>
            <a:gd name="connsiteX0" fmla="*/ 20844 w 20844"/>
            <a:gd name="connsiteY0" fmla="*/ 15615 h 17325"/>
            <a:gd name="connsiteX1" fmla="*/ 3537 w 20844"/>
            <a:gd name="connsiteY1" fmla="*/ 16336 h 17325"/>
            <a:gd name="connsiteX2" fmla="*/ 135 w 20844"/>
            <a:gd name="connsiteY2" fmla="*/ 17099 h 17325"/>
            <a:gd name="connsiteX3" fmla="*/ 219 w 20844"/>
            <a:gd name="connsiteY3" fmla="*/ 10407 h 17325"/>
            <a:gd name="connsiteX4" fmla="*/ 447 w 20844"/>
            <a:gd name="connsiteY4" fmla="*/ 6103 h 17325"/>
            <a:gd name="connsiteX5" fmla="*/ 7302 w 20844"/>
            <a:gd name="connsiteY5" fmla="*/ 0 h 17325"/>
            <a:gd name="connsiteX0" fmla="*/ 24628 w 24628"/>
            <a:gd name="connsiteY0" fmla="*/ 15615 h 19844"/>
            <a:gd name="connsiteX1" fmla="*/ 7321 w 24628"/>
            <a:gd name="connsiteY1" fmla="*/ 16336 h 19844"/>
            <a:gd name="connsiteX2" fmla="*/ 24 w 24628"/>
            <a:gd name="connsiteY2" fmla="*/ 19780 h 19844"/>
            <a:gd name="connsiteX3" fmla="*/ 4003 w 24628"/>
            <a:gd name="connsiteY3" fmla="*/ 10407 h 19844"/>
            <a:gd name="connsiteX4" fmla="*/ 4231 w 24628"/>
            <a:gd name="connsiteY4" fmla="*/ 6103 h 19844"/>
            <a:gd name="connsiteX5" fmla="*/ 11086 w 24628"/>
            <a:gd name="connsiteY5" fmla="*/ 0 h 19844"/>
            <a:gd name="connsiteX0" fmla="*/ 24628 w 24628"/>
            <a:gd name="connsiteY0" fmla="*/ 15615 h 19835"/>
            <a:gd name="connsiteX1" fmla="*/ 8008 w 24628"/>
            <a:gd name="connsiteY1" fmla="*/ 15740 h 19835"/>
            <a:gd name="connsiteX2" fmla="*/ 24 w 24628"/>
            <a:gd name="connsiteY2" fmla="*/ 19780 h 19835"/>
            <a:gd name="connsiteX3" fmla="*/ 4003 w 24628"/>
            <a:gd name="connsiteY3" fmla="*/ 10407 h 19835"/>
            <a:gd name="connsiteX4" fmla="*/ 4231 w 24628"/>
            <a:gd name="connsiteY4" fmla="*/ 6103 h 19835"/>
            <a:gd name="connsiteX5" fmla="*/ 11086 w 24628"/>
            <a:gd name="connsiteY5" fmla="*/ 0 h 19835"/>
            <a:gd name="connsiteX0" fmla="*/ 20667 w 20667"/>
            <a:gd name="connsiteY0" fmla="*/ 15615 h 17884"/>
            <a:gd name="connsiteX1" fmla="*/ 4047 w 20667"/>
            <a:gd name="connsiteY1" fmla="*/ 15740 h 17884"/>
            <a:gd name="connsiteX2" fmla="*/ 416 w 20667"/>
            <a:gd name="connsiteY2" fmla="*/ 17794 h 17884"/>
            <a:gd name="connsiteX3" fmla="*/ 42 w 20667"/>
            <a:gd name="connsiteY3" fmla="*/ 10407 h 17884"/>
            <a:gd name="connsiteX4" fmla="*/ 270 w 20667"/>
            <a:gd name="connsiteY4" fmla="*/ 6103 h 17884"/>
            <a:gd name="connsiteX5" fmla="*/ 7125 w 20667"/>
            <a:gd name="connsiteY5" fmla="*/ 0 h 17884"/>
            <a:gd name="connsiteX0" fmla="*/ 20667 w 20667"/>
            <a:gd name="connsiteY0" fmla="*/ 15615 h 17861"/>
            <a:gd name="connsiteX1" fmla="*/ 4276 w 20667"/>
            <a:gd name="connsiteY1" fmla="*/ 14846 h 17861"/>
            <a:gd name="connsiteX2" fmla="*/ 416 w 20667"/>
            <a:gd name="connsiteY2" fmla="*/ 17794 h 17861"/>
            <a:gd name="connsiteX3" fmla="*/ 42 w 20667"/>
            <a:gd name="connsiteY3" fmla="*/ 10407 h 17861"/>
            <a:gd name="connsiteX4" fmla="*/ 270 w 20667"/>
            <a:gd name="connsiteY4" fmla="*/ 6103 h 17861"/>
            <a:gd name="connsiteX5" fmla="*/ 7125 w 20667"/>
            <a:gd name="connsiteY5" fmla="*/ 0 h 17861"/>
            <a:gd name="connsiteX0" fmla="*/ 20667 w 20667"/>
            <a:gd name="connsiteY0" fmla="*/ 15615 h 17867"/>
            <a:gd name="connsiteX1" fmla="*/ 4276 w 20667"/>
            <a:gd name="connsiteY1" fmla="*/ 14846 h 17867"/>
            <a:gd name="connsiteX2" fmla="*/ 416 w 20667"/>
            <a:gd name="connsiteY2" fmla="*/ 17794 h 17867"/>
            <a:gd name="connsiteX3" fmla="*/ 42 w 20667"/>
            <a:gd name="connsiteY3" fmla="*/ 10407 h 17867"/>
            <a:gd name="connsiteX4" fmla="*/ 270 w 20667"/>
            <a:gd name="connsiteY4" fmla="*/ 6103 h 17867"/>
            <a:gd name="connsiteX5" fmla="*/ 7125 w 20667"/>
            <a:gd name="connsiteY5" fmla="*/ 0 h 17867"/>
            <a:gd name="connsiteX0" fmla="*/ 20667 w 20667"/>
            <a:gd name="connsiteY0" fmla="*/ 15615 h 17978"/>
            <a:gd name="connsiteX1" fmla="*/ 4276 w 20667"/>
            <a:gd name="connsiteY1" fmla="*/ 14846 h 17978"/>
            <a:gd name="connsiteX2" fmla="*/ 416 w 20667"/>
            <a:gd name="connsiteY2" fmla="*/ 17794 h 17978"/>
            <a:gd name="connsiteX3" fmla="*/ 42 w 20667"/>
            <a:gd name="connsiteY3" fmla="*/ 10407 h 17978"/>
            <a:gd name="connsiteX4" fmla="*/ 270 w 20667"/>
            <a:gd name="connsiteY4" fmla="*/ 6103 h 17978"/>
            <a:gd name="connsiteX5" fmla="*/ 7125 w 20667"/>
            <a:gd name="connsiteY5" fmla="*/ 0 h 17978"/>
            <a:gd name="connsiteX0" fmla="*/ 20667 w 20667"/>
            <a:gd name="connsiteY0" fmla="*/ 15615 h 18001"/>
            <a:gd name="connsiteX1" fmla="*/ 4276 w 20667"/>
            <a:gd name="connsiteY1" fmla="*/ 14846 h 18001"/>
            <a:gd name="connsiteX2" fmla="*/ 416 w 20667"/>
            <a:gd name="connsiteY2" fmla="*/ 17794 h 18001"/>
            <a:gd name="connsiteX3" fmla="*/ 42 w 20667"/>
            <a:gd name="connsiteY3" fmla="*/ 10407 h 18001"/>
            <a:gd name="connsiteX4" fmla="*/ 270 w 20667"/>
            <a:gd name="connsiteY4" fmla="*/ 6103 h 18001"/>
            <a:gd name="connsiteX5" fmla="*/ 7125 w 20667"/>
            <a:gd name="connsiteY5" fmla="*/ 0 h 18001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963"/>
            <a:gd name="connsiteX1" fmla="*/ 4276 w 20667"/>
            <a:gd name="connsiteY1" fmla="*/ 14846 h 17963"/>
            <a:gd name="connsiteX2" fmla="*/ 4280 w 20667"/>
            <a:gd name="connsiteY2" fmla="*/ 15777 h 17963"/>
            <a:gd name="connsiteX3" fmla="*/ 416 w 20667"/>
            <a:gd name="connsiteY3" fmla="*/ 17794 h 17963"/>
            <a:gd name="connsiteX4" fmla="*/ 42 w 20667"/>
            <a:gd name="connsiteY4" fmla="*/ 10407 h 17963"/>
            <a:gd name="connsiteX5" fmla="*/ 270 w 20667"/>
            <a:gd name="connsiteY5" fmla="*/ 6103 h 17963"/>
            <a:gd name="connsiteX6" fmla="*/ 7125 w 20667"/>
            <a:gd name="connsiteY6" fmla="*/ 0 h 17963"/>
            <a:gd name="connsiteX0" fmla="*/ 20667 w 20667"/>
            <a:gd name="connsiteY0" fmla="*/ 15615 h 18073"/>
            <a:gd name="connsiteX1" fmla="*/ 4276 w 20667"/>
            <a:gd name="connsiteY1" fmla="*/ 14846 h 18073"/>
            <a:gd name="connsiteX2" fmla="*/ 4280 w 20667"/>
            <a:gd name="connsiteY2" fmla="*/ 15777 h 18073"/>
            <a:gd name="connsiteX3" fmla="*/ 416 w 20667"/>
            <a:gd name="connsiteY3" fmla="*/ 17794 h 18073"/>
            <a:gd name="connsiteX4" fmla="*/ 42 w 20667"/>
            <a:gd name="connsiteY4" fmla="*/ 10407 h 18073"/>
            <a:gd name="connsiteX5" fmla="*/ 270 w 20667"/>
            <a:gd name="connsiteY5" fmla="*/ 6103 h 18073"/>
            <a:gd name="connsiteX6" fmla="*/ 7125 w 20667"/>
            <a:gd name="connsiteY6" fmla="*/ 0 h 18073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248"/>
            <a:gd name="connsiteX1" fmla="*/ 4276 w 20667"/>
            <a:gd name="connsiteY1" fmla="*/ 14846 h 18248"/>
            <a:gd name="connsiteX2" fmla="*/ 4280 w 20667"/>
            <a:gd name="connsiteY2" fmla="*/ 15777 h 18248"/>
            <a:gd name="connsiteX3" fmla="*/ 416 w 20667"/>
            <a:gd name="connsiteY3" fmla="*/ 17794 h 18248"/>
            <a:gd name="connsiteX4" fmla="*/ 42 w 20667"/>
            <a:gd name="connsiteY4" fmla="*/ 10407 h 18248"/>
            <a:gd name="connsiteX5" fmla="*/ 270 w 20667"/>
            <a:gd name="connsiteY5" fmla="*/ 6103 h 18248"/>
            <a:gd name="connsiteX6" fmla="*/ 7125 w 20667"/>
            <a:gd name="connsiteY6" fmla="*/ 0 h 18248"/>
            <a:gd name="connsiteX0" fmla="*/ 20667 w 20667"/>
            <a:gd name="connsiteY0" fmla="*/ 15615 h 17940"/>
            <a:gd name="connsiteX1" fmla="*/ 4276 w 20667"/>
            <a:gd name="connsiteY1" fmla="*/ 14846 h 17940"/>
            <a:gd name="connsiteX2" fmla="*/ 4280 w 20667"/>
            <a:gd name="connsiteY2" fmla="*/ 15777 h 17940"/>
            <a:gd name="connsiteX3" fmla="*/ 416 w 20667"/>
            <a:gd name="connsiteY3" fmla="*/ 17794 h 17940"/>
            <a:gd name="connsiteX4" fmla="*/ 42 w 20667"/>
            <a:gd name="connsiteY4" fmla="*/ 10407 h 17940"/>
            <a:gd name="connsiteX5" fmla="*/ 270 w 20667"/>
            <a:gd name="connsiteY5" fmla="*/ 6103 h 17940"/>
            <a:gd name="connsiteX6" fmla="*/ 7125 w 20667"/>
            <a:gd name="connsiteY6" fmla="*/ 0 h 17940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738 w 20667"/>
            <a:gd name="connsiteY2" fmla="*/ 14884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963 w 20667"/>
            <a:gd name="connsiteY1" fmla="*/ 14151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00"/>
            <a:gd name="connsiteX1" fmla="*/ 4280 w 20667"/>
            <a:gd name="connsiteY1" fmla="*/ 15181 h 17800"/>
            <a:gd name="connsiteX2" fmla="*/ 416 w 20667"/>
            <a:gd name="connsiteY2" fmla="*/ 17794 h 17800"/>
            <a:gd name="connsiteX3" fmla="*/ 42 w 20667"/>
            <a:gd name="connsiteY3" fmla="*/ 10407 h 17800"/>
            <a:gd name="connsiteX4" fmla="*/ 270 w 20667"/>
            <a:gd name="connsiteY4" fmla="*/ 6103 h 17800"/>
            <a:gd name="connsiteX5" fmla="*/ 7125 w 20667"/>
            <a:gd name="connsiteY5" fmla="*/ 0 h 17800"/>
            <a:gd name="connsiteX0" fmla="*/ 4280 w 7125"/>
            <a:gd name="connsiteY0" fmla="*/ 15181 h 17800"/>
            <a:gd name="connsiteX1" fmla="*/ 416 w 7125"/>
            <a:gd name="connsiteY1" fmla="*/ 17794 h 17800"/>
            <a:gd name="connsiteX2" fmla="*/ 42 w 7125"/>
            <a:gd name="connsiteY2" fmla="*/ 10407 h 17800"/>
            <a:gd name="connsiteX3" fmla="*/ 270 w 7125"/>
            <a:gd name="connsiteY3" fmla="*/ 6103 h 17800"/>
            <a:gd name="connsiteX4" fmla="*/ 7125 w 7125"/>
            <a:gd name="connsiteY4" fmla="*/ 0 h 17800"/>
            <a:gd name="connsiteX0" fmla="*/ 583 w 9999"/>
            <a:gd name="connsiteY0" fmla="*/ 9997 h 9997"/>
            <a:gd name="connsiteX1" fmla="*/ 58 w 9999"/>
            <a:gd name="connsiteY1" fmla="*/ 5847 h 9997"/>
            <a:gd name="connsiteX2" fmla="*/ 378 w 9999"/>
            <a:gd name="connsiteY2" fmla="*/ 3429 h 9997"/>
            <a:gd name="connsiteX3" fmla="*/ 9999 w 9999"/>
            <a:gd name="connsiteY3" fmla="*/ 0 h 9997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843 w 17043"/>
            <a:gd name="connsiteY0" fmla="*/ 10348 h 10348"/>
            <a:gd name="connsiteX1" fmla="*/ 2141 w 17043"/>
            <a:gd name="connsiteY1" fmla="*/ 6603 h 10348"/>
            <a:gd name="connsiteX2" fmla="*/ 246 w 17043"/>
            <a:gd name="connsiteY2" fmla="*/ 3430 h 10348"/>
            <a:gd name="connsiteX3" fmla="*/ 17043 w 17043"/>
            <a:gd name="connsiteY3" fmla="*/ 0 h 10348"/>
            <a:gd name="connsiteX0" fmla="*/ 2668 w 16868"/>
            <a:gd name="connsiteY0" fmla="*/ 10348 h 10348"/>
            <a:gd name="connsiteX1" fmla="*/ 1966 w 16868"/>
            <a:gd name="connsiteY1" fmla="*/ 6603 h 10348"/>
            <a:gd name="connsiteX2" fmla="*/ 71 w 16868"/>
            <a:gd name="connsiteY2" fmla="*/ 3430 h 10348"/>
            <a:gd name="connsiteX3" fmla="*/ 16868 w 16868"/>
            <a:gd name="connsiteY3" fmla="*/ 0 h 10348"/>
            <a:gd name="connsiteX0" fmla="*/ 702 w 18037"/>
            <a:gd name="connsiteY0" fmla="*/ 10348 h 10348"/>
            <a:gd name="connsiteX1" fmla="*/ 0 w 18037"/>
            <a:gd name="connsiteY1" fmla="*/ 6603 h 10348"/>
            <a:gd name="connsiteX2" fmla="*/ 17411 w 18037"/>
            <a:gd name="connsiteY2" fmla="*/ 6388 h 10348"/>
            <a:gd name="connsiteX3" fmla="*/ 14902 w 18037"/>
            <a:gd name="connsiteY3" fmla="*/ 0 h 10348"/>
            <a:gd name="connsiteX0" fmla="*/ 702 w 19333"/>
            <a:gd name="connsiteY0" fmla="*/ 8782 h 8782"/>
            <a:gd name="connsiteX1" fmla="*/ 0 w 19333"/>
            <a:gd name="connsiteY1" fmla="*/ 5037 h 8782"/>
            <a:gd name="connsiteX2" fmla="*/ 17411 w 19333"/>
            <a:gd name="connsiteY2" fmla="*/ 4822 h 8782"/>
            <a:gd name="connsiteX3" fmla="*/ 19333 w 19333"/>
            <a:gd name="connsiteY3" fmla="*/ 0 h 8782"/>
            <a:gd name="connsiteX0" fmla="*/ 363 w 10230"/>
            <a:gd name="connsiteY0" fmla="*/ 10000 h 10000"/>
            <a:gd name="connsiteX1" fmla="*/ 0 w 10230"/>
            <a:gd name="connsiteY1" fmla="*/ 5736 h 10000"/>
            <a:gd name="connsiteX2" fmla="*/ 9006 w 10230"/>
            <a:gd name="connsiteY2" fmla="*/ 5491 h 10000"/>
            <a:gd name="connsiteX3" fmla="*/ 10000 w 1023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9006 w 10000"/>
            <a:gd name="connsiteY2" fmla="*/ 5491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9006 w 10000"/>
            <a:gd name="connsiteY2" fmla="*/ 5491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953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755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755 h 10000"/>
            <a:gd name="connsiteX3" fmla="*/ 10000 w 10000"/>
            <a:gd name="connsiteY3" fmla="*/ 0 h 10000"/>
            <a:gd name="connsiteX0" fmla="*/ 377 w 10014"/>
            <a:gd name="connsiteY0" fmla="*/ 10000 h 10000"/>
            <a:gd name="connsiteX1" fmla="*/ 14 w 10014"/>
            <a:gd name="connsiteY1" fmla="*/ 5736 h 10000"/>
            <a:gd name="connsiteX2" fmla="*/ 8856 w 10014"/>
            <a:gd name="connsiteY2" fmla="*/ 5755 h 10000"/>
            <a:gd name="connsiteX3" fmla="*/ 10014 w 10014"/>
            <a:gd name="connsiteY3" fmla="*/ 0 h 10000"/>
            <a:gd name="connsiteX0" fmla="*/ 68 w 10032"/>
            <a:gd name="connsiteY0" fmla="*/ 9736 h 9736"/>
            <a:gd name="connsiteX1" fmla="*/ 32 w 10032"/>
            <a:gd name="connsiteY1" fmla="*/ 5736 h 9736"/>
            <a:gd name="connsiteX2" fmla="*/ 8874 w 10032"/>
            <a:gd name="connsiteY2" fmla="*/ 5755 h 9736"/>
            <a:gd name="connsiteX3" fmla="*/ 10032 w 10032"/>
            <a:gd name="connsiteY3" fmla="*/ 0 h 9736"/>
            <a:gd name="connsiteX0" fmla="*/ 68 w 10000"/>
            <a:gd name="connsiteY0" fmla="*/ 11628 h 11628"/>
            <a:gd name="connsiteX1" fmla="*/ 32 w 10000"/>
            <a:gd name="connsiteY1" fmla="*/ 7520 h 11628"/>
            <a:gd name="connsiteX2" fmla="*/ 8846 w 10000"/>
            <a:gd name="connsiteY2" fmla="*/ 7539 h 11628"/>
            <a:gd name="connsiteX3" fmla="*/ 10000 w 10000"/>
            <a:gd name="connsiteY3" fmla="*/ 0 h 11628"/>
            <a:gd name="connsiteX0" fmla="*/ 68 w 10000"/>
            <a:gd name="connsiteY0" fmla="*/ 11628 h 11628"/>
            <a:gd name="connsiteX1" fmla="*/ 32 w 10000"/>
            <a:gd name="connsiteY1" fmla="*/ 7520 h 11628"/>
            <a:gd name="connsiteX2" fmla="*/ 8846 w 10000"/>
            <a:gd name="connsiteY2" fmla="*/ 7539 h 11628"/>
            <a:gd name="connsiteX3" fmla="*/ 10000 w 10000"/>
            <a:gd name="connsiteY3" fmla="*/ 0 h 11628"/>
            <a:gd name="connsiteX0" fmla="*/ 68 w 11795"/>
            <a:gd name="connsiteY0" fmla="*/ 11764 h 11764"/>
            <a:gd name="connsiteX1" fmla="*/ 32 w 11795"/>
            <a:gd name="connsiteY1" fmla="*/ 7656 h 11764"/>
            <a:gd name="connsiteX2" fmla="*/ 8846 w 11795"/>
            <a:gd name="connsiteY2" fmla="*/ 7675 h 11764"/>
            <a:gd name="connsiteX3" fmla="*/ 11795 w 11795"/>
            <a:gd name="connsiteY3" fmla="*/ 0 h 11764"/>
            <a:gd name="connsiteX0" fmla="*/ 68 w 11795"/>
            <a:gd name="connsiteY0" fmla="*/ 11764 h 11764"/>
            <a:gd name="connsiteX1" fmla="*/ 32 w 11795"/>
            <a:gd name="connsiteY1" fmla="*/ 7656 h 11764"/>
            <a:gd name="connsiteX2" fmla="*/ 8846 w 11795"/>
            <a:gd name="connsiteY2" fmla="*/ 7675 h 11764"/>
            <a:gd name="connsiteX3" fmla="*/ 11795 w 11795"/>
            <a:gd name="connsiteY3" fmla="*/ 0 h 11764"/>
            <a:gd name="connsiteX0" fmla="*/ 68 w 8846"/>
            <a:gd name="connsiteY0" fmla="*/ 4108 h 4108"/>
            <a:gd name="connsiteX1" fmla="*/ 32 w 8846"/>
            <a:gd name="connsiteY1" fmla="*/ 0 h 4108"/>
            <a:gd name="connsiteX2" fmla="*/ 8846 w 8846"/>
            <a:gd name="connsiteY2" fmla="*/ 19 h 4108"/>
            <a:gd name="connsiteX0" fmla="*/ 77 w 12398"/>
            <a:gd name="connsiteY0" fmla="*/ 14908 h 14908"/>
            <a:gd name="connsiteX1" fmla="*/ 36 w 12398"/>
            <a:gd name="connsiteY1" fmla="*/ 4908 h 14908"/>
            <a:gd name="connsiteX2" fmla="*/ 12398 w 12398"/>
            <a:gd name="connsiteY2" fmla="*/ 0 h 14908"/>
            <a:gd name="connsiteX0" fmla="*/ 77 w 15534"/>
            <a:gd name="connsiteY0" fmla="*/ 20192 h 20192"/>
            <a:gd name="connsiteX1" fmla="*/ 36 w 15534"/>
            <a:gd name="connsiteY1" fmla="*/ 10192 h 20192"/>
            <a:gd name="connsiteX2" fmla="*/ 15534 w 15534"/>
            <a:gd name="connsiteY2" fmla="*/ 0 h 20192"/>
            <a:gd name="connsiteX0" fmla="*/ 77 w 15534"/>
            <a:gd name="connsiteY0" fmla="*/ 20192 h 20192"/>
            <a:gd name="connsiteX1" fmla="*/ 36 w 15534"/>
            <a:gd name="connsiteY1" fmla="*/ 10192 h 20192"/>
            <a:gd name="connsiteX2" fmla="*/ 12216 w 15534"/>
            <a:gd name="connsiteY2" fmla="*/ 4271 h 20192"/>
            <a:gd name="connsiteX3" fmla="*/ 15534 w 15534"/>
            <a:gd name="connsiteY3" fmla="*/ 0 h 201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534" h="20192">
              <a:moveTo>
                <a:pt x="77" y="20192"/>
              </a:moveTo>
              <a:cubicBezTo>
                <a:pt x="149" y="15689"/>
                <a:pt x="-88" y="15372"/>
                <a:pt x="36" y="10192"/>
              </a:cubicBezTo>
              <a:cubicBezTo>
                <a:pt x="3727" y="7833"/>
                <a:pt x="8525" y="6630"/>
                <a:pt x="12216" y="4271"/>
              </a:cubicBezTo>
              <a:lnTo>
                <a:pt x="1553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20605</xdr:colOff>
      <xdr:row>6</xdr:row>
      <xdr:rowOff>121664</xdr:rowOff>
    </xdr:from>
    <xdr:to>
      <xdr:col>20</xdr:col>
      <xdr:colOff>140108</xdr:colOff>
      <xdr:row>7</xdr:row>
      <xdr:rowOff>71406</xdr:rowOff>
    </xdr:to>
    <xdr:sp macro="" textlink="">
      <xdr:nvSpPr>
        <xdr:cNvPr id="601" name="AutoShape 1659">
          <a:extLst>
            <a:ext uri="{FF2B5EF4-FFF2-40B4-BE49-F238E27FC236}">
              <a16:creationId xmlns:a16="http://schemas.microsoft.com/office/drawing/2014/main" id="{45EA359B-5587-437A-A65E-2B2D580E70F5}"/>
            </a:ext>
          </a:extLst>
        </xdr:cNvPr>
        <xdr:cNvSpPr>
          <a:spLocks noChangeArrowheads="1"/>
        </xdr:cNvSpPr>
      </xdr:nvSpPr>
      <xdr:spPr bwMode="auto">
        <a:xfrm>
          <a:off x="13584911" y="1144720"/>
          <a:ext cx="119503" cy="12025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44142</xdr:colOff>
      <xdr:row>3</xdr:row>
      <xdr:rowOff>85546</xdr:rowOff>
    </xdr:from>
    <xdr:to>
      <xdr:col>20</xdr:col>
      <xdr:colOff>72175</xdr:colOff>
      <xdr:row>6</xdr:row>
      <xdr:rowOff>78864</xdr:rowOff>
    </xdr:to>
    <xdr:sp macro="" textlink="">
      <xdr:nvSpPr>
        <xdr:cNvPr id="602" name="Line 76">
          <a:extLst>
            <a:ext uri="{FF2B5EF4-FFF2-40B4-BE49-F238E27FC236}">
              <a16:creationId xmlns:a16="http://schemas.microsoft.com/office/drawing/2014/main" id="{E7A64585-47EE-460C-AFD1-B93762D94418}"/>
            </a:ext>
          </a:extLst>
        </xdr:cNvPr>
        <xdr:cNvSpPr>
          <a:spLocks noChangeShapeType="1"/>
        </xdr:cNvSpPr>
      </xdr:nvSpPr>
      <xdr:spPr bwMode="auto">
        <a:xfrm>
          <a:off x="13608448" y="597074"/>
          <a:ext cx="28033" cy="5048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521652</xdr:colOff>
      <xdr:row>3</xdr:row>
      <xdr:rowOff>167687</xdr:rowOff>
    </xdr:from>
    <xdr:to>
      <xdr:col>20</xdr:col>
      <xdr:colOff>696056</xdr:colOff>
      <xdr:row>4</xdr:row>
      <xdr:rowOff>120749</xdr:rowOff>
    </xdr:to>
    <xdr:sp macro="" textlink="">
      <xdr:nvSpPr>
        <xdr:cNvPr id="603" name="Freeform 395">
          <a:extLst>
            <a:ext uri="{FF2B5EF4-FFF2-40B4-BE49-F238E27FC236}">
              <a16:creationId xmlns:a16="http://schemas.microsoft.com/office/drawing/2014/main" id="{0B37CF63-5055-4378-9FA6-D9B04D2DA39F}"/>
            </a:ext>
          </a:extLst>
        </xdr:cNvPr>
        <xdr:cNvSpPr>
          <a:spLocks/>
        </xdr:cNvSpPr>
      </xdr:nvSpPr>
      <xdr:spPr bwMode="auto">
        <a:xfrm rot="1205221">
          <a:off x="14085958" y="679215"/>
          <a:ext cx="174404" cy="123571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222297</xdr:colOff>
      <xdr:row>13</xdr:row>
      <xdr:rowOff>158754</xdr:rowOff>
    </xdr:from>
    <xdr:to>
      <xdr:col>12</xdr:col>
      <xdr:colOff>18767</xdr:colOff>
      <xdr:row>14</xdr:row>
      <xdr:rowOff>119123</xdr:rowOff>
    </xdr:to>
    <xdr:sp macro="" textlink="">
      <xdr:nvSpPr>
        <xdr:cNvPr id="604" name="Text Box 1664">
          <a:extLst>
            <a:ext uri="{FF2B5EF4-FFF2-40B4-BE49-F238E27FC236}">
              <a16:creationId xmlns:a16="http://schemas.microsoft.com/office/drawing/2014/main" id="{A9EC49B5-FFA9-4E6F-A3A6-56FC828976E0}"/>
            </a:ext>
          </a:extLst>
        </xdr:cNvPr>
        <xdr:cNvSpPr txBox="1">
          <a:spLocks noChangeArrowheads="1"/>
        </xdr:cNvSpPr>
      </xdr:nvSpPr>
      <xdr:spPr bwMode="auto">
        <a:xfrm>
          <a:off x="11669936" y="2375374"/>
          <a:ext cx="502025" cy="13087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183m</a:t>
          </a:r>
        </a:p>
      </xdr:txBody>
    </xdr:sp>
    <xdr:clientData/>
  </xdr:twoCellAnchor>
  <xdr:twoCellAnchor>
    <xdr:from>
      <xdr:col>12</xdr:col>
      <xdr:colOff>153301</xdr:colOff>
      <xdr:row>15</xdr:row>
      <xdr:rowOff>112138</xdr:rowOff>
    </xdr:from>
    <xdr:to>
      <xdr:col>12</xdr:col>
      <xdr:colOff>359142</xdr:colOff>
      <xdr:row>16</xdr:row>
      <xdr:rowOff>109890</xdr:rowOff>
    </xdr:to>
    <xdr:sp macro="" textlink="">
      <xdr:nvSpPr>
        <xdr:cNvPr id="605" name="六角形 604">
          <a:extLst>
            <a:ext uri="{FF2B5EF4-FFF2-40B4-BE49-F238E27FC236}">
              <a16:creationId xmlns:a16="http://schemas.microsoft.com/office/drawing/2014/main" id="{8C842D1C-7DA3-40FC-AD43-4799C258A10D}"/>
            </a:ext>
          </a:extLst>
        </xdr:cNvPr>
        <xdr:cNvSpPr/>
      </xdr:nvSpPr>
      <xdr:spPr bwMode="auto">
        <a:xfrm>
          <a:off x="12306495" y="2669777"/>
          <a:ext cx="205841" cy="16826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368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31774</xdr:colOff>
      <xdr:row>1</xdr:row>
      <xdr:rowOff>0</xdr:rowOff>
    </xdr:from>
    <xdr:to>
      <xdr:col>19</xdr:col>
      <xdr:colOff>214946</xdr:colOff>
      <xdr:row>1</xdr:row>
      <xdr:rowOff>166605</xdr:rowOff>
    </xdr:to>
    <xdr:sp macro="" textlink="">
      <xdr:nvSpPr>
        <xdr:cNvPr id="606" name="六角形 605">
          <a:extLst>
            <a:ext uri="{FF2B5EF4-FFF2-40B4-BE49-F238E27FC236}">
              <a16:creationId xmlns:a16="http://schemas.microsoft.com/office/drawing/2014/main" id="{C74F3AE0-6E35-4515-89B9-A8BB0F2127BA}"/>
            </a:ext>
          </a:extLst>
        </xdr:cNvPr>
        <xdr:cNvSpPr/>
      </xdr:nvSpPr>
      <xdr:spPr bwMode="auto">
        <a:xfrm>
          <a:off x="10058424" y="17145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183172</xdr:colOff>
      <xdr:row>9</xdr:row>
      <xdr:rowOff>166605</xdr:rowOff>
    </xdr:to>
    <xdr:sp macro="" textlink="">
      <xdr:nvSpPr>
        <xdr:cNvPr id="607" name="六角形 606">
          <a:extLst>
            <a:ext uri="{FF2B5EF4-FFF2-40B4-BE49-F238E27FC236}">
              <a16:creationId xmlns:a16="http://schemas.microsoft.com/office/drawing/2014/main" id="{ADFA4784-74D5-441A-83A3-16F6DD53B991}"/>
            </a:ext>
          </a:extLst>
        </xdr:cNvPr>
        <xdr:cNvSpPr/>
      </xdr:nvSpPr>
      <xdr:spPr bwMode="auto">
        <a:xfrm>
          <a:off x="11436350" y="17145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770469</xdr:colOff>
      <xdr:row>17</xdr:row>
      <xdr:rowOff>7788</xdr:rowOff>
    </xdr:from>
    <xdr:to>
      <xdr:col>11</xdr:col>
      <xdr:colOff>185496</xdr:colOff>
      <xdr:row>18</xdr:row>
      <xdr:rowOff>4304</xdr:rowOff>
    </xdr:to>
    <xdr:sp macro="" textlink="">
      <xdr:nvSpPr>
        <xdr:cNvPr id="608" name="六角形 607">
          <a:extLst>
            <a:ext uri="{FF2B5EF4-FFF2-40B4-BE49-F238E27FC236}">
              <a16:creationId xmlns:a16="http://schemas.microsoft.com/office/drawing/2014/main" id="{300869DD-52F4-452D-802C-93F8A403F21D}"/>
            </a:ext>
          </a:extLst>
        </xdr:cNvPr>
        <xdr:cNvSpPr/>
      </xdr:nvSpPr>
      <xdr:spPr bwMode="auto">
        <a:xfrm>
          <a:off x="11438469" y="1550838"/>
          <a:ext cx="183377" cy="167966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148928</xdr:colOff>
      <xdr:row>11</xdr:row>
      <xdr:rowOff>157080</xdr:rowOff>
    </xdr:from>
    <xdr:to>
      <xdr:col>12</xdr:col>
      <xdr:colOff>171999</xdr:colOff>
      <xdr:row>16</xdr:row>
      <xdr:rowOff>132248</xdr:rowOff>
    </xdr:to>
    <xdr:sp macro="" textlink="">
      <xdr:nvSpPr>
        <xdr:cNvPr id="609" name="Freeform 651">
          <a:extLst>
            <a:ext uri="{FF2B5EF4-FFF2-40B4-BE49-F238E27FC236}">
              <a16:creationId xmlns:a16="http://schemas.microsoft.com/office/drawing/2014/main" id="{A57B8C56-1CBE-4ACE-A215-1F5BF419C4C5}"/>
            </a:ext>
          </a:extLst>
        </xdr:cNvPr>
        <xdr:cNvSpPr>
          <a:spLocks/>
        </xdr:cNvSpPr>
      </xdr:nvSpPr>
      <xdr:spPr bwMode="auto">
        <a:xfrm flipH="1">
          <a:off x="11585278" y="671430"/>
          <a:ext cx="727921" cy="832418"/>
        </a:xfrm>
        <a:custGeom>
          <a:avLst/>
          <a:gdLst>
            <a:gd name="T0" fmla="*/ 2147483647 w 10000"/>
            <a:gd name="T1" fmla="*/ 2147483647 h 11936"/>
            <a:gd name="T2" fmla="*/ 2147483647 w 10000"/>
            <a:gd name="T3" fmla="*/ 2147483647 h 11936"/>
            <a:gd name="T4" fmla="*/ 2147483647 w 10000"/>
            <a:gd name="T5" fmla="*/ 2147483647 h 11936"/>
            <a:gd name="T6" fmla="*/ 0 w 10000"/>
            <a:gd name="T7" fmla="*/ 0 h 11936"/>
            <a:gd name="T8" fmla="*/ 2147483647 w 10000"/>
            <a:gd name="T9" fmla="*/ 2147483647 h 11936"/>
            <a:gd name="T10" fmla="*/ 2147483647 w 10000"/>
            <a:gd name="T11" fmla="*/ 2147483647 h 1193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9362 w 10000"/>
            <a:gd name="connsiteY5" fmla="*/ 3531 h 11936"/>
            <a:gd name="connsiteX6" fmla="*/ 10000 w 10000"/>
            <a:gd name="connsiteY6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4254"/>
            <a:gd name="connsiteY0" fmla="*/ 11936 h 11936"/>
            <a:gd name="connsiteX1" fmla="*/ 1679 w 4254"/>
            <a:gd name="connsiteY1" fmla="*/ 11111 h 11936"/>
            <a:gd name="connsiteX2" fmla="*/ 232 w 4254"/>
            <a:gd name="connsiteY2" fmla="*/ 8055 h 11936"/>
            <a:gd name="connsiteX3" fmla="*/ 0 w 4254"/>
            <a:gd name="connsiteY3" fmla="*/ 0 h 11936"/>
            <a:gd name="connsiteX4" fmla="*/ 3039 w 4254"/>
            <a:gd name="connsiteY4" fmla="*/ 740 h 11936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522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4621 w 14621"/>
            <a:gd name="connsiteY0" fmla="*/ 11466 h 13831"/>
            <a:gd name="connsiteX1" fmla="*/ 3947 w 14621"/>
            <a:gd name="connsiteY1" fmla="*/ 13831 h 13831"/>
            <a:gd name="connsiteX2" fmla="*/ 545 w 14621"/>
            <a:gd name="connsiteY2" fmla="*/ 11270 h 13831"/>
            <a:gd name="connsiteX3" fmla="*/ 0 w 14621"/>
            <a:gd name="connsiteY3" fmla="*/ 4400 h 13831"/>
            <a:gd name="connsiteX4" fmla="*/ 1079 w 14621"/>
            <a:gd name="connsiteY4" fmla="*/ 8 h 13831"/>
            <a:gd name="connsiteX0" fmla="*/ 13466 w 13466"/>
            <a:gd name="connsiteY0" fmla="*/ 10366 h 13841"/>
            <a:gd name="connsiteX1" fmla="*/ 3947 w 13466"/>
            <a:gd name="connsiteY1" fmla="*/ 13831 h 13841"/>
            <a:gd name="connsiteX2" fmla="*/ 545 w 13466"/>
            <a:gd name="connsiteY2" fmla="*/ 11270 h 13841"/>
            <a:gd name="connsiteX3" fmla="*/ 0 w 13466"/>
            <a:gd name="connsiteY3" fmla="*/ 4400 h 13841"/>
            <a:gd name="connsiteX4" fmla="*/ 1079 w 13466"/>
            <a:gd name="connsiteY4" fmla="*/ 8 h 13841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1079 w 18664"/>
            <a:gd name="connsiteY4" fmla="*/ 8 h 13836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4833 w 18664"/>
            <a:gd name="connsiteY4" fmla="*/ 8 h 13836"/>
            <a:gd name="connsiteX0" fmla="*/ 18664 w 18664"/>
            <a:gd name="connsiteY0" fmla="*/ 10624 h 13849"/>
            <a:gd name="connsiteX1" fmla="*/ 3947 w 18664"/>
            <a:gd name="connsiteY1" fmla="*/ 13844 h 13849"/>
            <a:gd name="connsiteX2" fmla="*/ 545 w 18664"/>
            <a:gd name="connsiteY2" fmla="*/ 11283 h 13849"/>
            <a:gd name="connsiteX3" fmla="*/ 0 w 18664"/>
            <a:gd name="connsiteY3" fmla="*/ 1479 h 13849"/>
            <a:gd name="connsiteX4" fmla="*/ 4833 w 18664"/>
            <a:gd name="connsiteY4" fmla="*/ 21 h 13849"/>
            <a:gd name="connsiteX0" fmla="*/ 18664 w 18664"/>
            <a:gd name="connsiteY0" fmla="*/ 10614 h 13839"/>
            <a:gd name="connsiteX1" fmla="*/ 3947 w 18664"/>
            <a:gd name="connsiteY1" fmla="*/ 13834 h 13839"/>
            <a:gd name="connsiteX2" fmla="*/ 545 w 18664"/>
            <a:gd name="connsiteY2" fmla="*/ 11273 h 13839"/>
            <a:gd name="connsiteX3" fmla="*/ 0 w 18664"/>
            <a:gd name="connsiteY3" fmla="*/ 3547 h 13839"/>
            <a:gd name="connsiteX4" fmla="*/ 4833 w 18664"/>
            <a:gd name="connsiteY4" fmla="*/ 11 h 13839"/>
            <a:gd name="connsiteX0" fmla="*/ 18664 w 18664"/>
            <a:gd name="connsiteY0" fmla="*/ 10625 h 13850"/>
            <a:gd name="connsiteX1" fmla="*/ 3947 w 18664"/>
            <a:gd name="connsiteY1" fmla="*/ 13845 h 13850"/>
            <a:gd name="connsiteX2" fmla="*/ 545 w 18664"/>
            <a:gd name="connsiteY2" fmla="*/ 11284 h 13850"/>
            <a:gd name="connsiteX3" fmla="*/ 0 w 18664"/>
            <a:gd name="connsiteY3" fmla="*/ 3558 h 13850"/>
            <a:gd name="connsiteX4" fmla="*/ 4833 w 18664"/>
            <a:gd name="connsiteY4" fmla="*/ 22 h 13850"/>
            <a:gd name="connsiteX0" fmla="*/ 20108 w 20108"/>
            <a:gd name="connsiteY0" fmla="*/ 13437 h 13913"/>
            <a:gd name="connsiteX1" fmla="*/ 3947 w 20108"/>
            <a:gd name="connsiteY1" fmla="*/ 13845 h 13913"/>
            <a:gd name="connsiteX2" fmla="*/ 545 w 20108"/>
            <a:gd name="connsiteY2" fmla="*/ 11284 h 13913"/>
            <a:gd name="connsiteX3" fmla="*/ 0 w 20108"/>
            <a:gd name="connsiteY3" fmla="*/ 3558 h 13913"/>
            <a:gd name="connsiteX4" fmla="*/ 4833 w 20108"/>
            <a:gd name="connsiteY4" fmla="*/ 22 h 13913"/>
            <a:gd name="connsiteX0" fmla="*/ 20108 w 20108"/>
            <a:gd name="connsiteY0" fmla="*/ 13437 h 13862"/>
            <a:gd name="connsiteX1" fmla="*/ 3947 w 20108"/>
            <a:gd name="connsiteY1" fmla="*/ 13845 h 13862"/>
            <a:gd name="connsiteX2" fmla="*/ 545 w 20108"/>
            <a:gd name="connsiteY2" fmla="*/ 11284 h 13862"/>
            <a:gd name="connsiteX3" fmla="*/ 0 w 20108"/>
            <a:gd name="connsiteY3" fmla="*/ 3558 h 13862"/>
            <a:gd name="connsiteX4" fmla="*/ 4833 w 20108"/>
            <a:gd name="connsiteY4" fmla="*/ 22 h 13862"/>
            <a:gd name="connsiteX0" fmla="*/ 20108 w 20108"/>
            <a:gd name="connsiteY0" fmla="*/ 13437 h 14912"/>
            <a:gd name="connsiteX1" fmla="*/ 3947 w 20108"/>
            <a:gd name="connsiteY1" fmla="*/ 13845 h 14912"/>
            <a:gd name="connsiteX2" fmla="*/ 545 w 20108"/>
            <a:gd name="connsiteY2" fmla="*/ 11284 h 14912"/>
            <a:gd name="connsiteX3" fmla="*/ 0 w 20108"/>
            <a:gd name="connsiteY3" fmla="*/ 3558 h 14912"/>
            <a:gd name="connsiteX4" fmla="*/ 4833 w 20108"/>
            <a:gd name="connsiteY4" fmla="*/ 22 h 14912"/>
            <a:gd name="connsiteX0" fmla="*/ 17509 w 17509"/>
            <a:gd name="connsiteY0" fmla="*/ 14537 h 14537"/>
            <a:gd name="connsiteX1" fmla="*/ 3947 w 17509"/>
            <a:gd name="connsiteY1" fmla="*/ 13845 h 14537"/>
            <a:gd name="connsiteX2" fmla="*/ 545 w 17509"/>
            <a:gd name="connsiteY2" fmla="*/ 11284 h 14537"/>
            <a:gd name="connsiteX3" fmla="*/ 0 w 17509"/>
            <a:gd name="connsiteY3" fmla="*/ 3558 h 14537"/>
            <a:gd name="connsiteX4" fmla="*/ 4833 w 17509"/>
            <a:gd name="connsiteY4" fmla="*/ 22 h 14537"/>
            <a:gd name="connsiteX0" fmla="*/ 17509 w 17509"/>
            <a:gd name="connsiteY0" fmla="*/ 14537 h 15250"/>
            <a:gd name="connsiteX1" fmla="*/ 3947 w 17509"/>
            <a:gd name="connsiteY1" fmla="*/ 13845 h 15250"/>
            <a:gd name="connsiteX2" fmla="*/ 545 w 17509"/>
            <a:gd name="connsiteY2" fmla="*/ 11284 h 15250"/>
            <a:gd name="connsiteX3" fmla="*/ 0 w 17509"/>
            <a:gd name="connsiteY3" fmla="*/ 3558 h 15250"/>
            <a:gd name="connsiteX4" fmla="*/ 4833 w 17509"/>
            <a:gd name="connsiteY4" fmla="*/ 22 h 15250"/>
            <a:gd name="connsiteX0" fmla="*/ 17509 w 17509"/>
            <a:gd name="connsiteY0" fmla="*/ 14537 h 15145"/>
            <a:gd name="connsiteX1" fmla="*/ 3947 w 17509"/>
            <a:gd name="connsiteY1" fmla="*/ 13845 h 15145"/>
            <a:gd name="connsiteX2" fmla="*/ 545 w 17509"/>
            <a:gd name="connsiteY2" fmla="*/ 11284 h 15145"/>
            <a:gd name="connsiteX3" fmla="*/ 0 w 17509"/>
            <a:gd name="connsiteY3" fmla="*/ 3558 h 15145"/>
            <a:gd name="connsiteX4" fmla="*/ 4833 w 17509"/>
            <a:gd name="connsiteY4" fmla="*/ 22 h 15145"/>
            <a:gd name="connsiteX0" fmla="*/ 20397 w 20397"/>
            <a:gd name="connsiteY0" fmla="*/ 13070 h 13856"/>
            <a:gd name="connsiteX1" fmla="*/ 3947 w 20397"/>
            <a:gd name="connsiteY1" fmla="*/ 13845 h 13856"/>
            <a:gd name="connsiteX2" fmla="*/ 545 w 20397"/>
            <a:gd name="connsiteY2" fmla="*/ 11284 h 13856"/>
            <a:gd name="connsiteX3" fmla="*/ 0 w 20397"/>
            <a:gd name="connsiteY3" fmla="*/ 3558 h 13856"/>
            <a:gd name="connsiteX4" fmla="*/ 4833 w 20397"/>
            <a:gd name="connsiteY4" fmla="*/ 22 h 13856"/>
            <a:gd name="connsiteX0" fmla="*/ 20397 w 20397"/>
            <a:gd name="connsiteY0" fmla="*/ 13070 h 13860"/>
            <a:gd name="connsiteX1" fmla="*/ 3947 w 20397"/>
            <a:gd name="connsiteY1" fmla="*/ 13845 h 13860"/>
            <a:gd name="connsiteX2" fmla="*/ 545 w 20397"/>
            <a:gd name="connsiteY2" fmla="*/ 11284 h 13860"/>
            <a:gd name="connsiteX3" fmla="*/ 0 w 20397"/>
            <a:gd name="connsiteY3" fmla="*/ 3558 h 13860"/>
            <a:gd name="connsiteX4" fmla="*/ 4833 w 20397"/>
            <a:gd name="connsiteY4" fmla="*/ 22 h 13860"/>
            <a:gd name="connsiteX0" fmla="*/ 20397 w 20397"/>
            <a:gd name="connsiteY0" fmla="*/ 13070 h 14732"/>
            <a:gd name="connsiteX1" fmla="*/ 3947 w 20397"/>
            <a:gd name="connsiteY1" fmla="*/ 13845 h 14732"/>
            <a:gd name="connsiteX2" fmla="*/ 545 w 20397"/>
            <a:gd name="connsiteY2" fmla="*/ 11284 h 14732"/>
            <a:gd name="connsiteX3" fmla="*/ 0 w 20397"/>
            <a:gd name="connsiteY3" fmla="*/ 3558 h 14732"/>
            <a:gd name="connsiteX4" fmla="*/ 4833 w 20397"/>
            <a:gd name="connsiteY4" fmla="*/ 22 h 14732"/>
            <a:gd name="connsiteX0" fmla="*/ 20397 w 20397"/>
            <a:gd name="connsiteY0" fmla="*/ 13070 h 14943"/>
            <a:gd name="connsiteX1" fmla="*/ 3947 w 20397"/>
            <a:gd name="connsiteY1" fmla="*/ 13845 h 14943"/>
            <a:gd name="connsiteX2" fmla="*/ 545 w 20397"/>
            <a:gd name="connsiteY2" fmla="*/ 11284 h 14943"/>
            <a:gd name="connsiteX3" fmla="*/ 0 w 20397"/>
            <a:gd name="connsiteY3" fmla="*/ 3558 h 14943"/>
            <a:gd name="connsiteX4" fmla="*/ 4833 w 20397"/>
            <a:gd name="connsiteY4" fmla="*/ 22 h 14943"/>
            <a:gd name="connsiteX0" fmla="*/ 20397 w 20397"/>
            <a:gd name="connsiteY0" fmla="*/ 15624 h 17497"/>
            <a:gd name="connsiteX1" fmla="*/ 3947 w 20397"/>
            <a:gd name="connsiteY1" fmla="*/ 16399 h 17497"/>
            <a:gd name="connsiteX2" fmla="*/ 545 w 20397"/>
            <a:gd name="connsiteY2" fmla="*/ 13838 h 17497"/>
            <a:gd name="connsiteX3" fmla="*/ 0 w 20397"/>
            <a:gd name="connsiteY3" fmla="*/ 6112 h 17497"/>
            <a:gd name="connsiteX4" fmla="*/ 6855 w 20397"/>
            <a:gd name="connsiteY4" fmla="*/ 9 h 17497"/>
            <a:gd name="connsiteX0" fmla="*/ 20397 w 20397"/>
            <a:gd name="connsiteY0" fmla="*/ 15626 h 17499"/>
            <a:gd name="connsiteX1" fmla="*/ 3947 w 20397"/>
            <a:gd name="connsiteY1" fmla="*/ 16401 h 17499"/>
            <a:gd name="connsiteX2" fmla="*/ 545 w 20397"/>
            <a:gd name="connsiteY2" fmla="*/ 13840 h 17499"/>
            <a:gd name="connsiteX3" fmla="*/ 0 w 20397"/>
            <a:gd name="connsiteY3" fmla="*/ 6114 h 17499"/>
            <a:gd name="connsiteX4" fmla="*/ 6855 w 20397"/>
            <a:gd name="connsiteY4" fmla="*/ 11 h 17499"/>
            <a:gd name="connsiteX0" fmla="*/ 20397 w 20397"/>
            <a:gd name="connsiteY0" fmla="*/ 15625 h 17498"/>
            <a:gd name="connsiteX1" fmla="*/ 3947 w 20397"/>
            <a:gd name="connsiteY1" fmla="*/ 16400 h 17498"/>
            <a:gd name="connsiteX2" fmla="*/ 545 w 20397"/>
            <a:gd name="connsiteY2" fmla="*/ 13839 h 17498"/>
            <a:gd name="connsiteX3" fmla="*/ 0 w 20397"/>
            <a:gd name="connsiteY3" fmla="*/ 6113 h 17498"/>
            <a:gd name="connsiteX4" fmla="*/ 6855 w 20397"/>
            <a:gd name="connsiteY4" fmla="*/ 10 h 17498"/>
            <a:gd name="connsiteX0" fmla="*/ 20397 w 20397"/>
            <a:gd name="connsiteY0" fmla="*/ 15615 h 17488"/>
            <a:gd name="connsiteX1" fmla="*/ 3947 w 20397"/>
            <a:gd name="connsiteY1" fmla="*/ 16390 h 17488"/>
            <a:gd name="connsiteX2" fmla="*/ 545 w 20397"/>
            <a:gd name="connsiteY2" fmla="*/ 13829 h 17488"/>
            <a:gd name="connsiteX3" fmla="*/ 0 w 20397"/>
            <a:gd name="connsiteY3" fmla="*/ 6103 h 17488"/>
            <a:gd name="connsiteX4" fmla="*/ 6855 w 20397"/>
            <a:gd name="connsiteY4" fmla="*/ 0 h 17488"/>
            <a:gd name="connsiteX0" fmla="*/ 21759 w 21759"/>
            <a:gd name="connsiteY0" fmla="*/ 15615 h 16405"/>
            <a:gd name="connsiteX1" fmla="*/ 5309 w 21759"/>
            <a:gd name="connsiteY1" fmla="*/ 16390 h 16405"/>
            <a:gd name="connsiteX2" fmla="*/ 463 w 21759"/>
            <a:gd name="connsiteY2" fmla="*/ 13829 h 16405"/>
            <a:gd name="connsiteX3" fmla="*/ 1362 w 21759"/>
            <a:gd name="connsiteY3" fmla="*/ 6103 h 16405"/>
            <a:gd name="connsiteX4" fmla="*/ 8217 w 21759"/>
            <a:gd name="connsiteY4" fmla="*/ 0 h 16405"/>
            <a:gd name="connsiteX0" fmla="*/ 20397 w 20397"/>
            <a:gd name="connsiteY0" fmla="*/ 15615 h 16405"/>
            <a:gd name="connsiteX1" fmla="*/ 3947 w 20397"/>
            <a:gd name="connsiteY1" fmla="*/ 16390 h 16405"/>
            <a:gd name="connsiteX2" fmla="*/ 834 w 20397"/>
            <a:gd name="connsiteY2" fmla="*/ 13829 h 16405"/>
            <a:gd name="connsiteX3" fmla="*/ 0 w 20397"/>
            <a:gd name="connsiteY3" fmla="*/ 6103 h 16405"/>
            <a:gd name="connsiteX4" fmla="*/ 6855 w 20397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1520 w 21520"/>
            <a:gd name="connsiteY0" fmla="*/ 15615 h 16405"/>
            <a:gd name="connsiteX1" fmla="*/ 5070 w 21520"/>
            <a:gd name="connsiteY1" fmla="*/ 16390 h 16405"/>
            <a:gd name="connsiteX2" fmla="*/ 1957 w 21520"/>
            <a:gd name="connsiteY2" fmla="*/ 13829 h 16405"/>
            <a:gd name="connsiteX3" fmla="*/ 1123 w 21520"/>
            <a:gd name="connsiteY3" fmla="*/ 6103 h 16405"/>
            <a:gd name="connsiteX4" fmla="*/ 7978 w 21520"/>
            <a:gd name="connsiteY4" fmla="*/ 0 h 16405"/>
            <a:gd name="connsiteX0" fmla="*/ 21043 w 21043"/>
            <a:gd name="connsiteY0" fmla="*/ 15615 h 16405"/>
            <a:gd name="connsiteX1" fmla="*/ 4593 w 21043"/>
            <a:gd name="connsiteY1" fmla="*/ 16390 h 16405"/>
            <a:gd name="connsiteX2" fmla="*/ 1480 w 21043"/>
            <a:gd name="connsiteY2" fmla="*/ 13829 h 16405"/>
            <a:gd name="connsiteX3" fmla="*/ 646 w 21043"/>
            <a:gd name="connsiteY3" fmla="*/ 6103 h 16405"/>
            <a:gd name="connsiteX4" fmla="*/ 7501 w 21043"/>
            <a:gd name="connsiteY4" fmla="*/ 0 h 16405"/>
            <a:gd name="connsiteX0" fmla="*/ 21043 w 21043"/>
            <a:gd name="connsiteY0" fmla="*/ 15615 h 16534"/>
            <a:gd name="connsiteX1" fmla="*/ 4593 w 21043"/>
            <a:gd name="connsiteY1" fmla="*/ 16390 h 16534"/>
            <a:gd name="connsiteX2" fmla="*/ 1480 w 21043"/>
            <a:gd name="connsiteY2" fmla="*/ 13829 h 16534"/>
            <a:gd name="connsiteX3" fmla="*/ 646 w 21043"/>
            <a:gd name="connsiteY3" fmla="*/ 6103 h 16534"/>
            <a:gd name="connsiteX4" fmla="*/ 7501 w 21043"/>
            <a:gd name="connsiteY4" fmla="*/ 0 h 16534"/>
            <a:gd name="connsiteX0" fmla="*/ 21043 w 21043"/>
            <a:gd name="connsiteY0" fmla="*/ 15615 h 16885"/>
            <a:gd name="connsiteX1" fmla="*/ 4593 w 21043"/>
            <a:gd name="connsiteY1" fmla="*/ 16390 h 16885"/>
            <a:gd name="connsiteX2" fmla="*/ 1480 w 21043"/>
            <a:gd name="connsiteY2" fmla="*/ 13829 h 16885"/>
            <a:gd name="connsiteX3" fmla="*/ 646 w 21043"/>
            <a:gd name="connsiteY3" fmla="*/ 6103 h 16885"/>
            <a:gd name="connsiteX4" fmla="*/ 7501 w 21043"/>
            <a:gd name="connsiteY4" fmla="*/ 0 h 16885"/>
            <a:gd name="connsiteX0" fmla="*/ 21043 w 21043"/>
            <a:gd name="connsiteY0" fmla="*/ 15615 h 17662"/>
            <a:gd name="connsiteX1" fmla="*/ 4593 w 21043"/>
            <a:gd name="connsiteY1" fmla="*/ 16390 h 17662"/>
            <a:gd name="connsiteX2" fmla="*/ 1480 w 21043"/>
            <a:gd name="connsiteY2" fmla="*/ 13829 h 17662"/>
            <a:gd name="connsiteX3" fmla="*/ 646 w 21043"/>
            <a:gd name="connsiteY3" fmla="*/ 6103 h 17662"/>
            <a:gd name="connsiteX4" fmla="*/ 7501 w 21043"/>
            <a:gd name="connsiteY4" fmla="*/ 0 h 17662"/>
            <a:gd name="connsiteX0" fmla="*/ 21043 w 21043"/>
            <a:gd name="connsiteY0" fmla="*/ 15615 h 19535"/>
            <a:gd name="connsiteX1" fmla="*/ 4593 w 21043"/>
            <a:gd name="connsiteY1" fmla="*/ 16390 h 19535"/>
            <a:gd name="connsiteX2" fmla="*/ 1480 w 21043"/>
            <a:gd name="connsiteY2" fmla="*/ 17496 h 19535"/>
            <a:gd name="connsiteX3" fmla="*/ 646 w 21043"/>
            <a:gd name="connsiteY3" fmla="*/ 6103 h 19535"/>
            <a:gd name="connsiteX4" fmla="*/ 7501 w 21043"/>
            <a:gd name="connsiteY4" fmla="*/ 0 h 19535"/>
            <a:gd name="connsiteX0" fmla="*/ 21043 w 21043"/>
            <a:gd name="connsiteY0" fmla="*/ 15615 h 17510"/>
            <a:gd name="connsiteX1" fmla="*/ 4593 w 21043"/>
            <a:gd name="connsiteY1" fmla="*/ 16390 h 17510"/>
            <a:gd name="connsiteX2" fmla="*/ 1480 w 21043"/>
            <a:gd name="connsiteY2" fmla="*/ 17496 h 17510"/>
            <a:gd name="connsiteX3" fmla="*/ 646 w 21043"/>
            <a:gd name="connsiteY3" fmla="*/ 6103 h 17510"/>
            <a:gd name="connsiteX4" fmla="*/ 7501 w 21043"/>
            <a:gd name="connsiteY4" fmla="*/ 0 h 17510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753 w 20753"/>
            <a:gd name="connsiteY0" fmla="*/ 15615 h 18055"/>
            <a:gd name="connsiteX1" fmla="*/ 3386 w 20753"/>
            <a:gd name="connsiteY1" fmla="*/ 17383 h 18055"/>
            <a:gd name="connsiteX2" fmla="*/ 1190 w 20753"/>
            <a:gd name="connsiteY2" fmla="*/ 17496 h 18055"/>
            <a:gd name="connsiteX3" fmla="*/ 994 w 20753"/>
            <a:gd name="connsiteY3" fmla="*/ 10407 h 18055"/>
            <a:gd name="connsiteX4" fmla="*/ 356 w 20753"/>
            <a:gd name="connsiteY4" fmla="*/ 6103 h 18055"/>
            <a:gd name="connsiteX5" fmla="*/ 7211 w 20753"/>
            <a:gd name="connsiteY5" fmla="*/ 0 h 18055"/>
            <a:gd name="connsiteX0" fmla="*/ 20965 w 20965"/>
            <a:gd name="connsiteY0" fmla="*/ 15615 h 18055"/>
            <a:gd name="connsiteX1" fmla="*/ 3598 w 20965"/>
            <a:gd name="connsiteY1" fmla="*/ 17383 h 18055"/>
            <a:gd name="connsiteX2" fmla="*/ 1402 w 20965"/>
            <a:gd name="connsiteY2" fmla="*/ 17496 h 18055"/>
            <a:gd name="connsiteX3" fmla="*/ 340 w 20965"/>
            <a:gd name="connsiteY3" fmla="*/ 10407 h 18055"/>
            <a:gd name="connsiteX4" fmla="*/ 568 w 20965"/>
            <a:gd name="connsiteY4" fmla="*/ 6103 h 18055"/>
            <a:gd name="connsiteX5" fmla="*/ 7423 w 20965"/>
            <a:gd name="connsiteY5" fmla="*/ 0 h 18055"/>
            <a:gd name="connsiteX0" fmla="*/ 20667 w 20667"/>
            <a:gd name="connsiteY0" fmla="*/ 15615 h 18055"/>
            <a:gd name="connsiteX1" fmla="*/ 3300 w 20667"/>
            <a:gd name="connsiteY1" fmla="*/ 17383 h 18055"/>
            <a:gd name="connsiteX2" fmla="*/ 1104 w 20667"/>
            <a:gd name="connsiteY2" fmla="*/ 17496 h 18055"/>
            <a:gd name="connsiteX3" fmla="*/ 42 w 20667"/>
            <a:gd name="connsiteY3" fmla="*/ 10407 h 18055"/>
            <a:gd name="connsiteX4" fmla="*/ 270 w 20667"/>
            <a:gd name="connsiteY4" fmla="*/ 6103 h 18055"/>
            <a:gd name="connsiteX5" fmla="*/ 7125 w 20667"/>
            <a:gd name="connsiteY5" fmla="*/ 0 h 18055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875 w 20875"/>
            <a:gd name="connsiteY0" fmla="*/ 15615 h 18135"/>
            <a:gd name="connsiteX1" fmla="*/ 3797 w 20875"/>
            <a:gd name="connsiteY1" fmla="*/ 17627 h 18135"/>
            <a:gd name="connsiteX2" fmla="*/ 1312 w 20875"/>
            <a:gd name="connsiteY2" fmla="*/ 17496 h 18135"/>
            <a:gd name="connsiteX3" fmla="*/ 250 w 20875"/>
            <a:gd name="connsiteY3" fmla="*/ 10407 h 18135"/>
            <a:gd name="connsiteX4" fmla="*/ 478 w 20875"/>
            <a:gd name="connsiteY4" fmla="*/ 6103 h 18135"/>
            <a:gd name="connsiteX5" fmla="*/ 7333 w 20875"/>
            <a:gd name="connsiteY5" fmla="*/ 0 h 18135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667 w 20667"/>
            <a:gd name="connsiteY0" fmla="*/ 15615 h 18896"/>
            <a:gd name="connsiteX1" fmla="*/ 3589 w 20667"/>
            <a:gd name="connsiteY1" fmla="*/ 17627 h 18896"/>
            <a:gd name="connsiteX2" fmla="*/ 1104 w 20667"/>
            <a:gd name="connsiteY2" fmla="*/ 17496 h 18896"/>
            <a:gd name="connsiteX3" fmla="*/ 42 w 20667"/>
            <a:gd name="connsiteY3" fmla="*/ 10407 h 18896"/>
            <a:gd name="connsiteX4" fmla="*/ 270 w 20667"/>
            <a:gd name="connsiteY4" fmla="*/ 6103 h 18896"/>
            <a:gd name="connsiteX5" fmla="*/ 7125 w 20667"/>
            <a:gd name="connsiteY5" fmla="*/ 0 h 18896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844 w 20844"/>
            <a:gd name="connsiteY0" fmla="*/ 15615 h 17893"/>
            <a:gd name="connsiteX1" fmla="*/ 3766 w 20844"/>
            <a:gd name="connsiteY1" fmla="*/ 17627 h 17893"/>
            <a:gd name="connsiteX2" fmla="*/ 135 w 20844"/>
            <a:gd name="connsiteY2" fmla="*/ 17099 h 17893"/>
            <a:gd name="connsiteX3" fmla="*/ 219 w 20844"/>
            <a:gd name="connsiteY3" fmla="*/ 10407 h 17893"/>
            <a:gd name="connsiteX4" fmla="*/ 447 w 20844"/>
            <a:gd name="connsiteY4" fmla="*/ 6103 h 17893"/>
            <a:gd name="connsiteX5" fmla="*/ 7302 w 20844"/>
            <a:gd name="connsiteY5" fmla="*/ 0 h 17893"/>
            <a:gd name="connsiteX0" fmla="*/ 20844 w 20844"/>
            <a:gd name="connsiteY0" fmla="*/ 15615 h 17627"/>
            <a:gd name="connsiteX1" fmla="*/ 3537 w 20844"/>
            <a:gd name="connsiteY1" fmla="*/ 16932 h 17627"/>
            <a:gd name="connsiteX2" fmla="*/ 135 w 20844"/>
            <a:gd name="connsiteY2" fmla="*/ 17099 h 17627"/>
            <a:gd name="connsiteX3" fmla="*/ 219 w 20844"/>
            <a:gd name="connsiteY3" fmla="*/ 10407 h 17627"/>
            <a:gd name="connsiteX4" fmla="*/ 447 w 20844"/>
            <a:gd name="connsiteY4" fmla="*/ 6103 h 17627"/>
            <a:gd name="connsiteX5" fmla="*/ 7302 w 20844"/>
            <a:gd name="connsiteY5" fmla="*/ 0 h 17627"/>
            <a:gd name="connsiteX0" fmla="*/ 20844 w 20844"/>
            <a:gd name="connsiteY0" fmla="*/ 15615 h 17186"/>
            <a:gd name="connsiteX1" fmla="*/ 3537 w 20844"/>
            <a:gd name="connsiteY1" fmla="*/ 16932 h 17186"/>
            <a:gd name="connsiteX2" fmla="*/ 135 w 20844"/>
            <a:gd name="connsiteY2" fmla="*/ 17099 h 17186"/>
            <a:gd name="connsiteX3" fmla="*/ 219 w 20844"/>
            <a:gd name="connsiteY3" fmla="*/ 10407 h 17186"/>
            <a:gd name="connsiteX4" fmla="*/ 447 w 20844"/>
            <a:gd name="connsiteY4" fmla="*/ 6103 h 17186"/>
            <a:gd name="connsiteX5" fmla="*/ 7302 w 20844"/>
            <a:gd name="connsiteY5" fmla="*/ 0 h 17186"/>
            <a:gd name="connsiteX0" fmla="*/ 20844 w 20844"/>
            <a:gd name="connsiteY0" fmla="*/ 15615 h 17836"/>
            <a:gd name="connsiteX1" fmla="*/ 3537 w 20844"/>
            <a:gd name="connsiteY1" fmla="*/ 16932 h 17836"/>
            <a:gd name="connsiteX2" fmla="*/ 135 w 20844"/>
            <a:gd name="connsiteY2" fmla="*/ 17099 h 17836"/>
            <a:gd name="connsiteX3" fmla="*/ 219 w 20844"/>
            <a:gd name="connsiteY3" fmla="*/ 10407 h 17836"/>
            <a:gd name="connsiteX4" fmla="*/ 447 w 20844"/>
            <a:gd name="connsiteY4" fmla="*/ 6103 h 17836"/>
            <a:gd name="connsiteX5" fmla="*/ 7302 w 20844"/>
            <a:gd name="connsiteY5" fmla="*/ 0 h 17836"/>
            <a:gd name="connsiteX0" fmla="*/ 20844 w 20844"/>
            <a:gd name="connsiteY0" fmla="*/ 15615 h 17213"/>
            <a:gd name="connsiteX1" fmla="*/ 3537 w 20844"/>
            <a:gd name="connsiteY1" fmla="*/ 16932 h 17213"/>
            <a:gd name="connsiteX2" fmla="*/ 135 w 20844"/>
            <a:gd name="connsiteY2" fmla="*/ 17099 h 17213"/>
            <a:gd name="connsiteX3" fmla="*/ 219 w 20844"/>
            <a:gd name="connsiteY3" fmla="*/ 10407 h 17213"/>
            <a:gd name="connsiteX4" fmla="*/ 447 w 20844"/>
            <a:gd name="connsiteY4" fmla="*/ 6103 h 17213"/>
            <a:gd name="connsiteX5" fmla="*/ 7302 w 20844"/>
            <a:gd name="connsiteY5" fmla="*/ 0 h 17213"/>
            <a:gd name="connsiteX0" fmla="*/ 20844 w 20844"/>
            <a:gd name="connsiteY0" fmla="*/ 15615 h 17967"/>
            <a:gd name="connsiteX1" fmla="*/ 3537 w 20844"/>
            <a:gd name="connsiteY1" fmla="*/ 16932 h 17967"/>
            <a:gd name="connsiteX2" fmla="*/ 135 w 20844"/>
            <a:gd name="connsiteY2" fmla="*/ 17099 h 17967"/>
            <a:gd name="connsiteX3" fmla="*/ 219 w 20844"/>
            <a:gd name="connsiteY3" fmla="*/ 10407 h 17967"/>
            <a:gd name="connsiteX4" fmla="*/ 447 w 20844"/>
            <a:gd name="connsiteY4" fmla="*/ 6103 h 17967"/>
            <a:gd name="connsiteX5" fmla="*/ 7302 w 20844"/>
            <a:gd name="connsiteY5" fmla="*/ 0 h 17967"/>
            <a:gd name="connsiteX0" fmla="*/ 20844 w 20844"/>
            <a:gd name="connsiteY0" fmla="*/ 15615 h 17688"/>
            <a:gd name="connsiteX1" fmla="*/ 3537 w 20844"/>
            <a:gd name="connsiteY1" fmla="*/ 16932 h 17688"/>
            <a:gd name="connsiteX2" fmla="*/ 135 w 20844"/>
            <a:gd name="connsiteY2" fmla="*/ 17099 h 17688"/>
            <a:gd name="connsiteX3" fmla="*/ 219 w 20844"/>
            <a:gd name="connsiteY3" fmla="*/ 10407 h 17688"/>
            <a:gd name="connsiteX4" fmla="*/ 447 w 20844"/>
            <a:gd name="connsiteY4" fmla="*/ 6103 h 17688"/>
            <a:gd name="connsiteX5" fmla="*/ 7302 w 20844"/>
            <a:gd name="connsiteY5" fmla="*/ 0 h 17688"/>
            <a:gd name="connsiteX0" fmla="*/ 20844 w 20844"/>
            <a:gd name="connsiteY0" fmla="*/ 15615 h 17918"/>
            <a:gd name="connsiteX1" fmla="*/ 3537 w 20844"/>
            <a:gd name="connsiteY1" fmla="*/ 16932 h 17918"/>
            <a:gd name="connsiteX2" fmla="*/ 135 w 20844"/>
            <a:gd name="connsiteY2" fmla="*/ 17099 h 17918"/>
            <a:gd name="connsiteX3" fmla="*/ 219 w 20844"/>
            <a:gd name="connsiteY3" fmla="*/ 10407 h 17918"/>
            <a:gd name="connsiteX4" fmla="*/ 447 w 20844"/>
            <a:gd name="connsiteY4" fmla="*/ 6103 h 17918"/>
            <a:gd name="connsiteX5" fmla="*/ 7302 w 20844"/>
            <a:gd name="connsiteY5" fmla="*/ 0 h 17918"/>
            <a:gd name="connsiteX0" fmla="*/ 20844 w 20844"/>
            <a:gd name="connsiteY0" fmla="*/ 15615 h 17304"/>
            <a:gd name="connsiteX1" fmla="*/ 3537 w 20844"/>
            <a:gd name="connsiteY1" fmla="*/ 16932 h 17304"/>
            <a:gd name="connsiteX2" fmla="*/ 135 w 20844"/>
            <a:gd name="connsiteY2" fmla="*/ 17099 h 17304"/>
            <a:gd name="connsiteX3" fmla="*/ 219 w 20844"/>
            <a:gd name="connsiteY3" fmla="*/ 10407 h 17304"/>
            <a:gd name="connsiteX4" fmla="*/ 447 w 20844"/>
            <a:gd name="connsiteY4" fmla="*/ 6103 h 17304"/>
            <a:gd name="connsiteX5" fmla="*/ 7302 w 20844"/>
            <a:gd name="connsiteY5" fmla="*/ 0 h 17304"/>
            <a:gd name="connsiteX0" fmla="*/ 20844 w 20844"/>
            <a:gd name="connsiteY0" fmla="*/ 15615 h 17099"/>
            <a:gd name="connsiteX1" fmla="*/ 3537 w 20844"/>
            <a:gd name="connsiteY1" fmla="*/ 16336 h 17099"/>
            <a:gd name="connsiteX2" fmla="*/ 135 w 20844"/>
            <a:gd name="connsiteY2" fmla="*/ 17099 h 17099"/>
            <a:gd name="connsiteX3" fmla="*/ 219 w 20844"/>
            <a:gd name="connsiteY3" fmla="*/ 10407 h 17099"/>
            <a:gd name="connsiteX4" fmla="*/ 447 w 20844"/>
            <a:gd name="connsiteY4" fmla="*/ 6103 h 17099"/>
            <a:gd name="connsiteX5" fmla="*/ 7302 w 20844"/>
            <a:gd name="connsiteY5" fmla="*/ 0 h 17099"/>
            <a:gd name="connsiteX0" fmla="*/ 20844 w 20844"/>
            <a:gd name="connsiteY0" fmla="*/ 15615 h 17412"/>
            <a:gd name="connsiteX1" fmla="*/ 3537 w 20844"/>
            <a:gd name="connsiteY1" fmla="*/ 16336 h 17412"/>
            <a:gd name="connsiteX2" fmla="*/ 135 w 20844"/>
            <a:gd name="connsiteY2" fmla="*/ 17099 h 17412"/>
            <a:gd name="connsiteX3" fmla="*/ 219 w 20844"/>
            <a:gd name="connsiteY3" fmla="*/ 10407 h 17412"/>
            <a:gd name="connsiteX4" fmla="*/ 447 w 20844"/>
            <a:gd name="connsiteY4" fmla="*/ 6103 h 17412"/>
            <a:gd name="connsiteX5" fmla="*/ 7302 w 20844"/>
            <a:gd name="connsiteY5" fmla="*/ 0 h 17412"/>
            <a:gd name="connsiteX0" fmla="*/ 20844 w 20844"/>
            <a:gd name="connsiteY0" fmla="*/ 15615 h 17325"/>
            <a:gd name="connsiteX1" fmla="*/ 3537 w 20844"/>
            <a:gd name="connsiteY1" fmla="*/ 16336 h 17325"/>
            <a:gd name="connsiteX2" fmla="*/ 135 w 20844"/>
            <a:gd name="connsiteY2" fmla="*/ 17099 h 17325"/>
            <a:gd name="connsiteX3" fmla="*/ 219 w 20844"/>
            <a:gd name="connsiteY3" fmla="*/ 10407 h 17325"/>
            <a:gd name="connsiteX4" fmla="*/ 447 w 20844"/>
            <a:gd name="connsiteY4" fmla="*/ 6103 h 17325"/>
            <a:gd name="connsiteX5" fmla="*/ 7302 w 20844"/>
            <a:gd name="connsiteY5" fmla="*/ 0 h 17325"/>
            <a:gd name="connsiteX0" fmla="*/ 24628 w 24628"/>
            <a:gd name="connsiteY0" fmla="*/ 15615 h 19844"/>
            <a:gd name="connsiteX1" fmla="*/ 7321 w 24628"/>
            <a:gd name="connsiteY1" fmla="*/ 16336 h 19844"/>
            <a:gd name="connsiteX2" fmla="*/ 24 w 24628"/>
            <a:gd name="connsiteY2" fmla="*/ 19780 h 19844"/>
            <a:gd name="connsiteX3" fmla="*/ 4003 w 24628"/>
            <a:gd name="connsiteY3" fmla="*/ 10407 h 19844"/>
            <a:gd name="connsiteX4" fmla="*/ 4231 w 24628"/>
            <a:gd name="connsiteY4" fmla="*/ 6103 h 19844"/>
            <a:gd name="connsiteX5" fmla="*/ 11086 w 24628"/>
            <a:gd name="connsiteY5" fmla="*/ 0 h 19844"/>
            <a:gd name="connsiteX0" fmla="*/ 24628 w 24628"/>
            <a:gd name="connsiteY0" fmla="*/ 15615 h 19835"/>
            <a:gd name="connsiteX1" fmla="*/ 8008 w 24628"/>
            <a:gd name="connsiteY1" fmla="*/ 15740 h 19835"/>
            <a:gd name="connsiteX2" fmla="*/ 24 w 24628"/>
            <a:gd name="connsiteY2" fmla="*/ 19780 h 19835"/>
            <a:gd name="connsiteX3" fmla="*/ 4003 w 24628"/>
            <a:gd name="connsiteY3" fmla="*/ 10407 h 19835"/>
            <a:gd name="connsiteX4" fmla="*/ 4231 w 24628"/>
            <a:gd name="connsiteY4" fmla="*/ 6103 h 19835"/>
            <a:gd name="connsiteX5" fmla="*/ 11086 w 24628"/>
            <a:gd name="connsiteY5" fmla="*/ 0 h 19835"/>
            <a:gd name="connsiteX0" fmla="*/ 20667 w 20667"/>
            <a:gd name="connsiteY0" fmla="*/ 15615 h 17884"/>
            <a:gd name="connsiteX1" fmla="*/ 4047 w 20667"/>
            <a:gd name="connsiteY1" fmla="*/ 15740 h 17884"/>
            <a:gd name="connsiteX2" fmla="*/ 416 w 20667"/>
            <a:gd name="connsiteY2" fmla="*/ 17794 h 17884"/>
            <a:gd name="connsiteX3" fmla="*/ 42 w 20667"/>
            <a:gd name="connsiteY3" fmla="*/ 10407 h 17884"/>
            <a:gd name="connsiteX4" fmla="*/ 270 w 20667"/>
            <a:gd name="connsiteY4" fmla="*/ 6103 h 17884"/>
            <a:gd name="connsiteX5" fmla="*/ 7125 w 20667"/>
            <a:gd name="connsiteY5" fmla="*/ 0 h 17884"/>
            <a:gd name="connsiteX0" fmla="*/ 20667 w 20667"/>
            <a:gd name="connsiteY0" fmla="*/ 15615 h 17861"/>
            <a:gd name="connsiteX1" fmla="*/ 4276 w 20667"/>
            <a:gd name="connsiteY1" fmla="*/ 14846 h 17861"/>
            <a:gd name="connsiteX2" fmla="*/ 416 w 20667"/>
            <a:gd name="connsiteY2" fmla="*/ 17794 h 17861"/>
            <a:gd name="connsiteX3" fmla="*/ 42 w 20667"/>
            <a:gd name="connsiteY3" fmla="*/ 10407 h 17861"/>
            <a:gd name="connsiteX4" fmla="*/ 270 w 20667"/>
            <a:gd name="connsiteY4" fmla="*/ 6103 h 17861"/>
            <a:gd name="connsiteX5" fmla="*/ 7125 w 20667"/>
            <a:gd name="connsiteY5" fmla="*/ 0 h 17861"/>
            <a:gd name="connsiteX0" fmla="*/ 20667 w 20667"/>
            <a:gd name="connsiteY0" fmla="*/ 15615 h 17867"/>
            <a:gd name="connsiteX1" fmla="*/ 4276 w 20667"/>
            <a:gd name="connsiteY1" fmla="*/ 14846 h 17867"/>
            <a:gd name="connsiteX2" fmla="*/ 416 w 20667"/>
            <a:gd name="connsiteY2" fmla="*/ 17794 h 17867"/>
            <a:gd name="connsiteX3" fmla="*/ 42 w 20667"/>
            <a:gd name="connsiteY3" fmla="*/ 10407 h 17867"/>
            <a:gd name="connsiteX4" fmla="*/ 270 w 20667"/>
            <a:gd name="connsiteY4" fmla="*/ 6103 h 17867"/>
            <a:gd name="connsiteX5" fmla="*/ 7125 w 20667"/>
            <a:gd name="connsiteY5" fmla="*/ 0 h 17867"/>
            <a:gd name="connsiteX0" fmla="*/ 20667 w 20667"/>
            <a:gd name="connsiteY0" fmla="*/ 15615 h 17978"/>
            <a:gd name="connsiteX1" fmla="*/ 4276 w 20667"/>
            <a:gd name="connsiteY1" fmla="*/ 14846 h 17978"/>
            <a:gd name="connsiteX2" fmla="*/ 416 w 20667"/>
            <a:gd name="connsiteY2" fmla="*/ 17794 h 17978"/>
            <a:gd name="connsiteX3" fmla="*/ 42 w 20667"/>
            <a:gd name="connsiteY3" fmla="*/ 10407 h 17978"/>
            <a:gd name="connsiteX4" fmla="*/ 270 w 20667"/>
            <a:gd name="connsiteY4" fmla="*/ 6103 h 17978"/>
            <a:gd name="connsiteX5" fmla="*/ 7125 w 20667"/>
            <a:gd name="connsiteY5" fmla="*/ 0 h 17978"/>
            <a:gd name="connsiteX0" fmla="*/ 20667 w 20667"/>
            <a:gd name="connsiteY0" fmla="*/ 15615 h 18001"/>
            <a:gd name="connsiteX1" fmla="*/ 4276 w 20667"/>
            <a:gd name="connsiteY1" fmla="*/ 14846 h 18001"/>
            <a:gd name="connsiteX2" fmla="*/ 416 w 20667"/>
            <a:gd name="connsiteY2" fmla="*/ 17794 h 18001"/>
            <a:gd name="connsiteX3" fmla="*/ 42 w 20667"/>
            <a:gd name="connsiteY3" fmla="*/ 10407 h 18001"/>
            <a:gd name="connsiteX4" fmla="*/ 270 w 20667"/>
            <a:gd name="connsiteY4" fmla="*/ 6103 h 18001"/>
            <a:gd name="connsiteX5" fmla="*/ 7125 w 20667"/>
            <a:gd name="connsiteY5" fmla="*/ 0 h 18001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963"/>
            <a:gd name="connsiteX1" fmla="*/ 4276 w 20667"/>
            <a:gd name="connsiteY1" fmla="*/ 14846 h 17963"/>
            <a:gd name="connsiteX2" fmla="*/ 4280 w 20667"/>
            <a:gd name="connsiteY2" fmla="*/ 15777 h 17963"/>
            <a:gd name="connsiteX3" fmla="*/ 416 w 20667"/>
            <a:gd name="connsiteY3" fmla="*/ 17794 h 17963"/>
            <a:gd name="connsiteX4" fmla="*/ 42 w 20667"/>
            <a:gd name="connsiteY4" fmla="*/ 10407 h 17963"/>
            <a:gd name="connsiteX5" fmla="*/ 270 w 20667"/>
            <a:gd name="connsiteY5" fmla="*/ 6103 h 17963"/>
            <a:gd name="connsiteX6" fmla="*/ 7125 w 20667"/>
            <a:gd name="connsiteY6" fmla="*/ 0 h 17963"/>
            <a:gd name="connsiteX0" fmla="*/ 20667 w 20667"/>
            <a:gd name="connsiteY0" fmla="*/ 15615 h 18073"/>
            <a:gd name="connsiteX1" fmla="*/ 4276 w 20667"/>
            <a:gd name="connsiteY1" fmla="*/ 14846 h 18073"/>
            <a:gd name="connsiteX2" fmla="*/ 4280 w 20667"/>
            <a:gd name="connsiteY2" fmla="*/ 15777 h 18073"/>
            <a:gd name="connsiteX3" fmla="*/ 416 w 20667"/>
            <a:gd name="connsiteY3" fmla="*/ 17794 h 18073"/>
            <a:gd name="connsiteX4" fmla="*/ 42 w 20667"/>
            <a:gd name="connsiteY4" fmla="*/ 10407 h 18073"/>
            <a:gd name="connsiteX5" fmla="*/ 270 w 20667"/>
            <a:gd name="connsiteY5" fmla="*/ 6103 h 18073"/>
            <a:gd name="connsiteX6" fmla="*/ 7125 w 20667"/>
            <a:gd name="connsiteY6" fmla="*/ 0 h 18073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248"/>
            <a:gd name="connsiteX1" fmla="*/ 4276 w 20667"/>
            <a:gd name="connsiteY1" fmla="*/ 14846 h 18248"/>
            <a:gd name="connsiteX2" fmla="*/ 4280 w 20667"/>
            <a:gd name="connsiteY2" fmla="*/ 15777 h 18248"/>
            <a:gd name="connsiteX3" fmla="*/ 416 w 20667"/>
            <a:gd name="connsiteY3" fmla="*/ 17794 h 18248"/>
            <a:gd name="connsiteX4" fmla="*/ 42 w 20667"/>
            <a:gd name="connsiteY4" fmla="*/ 10407 h 18248"/>
            <a:gd name="connsiteX5" fmla="*/ 270 w 20667"/>
            <a:gd name="connsiteY5" fmla="*/ 6103 h 18248"/>
            <a:gd name="connsiteX6" fmla="*/ 7125 w 20667"/>
            <a:gd name="connsiteY6" fmla="*/ 0 h 18248"/>
            <a:gd name="connsiteX0" fmla="*/ 20667 w 20667"/>
            <a:gd name="connsiteY0" fmla="*/ 15615 h 17940"/>
            <a:gd name="connsiteX1" fmla="*/ 4276 w 20667"/>
            <a:gd name="connsiteY1" fmla="*/ 14846 h 17940"/>
            <a:gd name="connsiteX2" fmla="*/ 4280 w 20667"/>
            <a:gd name="connsiteY2" fmla="*/ 15777 h 17940"/>
            <a:gd name="connsiteX3" fmla="*/ 416 w 20667"/>
            <a:gd name="connsiteY3" fmla="*/ 17794 h 17940"/>
            <a:gd name="connsiteX4" fmla="*/ 42 w 20667"/>
            <a:gd name="connsiteY4" fmla="*/ 10407 h 17940"/>
            <a:gd name="connsiteX5" fmla="*/ 270 w 20667"/>
            <a:gd name="connsiteY5" fmla="*/ 6103 h 17940"/>
            <a:gd name="connsiteX6" fmla="*/ 7125 w 20667"/>
            <a:gd name="connsiteY6" fmla="*/ 0 h 17940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738 w 20667"/>
            <a:gd name="connsiteY2" fmla="*/ 14884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963 w 20667"/>
            <a:gd name="connsiteY1" fmla="*/ 14151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00"/>
            <a:gd name="connsiteX1" fmla="*/ 4280 w 20667"/>
            <a:gd name="connsiteY1" fmla="*/ 15181 h 17800"/>
            <a:gd name="connsiteX2" fmla="*/ 416 w 20667"/>
            <a:gd name="connsiteY2" fmla="*/ 17794 h 17800"/>
            <a:gd name="connsiteX3" fmla="*/ 42 w 20667"/>
            <a:gd name="connsiteY3" fmla="*/ 10407 h 17800"/>
            <a:gd name="connsiteX4" fmla="*/ 270 w 20667"/>
            <a:gd name="connsiteY4" fmla="*/ 6103 h 17800"/>
            <a:gd name="connsiteX5" fmla="*/ 7125 w 20667"/>
            <a:gd name="connsiteY5" fmla="*/ 0 h 17800"/>
            <a:gd name="connsiteX0" fmla="*/ 4280 w 7125"/>
            <a:gd name="connsiteY0" fmla="*/ 15181 h 17800"/>
            <a:gd name="connsiteX1" fmla="*/ 416 w 7125"/>
            <a:gd name="connsiteY1" fmla="*/ 17794 h 17800"/>
            <a:gd name="connsiteX2" fmla="*/ 42 w 7125"/>
            <a:gd name="connsiteY2" fmla="*/ 10407 h 17800"/>
            <a:gd name="connsiteX3" fmla="*/ 270 w 7125"/>
            <a:gd name="connsiteY3" fmla="*/ 6103 h 17800"/>
            <a:gd name="connsiteX4" fmla="*/ 7125 w 7125"/>
            <a:gd name="connsiteY4" fmla="*/ 0 h 17800"/>
            <a:gd name="connsiteX0" fmla="*/ 583 w 9999"/>
            <a:gd name="connsiteY0" fmla="*/ 9997 h 9997"/>
            <a:gd name="connsiteX1" fmla="*/ 58 w 9999"/>
            <a:gd name="connsiteY1" fmla="*/ 5847 h 9997"/>
            <a:gd name="connsiteX2" fmla="*/ 378 w 9999"/>
            <a:gd name="connsiteY2" fmla="*/ 3429 h 9997"/>
            <a:gd name="connsiteX3" fmla="*/ 9999 w 9999"/>
            <a:gd name="connsiteY3" fmla="*/ 0 h 9997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843 w 17043"/>
            <a:gd name="connsiteY0" fmla="*/ 10348 h 10348"/>
            <a:gd name="connsiteX1" fmla="*/ 2141 w 17043"/>
            <a:gd name="connsiteY1" fmla="*/ 6603 h 10348"/>
            <a:gd name="connsiteX2" fmla="*/ 246 w 17043"/>
            <a:gd name="connsiteY2" fmla="*/ 3430 h 10348"/>
            <a:gd name="connsiteX3" fmla="*/ 17043 w 17043"/>
            <a:gd name="connsiteY3" fmla="*/ 0 h 10348"/>
            <a:gd name="connsiteX0" fmla="*/ 2668 w 16868"/>
            <a:gd name="connsiteY0" fmla="*/ 10348 h 10348"/>
            <a:gd name="connsiteX1" fmla="*/ 1966 w 16868"/>
            <a:gd name="connsiteY1" fmla="*/ 6603 h 10348"/>
            <a:gd name="connsiteX2" fmla="*/ 71 w 16868"/>
            <a:gd name="connsiteY2" fmla="*/ 3430 h 10348"/>
            <a:gd name="connsiteX3" fmla="*/ 16868 w 16868"/>
            <a:gd name="connsiteY3" fmla="*/ 0 h 10348"/>
            <a:gd name="connsiteX0" fmla="*/ 702 w 18037"/>
            <a:gd name="connsiteY0" fmla="*/ 10348 h 10348"/>
            <a:gd name="connsiteX1" fmla="*/ 0 w 18037"/>
            <a:gd name="connsiteY1" fmla="*/ 6603 h 10348"/>
            <a:gd name="connsiteX2" fmla="*/ 17411 w 18037"/>
            <a:gd name="connsiteY2" fmla="*/ 6388 h 10348"/>
            <a:gd name="connsiteX3" fmla="*/ 14902 w 18037"/>
            <a:gd name="connsiteY3" fmla="*/ 0 h 10348"/>
            <a:gd name="connsiteX0" fmla="*/ 702 w 19333"/>
            <a:gd name="connsiteY0" fmla="*/ 8782 h 8782"/>
            <a:gd name="connsiteX1" fmla="*/ 0 w 19333"/>
            <a:gd name="connsiteY1" fmla="*/ 5037 h 8782"/>
            <a:gd name="connsiteX2" fmla="*/ 17411 w 19333"/>
            <a:gd name="connsiteY2" fmla="*/ 4822 h 8782"/>
            <a:gd name="connsiteX3" fmla="*/ 19333 w 19333"/>
            <a:gd name="connsiteY3" fmla="*/ 0 h 8782"/>
            <a:gd name="connsiteX0" fmla="*/ 363 w 10230"/>
            <a:gd name="connsiteY0" fmla="*/ 10000 h 10000"/>
            <a:gd name="connsiteX1" fmla="*/ 0 w 10230"/>
            <a:gd name="connsiteY1" fmla="*/ 5736 h 10000"/>
            <a:gd name="connsiteX2" fmla="*/ 9006 w 10230"/>
            <a:gd name="connsiteY2" fmla="*/ 5491 h 10000"/>
            <a:gd name="connsiteX3" fmla="*/ 10000 w 1023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9006 w 10000"/>
            <a:gd name="connsiteY2" fmla="*/ 5491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9006 w 10000"/>
            <a:gd name="connsiteY2" fmla="*/ 5491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953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755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755 h 10000"/>
            <a:gd name="connsiteX3" fmla="*/ 10000 w 10000"/>
            <a:gd name="connsiteY3" fmla="*/ 0 h 10000"/>
            <a:gd name="connsiteX0" fmla="*/ 377 w 10014"/>
            <a:gd name="connsiteY0" fmla="*/ 10000 h 10000"/>
            <a:gd name="connsiteX1" fmla="*/ 14 w 10014"/>
            <a:gd name="connsiteY1" fmla="*/ 5736 h 10000"/>
            <a:gd name="connsiteX2" fmla="*/ 8856 w 10014"/>
            <a:gd name="connsiteY2" fmla="*/ 5755 h 10000"/>
            <a:gd name="connsiteX3" fmla="*/ 10014 w 10014"/>
            <a:gd name="connsiteY3" fmla="*/ 0 h 10000"/>
            <a:gd name="connsiteX0" fmla="*/ 68 w 10032"/>
            <a:gd name="connsiteY0" fmla="*/ 9736 h 9736"/>
            <a:gd name="connsiteX1" fmla="*/ 32 w 10032"/>
            <a:gd name="connsiteY1" fmla="*/ 5736 h 9736"/>
            <a:gd name="connsiteX2" fmla="*/ 8874 w 10032"/>
            <a:gd name="connsiteY2" fmla="*/ 5755 h 9736"/>
            <a:gd name="connsiteX3" fmla="*/ 10032 w 10032"/>
            <a:gd name="connsiteY3" fmla="*/ 0 h 9736"/>
            <a:gd name="connsiteX0" fmla="*/ 68 w 10000"/>
            <a:gd name="connsiteY0" fmla="*/ 11628 h 11628"/>
            <a:gd name="connsiteX1" fmla="*/ 32 w 10000"/>
            <a:gd name="connsiteY1" fmla="*/ 7520 h 11628"/>
            <a:gd name="connsiteX2" fmla="*/ 8846 w 10000"/>
            <a:gd name="connsiteY2" fmla="*/ 7539 h 11628"/>
            <a:gd name="connsiteX3" fmla="*/ 10000 w 10000"/>
            <a:gd name="connsiteY3" fmla="*/ 0 h 11628"/>
            <a:gd name="connsiteX0" fmla="*/ 68 w 10000"/>
            <a:gd name="connsiteY0" fmla="*/ 11628 h 11628"/>
            <a:gd name="connsiteX1" fmla="*/ 32 w 10000"/>
            <a:gd name="connsiteY1" fmla="*/ 7520 h 11628"/>
            <a:gd name="connsiteX2" fmla="*/ 8846 w 10000"/>
            <a:gd name="connsiteY2" fmla="*/ 7539 h 11628"/>
            <a:gd name="connsiteX3" fmla="*/ 10000 w 10000"/>
            <a:gd name="connsiteY3" fmla="*/ 0 h 11628"/>
            <a:gd name="connsiteX0" fmla="*/ 68 w 11795"/>
            <a:gd name="connsiteY0" fmla="*/ 11764 h 11764"/>
            <a:gd name="connsiteX1" fmla="*/ 32 w 11795"/>
            <a:gd name="connsiteY1" fmla="*/ 7656 h 11764"/>
            <a:gd name="connsiteX2" fmla="*/ 8846 w 11795"/>
            <a:gd name="connsiteY2" fmla="*/ 7675 h 11764"/>
            <a:gd name="connsiteX3" fmla="*/ 11795 w 11795"/>
            <a:gd name="connsiteY3" fmla="*/ 0 h 11764"/>
            <a:gd name="connsiteX0" fmla="*/ 68 w 11795"/>
            <a:gd name="connsiteY0" fmla="*/ 11764 h 11764"/>
            <a:gd name="connsiteX1" fmla="*/ 32 w 11795"/>
            <a:gd name="connsiteY1" fmla="*/ 7656 h 11764"/>
            <a:gd name="connsiteX2" fmla="*/ 8846 w 11795"/>
            <a:gd name="connsiteY2" fmla="*/ 7675 h 11764"/>
            <a:gd name="connsiteX3" fmla="*/ 11795 w 11795"/>
            <a:gd name="connsiteY3" fmla="*/ 0 h 11764"/>
            <a:gd name="connsiteX0" fmla="*/ 68 w 8846"/>
            <a:gd name="connsiteY0" fmla="*/ 4108 h 4108"/>
            <a:gd name="connsiteX1" fmla="*/ 32 w 8846"/>
            <a:gd name="connsiteY1" fmla="*/ 0 h 4108"/>
            <a:gd name="connsiteX2" fmla="*/ 8846 w 8846"/>
            <a:gd name="connsiteY2" fmla="*/ 19 h 4108"/>
            <a:gd name="connsiteX0" fmla="*/ 77 w 12398"/>
            <a:gd name="connsiteY0" fmla="*/ 14908 h 14908"/>
            <a:gd name="connsiteX1" fmla="*/ 36 w 12398"/>
            <a:gd name="connsiteY1" fmla="*/ 4908 h 14908"/>
            <a:gd name="connsiteX2" fmla="*/ 12398 w 12398"/>
            <a:gd name="connsiteY2" fmla="*/ 0 h 14908"/>
            <a:gd name="connsiteX0" fmla="*/ 77 w 15534"/>
            <a:gd name="connsiteY0" fmla="*/ 20192 h 20192"/>
            <a:gd name="connsiteX1" fmla="*/ 36 w 15534"/>
            <a:gd name="connsiteY1" fmla="*/ 10192 h 20192"/>
            <a:gd name="connsiteX2" fmla="*/ 15534 w 15534"/>
            <a:gd name="connsiteY2" fmla="*/ 0 h 20192"/>
            <a:gd name="connsiteX0" fmla="*/ 77 w 15534"/>
            <a:gd name="connsiteY0" fmla="*/ 20192 h 20192"/>
            <a:gd name="connsiteX1" fmla="*/ 36 w 15534"/>
            <a:gd name="connsiteY1" fmla="*/ 10192 h 20192"/>
            <a:gd name="connsiteX2" fmla="*/ 12216 w 15534"/>
            <a:gd name="connsiteY2" fmla="*/ 4271 h 20192"/>
            <a:gd name="connsiteX3" fmla="*/ 15534 w 15534"/>
            <a:gd name="connsiteY3" fmla="*/ 0 h 20192"/>
            <a:gd name="connsiteX0" fmla="*/ 77 w 15534"/>
            <a:gd name="connsiteY0" fmla="*/ 20192 h 20192"/>
            <a:gd name="connsiteX1" fmla="*/ 36 w 15534"/>
            <a:gd name="connsiteY1" fmla="*/ 10192 h 20192"/>
            <a:gd name="connsiteX2" fmla="*/ 12896 w 15534"/>
            <a:gd name="connsiteY2" fmla="*/ 7715 h 20192"/>
            <a:gd name="connsiteX3" fmla="*/ 15534 w 15534"/>
            <a:gd name="connsiteY3" fmla="*/ 0 h 20192"/>
            <a:gd name="connsiteX0" fmla="*/ 77 w 20972"/>
            <a:gd name="connsiteY0" fmla="*/ 16023 h 16023"/>
            <a:gd name="connsiteX1" fmla="*/ 36 w 20972"/>
            <a:gd name="connsiteY1" fmla="*/ 6023 h 16023"/>
            <a:gd name="connsiteX2" fmla="*/ 12896 w 20972"/>
            <a:gd name="connsiteY2" fmla="*/ 3546 h 16023"/>
            <a:gd name="connsiteX3" fmla="*/ 20972 w 20972"/>
            <a:gd name="connsiteY3" fmla="*/ 0 h 16023"/>
            <a:gd name="connsiteX0" fmla="*/ 77 w 20972"/>
            <a:gd name="connsiteY0" fmla="*/ 16023 h 16023"/>
            <a:gd name="connsiteX1" fmla="*/ 36 w 20972"/>
            <a:gd name="connsiteY1" fmla="*/ 6023 h 16023"/>
            <a:gd name="connsiteX2" fmla="*/ 12896 w 20972"/>
            <a:gd name="connsiteY2" fmla="*/ 3546 h 16023"/>
            <a:gd name="connsiteX3" fmla="*/ 20972 w 20972"/>
            <a:gd name="connsiteY3" fmla="*/ 0 h 16023"/>
            <a:gd name="connsiteX0" fmla="*/ 77 w 20972"/>
            <a:gd name="connsiteY0" fmla="*/ 16023 h 16023"/>
            <a:gd name="connsiteX1" fmla="*/ 36 w 20972"/>
            <a:gd name="connsiteY1" fmla="*/ 6023 h 16023"/>
            <a:gd name="connsiteX2" fmla="*/ 12896 w 20972"/>
            <a:gd name="connsiteY2" fmla="*/ 3546 h 16023"/>
            <a:gd name="connsiteX3" fmla="*/ 20972 w 20972"/>
            <a:gd name="connsiteY3" fmla="*/ 0 h 16023"/>
            <a:gd name="connsiteX0" fmla="*/ 77 w 20972"/>
            <a:gd name="connsiteY0" fmla="*/ 16023 h 16023"/>
            <a:gd name="connsiteX1" fmla="*/ 36 w 20972"/>
            <a:gd name="connsiteY1" fmla="*/ 6023 h 16023"/>
            <a:gd name="connsiteX2" fmla="*/ 12896 w 20972"/>
            <a:gd name="connsiteY2" fmla="*/ 3546 h 16023"/>
            <a:gd name="connsiteX3" fmla="*/ 20972 w 20972"/>
            <a:gd name="connsiteY3" fmla="*/ 0 h 16023"/>
            <a:gd name="connsiteX0" fmla="*/ 77 w 20462"/>
            <a:gd name="connsiteY0" fmla="*/ 17473 h 17473"/>
            <a:gd name="connsiteX1" fmla="*/ 36 w 20462"/>
            <a:gd name="connsiteY1" fmla="*/ 7473 h 17473"/>
            <a:gd name="connsiteX2" fmla="*/ 12896 w 20462"/>
            <a:gd name="connsiteY2" fmla="*/ 4996 h 17473"/>
            <a:gd name="connsiteX3" fmla="*/ 20462 w 20462"/>
            <a:gd name="connsiteY3" fmla="*/ 0 h 17473"/>
            <a:gd name="connsiteX0" fmla="*/ 77 w 20462"/>
            <a:gd name="connsiteY0" fmla="*/ 17473 h 17473"/>
            <a:gd name="connsiteX1" fmla="*/ 36 w 20462"/>
            <a:gd name="connsiteY1" fmla="*/ 7473 h 17473"/>
            <a:gd name="connsiteX2" fmla="*/ 12896 w 20462"/>
            <a:gd name="connsiteY2" fmla="*/ 4996 h 17473"/>
            <a:gd name="connsiteX3" fmla="*/ 20462 w 20462"/>
            <a:gd name="connsiteY3" fmla="*/ 0 h 17473"/>
            <a:gd name="connsiteX0" fmla="*/ 3782 w 20429"/>
            <a:gd name="connsiteY0" fmla="*/ 21460 h 21460"/>
            <a:gd name="connsiteX1" fmla="*/ 3 w 20429"/>
            <a:gd name="connsiteY1" fmla="*/ 7473 h 21460"/>
            <a:gd name="connsiteX2" fmla="*/ 12863 w 20429"/>
            <a:gd name="connsiteY2" fmla="*/ 4996 h 21460"/>
            <a:gd name="connsiteX3" fmla="*/ 20429 w 20429"/>
            <a:gd name="connsiteY3" fmla="*/ 0 h 21460"/>
            <a:gd name="connsiteX0" fmla="*/ 3787 w 20434"/>
            <a:gd name="connsiteY0" fmla="*/ 21460 h 21460"/>
            <a:gd name="connsiteX1" fmla="*/ 8 w 20434"/>
            <a:gd name="connsiteY1" fmla="*/ 7473 h 21460"/>
            <a:gd name="connsiteX2" fmla="*/ 12868 w 20434"/>
            <a:gd name="connsiteY2" fmla="*/ 4996 h 21460"/>
            <a:gd name="connsiteX3" fmla="*/ 20434 w 20434"/>
            <a:gd name="connsiteY3" fmla="*/ 0 h 21460"/>
            <a:gd name="connsiteX0" fmla="*/ 3810 w 20457"/>
            <a:gd name="connsiteY0" fmla="*/ 21460 h 21460"/>
            <a:gd name="connsiteX1" fmla="*/ 31 w 20457"/>
            <a:gd name="connsiteY1" fmla="*/ 7473 h 21460"/>
            <a:gd name="connsiteX2" fmla="*/ 12891 w 20457"/>
            <a:gd name="connsiteY2" fmla="*/ 4996 h 21460"/>
            <a:gd name="connsiteX3" fmla="*/ 20457 w 20457"/>
            <a:gd name="connsiteY3" fmla="*/ 0 h 21460"/>
            <a:gd name="connsiteX0" fmla="*/ 1194 w 24534"/>
            <a:gd name="connsiteY0" fmla="*/ 20574 h 20574"/>
            <a:gd name="connsiteX1" fmla="*/ 4108 w 24534"/>
            <a:gd name="connsiteY1" fmla="*/ 7473 h 20574"/>
            <a:gd name="connsiteX2" fmla="*/ 16968 w 24534"/>
            <a:gd name="connsiteY2" fmla="*/ 4996 h 20574"/>
            <a:gd name="connsiteX3" fmla="*/ 24534 w 24534"/>
            <a:gd name="connsiteY3" fmla="*/ 0 h 20574"/>
            <a:gd name="connsiteX0" fmla="*/ 0 w 23340"/>
            <a:gd name="connsiteY0" fmla="*/ 20574 h 20574"/>
            <a:gd name="connsiteX1" fmla="*/ 2914 w 23340"/>
            <a:gd name="connsiteY1" fmla="*/ 7473 h 20574"/>
            <a:gd name="connsiteX2" fmla="*/ 15774 w 23340"/>
            <a:gd name="connsiteY2" fmla="*/ 4996 h 20574"/>
            <a:gd name="connsiteX3" fmla="*/ 23340 w 23340"/>
            <a:gd name="connsiteY3" fmla="*/ 0 h 20574"/>
            <a:gd name="connsiteX0" fmla="*/ 0 w 22537"/>
            <a:gd name="connsiteY0" fmla="*/ 16439 h 16439"/>
            <a:gd name="connsiteX1" fmla="*/ 2914 w 22537"/>
            <a:gd name="connsiteY1" fmla="*/ 3338 h 16439"/>
            <a:gd name="connsiteX2" fmla="*/ 15774 w 22537"/>
            <a:gd name="connsiteY2" fmla="*/ 861 h 16439"/>
            <a:gd name="connsiteX3" fmla="*/ 22537 w 22537"/>
            <a:gd name="connsiteY3" fmla="*/ 0 h 16439"/>
            <a:gd name="connsiteX0" fmla="*/ 0 w 22537"/>
            <a:gd name="connsiteY0" fmla="*/ 16529 h 16529"/>
            <a:gd name="connsiteX1" fmla="*/ 2914 w 22537"/>
            <a:gd name="connsiteY1" fmla="*/ 3428 h 16529"/>
            <a:gd name="connsiteX2" fmla="*/ 15774 w 22537"/>
            <a:gd name="connsiteY2" fmla="*/ 951 h 16529"/>
            <a:gd name="connsiteX3" fmla="*/ 22537 w 22537"/>
            <a:gd name="connsiteY3" fmla="*/ 90 h 16529"/>
            <a:gd name="connsiteX0" fmla="*/ 0 w 21466"/>
            <a:gd name="connsiteY0" fmla="*/ 20871 h 20871"/>
            <a:gd name="connsiteX1" fmla="*/ 2914 w 21466"/>
            <a:gd name="connsiteY1" fmla="*/ 7770 h 20871"/>
            <a:gd name="connsiteX2" fmla="*/ 15774 w 21466"/>
            <a:gd name="connsiteY2" fmla="*/ 5293 h 20871"/>
            <a:gd name="connsiteX3" fmla="*/ 21466 w 21466"/>
            <a:gd name="connsiteY3" fmla="*/ 1 h 20871"/>
            <a:gd name="connsiteX0" fmla="*/ 0 w 21466"/>
            <a:gd name="connsiteY0" fmla="*/ 20871 h 20871"/>
            <a:gd name="connsiteX1" fmla="*/ 2914 w 21466"/>
            <a:gd name="connsiteY1" fmla="*/ 7770 h 20871"/>
            <a:gd name="connsiteX2" fmla="*/ 13365 w 21466"/>
            <a:gd name="connsiteY2" fmla="*/ 3521 h 20871"/>
            <a:gd name="connsiteX3" fmla="*/ 21466 w 21466"/>
            <a:gd name="connsiteY3" fmla="*/ 1 h 20871"/>
            <a:gd name="connsiteX0" fmla="*/ 0 w 20127"/>
            <a:gd name="connsiteY0" fmla="*/ 22939 h 22939"/>
            <a:gd name="connsiteX1" fmla="*/ 2914 w 20127"/>
            <a:gd name="connsiteY1" fmla="*/ 9838 h 22939"/>
            <a:gd name="connsiteX2" fmla="*/ 13365 w 20127"/>
            <a:gd name="connsiteY2" fmla="*/ 5589 h 22939"/>
            <a:gd name="connsiteX3" fmla="*/ 20127 w 20127"/>
            <a:gd name="connsiteY3" fmla="*/ 1 h 22939"/>
            <a:gd name="connsiteX0" fmla="*/ 0 w 20127"/>
            <a:gd name="connsiteY0" fmla="*/ 22939 h 22939"/>
            <a:gd name="connsiteX1" fmla="*/ 2914 w 20127"/>
            <a:gd name="connsiteY1" fmla="*/ 9838 h 22939"/>
            <a:gd name="connsiteX2" fmla="*/ 11759 w 20127"/>
            <a:gd name="connsiteY2" fmla="*/ 7361 h 22939"/>
            <a:gd name="connsiteX3" fmla="*/ 20127 w 20127"/>
            <a:gd name="connsiteY3" fmla="*/ 1 h 22939"/>
            <a:gd name="connsiteX0" fmla="*/ 0 w 20127"/>
            <a:gd name="connsiteY0" fmla="*/ 22938 h 22938"/>
            <a:gd name="connsiteX1" fmla="*/ 2914 w 20127"/>
            <a:gd name="connsiteY1" fmla="*/ 9837 h 22938"/>
            <a:gd name="connsiteX2" fmla="*/ 11759 w 20127"/>
            <a:gd name="connsiteY2" fmla="*/ 7360 h 22938"/>
            <a:gd name="connsiteX3" fmla="*/ 20127 w 20127"/>
            <a:gd name="connsiteY3" fmla="*/ 0 h 229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127" h="22938">
              <a:moveTo>
                <a:pt x="0" y="22938"/>
              </a:moveTo>
              <a:cubicBezTo>
                <a:pt x="3124" y="19140"/>
                <a:pt x="2790" y="15017"/>
                <a:pt x="2914" y="9837"/>
              </a:cubicBezTo>
              <a:cubicBezTo>
                <a:pt x="8134" y="8928"/>
                <a:pt x="8068" y="9719"/>
                <a:pt x="11759" y="7360"/>
              </a:cubicBezTo>
              <a:cubicBezTo>
                <a:pt x="13715" y="6117"/>
                <a:pt x="14377" y="2283"/>
                <a:pt x="2012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751416</xdr:colOff>
      <xdr:row>14</xdr:row>
      <xdr:rowOff>56963</xdr:rowOff>
    </xdr:from>
    <xdr:to>
      <xdr:col>12</xdr:col>
      <xdr:colOff>144047</xdr:colOff>
      <xdr:row>15</xdr:row>
      <xdr:rowOff>6705</xdr:rowOff>
    </xdr:to>
    <xdr:sp macro="" textlink="">
      <xdr:nvSpPr>
        <xdr:cNvPr id="610" name="AutoShape 1659">
          <a:extLst>
            <a:ext uri="{FF2B5EF4-FFF2-40B4-BE49-F238E27FC236}">
              <a16:creationId xmlns:a16="http://schemas.microsoft.com/office/drawing/2014/main" id="{B252FD38-2004-4F11-A54F-A29DB4585541}"/>
            </a:ext>
          </a:extLst>
        </xdr:cNvPr>
        <xdr:cNvSpPr>
          <a:spLocks noChangeArrowheads="1"/>
        </xdr:cNvSpPr>
      </xdr:nvSpPr>
      <xdr:spPr bwMode="auto">
        <a:xfrm>
          <a:off x="12143316" y="1085663"/>
          <a:ext cx="141931" cy="12119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17</xdr:row>
      <xdr:rowOff>11476</xdr:rowOff>
    </xdr:from>
    <xdr:to>
      <xdr:col>13</xdr:col>
      <xdr:colOff>154465</xdr:colOff>
      <xdr:row>17</xdr:row>
      <xdr:rowOff>153172</xdr:rowOff>
    </xdr:to>
    <xdr:sp macro="" textlink="">
      <xdr:nvSpPr>
        <xdr:cNvPr id="611" name="六角形 610">
          <a:extLst>
            <a:ext uri="{FF2B5EF4-FFF2-40B4-BE49-F238E27FC236}">
              <a16:creationId xmlns:a16="http://schemas.microsoft.com/office/drawing/2014/main" id="{E462163C-C1DE-4B74-9420-A2D6BA46BDB5}"/>
            </a:ext>
          </a:extLst>
        </xdr:cNvPr>
        <xdr:cNvSpPr/>
      </xdr:nvSpPr>
      <xdr:spPr bwMode="auto">
        <a:xfrm>
          <a:off x="12846050" y="1554526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79225</xdr:colOff>
      <xdr:row>17</xdr:row>
      <xdr:rowOff>72637</xdr:rowOff>
    </xdr:from>
    <xdr:to>
      <xdr:col>14</xdr:col>
      <xdr:colOff>83507</xdr:colOff>
      <xdr:row>23</xdr:row>
      <xdr:rowOff>81622</xdr:rowOff>
    </xdr:to>
    <xdr:sp macro="" textlink="">
      <xdr:nvSpPr>
        <xdr:cNvPr id="612" name="Freeform 712">
          <a:extLst>
            <a:ext uri="{FF2B5EF4-FFF2-40B4-BE49-F238E27FC236}">
              <a16:creationId xmlns:a16="http://schemas.microsoft.com/office/drawing/2014/main" id="{43DC2031-E6A0-4ED8-9615-CC46184A45A3}"/>
            </a:ext>
          </a:extLst>
        </xdr:cNvPr>
        <xdr:cNvSpPr>
          <a:spLocks/>
        </xdr:cNvSpPr>
      </xdr:nvSpPr>
      <xdr:spPr bwMode="auto">
        <a:xfrm flipH="1">
          <a:off x="9403453" y="3009512"/>
          <a:ext cx="4282" cy="1045529"/>
        </a:xfrm>
        <a:custGeom>
          <a:avLst/>
          <a:gdLst>
            <a:gd name="T0" fmla="*/ 2147483647 w 3325"/>
            <a:gd name="T1" fmla="*/ 2147483647 h 10000"/>
            <a:gd name="T2" fmla="*/ 2147483647 w 3325"/>
            <a:gd name="T3" fmla="*/ 2147483647 h 10000"/>
            <a:gd name="T4" fmla="*/ 0 w 3325"/>
            <a:gd name="T5" fmla="*/ 0 h 10000"/>
            <a:gd name="T6" fmla="*/ 0 60000 65536"/>
            <a:gd name="T7" fmla="*/ 0 60000 65536"/>
            <a:gd name="T8" fmla="*/ 0 60000 65536"/>
            <a:gd name="connsiteX0" fmla="*/ 3055 w 3055"/>
            <a:gd name="connsiteY0" fmla="*/ 9478 h 9478"/>
            <a:gd name="connsiteX1" fmla="*/ 3055 w 3055"/>
            <a:gd name="connsiteY1" fmla="*/ 4606 h 9478"/>
            <a:gd name="connsiteX2" fmla="*/ 0 w 3055"/>
            <a:gd name="connsiteY2" fmla="*/ 0 h 9478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0 w 1366"/>
            <a:gd name="connsiteY0" fmla="*/ 10000 h 10000"/>
            <a:gd name="connsiteX1" fmla="*/ 1366 w 1366"/>
            <a:gd name="connsiteY1" fmla="*/ 0 h 10000"/>
            <a:gd name="connsiteX0" fmla="*/ 0 w 12083"/>
            <a:gd name="connsiteY0" fmla="*/ 13298 h 13298"/>
            <a:gd name="connsiteX1" fmla="*/ 12083 w 12083"/>
            <a:gd name="connsiteY1" fmla="*/ 0 h 13298"/>
            <a:gd name="connsiteX0" fmla="*/ 0 w 12083"/>
            <a:gd name="connsiteY0" fmla="*/ 13298 h 13298"/>
            <a:gd name="connsiteX1" fmla="*/ 12083 w 12083"/>
            <a:gd name="connsiteY1" fmla="*/ 0 h 13298"/>
            <a:gd name="connsiteX0" fmla="*/ 0 w 12083"/>
            <a:gd name="connsiteY0" fmla="*/ 13298 h 13298"/>
            <a:gd name="connsiteX1" fmla="*/ 12083 w 12083"/>
            <a:gd name="connsiteY1" fmla="*/ 0 h 13298"/>
            <a:gd name="connsiteX0" fmla="*/ 2455 w 7759"/>
            <a:gd name="connsiteY0" fmla="*/ 11681 h 11681"/>
            <a:gd name="connsiteX1" fmla="*/ 7759 w 7759"/>
            <a:gd name="connsiteY1" fmla="*/ 0 h 11681"/>
            <a:gd name="connsiteX0" fmla="*/ 1177 w 8013"/>
            <a:gd name="connsiteY0" fmla="*/ 10000 h 10000"/>
            <a:gd name="connsiteX1" fmla="*/ 8013 w 8013"/>
            <a:gd name="connsiteY1" fmla="*/ 0 h 10000"/>
            <a:gd name="connsiteX0" fmla="*/ 1469 w 10000"/>
            <a:gd name="connsiteY0" fmla="*/ 10000 h 10000"/>
            <a:gd name="connsiteX1" fmla="*/ 10000 w 1000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000">
              <a:moveTo>
                <a:pt x="1469" y="10000"/>
              </a:moveTo>
              <a:cubicBezTo>
                <a:pt x="17735" y="9960"/>
                <a:pt x="-15467" y="129"/>
                <a:pt x="1000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87712</xdr:colOff>
      <xdr:row>19</xdr:row>
      <xdr:rowOff>170083</xdr:rowOff>
    </xdr:from>
    <xdr:to>
      <xdr:col>14</xdr:col>
      <xdr:colOff>495220</xdr:colOff>
      <xdr:row>24</xdr:row>
      <xdr:rowOff>122816</xdr:rowOff>
    </xdr:to>
    <xdr:sp macro="" textlink="">
      <xdr:nvSpPr>
        <xdr:cNvPr id="613" name="Line 927">
          <a:extLst>
            <a:ext uri="{FF2B5EF4-FFF2-40B4-BE49-F238E27FC236}">
              <a16:creationId xmlns:a16="http://schemas.microsoft.com/office/drawing/2014/main" id="{67CDA62B-A32B-41FE-983D-0DB44A98177D}"/>
            </a:ext>
          </a:extLst>
        </xdr:cNvPr>
        <xdr:cNvSpPr>
          <a:spLocks noChangeShapeType="1"/>
        </xdr:cNvSpPr>
      </xdr:nvSpPr>
      <xdr:spPr bwMode="auto">
        <a:xfrm flipH="1">
          <a:off x="9411940" y="3452473"/>
          <a:ext cx="407508" cy="81651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694"/>
            <a:gd name="connsiteY0" fmla="*/ 0 h 684677"/>
            <a:gd name="connsiteX1" fmla="*/ 5694 w 5694"/>
            <a:gd name="connsiteY1" fmla="*/ 684677 h 684677"/>
            <a:gd name="connsiteX0" fmla="*/ 0 w 10000"/>
            <a:gd name="connsiteY0" fmla="*/ 0 h 10037"/>
            <a:gd name="connsiteX1" fmla="*/ 10000 w 10000"/>
            <a:gd name="connsiteY1" fmla="*/ 10000 h 10037"/>
            <a:gd name="connsiteX0" fmla="*/ 0 w 10000"/>
            <a:gd name="connsiteY0" fmla="*/ 0 h 10141"/>
            <a:gd name="connsiteX1" fmla="*/ 10000 w 10000"/>
            <a:gd name="connsiteY1" fmla="*/ 10000 h 10141"/>
            <a:gd name="connsiteX0" fmla="*/ 0 w 10874"/>
            <a:gd name="connsiteY0" fmla="*/ 0 h 10141"/>
            <a:gd name="connsiteX1" fmla="*/ 10874 w 10874"/>
            <a:gd name="connsiteY1" fmla="*/ 10000 h 10141"/>
            <a:gd name="connsiteX0" fmla="*/ 0 w 11627"/>
            <a:gd name="connsiteY0" fmla="*/ 0 h 10818"/>
            <a:gd name="connsiteX1" fmla="*/ 10874 w 11627"/>
            <a:gd name="connsiteY1" fmla="*/ 10000 h 10818"/>
            <a:gd name="connsiteX2" fmla="*/ 10687 w 11627"/>
            <a:gd name="connsiteY2" fmla="*/ 10256 h 10818"/>
            <a:gd name="connsiteX0" fmla="*/ 0 w 11658"/>
            <a:gd name="connsiteY0" fmla="*/ 0 h 15357"/>
            <a:gd name="connsiteX1" fmla="*/ 10874 w 11658"/>
            <a:gd name="connsiteY1" fmla="*/ 10000 h 15357"/>
            <a:gd name="connsiteX2" fmla="*/ 10812 w 11658"/>
            <a:gd name="connsiteY2" fmla="*/ 15357 h 15357"/>
            <a:gd name="connsiteX0" fmla="*/ 0 w 10938"/>
            <a:gd name="connsiteY0" fmla="*/ 0 h 15357"/>
            <a:gd name="connsiteX1" fmla="*/ 10874 w 10938"/>
            <a:gd name="connsiteY1" fmla="*/ 10000 h 15357"/>
            <a:gd name="connsiteX2" fmla="*/ 10812 w 10938"/>
            <a:gd name="connsiteY2" fmla="*/ 15357 h 15357"/>
            <a:gd name="connsiteX0" fmla="*/ 0 w 10898"/>
            <a:gd name="connsiteY0" fmla="*/ 0 h 15446"/>
            <a:gd name="connsiteX1" fmla="*/ 10874 w 10898"/>
            <a:gd name="connsiteY1" fmla="*/ 10000 h 15446"/>
            <a:gd name="connsiteX2" fmla="*/ 10313 w 10898"/>
            <a:gd name="connsiteY2" fmla="*/ 15446 h 15446"/>
            <a:gd name="connsiteX0" fmla="*/ 0 w 10898"/>
            <a:gd name="connsiteY0" fmla="*/ 0 h 15267"/>
            <a:gd name="connsiteX1" fmla="*/ 10874 w 10898"/>
            <a:gd name="connsiteY1" fmla="*/ 10000 h 15267"/>
            <a:gd name="connsiteX2" fmla="*/ 10313 w 10898"/>
            <a:gd name="connsiteY2" fmla="*/ 15267 h 15267"/>
            <a:gd name="connsiteX0" fmla="*/ 0 w 10898"/>
            <a:gd name="connsiteY0" fmla="*/ 0 h 15267"/>
            <a:gd name="connsiteX1" fmla="*/ 10874 w 10898"/>
            <a:gd name="connsiteY1" fmla="*/ 10000 h 15267"/>
            <a:gd name="connsiteX2" fmla="*/ 10313 w 10898"/>
            <a:gd name="connsiteY2" fmla="*/ 15267 h 15267"/>
            <a:gd name="connsiteX0" fmla="*/ 0 w 10898"/>
            <a:gd name="connsiteY0" fmla="*/ 0 h 15267"/>
            <a:gd name="connsiteX1" fmla="*/ 10874 w 10898"/>
            <a:gd name="connsiteY1" fmla="*/ 10000 h 15267"/>
            <a:gd name="connsiteX2" fmla="*/ 10313 w 10898"/>
            <a:gd name="connsiteY2" fmla="*/ 15267 h 152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898" h="15267">
              <a:moveTo>
                <a:pt x="0" y="0"/>
              </a:moveTo>
              <a:cubicBezTo>
                <a:pt x="5854" y="49"/>
                <a:pt x="3963" y="9365"/>
                <a:pt x="10874" y="10000"/>
              </a:cubicBezTo>
              <a:cubicBezTo>
                <a:pt x="11033" y="11977"/>
                <a:pt x="10352" y="15214"/>
                <a:pt x="10313" y="1526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8465</xdr:colOff>
      <xdr:row>22</xdr:row>
      <xdr:rowOff>106632</xdr:rowOff>
    </xdr:from>
    <xdr:to>
      <xdr:col>14</xdr:col>
      <xdr:colOff>147736</xdr:colOff>
      <xdr:row>23</xdr:row>
      <xdr:rowOff>92000</xdr:rowOff>
    </xdr:to>
    <xdr:sp macro="" textlink="">
      <xdr:nvSpPr>
        <xdr:cNvPr id="614" name="Oval 565">
          <a:extLst>
            <a:ext uri="{FF2B5EF4-FFF2-40B4-BE49-F238E27FC236}">
              <a16:creationId xmlns:a16="http://schemas.microsoft.com/office/drawing/2014/main" id="{1AF7AAD7-30A8-437C-A4FC-29C37F2CBD9E}"/>
            </a:ext>
          </a:extLst>
        </xdr:cNvPr>
        <xdr:cNvSpPr>
          <a:spLocks noChangeArrowheads="1"/>
        </xdr:cNvSpPr>
      </xdr:nvSpPr>
      <xdr:spPr bwMode="auto">
        <a:xfrm>
          <a:off x="9332693" y="3907294"/>
          <a:ext cx="139271" cy="1581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32308</xdr:colOff>
      <xdr:row>23</xdr:row>
      <xdr:rowOff>112857</xdr:rowOff>
    </xdr:from>
    <xdr:to>
      <xdr:col>14</xdr:col>
      <xdr:colOff>154080</xdr:colOff>
      <xdr:row>24</xdr:row>
      <xdr:rowOff>70037</xdr:rowOff>
    </xdr:to>
    <xdr:sp macro="" textlink="">
      <xdr:nvSpPr>
        <xdr:cNvPr id="615" name="AutoShape 575">
          <a:extLst>
            <a:ext uri="{FF2B5EF4-FFF2-40B4-BE49-F238E27FC236}">
              <a16:creationId xmlns:a16="http://schemas.microsoft.com/office/drawing/2014/main" id="{39B7F166-1713-4F0D-8829-2767669FC199}"/>
            </a:ext>
          </a:extLst>
        </xdr:cNvPr>
        <xdr:cNvSpPr>
          <a:spLocks noChangeArrowheads="1"/>
        </xdr:cNvSpPr>
      </xdr:nvSpPr>
      <xdr:spPr bwMode="auto">
        <a:xfrm>
          <a:off x="9356536" y="4086276"/>
          <a:ext cx="121772" cy="12993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351691</xdr:colOff>
      <xdr:row>20</xdr:row>
      <xdr:rowOff>25319</xdr:rowOff>
    </xdr:from>
    <xdr:to>
      <xdr:col>14</xdr:col>
      <xdr:colOff>564173</xdr:colOff>
      <xdr:row>21</xdr:row>
      <xdr:rowOff>21982</xdr:rowOff>
    </xdr:to>
    <xdr:sp macro="" textlink="">
      <xdr:nvSpPr>
        <xdr:cNvPr id="616" name="Text Box 1068">
          <a:extLst>
            <a:ext uri="{FF2B5EF4-FFF2-40B4-BE49-F238E27FC236}">
              <a16:creationId xmlns:a16="http://schemas.microsoft.com/office/drawing/2014/main" id="{C0686D63-D50B-4A1B-B8FC-F2F6E5D097B3}"/>
            </a:ext>
          </a:extLst>
        </xdr:cNvPr>
        <xdr:cNvSpPr txBox="1">
          <a:spLocks noChangeArrowheads="1"/>
        </xdr:cNvSpPr>
      </xdr:nvSpPr>
      <xdr:spPr bwMode="auto">
        <a:xfrm>
          <a:off x="13902591" y="2082719"/>
          <a:ext cx="212482" cy="16811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13</xdr:col>
      <xdr:colOff>507665</xdr:colOff>
      <xdr:row>19</xdr:row>
      <xdr:rowOff>29278</xdr:rowOff>
    </xdr:from>
    <xdr:ext cx="302079" cy="305168"/>
    <xdr:grpSp>
      <xdr:nvGrpSpPr>
        <xdr:cNvPr id="617" name="Group 6672">
          <a:extLst>
            <a:ext uri="{FF2B5EF4-FFF2-40B4-BE49-F238E27FC236}">
              <a16:creationId xmlns:a16="http://schemas.microsoft.com/office/drawing/2014/main" id="{4D8A18CA-A9BD-45DE-B13F-F98B25243C2C}"/>
            </a:ext>
          </a:extLst>
        </xdr:cNvPr>
        <xdr:cNvGrpSpPr>
          <a:grpSpLocks/>
        </xdr:cNvGrpSpPr>
      </xdr:nvGrpSpPr>
      <xdr:grpSpPr bwMode="auto">
        <a:xfrm>
          <a:off x="9135632" y="3299911"/>
          <a:ext cx="302079" cy="305168"/>
          <a:chOff x="536" y="109"/>
          <a:chExt cx="46" cy="44"/>
        </a:xfrm>
      </xdr:grpSpPr>
      <xdr:pic>
        <xdr:nvPicPr>
          <xdr:cNvPr id="618" name="Picture 6673" descr="route2">
            <a:extLst>
              <a:ext uri="{FF2B5EF4-FFF2-40B4-BE49-F238E27FC236}">
                <a16:creationId xmlns:a16="http://schemas.microsoft.com/office/drawing/2014/main" id="{3E010474-0E83-4AFF-86D0-157C9DE3B09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19" name="Text Box 6674">
            <a:extLst>
              <a:ext uri="{FF2B5EF4-FFF2-40B4-BE49-F238E27FC236}">
                <a16:creationId xmlns:a16="http://schemas.microsoft.com/office/drawing/2014/main" id="{B5D637C5-150A-4806-ACFB-C5EE85D757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14</xdr:col>
      <xdr:colOff>353498</xdr:colOff>
      <xdr:row>21</xdr:row>
      <xdr:rowOff>0</xdr:rowOff>
    </xdr:from>
    <xdr:ext cx="302079" cy="305168"/>
    <xdr:grpSp>
      <xdr:nvGrpSpPr>
        <xdr:cNvPr id="620" name="Group 6672">
          <a:extLst>
            <a:ext uri="{FF2B5EF4-FFF2-40B4-BE49-F238E27FC236}">
              <a16:creationId xmlns:a16="http://schemas.microsoft.com/office/drawing/2014/main" id="{F7648EA5-2473-445C-BD9E-64844F906A6D}"/>
            </a:ext>
          </a:extLst>
        </xdr:cNvPr>
        <xdr:cNvGrpSpPr>
          <a:grpSpLocks/>
        </xdr:cNvGrpSpPr>
      </xdr:nvGrpSpPr>
      <xdr:grpSpPr bwMode="auto">
        <a:xfrm>
          <a:off x="9687233" y="3614910"/>
          <a:ext cx="302079" cy="305168"/>
          <a:chOff x="536" y="109"/>
          <a:chExt cx="46" cy="44"/>
        </a:xfrm>
      </xdr:grpSpPr>
      <xdr:pic>
        <xdr:nvPicPr>
          <xdr:cNvPr id="621" name="Picture 6673" descr="route2">
            <a:extLst>
              <a:ext uri="{FF2B5EF4-FFF2-40B4-BE49-F238E27FC236}">
                <a16:creationId xmlns:a16="http://schemas.microsoft.com/office/drawing/2014/main" id="{131CE272-1688-4248-8722-17464AAC41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22" name="Text Box 6674">
            <a:extLst>
              <a:ext uri="{FF2B5EF4-FFF2-40B4-BE49-F238E27FC236}">
                <a16:creationId xmlns:a16="http://schemas.microsoft.com/office/drawing/2014/main" id="{72E68046-3401-4AC5-A065-CEFFE9A5C3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14</xdr:col>
      <xdr:colOff>166863</xdr:colOff>
      <xdr:row>20</xdr:row>
      <xdr:rowOff>7096</xdr:rowOff>
    </xdr:from>
    <xdr:to>
      <xdr:col>14</xdr:col>
      <xdr:colOff>342123</xdr:colOff>
      <xdr:row>20</xdr:row>
      <xdr:rowOff>168655</xdr:rowOff>
    </xdr:to>
    <xdr:sp macro="" textlink="">
      <xdr:nvSpPr>
        <xdr:cNvPr id="623" name="六角形 622">
          <a:extLst>
            <a:ext uri="{FF2B5EF4-FFF2-40B4-BE49-F238E27FC236}">
              <a16:creationId xmlns:a16="http://schemas.microsoft.com/office/drawing/2014/main" id="{B47DD850-B94C-4A8D-A124-818D7EE005A5}"/>
            </a:ext>
          </a:extLst>
        </xdr:cNvPr>
        <xdr:cNvSpPr/>
      </xdr:nvSpPr>
      <xdr:spPr bwMode="auto">
        <a:xfrm>
          <a:off x="9491091" y="3462243"/>
          <a:ext cx="175260" cy="1615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80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245140</xdr:colOff>
      <xdr:row>23</xdr:row>
      <xdr:rowOff>14008</xdr:rowOff>
    </xdr:from>
    <xdr:ext cx="336157" cy="105059"/>
    <xdr:sp macro="" textlink="">
      <xdr:nvSpPr>
        <xdr:cNvPr id="624" name="Text Box 1664">
          <a:extLst>
            <a:ext uri="{FF2B5EF4-FFF2-40B4-BE49-F238E27FC236}">
              <a16:creationId xmlns:a16="http://schemas.microsoft.com/office/drawing/2014/main" id="{F62A17CA-5183-4AB5-9301-1B1FB6F0126F}"/>
            </a:ext>
          </a:extLst>
        </xdr:cNvPr>
        <xdr:cNvSpPr txBox="1">
          <a:spLocks noChangeArrowheads="1"/>
        </xdr:cNvSpPr>
      </xdr:nvSpPr>
      <xdr:spPr bwMode="auto">
        <a:xfrm>
          <a:off x="13091190" y="2585758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145m</a:t>
          </a:r>
        </a:p>
      </xdr:txBody>
    </xdr:sp>
    <xdr:clientData/>
  </xdr:oneCellAnchor>
  <xdr:twoCellAnchor>
    <xdr:from>
      <xdr:col>17</xdr:col>
      <xdr:colOff>0</xdr:colOff>
      <xdr:row>17</xdr:row>
      <xdr:rowOff>11476</xdr:rowOff>
    </xdr:from>
    <xdr:to>
      <xdr:col>17</xdr:col>
      <xdr:colOff>154465</xdr:colOff>
      <xdr:row>17</xdr:row>
      <xdr:rowOff>153172</xdr:rowOff>
    </xdr:to>
    <xdr:sp macro="" textlink="">
      <xdr:nvSpPr>
        <xdr:cNvPr id="625" name="六角形 624">
          <a:extLst>
            <a:ext uri="{FF2B5EF4-FFF2-40B4-BE49-F238E27FC236}">
              <a16:creationId xmlns:a16="http://schemas.microsoft.com/office/drawing/2014/main" id="{7494081D-DD77-4886-ACC8-B48BFBC6B852}"/>
            </a:ext>
          </a:extLst>
        </xdr:cNvPr>
        <xdr:cNvSpPr/>
      </xdr:nvSpPr>
      <xdr:spPr bwMode="auto">
        <a:xfrm>
          <a:off x="8616950" y="2926126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17</xdr:row>
      <xdr:rowOff>17214</xdr:rowOff>
    </xdr:from>
    <xdr:to>
      <xdr:col>19</xdr:col>
      <xdr:colOff>154465</xdr:colOff>
      <xdr:row>17</xdr:row>
      <xdr:rowOff>158910</xdr:rowOff>
    </xdr:to>
    <xdr:sp macro="" textlink="">
      <xdr:nvSpPr>
        <xdr:cNvPr id="626" name="六角形 625">
          <a:extLst>
            <a:ext uri="{FF2B5EF4-FFF2-40B4-BE49-F238E27FC236}">
              <a16:creationId xmlns:a16="http://schemas.microsoft.com/office/drawing/2014/main" id="{466095C8-AD44-4D94-A7F9-18981A2964FC}"/>
            </a:ext>
          </a:extLst>
        </xdr:cNvPr>
        <xdr:cNvSpPr/>
      </xdr:nvSpPr>
      <xdr:spPr bwMode="auto">
        <a:xfrm>
          <a:off x="10026650" y="2931864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25</xdr:row>
      <xdr:rowOff>15271</xdr:rowOff>
    </xdr:from>
    <xdr:to>
      <xdr:col>11</xdr:col>
      <xdr:colOff>154465</xdr:colOff>
      <xdr:row>25</xdr:row>
      <xdr:rowOff>156967</xdr:rowOff>
    </xdr:to>
    <xdr:sp macro="" textlink="">
      <xdr:nvSpPr>
        <xdr:cNvPr id="627" name="六角形 626">
          <a:extLst>
            <a:ext uri="{FF2B5EF4-FFF2-40B4-BE49-F238E27FC236}">
              <a16:creationId xmlns:a16="http://schemas.microsoft.com/office/drawing/2014/main" id="{ED5C8B0B-4743-4F5F-B6AF-4E1D646DC301}"/>
            </a:ext>
          </a:extLst>
        </xdr:cNvPr>
        <xdr:cNvSpPr/>
      </xdr:nvSpPr>
      <xdr:spPr bwMode="auto">
        <a:xfrm>
          <a:off x="11436350" y="2929921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53</a:t>
          </a:r>
        </a:p>
      </xdr:txBody>
    </xdr:sp>
    <xdr:clientData/>
  </xdr:twoCellAnchor>
  <xdr:twoCellAnchor>
    <xdr:from>
      <xdr:col>12</xdr:col>
      <xdr:colOff>767438</xdr:colOff>
      <xdr:row>25</xdr:row>
      <xdr:rowOff>7327</xdr:rowOff>
    </xdr:from>
    <xdr:to>
      <xdr:col>13</xdr:col>
      <xdr:colOff>153757</xdr:colOff>
      <xdr:row>25</xdr:row>
      <xdr:rowOff>149023</xdr:rowOff>
    </xdr:to>
    <xdr:sp macro="" textlink="">
      <xdr:nvSpPr>
        <xdr:cNvPr id="628" name="六角形 627">
          <a:extLst>
            <a:ext uri="{FF2B5EF4-FFF2-40B4-BE49-F238E27FC236}">
              <a16:creationId xmlns:a16="http://schemas.microsoft.com/office/drawing/2014/main" id="{4EA72553-685D-4801-BE3F-912AE5FADA80}"/>
            </a:ext>
          </a:extLst>
        </xdr:cNvPr>
        <xdr:cNvSpPr/>
      </xdr:nvSpPr>
      <xdr:spPr bwMode="auto">
        <a:xfrm>
          <a:off x="12845138" y="2921977"/>
          <a:ext cx="154669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54</a:t>
          </a:r>
        </a:p>
      </xdr:txBody>
    </xdr:sp>
    <xdr:clientData/>
  </xdr:twoCellAnchor>
  <xdr:twoCellAnchor>
    <xdr:from>
      <xdr:col>17</xdr:col>
      <xdr:colOff>22339</xdr:colOff>
      <xdr:row>20</xdr:row>
      <xdr:rowOff>163876</xdr:rowOff>
    </xdr:from>
    <xdr:to>
      <xdr:col>18</xdr:col>
      <xdr:colOff>457833</xdr:colOff>
      <xdr:row>24</xdr:row>
      <xdr:rowOff>135939</xdr:rowOff>
    </xdr:to>
    <xdr:sp macro="" textlink="">
      <xdr:nvSpPr>
        <xdr:cNvPr id="629" name="Freeform 527">
          <a:extLst>
            <a:ext uri="{FF2B5EF4-FFF2-40B4-BE49-F238E27FC236}">
              <a16:creationId xmlns:a16="http://schemas.microsoft.com/office/drawing/2014/main" id="{EA3C7C67-1B46-4F62-944F-56843ECCB122}"/>
            </a:ext>
          </a:extLst>
        </xdr:cNvPr>
        <xdr:cNvSpPr>
          <a:spLocks/>
        </xdr:cNvSpPr>
      </xdr:nvSpPr>
      <xdr:spPr bwMode="auto">
        <a:xfrm>
          <a:off x="8639289" y="3592876"/>
          <a:ext cx="1140344" cy="65786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  <a:gd name="connsiteX0" fmla="*/ 22837 w 22837"/>
            <a:gd name="connsiteY0" fmla="*/ 5449 h 5449"/>
            <a:gd name="connsiteX1" fmla="*/ 22837 w 22837"/>
            <a:gd name="connsiteY1" fmla="*/ 434 h 5449"/>
            <a:gd name="connsiteX2" fmla="*/ 0 w 22837"/>
            <a:gd name="connsiteY2" fmla="*/ 362 h 5449"/>
            <a:gd name="connsiteX0" fmla="*/ 10000 w 10000"/>
            <a:gd name="connsiteY0" fmla="*/ 10863 h 10863"/>
            <a:gd name="connsiteX1" fmla="*/ 10000 w 10000"/>
            <a:gd name="connsiteY1" fmla="*/ 1659 h 10863"/>
            <a:gd name="connsiteX2" fmla="*/ 0 w 10000"/>
            <a:gd name="connsiteY2" fmla="*/ 1527 h 10863"/>
            <a:gd name="connsiteX0" fmla="*/ 10000 w 10000"/>
            <a:gd name="connsiteY0" fmla="*/ 9497 h 9497"/>
            <a:gd name="connsiteX1" fmla="*/ 10000 w 10000"/>
            <a:gd name="connsiteY1" fmla="*/ 293 h 9497"/>
            <a:gd name="connsiteX2" fmla="*/ 0 w 10000"/>
            <a:gd name="connsiteY2" fmla="*/ 161 h 9497"/>
            <a:gd name="connsiteX0" fmla="*/ 11175 w 11175"/>
            <a:gd name="connsiteY0" fmla="*/ 11890 h 11890"/>
            <a:gd name="connsiteX1" fmla="*/ 11175 w 11175"/>
            <a:gd name="connsiteY1" fmla="*/ 2199 h 11890"/>
            <a:gd name="connsiteX2" fmla="*/ 0 w 11175"/>
            <a:gd name="connsiteY2" fmla="*/ 50 h 11890"/>
            <a:gd name="connsiteX0" fmla="*/ 11175 w 11175"/>
            <a:gd name="connsiteY0" fmla="*/ 11840 h 11840"/>
            <a:gd name="connsiteX1" fmla="*/ 11175 w 11175"/>
            <a:gd name="connsiteY1" fmla="*/ 2149 h 11840"/>
            <a:gd name="connsiteX2" fmla="*/ 0 w 11175"/>
            <a:gd name="connsiteY2" fmla="*/ 0 h 11840"/>
            <a:gd name="connsiteX0" fmla="*/ 11175 w 11175"/>
            <a:gd name="connsiteY0" fmla="*/ 11840 h 11840"/>
            <a:gd name="connsiteX1" fmla="*/ 11175 w 11175"/>
            <a:gd name="connsiteY1" fmla="*/ 2149 h 11840"/>
            <a:gd name="connsiteX2" fmla="*/ 0 w 11175"/>
            <a:gd name="connsiteY2" fmla="*/ 0 h 11840"/>
            <a:gd name="connsiteX0" fmla="*/ 16461 w 16461"/>
            <a:gd name="connsiteY0" fmla="*/ 12622 h 12622"/>
            <a:gd name="connsiteX1" fmla="*/ 11175 w 16461"/>
            <a:gd name="connsiteY1" fmla="*/ 2149 h 12622"/>
            <a:gd name="connsiteX2" fmla="*/ 0 w 16461"/>
            <a:gd name="connsiteY2" fmla="*/ 0 h 12622"/>
            <a:gd name="connsiteX0" fmla="*/ 16461 w 16461"/>
            <a:gd name="connsiteY0" fmla="*/ 12622 h 12622"/>
            <a:gd name="connsiteX1" fmla="*/ 11175 w 16461"/>
            <a:gd name="connsiteY1" fmla="*/ 2149 h 12622"/>
            <a:gd name="connsiteX2" fmla="*/ 0 w 16461"/>
            <a:gd name="connsiteY2" fmla="*/ 0 h 12622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125" h="12957">
              <a:moveTo>
                <a:pt x="16125" y="12957"/>
              </a:moveTo>
              <a:cubicBezTo>
                <a:pt x="9245" y="8014"/>
                <a:pt x="11594" y="6422"/>
                <a:pt x="11175" y="2149"/>
              </a:cubicBezTo>
              <a:cubicBezTo>
                <a:pt x="6947" y="2110"/>
                <a:pt x="4357" y="191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23485</xdr:colOff>
      <xdr:row>22</xdr:row>
      <xdr:rowOff>146688</xdr:rowOff>
    </xdr:from>
    <xdr:to>
      <xdr:col>18</xdr:col>
      <xdr:colOff>170718</xdr:colOff>
      <xdr:row>23</xdr:row>
      <xdr:rowOff>101357</xdr:rowOff>
    </xdr:to>
    <xdr:sp macro="" textlink="">
      <xdr:nvSpPr>
        <xdr:cNvPr id="630" name="AutoShape 70">
          <a:extLst>
            <a:ext uri="{FF2B5EF4-FFF2-40B4-BE49-F238E27FC236}">
              <a16:creationId xmlns:a16="http://schemas.microsoft.com/office/drawing/2014/main" id="{701B972F-9CE8-4591-B418-8013D1B2139D}"/>
            </a:ext>
          </a:extLst>
        </xdr:cNvPr>
        <xdr:cNvSpPr>
          <a:spLocks noChangeArrowheads="1"/>
        </xdr:cNvSpPr>
      </xdr:nvSpPr>
      <xdr:spPr bwMode="auto">
        <a:xfrm>
          <a:off x="9345285" y="3918588"/>
          <a:ext cx="147233" cy="12611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133097</xdr:colOff>
      <xdr:row>21</xdr:row>
      <xdr:rowOff>124708</xdr:rowOff>
    </xdr:from>
    <xdr:to>
      <xdr:col>18</xdr:col>
      <xdr:colOff>591008</xdr:colOff>
      <xdr:row>21</xdr:row>
      <xdr:rowOff>131973</xdr:rowOff>
    </xdr:to>
    <xdr:sp macro="" textlink="">
      <xdr:nvSpPr>
        <xdr:cNvPr id="631" name="Line 120">
          <a:extLst>
            <a:ext uri="{FF2B5EF4-FFF2-40B4-BE49-F238E27FC236}">
              <a16:creationId xmlns:a16="http://schemas.microsoft.com/office/drawing/2014/main" id="{B87F592D-8202-47A2-9E37-9B5311F3C329}"/>
            </a:ext>
          </a:extLst>
        </xdr:cNvPr>
        <xdr:cNvSpPr>
          <a:spLocks noChangeShapeType="1"/>
        </xdr:cNvSpPr>
      </xdr:nvSpPr>
      <xdr:spPr bwMode="auto">
        <a:xfrm flipH="1" flipV="1">
          <a:off x="9454897" y="3725158"/>
          <a:ext cx="457911" cy="72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441822</xdr:colOff>
      <xdr:row>20</xdr:row>
      <xdr:rowOff>1</xdr:rowOff>
    </xdr:from>
    <xdr:to>
      <xdr:col>18</xdr:col>
      <xdr:colOff>124102</xdr:colOff>
      <xdr:row>21</xdr:row>
      <xdr:rowOff>97368</xdr:rowOff>
    </xdr:to>
    <xdr:sp macro="" textlink="">
      <xdr:nvSpPr>
        <xdr:cNvPr id="632" name="Line 120">
          <a:extLst>
            <a:ext uri="{FF2B5EF4-FFF2-40B4-BE49-F238E27FC236}">
              <a16:creationId xmlns:a16="http://schemas.microsoft.com/office/drawing/2014/main" id="{570432D1-9144-4ABE-ADC0-C5E3751FC94A}"/>
            </a:ext>
          </a:extLst>
        </xdr:cNvPr>
        <xdr:cNvSpPr>
          <a:spLocks noChangeShapeType="1"/>
        </xdr:cNvSpPr>
      </xdr:nvSpPr>
      <xdr:spPr bwMode="auto">
        <a:xfrm flipH="1" flipV="1">
          <a:off x="9058772" y="3429001"/>
          <a:ext cx="387130" cy="268817"/>
        </a:xfrm>
        <a:custGeom>
          <a:avLst/>
          <a:gdLst>
            <a:gd name="connsiteX0" fmla="*/ 0 w 451165"/>
            <a:gd name="connsiteY0" fmla="*/ 0 h 269506"/>
            <a:gd name="connsiteX1" fmla="*/ 451165 w 451165"/>
            <a:gd name="connsiteY1" fmla="*/ 269506 h 269506"/>
            <a:gd name="connsiteX0" fmla="*/ 0 w 451165"/>
            <a:gd name="connsiteY0" fmla="*/ 0 h 269506"/>
            <a:gd name="connsiteX1" fmla="*/ 451165 w 451165"/>
            <a:gd name="connsiteY1" fmla="*/ 269506 h 269506"/>
            <a:gd name="connsiteX0" fmla="*/ 0 w 451165"/>
            <a:gd name="connsiteY0" fmla="*/ 0 h 269506"/>
            <a:gd name="connsiteX1" fmla="*/ 38033 w 451165"/>
            <a:gd name="connsiteY1" fmla="*/ 206389 h 269506"/>
            <a:gd name="connsiteX2" fmla="*/ 451165 w 451165"/>
            <a:gd name="connsiteY2" fmla="*/ 269506 h 2695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1165" h="269506">
              <a:moveTo>
                <a:pt x="0" y="0"/>
              </a:moveTo>
              <a:cubicBezTo>
                <a:pt x="21640" y="15272"/>
                <a:pt x="10983" y="187300"/>
                <a:pt x="38033" y="206389"/>
              </a:cubicBezTo>
              <a:cubicBezTo>
                <a:pt x="58581" y="204594"/>
                <a:pt x="260611" y="265740"/>
                <a:pt x="451165" y="26950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26002</xdr:colOff>
      <xdr:row>21</xdr:row>
      <xdr:rowOff>41447</xdr:rowOff>
    </xdr:from>
    <xdr:to>
      <xdr:col>18</xdr:col>
      <xdr:colOff>191131</xdr:colOff>
      <xdr:row>22</xdr:row>
      <xdr:rowOff>18895</xdr:rowOff>
    </xdr:to>
    <xdr:sp macro="" textlink="">
      <xdr:nvSpPr>
        <xdr:cNvPr id="633" name="Oval 383">
          <a:extLst>
            <a:ext uri="{FF2B5EF4-FFF2-40B4-BE49-F238E27FC236}">
              <a16:creationId xmlns:a16="http://schemas.microsoft.com/office/drawing/2014/main" id="{2232A902-7991-4775-9518-58EDDCFE1E26}"/>
            </a:ext>
          </a:extLst>
        </xdr:cNvPr>
        <xdr:cNvSpPr>
          <a:spLocks noChangeArrowheads="1"/>
        </xdr:cNvSpPr>
      </xdr:nvSpPr>
      <xdr:spPr bwMode="auto">
        <a:xfrm>
          <a:off x="9347802" y="3641897"/>
          <a:ext cx="165129" cy="1488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17</xdr:col>
      <xdr:colOff>136488</xdr:colOff>
      <xdr:row>19</xdr:row>
      <xdr:rowOff>102052</xdr:rowOff>
    </xdr:from>
    <xdr:ext cx="504992" cy="245317"/>
    <xdr:sp macro="" textlink="">
      <xdr:nvSpPr>
        <xdr:cNvPr id="634" name="Text Box 1620">
          <a:extLst>
            <a:ext uri="{FF2B5EF4-FFF2-40B4-BE49-F238E27FC236}">
              <a16:creationId xmlns:a16="http://schemas.microsoft.com/office/drawing/2014/main" id="{20FB4914-4C43-4955-9683-B18FE80819B0}"/>
            </a:ext>
          </a:extLst>
        </xdr:cNvPr>
        <xdr:cNvSpPr txBox="1">
          <a:spLocks noChangeArrowheads="1"/>
        </xdr:cNvSpPr>
      </xdr:nvSpPr>
      <xdr:spPr bwMode="auto">
        <a:xfrm>
          <a:off x="8753438" y="3359602"/>
          <a:ext cx="504992" cy="245317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京丹波町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役場前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288835</xdr:colOff>
      <xdr:row>21</xdr:row>
      <xdr:rowOff>4938</xdr:rowOff>
    </xdr:from>
    <xdr:to>
      <xdr:col>17</xdr:col>
      <xdr:colOff>413133</xdr:colOff>
      <xdr:row>21</xdr:row>
      <xdr:rowOff>137712</xdr:rowOff>
    </xdr:to>
    <xdr:sp macro="" textlink="">
      <xdr:nvSpPr>
        <xdr:cNvPr id="635" name="Oval 820">
          <a:extLst>
            <a:ext uri="{FF2B5EF4-FFF2-40B4-BE49-F238E27FC236}">
              <a16:creationId xmlns:a16="http://schemas.microsoft.com/office/drawing/2014/main" id="{EB488856-B7E9-4879-B405-7830381DF954}"/>
            </a:ext>
          </a:extLst>
        </xdr:cNvPr>
        <xdr:cNvSpPr>
          <a:spLocks noChangeArrowheads="1"/>
        </xdr:cNvSpPr>
      </xdr:nvSpPr>
      <xdr:spPr bwMode="auto">
        <a:xfrm>
          <a:off x="8905785" y="3605388"/>
          <a:ext cx="124298" cy="1327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17</xdr:col>
      <xdr:colOff>442047</xdr:colOff>
      <xdr:row>22</xdr:row>
      <xdr:rowOff>131972</xdr:rowOff>
    </xdr:from>
    <xdr:ext cx="345351" cy="293414"/>
    <xdr:sp macro="" textlink="">
      <xdr:nvSpPr>
        <xdr:cNvPr id="636" name="Text Box 1416">
          <a:extLst>
            <a:ext uri="{FF2B5EF4-FFF2-40B4-BE49-F238E27FC236}">
              <a16:creationId xmlns:a16="http://schemas.microsoft.com/office/drawing/2014/main" id="{72E8C238-307A-42E6-B1D2-F85746A2E57A}"/>
            </a:ext>
          </a:extLst>
        </xdr:cNvPr>
        <xdr:cNvSpPr txBox="1">
          <a:spLocks noChangeArrowheads="1"/>
        </xdr:cNvSpPr>
      </xdr:nvSpPr>
      <xdr:spPr bwMode="auto">
        <a:xfrm>
          <a:off x="9051182" y="3893126"/>
          <a:ext cx="345351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313761</xdr:colOff>
      <xdr:row>22</xdr:row>
      <xdr:rowOff>5729</xdr:rowOff>
    </xdr:from>
    <xdr:ext cx="518860" cy="165173"/>
    <xdr:sp macro="" textlink="">
      <xdr:nvSpPr>
        <xdr:cNvPr id="637" name="Text Box 1620">
          <a:extLst>
            <a:ext uri="{FF2B5EF4-FFF2-40B4-BE49-F238E27FC236}">
              <a16:creationId xmlns:a16="http://schemas.microsoft.com/office/drawing/2014/main" id="{8789C14F-F6AC-41FC-9F67-11884494FFF0}"/>
            </a:ext>
          </a:extLst>
        </xdr:cNvPr>
        <xdr:cNvSpPr txBox="1">
          <a:spLocks noChangeArrowheads="1"/>
        </xdr:cNvSpPr>
      </xdr:nvSpPr>
      <xdr:spPr bwMode="auto">
        <a:xfrm>
          <a:off x="8930711" y="3777629"/>
          <a:ext cx="51886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丹波の里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335926</xdr:colOff>
      <xdr:row>23</xdr:row>
      <xdr:rowOff>19235</xdr:rowOff>
    </xdr:from>
    <xdr:ext cx="278130" cy="254018"/>
    <xdr:grpSp>
      <xdr:nvGrpSpPr>
        <xdr:cNvPr id="638" name="Group 6672">
          <a:extLst>
            <a:ext uri="{FF2B5EF4-FFF2-40B4-BE49-F238E27FC236}">
              <a16:creationId xmlns:a16="http://schemas.microsoft.com/office/drawing/2014/main" id="{B88480BC-58E8-4704-BD63-22673384B50A}"/>
            </a:ext>
          </a:extLst>
        </xdr:cNvPr>
        <xdr:cNvGrpSpPr>
          <a:grpSpLocks/>
        </xdr:cNvGrpSpPr>
      </xdr:nvGrpSpPr>
      <xdr:grpSpPr bwMode="auto">
        <a:xfrm>
          <a:off x="12492733" y="3978422"/>
          <a:ext cx="278130" cy="254018"/>
          <a:chOff x="536" y="109"/>
          <a:chExt cx="46" cy="44"/>
        </a:xfrm>
      </xdr:grpSpPr>
      <xdr:pic>
        <xdr:nvPicPr>
          <xdr:cNvPr id="639" name="Picture 6673" descr="route2">
            <a:extLst>
              <a:ext uri="{FF2B5EF4-FFF2-40B4-BE49-F238E27FC236}">
                <a16:creationId xmlns:a16="http://schemas.microsoft.com/office/drawing/2014/main" id="{DA26BC83-138D-4CDC-95A7-DE664E2D613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40" name="Text Box 6674">
            <a:extLst>
              <a:ext uri="{FF2B5EF4-FFF2-40B4-BE49-F238E27FC236}">
                <a16:creationId xmlns:a16="http://schemas.microsoft.com/office/drawing/2014/main" id="{C94F627D-6740-4D78-AA4E-B87DB623D9D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18</xdr:col>
      <xdr:colOff>321328</xdr:colOff>
      <xdr:row>20</xdr:row>
      <xdr:rowOff>80331</xdr:rowOff>
    </xdr:from>
    <xdr:ext cx="278130" cy="254018"/>
    <xdr:grpSp>
      <xdr:nvGrpSpPr>
        <xdr:cNvPr id="641" name="Group 6672">
          <a:extLst>
            <a:ext uri="{FF2B5EF4-FFF2-40B4-BE49-F238E27FC236}">
              <a16:creationId xmlns:a16="http://schemas.microsoft.com/office/drawing/2014/main" id="{B1DD1983-ED79-49D4-B083-29C91787FA19}"/>
            </a:ext>
          </a:extLst>
        </xdr:cNvPr>
        <xdr:cNvGrpSpPr>
          <a:grpSpLocks/>
        </xdr:cNvGrpSpPr>
      </xdr:nvGrpSpPr>
      <xdr:grpSpPr bwMode="auto">
        <a:xfrm>
          <a:off x="12478135" y="3523102"/>
          <a:ext cx="278130" cy="254018"/>
          <a:chOff x="536" y="109"/>
          <a:chExt cx="46" cy="44"/>
        </a:xfrm>
      </xdr:grpSpPr>
      <xdr:pic>
        <xdr:nvPicPr>
          <xdr:cNvPr id="642" name="Picture 6673" descr="route2">
            <a:extLst>
              <a:ext uri="{FF2B5EF4-FFF2-40B4-BE49-F238E27FC236}">
                <a16:creationId xmlns:a16="http://schemas.microsoft.com/office/drawing/2014/main" id="{7893B6AC-7483-4C08-A591-E70B2892223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43" name="Text Box 6674">
            <a:extLst>
              <a:ext uri="{FF2B5EF4-FFF2-40B4-BE49-F238E27FC236}">
                <a16:creationId xmlns:a16="http://schemas.microsoft.com/office/drawing/2014/main" id="{CC347CE4-95A8-4087-8E74-C41929F225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oneCellAnchor>
    <xdr:from>
      <xdr:col>17</xdr:col>
      <xdr:colOff>503092</xdr:colOff>
      <xdr:row>20</xdr:row>
      <xdr:rowOff>101340</xdr:rowOff>
    </xdr:from>
    <xdr:ext cx="278130" cy="254018"/>
    <xdr:grpSp>
      <xdr:nvGrpSpPr>
        <xdr:cNvPr id="644" name="Group 6672">
          <a:extLst>
            <a:ext uri="{FF2B5EF4-FFF2-40B4-BE49-F238E27FC236}">
              <a16:creationId xmlns:a16="http://schemas.microsoft.com/office/drawing/2014/main" id="{F689004E-02D9-431F-8BFC-63932A7376C3}"/>
            </a:ext>
          </a:extLst>
        </xdr:cNvPr>
        <xdr:cNvGrpSpPr>
          <a:grpSpLocks/>
        </xdr:cNvGrpSpPr>
      </xdr:nvGrpSpPr>
      <xdr:grpSpPr bwMode="auto">
        <a:xfrm>
          <a:off x="11954131" y="3544111"/>
          <a:ext cx="278130" cy="254018"/>
          <a:chOff x="536" y="109"/>
          <a:chExt cx="46" cy="44"/>
        </a:xfrm>
      </xdr:grpSpPr>
      <xdr:pic>
        <xdr:nvPicPr>
          <xdr:cNvPr id="645" name="Picture 6673" descr="route2">
            <a:extLst>
              <a:ext uri="{FF2B5EF4-FFF2-40B4-BE49-F238E27FC236}">
                <a16:creationId xmlns:a16="http://schemas.microsoft.com/office/drawing/2014/main" id="{4EBFFFFF-6A71-4816-92FF-1CECFCDCC12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46" name="Text Box 6674">
            <a:extLst>
              <a:ext uri="{FF2B5EF4-FFF2-40B4-BE49-F238E27FC236}">
                <a16:creationId xmlns:a16="http://schemas.microsoft.com/office/drawing/2014/main" id="{A7E62204-9BC7-4574-87E4-7342FF64A3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twoCellAnchor>
    <xdr:from>
      <xdr:col>15</xdr:col>
      <xdr:colOff>31750</xdr:colOff>
      <xdr:row>17</xdr:row>
      <xdr:rowOff>15039</xdr:rowOff>
    </xdr:from>
    <xdr:to>
      <xdr:col>15</xdr:col>
      <xdr:colOff>186215</xdr:colOff>
      <xdr:row>17</xdr:row>
      <xdr:rowOff>157914</xdr:rowOff>
    </xdr:to>
    <xdr:sp macro="" textlink="">
      <xdr:nvSpPr>
        <xdr:cNvPr id="647" name="六角形 646">
          <a:extLst>
            <a:ext uri="{FF2B5EF4-FFF2-40B4-BE49-F238E27FC236}">
              <a16:creationId xmlns:a16="http://schemas.microsoft.com/office/drawing/2014/main" id="{570AE9D6-D1C4-4BD0-B2BB-150FAD696EF4}"/>
            </a:ext>
          </a:extLst>
        </xdr:cNvPr>
        <xdr:cNvSpPr/>
      </xdr:nvSpPr>
      <xdr:spPr bwMode="auto">
        <a:xfrm>
          <a:off x="7239000" y="2929689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27935</xdr:colOff>
      <xdr:row>22</xdr:row>
      <xdr:rowOff>39891</xdr:rowOff>
    </xdr:from>
    <xdr:to>
      <xdr:col>15</xdr:col>
      <xdr:colOff>443815</xdr:colOff>
      <xdr:row>24</xdr:row>
      <xdr:rowOff>66722</xdr:rowOff>
    </xdr:to>
    <xdr:sp macro="" textlink="">
      <xdr:nvSpPr>
        <xdr:cNvPr id="648" name="Line 120">
          <a:extLst>
            <a:ext uri="{FF2B5EF4-FFF2-40B4-BE49-F238E27FC236}">
              <a16:creationId xmlns:a16="http://schemas.microsoft.com/office/drawing/2014/main" id="{01A169F0-8D8A-4295-BF6E-C3E229BA1F4F}"/>
            </a:ext>
          </a:extLst>
        </xdr:cNvPr>
        <xdr:cNvSpPr>
          <a:spLocks noChangeShapeType="1"/>
        </xdr:cNvSpPr>
      </xdr:nvSpPr>
      <xdr:spPr bwMode="auto">
        <a:xfrm flipV="1">
          <a:off x="7235185" y="3811791"/>
          <a:ext cx="415880" cy="369731"/>
        </a:xfrm>
        <a:custGeom>
          <a:avLst/>
          <a:gdLst>
            <a:gd name="connsiteX0" fmla="*/ 0 w 523204"/>
            <a:gd name="connsiteY0" fmla="*/ 0 h 442711"/>
            <a:gd name="connsiteX1" fmla="*/ 523204 w 523204"/>
            <a:gd name="connsiteY1" fmla="*/ 442711 h 442711"/>
            <a:gd name="connsiteX0" fmla="*/ 0 w 630528"/>
            <a:gd name="connsiteY0" fmla="*/ 0 h 402464"/>
            <a:gd name="connsiteX1" fmla="*/ 630528 w 630528"/>
            <a:gd name="connsiteY1" fmla="*/ 402464 h 402464"/>
            <a:gd name="connsiteX0" fmla="*/ 0 w 630528"/>
            <a:gd name="connsiteY0" fmla="*/ 0 h 402464"/>
            <a:gd name="connsiteX1" fmla="*/ 630528 w 630528"/>
            <a:gd name="connsiteY1" fmla="*/ 402464 h 402464"/>
            <a:gd name="connsiteX0" fmla="*/ 0 w 422588"/>
            <a:gd name="connsiteY0" fmla="*/ 0 h 335387"/>
            <a:gd name="connsiteX1" fmla="*/ 422588 w 422588"/>
            <a:gd name="connsiteY1" fmla="*/ 335387 h 335387"/>
            <a:gd name="connsiteX0" fmla="*/ 0 w 422588"/>
            <a:gd name="connsiteY0" fmla="*/ 0 h 335387"/>
            <a:gd name="connsiteX1" fmla="*/ 422588 w 422588"/>
            <a:gd name="connsiteY1" fmla="*/ 335387 h 335387"/>
            <a:gd name="connsiteX0" fmla="*/ 0 w 415880"/>
            <a:gd name="connsiteY0" fmla="*/ 0 h 375633"/>
            <a:gd name="connsiteX1" fmla="*/ 415880 w 415880"/>
            <a:gd name="connsiteY1" fmla="*/ 375633 h 375633"/>
            <a:gd name="connsiteX0" fmla="*/ 0 w 415880"/>
            <a:gd name="connsiteY0" fmla="*/ 0 h 375633"/>
            <a:gd name="connsiteX1" fmla="*/ 415880 w 415880"/>
            <a:gd name="connsiteY1" fmla="*/ 375633 h 3756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15880" h="375633">
              <a:moveTo>
                <a:pt x="0" y="0"/>
              </a:moveTo>
              <a:cubicBezTo>
                <a:pt x="228063" y="214648"/>
                <a:pt x="241479" y="228063"/>
                <a:pt x="415880" y="37563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357825</xdr:colOff>
      <xdr:row>18</xdr:row>
      <xdr:rowOff>32683</xdr:rowOff>
    </xdr:from>
    <xdr:to>
      <xdr:col>15</xdr:col>
      <xdr:colOff>677022</xdr:colOff>
      <xdr:row>24</xdr:row>
      <xdr:rowOff>145256</xdr:rowOff>
    </xdr:to>
    <xdr:sp macro="" textlink="">
      <xdr:nvSpPr>
        <xdr:cNvPr id="649" name="Freeform 527">
          <a:extLst>
            <a:ext uri="{FF2B5EF4-FFF2-40B4-BE49-F238E27FC236}">
              <a16:creationId xmlns:a16="http://schemas.microsoft.com/office/drawing/2014/main" id="{57C77C1E-B2E5-41AA-BBCE-008E586C755B}"/>
            </a:ext>
          </a:extLst>
        </xdr:cNvPr>
        <xdr:cNvSpPr>
          <a:spLocks/>
        </xdr:cNvSpPr>
      </xdr:nvSpPr>
      <xdr:spPr bwMode="auto">
        <a:xfrm>
          <a:off x="7566943" y="4524374"/>
          <a:ext cx="319197" cy="114911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7804"/>
            <a:gd name="connsiteY0" fmla="*/ 12563 h 12563"/>
            <a:gd name="connsiteX1" fmla="*/ 0 w 7804"/>
            <a:gd name="connsiteY1" fmla="*/ 2563 h 12563"/>
            <a:gd name="connsiteX2" fmla="*/ 7804 w 7804"/>
            <a:gd name="connsiteY2" fmla="*/ 0 h 12563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7012 w 9378"/>
            <a:gd name="connsiteY0" fmla="*/ 9980 h 9980"/>
            <a:gd name="connsiteX1" fmla="*/ 8690 w 9378"/>
            <a:gd name="connsiteY1" fmla="*/ 131 h 9980"/>
            <a:gd name="connsiteX2" fmla="*/ 1013 w 9378"/>
            <a:gd name="connsiteY2" fmla="*/ 2267 h 9980"/>
            <a:gd name="connsiteX0" fmla="*/ 6397 w 9733"/>
            <a:gd name="connsiteY0" fmla="*/ 10143 h 10143"/>
            <a:gd name="connsiteX1" fmla="*/ 8186 w 9733"/>
            <a:gd name="connsiteY1" fmla="*/ 274 h 10143"/>
            <a:gd name="connsiteX2" fmla="*/ 0 w 9733"/>
            <a:gd name="connsiteY2" fmla="*/ 2415 h 10143"/>
            <a:gd name="connsiteX0" fmla="*/ 6572 w 8412"/>
            <a:gd name="connsiteY0" fmla="*/ 9730 h 9730"/>
            <a:gd name="connsiteX1" fmla="*/ 8411 w 8412"/>
            <a:gd name="connsiteY1" fmla="*/ 0 h 9730"/>
            <a:gd name="connsiteX2" fmla="*/ 0 w 8412"/>
            <a:gd name="connsiteY2" fmla="*/ 2111 h 9730"/>
            <a:gd name="connsiteX0" fmla="*/ 9084 w 10585"/>
            <a:gd name="connsiteY0" fmla="*/ 9252 h 9252"/>
            <a:gd name="connsiteX1" fmla="*/ 9999 w 10585"/>
            <a:gd name="connsiteY1" fmla="*/ 0 h 9252"/>
            <a:gd name="connsiteX2" fmla="*/ 0 w 10585"/>
            <a:gd name="connsiteY2" fmla="*/ 2170 h 9252"/>
            <a:gd name="connsiteX0" fmla="*/ 8582 w 9446"/>
            <a:gd name="connsiteY0" fmla="*/ 10000 h 10000"/>
            <a:gd name="connsiteX1" fmla="*/ 9446 w 9446"/>
            <a:gd name="connsiteY1" fmla="*/ 0 h 10000"/>
            <a:gd name="connsiteX2" fmla="*/ 0 w 9446"/>
            <a:gd name="connsiteY2" fmla="*/ 2345 h 10000"/>
            <a:gd name="connsiteX0" fmla="*/ 9933 w 10482"/>
            <a:gd name="connsiteY0" fmla="*/ 10539 h 10539"/>
            <a:gd name="connsiteX1" fmla="*/ 10000 w 10482"/>
            <a:gd name="connsiteY1" fmla="*/ 0 h 10539"/>
            <a:gd name="connsiteX2" fmla="*/ 0 w 10482"/>
            <a:gd name="connsiteY2" fmla="*/ 2345 h 10539"/>
            <a:gd name="connsiteX0" fmla="*/ 9933 w 10000"/>
            <a:gd name="connsiteY0" fmla="*/ 10539 h 10539"/>
            <a:gd name="connsiteX1" fmla="*/ 10000 w 10000"/>
            <a:gd name="connsiteY1" fmla="*/ 0 h 10539"/>
            <a:gd name="connsiteX2" fmla="*/ 0 w 10000"/>
            <a:gd name="connsiteY2" fmla="*/ 2345 h 10539"/>
            <a:gd name="connsiteX0" fmla="*/ 9933 w 11518"/>
            <a:gd name="connsiteY0" fmla="*/ 10539 h 10539"/>
            <a:gd name="connsiteX1" fmla="*/ 11513 w 11518"/>
            <a:gd name="connsiteY1" fmla="*/ 6183 h 10539"/>
            <a:gd name="connsiteX2" fmla="*/ 10000 w 11518"/>
            <a:gd name="connsiteY2" fmla="*/ 0 h 10539"/>
            <a:gd name="connsiteX3" fmla="*/ 0 w 11518"/>
            <a:gd name="connsiteY3" fmla="*/ 2345 h 10539"/>
            <a:gd name="connsiteX0" fmla="*/ 10922 w 11518"/>
            <a:gd name="connsiteY0" fmla="*/ 11482 h 11482"/>
            <a:gd name="connsiteX1" fmla="*/ 11513 w 11518"/>
            <a:gd name="connsiteY1" fmla="*/ 6183 h 11482"/>
            <a:gd name="connsiteX2" fmla="*/ 10000 w 11518"/>
            <a:gd name="connsiteY2" fmla="*/ 0 h 11482"/>
            <a:gd name="connsiteX3" fmla="*/ 0 w 11518"/>
            <a:gd name="connsiteY3" fmla="*/ 2345 h 11482"/>
            <a:gd name="connsiteX0" fmla="*/ 11911 w 11911"/>
            <a:gd name="connsiteY0" fmla="*/ 11752 h 11752"/>
            <a:gd name="connsiteX1" fmla="*/ 11513 w 11911"/>
            <a:gd name="connsiteY1" fmla="*/ 6183 h 11752"/>
            <a:gd name="connsiteX2" fmla="*/ 10000 w 11911"/>
            <a:gd name="connsiteY2" fmla="*/ 0 h 11752"/>
            <a:gd name="connsiteX3" fmla="*/ 0 w 11911"/>
            <a:gd name="connsiteY3" fmla="*/ 2345 h 11752"/>
            <a:gd name="connsiteX0" fmla="*/ 11487 w 11518"/>
            <a:gd name="connsiteY0" fmla="*/ 11887 h 11887"/>
            <a:gd name="connsiteX1" fmla="*/ 11513 w 11518"/>
            <a:gd name="connsiteY1" fmla="*/ 6183 h 11887"/>
            <a:gd name="connsiteX2" fmla="*/ 10000 w 11518"/>
            <a:gd name="connsiteY2" fmla="*/ 0 h 11887"/>
            <a:gd name="connsiteX3" fmla="*/ 0 w 11518"/>
            <a:gd name="connsiteY3" fmla="*/ 2345 h 11887"/>
            <a:gd name="connsiteX0" fmla="*/ 1487 w 1518"/>
            <a:gd name="connsiteY0" fmla="*/ 11887 h 11887"/>
            <a:gd name="connsiteX1" fmla="*/ 1513 w 1518"/>
            <a:gd name="connsiteY1" fmla="*/ 6183 h 11887"/>
            <a:gd name="connsiteX2" fmla="*/ 0 w 1518"/>
            <a:gd name="connsiteY2" fmla="*/ 0 h 11887"/>
            <a:gd name="connsiteX0" fmla="*/ 2917 w 5602"/>
            <a:gd name="connsiteY0" fmla="*/ 16940 h 16940"/>
            <a:gd name="connsiteX1" fmla="*/ 3088 w 5602"/>
            <a:gd name="connsiteY1" fmla="*/ 12141 h 16940"/>
            <a:gd name="connsiteX2" fmla="*/ 0 w 5602"/>
            <a:gd name="connsiteY2" fmla="*/ 0 h 16940"/>
            <a:gd name="connsiteX0" fmla="*/ 5207 w 5799"/>
            <a:gd name="connsiteY0" fmla="*/ 10000 h 10000"/>
            <a:gd name="connsiteX1" fmla="*/ 5512 w 5799"/>
            <a:gd name="connsiteY1" fmla="*/ 7167 h 10000"/>
            <a:gd name="connsiteX2" fmla="*/ 0 w 5799"/>
            <a:gd name="connsiteY2" fmla="*/ 0 h 10000"/>
            <a:gd name="connsiteX0" fmla="*/ 43 w 52311"/>
            <a:gd name="connsiteY0" fmla="*/ 9448 h 9448"/>
            <a:gd name="connsiteX1" fmla="*/ 569 w 52311"/>
            <a:gd name="connsiteY1" fmla="*/ 6615 h 9448"/>
            <a:gd name="connsiteX2" fmla="*/ 51783 w 52311"/>
            <a:gd name="connsiteY2" fmla="*/ 0 h 9448"/>
            <a:gd name="connsiteX0" fmla="*/ 670 w 10561"/>
            <a:gd name="connsiteY0" fmla="*/ 10000 h 10000"/>
            <a:gd name="connsiteX1" fmla="*/ 771 w 10561"/>
            <a:gd name="connsiteY1" fmla="*/ 7001 h 10000"/>
            <a:gd name="connsiteX2" fmla="*/ 10561 w 10561"/>
            <a:gd name="connsiteY2" fmla="*/ 0 h 10000"/>
            <a:gd name="connsiteX0" fmla="*/ 8 w 17154"/>
            <a:gd name="connsiteY0" fmla="*/ 10195 h 10195"/>
            <a:gd name="connsiteX1" fmla="*/ 109 w 17154"/>
            <a:gd name="connsiteY1" fmla="*/ 7196 h 10195"/>
            <a:gd name="connsiteX2" fmla="*/ 17154 w 17154"/>
            <a:gd name="connsiteY2" fmla="*/ 0 h 10195"/>
            <a:gd name="connsiteX0" fmla="*/ 696 w 17842"/>
            <a:gd name="connsiteY0" fmla="*/ 10199 h 10199"/>
            <a:gd name="connsiteX1" fmla="*/ 797 w 17842"/>
            <a:gd name="connsiteY1" fmla="*/ 7200 h 10199"/>
            <a:gd name="connsiteX2" fmla="*/ 17842 w 17842"/>
            <a:gd name="connsiteY2" fmla="*/ 4 h 10199"/>
            <a:gd name="connsiteX0" fmla="*/ 1756 w 18902"/>
            <a:gd name="connsiteY0" fmla="*/ 10205 h 10205"/>
            <a:gd name="connsiteX1" fmla="*/ 478 w 18902"/>
            <a:gd name="connsiteY1" fmla="*/ 4147 h 10205"/>
            <a:gd name="connsiteX2" fmla="*/ 18902 w 18902"/>
            <a:gd name="connsiteY2" fmla="*/ 10 h 10205"/>
            <a:gd name="connsiteX0" fmla="*/ 1278 w 18424"/>
            <a:gd name="connsiteY0" fmla="*/ 10205 h 10205"/>
            <a:gd name="connsiteX1" fmla="*/ 0 w 18424"/>
            <a:gd name="connsiteY1" fmla="*/ 4147 h 10205"/>
            <a:gd name="connsiteX2" fmla="*/ 18424 w 18424"/>
            <a:gd name="connsiteY2" fmla="*/ 10 h 10205"/>
            <a:gd name="connsiteX0" fmla="*/ 1278 w 29459"/>
            <a:gd name="connsiteY0" fmla="*/ 9789 h 9789"/>
            <a:gd name="connsiteX1" fmla="*/ 0 w 29459"/>
            <a:gd name="connsiteY1" fmla="*/ 3731 h 9789"/>
            <a:gd name="connsiteX2" fmla="*/ 29459 w 29459"/>
            <a:gd name="connsiteY2" fmla="*/ 11 h 9789"/>
            <a:gd name="connsiteX0" fmla="*/ 434 w 10000"/>
            <a:gd name="connsiteY0" fmla="*/ 9989 h 9989"/>
            <a:gd name="connsiteX1" fmla="*/ 0 w 10000"/>
            <a:gd name="connsiteY1" fmla="*/ 3800 h 9989"/>
            <a:gd name="connsiteX2" fmla="*/ 10000 w 10000"/>
            <a:gd name="connsiteY2" fmla="*/ 0 h 9989"/>
            <a:gd name="connsiteX0" fmla="*/ 781 w 10347"/>
            <a:gd name="connsiteY0" fmla="*/ 10000 h 10000"/>
            <a:gd name="connsiteX1" fmla="*/ 3323 w 10347"/>
            <a:gd name="connsiteY1" fmla="*/ 6040 h 10000"/>
            <a:gd name="connsiteX2" fmla="*/ 347 w 10347"/>
            <a:gd name="connsiteY2" fmla="*/ 3804 h 10000"/>
            <a:gd name="connsiteX3" fmla="*/ 10347 w 10347"/>
            <a:gd name="connsiteY3" fmla="*/ 0 h 10000"/>
            <a:gd name="connsiteX0" fmla="*/ 897 w 10463"/>
            <a:gd name="connsiteY0" fmla="*/ 10000 h 10000"/>
            <a:gd name="connsiteX1" fmla="*/ 2034 w 10463"/>
            <a:gd name="connsiteY1" fmla="*/ 6538 h 10000"/>
            <a:gd name="connsiteX2" fmla="*/ 463 w 10463"/>
            <a:gd name="connsiteY2" fmla="*/ 3804 h 10000"/>
            <a:gd name="connsiteX3" fmla="*/ 10463 w 10463"/>
            <a:gd name="connsiteY3" fmla="*/ 0 h 10000"/>
            <a:gd name="connsiteX0" fmla="*/ 0 w 11439"/>
            <a:gd name="connsiteY0" fmla="*/ 10000 h 10000"/>
            <a:gd name="connsiteX1" fmla="*/ 3010 w 11439"/>
            <a:gd name="connsiteY1" fmla="*/ 6538 h 10000"/>
            <a:gd name="connsiteX2" fmla="*/ 1439 w 11439"/>
            <a:gd name="connsiteY2" fmla="*/ 3804 h 10000"/>
            <a:gd name="connsiteX3" fmla="*/ 11439 w 11439"/>
            <a:gd name="connsiteY3" fmla="*/ 0 h 10000"/>
            <a:gd name="connsiteX0" fmla="*/ 1366 w 10464"/>
            <a:gd name="connsiteY0" fmla="*/ 9858 h 9858"/>
            <a:gd name="connsiteX1" fmla="*/ 2035 w 10464"/>
            <a:gd name="connsiteY1" fmla="*/ 6538 h 9858"/>
            <a:gd name="connsiteX2" fmla="*/ 464 w 10464"/>
            <a:gd name="connsiteY2" fmla="*/ 3804 h 9858"/>
            <a:gd name="connsiteX3" fmla="*/ 10464 w 10464"/>
            <a:gd name="connsiteY3" fmla="*/ 0 h 9858"/>
            <a:gd name="connsiteX0" fmla="*/ 1902 w 10000"/>
            <a:gd name="connsiteY0" fmla="*/ 10000 h 10000"/>
            <a:gd name="connsiteX1" fmla="*/ 1945 w 10000"/>
            <a:gd name="connsiteY1" fmla="*/ 6632 h 10000"/>
            <a:gd name="connsiteX2" fmla="*/ 443 w 10000"/>
            <a:gd name="connsiteY2" fmla="*/ 3859 h 10000"/>
            <a:gd name="connsiteX3" fmla="*/ 10000 w 10000"/>
            <a:gd name="connsiteY3" fmla="*/ 0 h 10000"/>
            <a:gd name="connsiteX0" fmla="*/ 2716 w 10814"/>
            <a:gd name="connsiteY0" fmla="*/ 10000 h 10000"/>
            <a:gd name="connsiteX1" fmla="*/ 2759 w 10814"/>
            <a:gd name="connsiteY1" fmla="*/ 6632 h 10000"/>
            <a:gd name="connsiteX2" fmla="*/ 362 w 10814"/>
            <a:gd name="connsiteY2" fmla="*/ 4075 h 10000"/>
            <a:gd name="connsiteX3" fmla="*/ 10814 w 10814"/>
            <a:gd name="connsiteY3" fmla="*/ 0 h 10000"/>
            <a:gd name="connsiteX0" fmla="*/ 2354 w 10452"/>
            <a:gd name="connsiteY0" fmla="*/ 10000 h 10000"/>
            <a:gd name="connsiteX1" fmla="*/ 2397 w 10452"/>
            <a:gd name="connsiteY1" fmla="*/ 6632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2099 w 10452"/>
            <a:gd name="connsiteY1" fmla="*/ 6127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2099 w 10452"/>
            <a:gd name="connsiteY1" fmla="*/ 6127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503 w 9408"/>
            <a:gd name="connsiteY0" fmla="*/ 10000 h 10000"/>
            <a:gd name="connsiteX1" fmla="*/ 2248 w 9408"/>
            <a:gd name="connsiteY1" fmla="*/ 6704 h 10000"/>
            <a:gd name="connsiteX2" fmla="*/ 0 w 9408"/>
            <a:gd name="connsiteY2" fmla="*/ 3714 h 10000"/>
            <a:gd name="connsiteX3" fmla="*/ 9408 w 9408"/>
            <a:gd name="connsiteY3" fmla="*/ 0 h 10000"/>
            <a:gd name="connsiteX0" fmla="*/ 3137 w 10476"/>
            <a:gd name="connsiteY0" fmla="*/ 10000 h 10000"/>
            <a:gd name="connsiteX1" fmla="*/ 2865 w 10476"/>
            <a:gd name="connsiteY1" fmla="*/ 6704 h 10000"/>
            <a:gd name="connsiteX2" fmla="*/ 0 w 10476"/>
            <a:gd name="connsiteY2" fmla="*/ 3858 h 10000"/>
            <a:gd name="connsiteX3" fmla="*/ 10476 w 10476"/>
            <a:gd name="connsiteY3" fmla="*/ 0 h 10000"/>
            <a:gd name="connsiteX0" fmla="*/ 2820 w 10476"/>
            <a:gd name="connsiteY0" fmla="*/ 8702 h 8702"/>
            <a:gd name="connsiteX1" fmla="*/ 2865 w 10476"/>
            <a:gd name="connsiteY1" fmla="*/ 6704 h 8702"/>
            <a:gd name="connsiteX2" fmla="*/ 0 w 10476"/>
            <a:gd name="connsiteY2" fmla="*/ 3858 h 8702"/>
            <a:gd name="connsiteX3" fmla="*/ 10476 w 10476"/>
            <a:gd name="connsiteY3" fmla="*/ 0 h 8702"/>
            <a:gd name="connsiteX0" fmla="*/ 2692 w 10000"/>
            <a:gd name="connsiteY0" fmla="*/ 10000 h 10000"/>
            <a:gd name="connsiteX1" fmla="*/ 2735 w 10000"/>
            <a:gd name="connsiteY1" fmla="*/ 7704 h 10000"/>
            <a:gd name="connsiteX2" fmla="*/ 0 w 10000"/>
            <a:gd name="connsiteY2" fmla="*/ 4433 h 10000"/>
            <a:gd name="connsiteX3" fmla="*/ 10000 w 10000"/>
            <a:gd name="connsiteY3" fmla="*/ 0 h 10000"/>
            <a:gd name="connsiteX0" fmla="*/ 2995 w 10303"/>
            <a:gd name="connsiteY0" fmla="*/ 10000 h 10000"/>
            <a:gd name="connsiteX1" fmla="*/ 3038 w 10303"/>
            <a:gd name="connsiteY1" fmla="*/ 7704 h 10000"/>
            <a:gd name="connsiteX2" fmla="*/ 2434 w 10303"/>
            <a:gd name="connsiteY2" fmla="*/ 6382 h 10000"/>
            <a:gd name="connsiteX3" fmla="*/ 303 w 10303"/>
            <a:gd name="connsiteY3" fmla="*/ 4433 h 10000"/>
            <a:gd name="connsiteX4" fmla="*/ 10303 w 10303"/>
            <a:gd name="connsiteY4" fmla="*/ 0 h 10000"/>
            <a:gd name="connsiteX0" fmla="*/ 2692 w 10000"/>
            <a:gd name="connsiteY0" fmla="*/ 10000 h 10000"/>
            <a:gd name="connsiteX1" fmla="*/ 2735 w 10000"/>
            <a:gd name="connsiteY1" fmla="*/ 7704 h 10000"/>
            <a:gd name="connsiteX2" fmla="*/ 2131 w 10000"/>
            <a:gd name="connsiteY2" fmla="*/ 6382 h 10000"/>
            <a:gd name="connsiteX3" fmla="*/ 0 w 10000"/>
            <a:gd name="connsiteY3" fmla="*/ 4433 h 10000"/>
            <a:gd name="connsiteX4" fmla="*/ 10000 w 10000"/>
            <a:gd name="connsiteY4" fmla="*/ 0 h 10000"/>
            <a:gd name="connsiteX0" fmla="*/ 2692 w 10000"/>
            <a:gd name="connsiteY0" fmla="*/ 10000 h 10000"/>
            <a:gd name="connsiteX1" fmla="*/ 2735 w 10000"/>
            <a:gd name="connsiteY1" fmla="*/ 7704 h 10000"/>
            <a:gd name="connsiteX2" fmla="*/ 2282 w 10000"/>
            <a:gd name="connsiteY2" fmla="*/ 5968 h 10000"/>
            <a:gd name="connsiteX3" fmla="*/ 0 w 10000"/>
            <a:gd name="connsiteY3" fmla="*/ 4433 h 10000"/>
            <a:gd name="connsiteX4" fmla="*/ 10000 w 10000"/>
            <a:gd name="connsiteY4" fmla="*/ 0 h 10000"/>
            <a:gd name="connsiteX0" fmla="*/ 2692 w 10757"/>
            <a:gd name="connsiteY0" fmla="*/ 12238 h 12238"/>
            <a:gd name="connsiteX1" fmla="*/ 2735 w 10757"/>
            <a:gd name="connsiteY1" fmla="*/ 9942 h 12238"/>
            <a:gd name="connsiteX2" fmla="*/ 2282 w 10757"/>
            <a:gd name="connsiteY2" fmla="*/ 8206 h 12238"/>
            <a:gd name="connsiteX3" fmla="*/ 0 w 10757"/>
            <a:gd name="connsiteY3" fmla="*/ 6671 h 12238"/>
            <a:gd name="connsiteX4" fmla="*/ 10757 w 10757"/>
            <a:gd name="connsiteY4" fmla="*/ 0 h 12238"/>
            <a:gd name="connsiteX0" fmla="*/ 2692 w 10757"/>
            <a:gd name="connsiteY0" fmla="*/ 12238 h 12238"/>
            <a:gd name="connsiteX1" fmla="*/ 2735 w 10757"/>
            <a:gd name="connsiteY1" fmla="*/ 9942 h 12238"/>
            <a:gd name="connsiteX2" fmla="*/ 2282 w 10757"/>
            <a:gd name="connsiteY2" fmla="*/ 8206 h 12238"/>
            <a:gd name="connsiteX3" fmla="*/ 0 w 10757"/>
            <a:gd name="connsiteY3" fmla="*/ 6671 h 12238"/>
            <a:gd name="connsiteX4" fmla="*/ 10757 w 10757"/>
            <a:gd name="connsiteY4" fmla="*/ 0 h 12238"/>
            <a:gd name="connsiteX0" fmla="*/ 2692 w 10606"/>
            <a:gd name="connsiteY0" fmla="*/ 12735 h 12735"/>
            <a:gd name="connsiteX1" fmla="*/ 2735 w 10606"/>
            <a:gd name="connsiteY1" fmla="*/ 10439 h 12735"/>
            <a:gd name="connsiteX2" fmla="*/ 2282 w 10606"/>
            <a:gd name="connsiteY2" fmla="*/ 8703 h 12735"/>
            <a:gd name="connsiteX3" fmla="*/ 0 w 10606"/>
            <a:gd name="connsiteY3" fmla="*/ 7168 h 12735"/>
            <a:gd name="connsiteX4" fmla="*/ 10606 w 10606"/>
            <a:gd name="connsiteY4" fmla="*/ 0 h 12735"/>
            <a:gd name="connsiteX0" fmla="*/ 2692 w 10606"/>
            <a:gd name="connsiteY0" fmla="*/ 12735 h 12735"/>
            <a:gd name="connsiteX1" fmla="*/ 2735 w 10606"/>
            <a:gd name="connsiteY1" fmla="*/ 10439 h 12735"/>
            <a:gd name="connsiteX2" fmla="*/ 2282 w 10606"/>
            <a:gd name="connsiteY2" fmla="*/ 8703 h 12735"/>
            <a:gd name="connsiteX3" fmla="*/ 0 w 10606"/>
            <a:gd name="connsiteY3" fmla="*/ 7168 h 12735"/>
            <a:gd name="connsiteX4" fmla="*/ 10606 w 10606"/>
            <a:gd name="connsiteY4" fmla="*/ 0 h 12735"/>
            <a:gd name="connsiteX0" fmla="*/ 2692 w 8320"/>
            <a:gd name="connsiteY0" fmla="*/ 15404 h 15404"/>
            <a:gd name="connsiteX1" fmla="*/ 2735 w 8320"/>
            <a:gd name="connsiteY1" fmla="*/ 13108 h 15404"/>
            <a:gd name="connsiteX2" fmla="*/ 2282 w 8320"/>
            <a:gd name="connsiteY2" fmla="*/ 11372 h 15404"/>
            <a:gd name="connsiteX3" fmla="*/ 0 w 8320"/>
            <a:gd name="connsiteY3" fmla="*/ 9837 h 15404"/>
            <a:gd name="connsiteX4" fmla="*/ 8320 w 8320"/>
            <a:gd name="connsiteY4" fmla="*/ 0 h 15404"/>
            <a:gd name="connsiteX0" fmla="*/ 3236 w 11798"/>
            <a:gd name="connsiteY0" fmla="*/ 10000 h 10000"/>
            <a:gd name="connsiteX1" fmla="*/ 3287 w 11798"/>
            <a:gd name="connsiteY1" fmla="*/ 8509 h 10000"/>
            <a:gd name="connsiteX2" fmla="*/ 2743 w 11798"/>
            <a:gd name="connsiteY2" fmla="*/ 7382 h 10000"/>
            <a:gd name="connsiteX3" fmla="*/ 0 w 11798"/>
            <a:gd name="connsiteY3" fmla="*/ 6386 h 10000"/>
            <a:gd name="connsiteX4" fmla="*/ 10000 w 11798"/>
            <a:gd name="connsiteY4" fmla="*/ 0 h 10000"/>
            <a:gd name="connsiteX0" fmla="*/ 3236 w 10826"/>
            <a:gd name="connsiteY0" fmla="*/ 10067 h 10067"/>
            <a:gd name="connsiteX1" fmla="*/ 3287 w 10826"/>
            <a:gd name="connsiteY1" fmla="*/ 8576 h 10067"/>
            <a:gd name="connsiteX2" fmla="*/ 2743 w 10826"/>
            <a:gd name="connsiteY2" fmla="*/ 7449 h 10067"/>
            <a:gd name="connsiteX3" fmla="*/ 0 w 10826"/>
            <a:gd name="connsiteY3" fmla="*/ 6453 h 10067"/>
            <a:gd name="connsiteX4" fmla="*/ 8626 w 10826"/>
            <a:gd name="connsiteY4" fmla="*/ 0 h 10067"/>
            <a:gd name="connsiteX0" fmla="*/ 3236 w 11127"/>
            <a:gd name="connsiteY0" fmla="*/ 10067 h 10067"/>
            <a:gd name="connsiteX1" fmla="*/ 3287 w 11127"/>
            <a:gd name="connsiteY1" fmla="*/ 8576 h 10067"/>
            <a:gd name="connsiteX2" fmla="*/ 2743 w 11127"/>
            <a:gd name="connsiteY2" fmla="*/ 7449 h 10067"/>
            <a:gd name="connsiteX3" fmla="*/ 0 w 11127"/>
            <a:gd name="connsiteY3" fmla="*/ 6453 h 10067"/>
            <a:gd name="connsiteX4" fmla="*/ 8626 w 11127"/>
            <a:gd name="connsiteY4" fmla="*/ 0 h 10067"/>
            <a:gd name="connsiteX0" fmla="*/ 4152 w 11127"/>
            <a:gd name="connsiteY0" fmla="*/ 9600 h 9600"/>
            <a:gd name="connsiteX1" fmla="*/ 3287 w 11127"/>
            <a:gd name="connsiteY1" fmla="*/ 8576 h 9600"/>
            <a:gd name="connsiteX2" fmla="*/ 2743 w 11127"/>
            <a:gd name="connsiteY2" fmla="*/ 7449 h 9600"/>
            <a:gd name="connsiteX3" fmla="*/ 0 w 11127"/>
            <a:gd name="connsiteY3" fmla="*/ 6453 h 9600"/>
            <a:gd name="connsiteX4" fmla="*/ 8626 w 11127"/>
            <a:gd name="connsiteY4" fmla="*/ 0 h 9600"/>
            <a:gd name="connsiteX0" fmla="*/ 3731 w 10000"/>
            <a:gd name="connsiteY0" fmla="*/ 10000 h 10000"/>
            <a:gd name="connsiteX1" fmla="*/ 2954 w 10000"/>
            <a:gd name="connsiteY1" fmla="*/ 8933 h 10000"/>
            <a:gd name="connsiteX2" fmla="*/ 2465 w 10000"/>
            <a:gd name="connsiteY2" fmla="*/ 7759 h 10000"/>
            <a:gd name="connsiteX3" fmla="*/ 0 w 10000"/>
            <a:gd name="connsiteY3" fmla="*/ 6722 h 10000"/>
            <a:gd name="connsiteX4" fmla="*/ 7752 w 10000"/>
            <a:gd name="connsiteY4" fmla="*/ 0 h 10000"/>
            <a:gd name="connsiteX0" fmla="*/ 2954 w 10000"/>
            <a:gd name="connsiteY0" fmla="*/ 8933 h 8933"/>
            <a:gd name="connsiteX1" fmla="*/ 2465 w 10000"/>
            <a:gd name="connsiteY1" fmla="*/ 7759 h 8933"/>
            <a:gd name="connsiteX2" fmla="*/ 0 w 10000"/>
            <a:gd name="connsiteY2" fmla="*/ 6722 h 8933"/>
            <a:gd name="connsiteX3" fmla="*/ 7752 w 10000"/>
            <a:gd name="connsiteY3" fmla="*/ 0 h 8933"/>
            <a:gd name="connsiteX0" fmla="*/ 3160 w 10000"/>
            <a:gd name="connsiteY0" fmla="*/ 11088 h 11088"/>
            <a:gd name="connsiteX1" fmla="*/ 2465 w 10000"/>
            <a:gd name="connsiteY1" fmla="*/ 8686 h 11088"/>
            <a:gd name="connsiteX2" fmla="*/ 0 w 10000"/>
            <a:gd name="connsiteY2" fmla="*/ 7525 h 11088"/>
            <a:gd name="connsiteX3" fmla="*/ 7752 w 10000"/>
            <a:gd name="connsiteY3" fmla="*/ 0 h 11088"/>
            <a:gd name="connsiteX0" fmla="*/ 3160 w 9659"/>
            <a:gd name="connsiteY0" fmla="*/ 11088 h 11088"/>
            <a:gd name="connsiteX1" fmla="*/ 2465 w 9659"/>
            <a:gd name="connsiteY1" fmla="*/ 8686 h 11088"/>
            <a:gd name="connsiteX2" fmla="*/ 0 w 9659"/>
            <a:gd name="connsiteY2" fmla="*/ 7525 h 11088"/>
            <a:gd name="connsiteX3" fmla="*/ 7242 w 9659"/>
            <a:gd name="connsiteY3" fmla="*/ 0 h 110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659" h="11088">
              <a:moveTo>
                <a:pt x="3160" y="11088"/>
              </a:moveTo>
              <a:cubicBezTo>
                <a:pt x="3141" y="10748"/>
                <a:pt x="2992" y="9280"/>
                <a:pt x="2465" y="8686"/>
              </a:cubicBezTo>
              <a:cubicBezTo>
                <a:pt x="1938" y="8092"/>
                <a:pt x="464" y="8194"/>
                <a:pt x="0" y="7525"/>
              </a:cubicBezTo>
              <a:cubicBezTo>
                <a:pt x="11995" y="3112"/>
                <a:pt x="10742" y="4167"/>
                <a:pt x="724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312382</xdr:colOff>
      <xdr:row>22</xdr:row>
      <xdr:rowOff>31668</xdr:rowOff>
    </xdr:from>
    <xdr:to>
      <xdr:col>15</xdr:col>
      <xdr:colOff>504543</xdr:colOff>
      <xdr:row>23</xdr:row>
      <xdr:rowOff>30524</xdr:rowOff>
    </xdr:to>
    <xdr:sp macro="" textlink="">
      <xdr:nvSpPr>
        <xdr:cNvPr id="650" name="Oval 1295">
          <a:extLst>
            <a:ext uri="{FF2B5EF4-FFF2-40B4-BE49-F238E27FC236}">
              <a16:creationId xmlns:a16="http://schemas.microsoft.com/office/drawing/2014/main" id="{3180BE12-F2D0-438C-8F7D-CCEBE87A3010}"/>
            </a:ext>
          </a:extLst>
        </xdr:cNvPr>
        <xdr:cNvSpPr>
          <a:spLocks noChangeArrowheads="1"/>
        </xdr:cNvSpPr>
      </xdr:nvSpPr>
      <xdr:spPr bwMode="auto">
        <a:xfrm>
          <a:off x="7519632" y="3803568"/>
          <a:ext cx="192161" cy="17030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393382</xdr:colOff>
      <xdr:row>23</xdr:row>
      <xdr:rowOff>167675</xdr:rowOff>
    </xdr:from>
    <xdr:to>
      <xdr:col>15</xdr:col>
      <xdr:colOff>536123</xdr:colOff>
      <xdr:row>24</xdr:row>
      <xdr:rowOff>108960</xdr:rowOff>
    </xdr:to>
    <xdr:sp macro="" textlink="">
      <xdr:nvSpPr>
        <xdr:cNvPr id="654" name="AutoShape 575">
          <a:extLst>
            <a:ext uri="{FF2B5EF4-FFF2-40B4-BE49-F238E27FC236}">
              <a16:creationId xmlns:a16="http://schemas.microsoft.com/office/drawing/2014/main" id="{AEA4F707-0EAA-4FD8-B735-FC36642AF427}"/>
            </a:ext>
          </a:extLst>
        </xdr:cNvPr>
        <xdr:cNvSpPr>
          <a:spLocks noChangeArrowheads="1"/>
        </xdr:cNvSpPr>
      </xdr:nvSpPr>
      <xdr:spPr bwMode="auto">
        <a:xfrm>
          <a:off x="7602500" y="5523153"/>
          <a:ext cx="142741" cy="11404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632183</xdr:colOff>
      <xdr:row>21</xdr:row>
      <xdr:rowOff>75864</xdr:rowOff>
    </xdr:from>
    <xdr:to>
      <xdr:col>16</xdr:col>
      <xdr:colOff>244439</xdr:colOff>
      <xdr:row>22</xdr:row>
      <xdr:rowOff>8431</xdr:rowOff>
    </xdr:to>
    <xdr:sp macro="" textlink="">
      <xdr:nvSpPr>
        <xdr:cNvPr id="655" name="Text Box 1068">
          <a:extLst>
            <a:ext uri="{FF2B5EF4-FFF2-40B4-BE49-F238E27FC236}">
              <a16:creationId xmlns:a16="http://schemas.microsoft.com/office/drawing/2014/main" id="{40F6E900-A830-4D57-9C9D-3A2F590C2E44}"/>
            </a:ext>
          </a:extLst>
        </xdr:cNvPr>
        <xdr:cNvSpPr txBox="1">
          <a:spLocks noChangeArrowheads="1"/>
        </xdr:cNvSpPr>
      </xdr:nvSpPr>
      <xdr:spPr bwMode="auto">
        <a:xfrm>
          <a:off x="7839433" y="3676314"/>
          <a:ext cx="317106" cy="104017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1252</xdr:colOff>
      <xdr:row>20</xdr:row>
      <xdr:rowOff>48434</xdr:rowOff>
    </xdr:from>
    <xdr:to>
      <xdr:col>16</xdr:col>
      <xdr:colOff>452034</xdr:colOff>
      <xdr:row>21</xdr:row>
      <xdr:rowOff>84823</xdr:rowOff>
    </xdr:to>
    <xdr:sp macro="" textlink="">
      <xdr:nvSpPr>
        <xdr:cNvPr id="656" name="Text Box 1068">
          <a:extLst>
            <a:ext uri="{FF2B5EF4-FFF2-40B4-BE49-F238E27FC236}">
              <a16:creationId xmlns:a16="http://schemas.microsoft.com/office/drawing/2014/main" id="{DF408CFA-6F53-4170-A144-505401AA2921}"/>
            </a:ext>
          </a:extLst>
        </xdr:cNvPr>
        <xdr:cNvSpPr txBox="1">
          <a:spLocks noChangeArrowheads="1"/>
        </xdr:cNvSpPr>
      </xdr:nvSpPr>
      <xdr:spPr bwMode="auto">
        <a:xfrm>
          <a:off x="7913352" y="3477434"/>
          <a:ext cx="450782" cy="20783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変電所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694203</xdr:colOff>
      <xdr:row>18</xdr:row>
      <xdr:rowOff>159700</xdr:rowOff>
    </xdr:from>
    <xdr:to>
      <xdr:col>16</xdr:col>
      <xdr:colOff>253043</xdr:colOff>
      <xdr:row>20</xdr:row>
      <xdr:rowOff>16277</xdr:rowOff>
    </xdr:to>
    <xdr:sp macro="" textlink="">
      <xdr:nvSpPr>
        <xdr:cNvPr id="657" name="Line 72">
          <a:extLst>
            <a:ext uri="{FF2B5EF4-FFF2-40B4-BE49-F238E27FC236}">
              <a16:creationId xmlns:a16="http://schemas.microsoft.com/office/drawing/2014/main" id="{3C4E231B-C22A-4776-B876-51F604552C3D}"/>
            </a:ext>
          </a:extLst>
        </xdr:cNvPr>
        <xdr:cNvSpPr>
          <a:spLocks noChangeShapeType="1"/>
        </xdr:cNvSpPr>
      </xdr:nvSpPr>
      <xdr:spPr bwMode="auto">
        <a:xfrm flipV="1">
          <a:off x="7903321" y="4651391"/>
          <a:ext cx="263876" cy="2020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63152</xdr:colOff>
      <xdr:row>22</xdr:row>
      <xdr:rowOff>162704</xdr:rowOff>
    </xdr:from>
    <xdr:ext cx="302079" cy="305168"/>
    <xdr:grpSp>
      <xdr:nvGrpSpPr>
        <xdr:cNvPr id="658" name="Group 6672">
          <a:extLst>
            <a:ext uri="{FF2B5EF4-FFF2-40B4-BE49-F238E27FC236}">
              <a16:creationId xmlns:a16="http://schemas.microsoft.com/office/drawing/2014/main" id="{091D49BA-DCE1-437B-8A9E-47EBC04F9E2D}"/>
            </a:ext>
          </a:extLst>
        </xdr:cNvPr>
        <xdr:cNvGrpSpPr>
          <a:grpSpLocks/>
        </xdr:cNvGrpSpPr>
      </xdr:nvGrpSpPr>
      <xdr:grpSpPr bwMode="auto">
        <a:xfrm>
          <a:off x="10102655" y="3949752"/>
          <a:ext cx="302079" cy="305168"/>
          <a:chOff x="536" y="109"/>
          <a:chExt cx="46" cy="44"/>
        </a:xfrm>
      </xdr:grpSpPr>
      <xdr:pic>
        <xdr:nvPicPr>
          <xdr:cNvPr id="659" name="Picture 6673" descr="route2">
            <a:extLst>
              <a:ext uri="{FF2B5EF4-FFF2-40B4-BE49-F238E27FC236}">
                <a16:creationId xmlns:a16="http://schemas.microsoft.com/office/drawing/2014/main" id="{C45E737E-C03C-4AE0-A9AF-0E1407CA4E4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60" name="Text Box 6674">
            <a:extLst>
              <a:ext uri="{FF2B5EF4-FFF2-40B4-BE49-F238E27FC236}">
                <a16:creationId xmlns:a16="http://schemas.microsoft.com/office/drawing/2014/main" id="{4D22330D-B5D3-4887-AF1B-1F21891848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15</xdr:col>
      <xdr:colOff>557990</xdr:colOff>
      <xdr:row>23</xdr:row>
      <xdr:rowOff>57434</xdr:rowOff>
    </xdr:from>
    <xdr:to>
      <xdr:col>16</xdr:col>
      <xdr:colOff>7001</xdr:colOff>
      <xdr:row>24</xdr:row>
      <xdr:rowOff>49024</xdr:rowOff>
    </xdr:to>
    <xdr:sp macro="" textlink="">
      <xdr:nvSpPr>
        <xdr:cNvPr id="661" name="六角形 660">
          <a:extLst>
            <a:ext uri="{FF2B5EF4-FFF2-40B4-BE49-F238E27FC236}">
              <a16:creationId xmlns:a16="http://schemas.microsoft.com/office/drawing/2014/main" id="{D2DC87F6-AA63-4000-839D-9C2778950C98}"/>
            </a:ext>
          </a:extLst>
        </xdr:cNvPr>
        <xdr:cNvSpPr/>
      </xdr:nvSpPr>
      <xdr:spPr bwMode="auto">
        <a:xfrm>
          <a:off x="7765240" y="4000784"/>
          <a:ext cx="153861" cy="1630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80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87274</xdr:colOff>
      <xdr:row>19</xdr:row>
      <xdr:rowOff>19552</xdr:rowOff>
    </xdr:from>
    <xdr:to>
      <xdr:col>16</xdr:col>
      <xdr:colOff>308169</xdr:colOff>
      <xdr:row>20</xdr:row>
      <xdr:rowOff>32689</xdr:rowOff>
    </xdr:to>
    <xdr:sp macro="" textlink="">
      <xdr:nvSpPr>
        <xdr:cNvPr id="662" name="六角形 661">
          <a:extLst>
            <a:ext uri="{FF2B5EF4-FFF2-40B4-BE49-F238E27FC236}">
              <a16:creationId xmlns:a16="http://schemas.microsoft.com/office/drawing/2014/main" id="{F967F238-85BD-4B9F-ADEF-68988E9CA9ED}"/>
            </a:ext>
          </a:extLst>
        </xdr:cNvPr>
        <xdr:cNvSpPr/>
      </xdr:nvSpPr>
      <xdr:spPr bwMode="auto">
        <a:xfrm>
          <a:off x="8001428" y="4684001"/>
          <a:ext cx="220895" cy="1858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446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609330</xdr:colOff>
      <xdr:row>22</xdr:row>
      <xdr:rowOff>56029</xdr:rowOff>
    </xdr:from>
    <xdr:ext cx="336157" cy="105059"/>
    <xdr:sp macro="" textlink="">
      <xdr:nvSpPr>
        <xdr:cNvPr id="663" name="Text Box 1664">
          <a:extLst>
            <a:ext uri="{FF2B5EF4-FFF2-40B4-BE49-F238E27FC236}">
              <a16:creationId xmlns:a16="http://schemas.microsoft.com/office/drawing/2014/main" id="{96E16630-78FE-4BDD-A347-1067483BE1BC}"/>
            </a:ext>
          </a:extLst>
        </xdr:cNvPr>
        <xdr:cNvSpPr txBox="1">
          <a:spLocks noChangeArrowheads="1"/>
        </xdr:cNvSpPr>
      </xdr:nvSpPr>
      <xdr:spPr bwMode="auto">
        <a:xfrm>
          <a:off x="7816580" y="3827929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146m</a:t>
          </a:r>
        </a:p>
      </xdr:txBody>
    </xdr:sp>
    <xdr:clientData/>
  </xdr:oneCellAnchor>
  <xdr:oneCellAnchor>
    <xdr:from>
      <xdr:col>18</xdr:col>
      <xdr:colOff>216860</xdr:colOff>
      <xdr:row>22</xdr:row>
      <xdr:rowOff>19229</xdr:rowOff>
    </xdr:from>
    <xdr:ext cx="336157" cy="105059"/>
    <xdr:sp macro="" textlink="">
      <xdr:nvSpPr>
        <xdr:cNvPr id="664" name="Text Box 1664">
          <a:extLst>
            <a:ext uri="{FF2B5EF4-FFF2-40B4-BE49-F238E27FC236}">
              <a16:creationId xmlns:a16="http://schemas.microsoft.com/office/drawing/2014/main" id="{AE697469-828B-4DCB-969A-899EEA02F913}"/>
            </a:ext>
          </a:extLst>
        </xdr:cNvPr>
        <xdr:cNvSpPr txBox="1">
          <a:spLocks noChangeArrowheads="1"/>
        </xdr:cNvSpPr>
      </xdr:nvSpPr>
      <xdr:spPr bwMode="auto">
        <a:xfrm>
          <a:off x="9538660" y="3791129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181m</a:t>
          </a:r>
        </a:p>
      </xdr:txBody>
    </xdr:sp>
    <xdr:clientData/>
  </xdr:oneCellAnchor>
  <xdr:twoCellAnchor>
    <xdr:from>
      <xdr:col>13</xdr:col>
      <xdr:colOff>6060</xdr:colOff>
      <xdr:row>31</xdr:row>
      <xdr:rowOff>13824</xdr:rowOff>
    </xdr:from>
    <xdr:to>
      <xdr:col>14</xdr:col>
      <xdr:colOff>637060</xdr:colOff>
      <xdr:row>32</xdr:row>
      <xdr:rowOff>57725</xdr:rowOff>
    </xdr:to>
    <xdr:sp macro="" textlink="">
      <xdr:nvSpPr>
        <xdr:cNvPr id="665" name="Line 120">
          <a:extLst>
            <a:ext uri="{FF2B5EF4-FFF2-40B4-BE49-F238E27FC236}">
              <a16:creationId xmlns:a16="http://schemas.microsoft.com/office/drawing/2014/main" id="{B6E8221C-58A5-406F-B175-9FE745ECCD23}"/>
            </a:ext>
          </a:extLst>
        </xdr:cNvPr>
        <xdr:cNvSpPr>
          <a:spLocks noChangeShapeType="1"/>
        </xdr:cNvSpPr>
      </xdr:nvSpPr>
      <xdr:spPr bwMode="auto">
        <a:xfrm flipH="1" flipV="1">
          <a:off x="8625979" y="5318548"/>
          <a:ext cx="1336097" cy="215021"/>
        </a:xfrm>
        <a:custGeom>
          <a:avLst/>
          <a:gdLst>
            <a:gd name="connsiteX0" fmla="*/ 0 w 1116585"/>
            <a:gd name="connsiteY0" fmla="*/ 0 h 144076"/>
            <a:gd name="connsiteX1" fmla="*/ 1116585 w 1116585"/>
            <a:gd name="connsiteY1" fmla="*/ 144076 h 144076"/>
            <a:gd name="connsiteX0" fmla="*/ 0 w 1120587"/>
            <a:gd name="connsiteY0" fmla="*/ 0 h 196103"/>
            <a:gd name="connsiteX1" fmla="*/ 1120587 w 1120587"/>
            <a:gd name="connsiteY1" fmla="*/ 196103 h 196103"/>
            <a:gd name="connsiteX0" fmla="*/ 0 w 1120587"/>
            <a:gd name="connsiteY0" fmla="*/ 0 h 196103"/>
            <a:gd name="connsiteX1" fmla="*/ 1120587 w 1120587"/>
            <a:gd name="connsiteY1" fmla="*/ 196103 h 1961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20587" h="196103">
              <a:moveTo>
                <a:pt x="0" y="0"/>
              </a:moveTo>
              <a:cubicBezTo>
                <a:pt x="372195" y="48025"/>
                <a:pt x="804421" y="52027"/>
                <a:pt x="1120587" y="19610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670270</xdr:colOff>
      <xdr:row>25</xdr:row>
      <xdr:rowOff>107893</xdr:rowOff>
    </xdr:from>
    <xdr:to>
      <xdr:col>11</xdr:col>
      <xdr:colOff>677597</xdr:colOff>
      <xdr:row>29</xdr:row>
      <xdr:rowOff>12640</xdr:rowOff>
    </xdr:to>
    <xdr:sp macro="" textlink="">
      <xdr:nvSpPr>
        <xdr:cNvPr id="666" name="Line 120">
          <a:extLst>
            <a:ext uri="{FF2B5EF4-FFF2-40B4-BE49-F238E27FC236}">
              <a16:creationId xmlns:a16="http://schemas.microsoft.com/office/drawing/2014/main" id="{055D3B62-6C97-42B1-89FD-339926530811}"/>
            </a:ext>
          </a:extLst>
        </xdr:cNvPr>
        <xdr:cNvSpPr>
          <a:spLocks noChangeShapeType="1"/>
        </xdr:cNvSpPr>
      </xdr:nvSpPr>
      <xdr:spPr bwMode="auto">
        <a:xfrm flipH="1" flipV="1">
          <a:off x="7879388" y="4426827"/>
          <a:ext cx="7327" cy="5957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602247</xdr:colOff>
      <xdr:row>29</xdr:row>
      <xdr:rowOff>6182</xdr:rowOff>
    </xdr:from>
    <xdr:ext cx="795578" cy="264100"/>
    <xdr:sp macro="" textlink="">
      <xdr:nvSpPr>
        <xdr:cNvPr id="667" name="Text Box 616">
          <a:extLst>
            <a:ext uri="{FF2B5EF4-FFF2-40B4-BE49-F238E27FC236}">
              <a16:creationId xmlns:a16="http://schemas.microsoft.com/office/drawing/2014/main" id="{C7840E32-4B23-4B2E-80EC-F21337744493}"/>
            </a:ext>
          </a:extLst>
        </xdr:cNvPr>
        <xdr:cNvSpPr txBox="1">
          <a:spLocks noChangeArrowheads="1"/>
        </xdr:cNvSpPr>
      </xdr:nvSpPr>
      <xdr:spPr bwMode="auto">
        <a:xfrm>
          <a:off x="9222166" y="4968666"/>
          <a:ext cx="795578" cy="26410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ローソン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亀岡千代川店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11</xdr:col>
      <xdr:colOff>165064</xdr:colOff>
      <xdr:row>30</xdr:row>
      <xdr:rowOff>117279</xdr:rowOff>
    </xdr:from>
    <xdr:ext cx="424961" cy="312535"/>
    <xdr:sp macro="" textlink="">
      <xdr:nvSpPr>
        <xdr:cNvPr id="668" name="Text Box 1664">
          <a:extLst>
            <a:ext uri="{FF2B5EF4-FFF2-40B4-BE49-F238E27FC236}">
              <a16:creationId xmlns:a16="http://schemas.microsoft.com/office/drawing/2014/main" id="{66D25C02-DB18-4BB0-8198-9FAEE44E43D6}"/>
            </a:ext>
          </a:extLst>
        </xdr:cNvPr>
        <xdr:cNvSpPr txBox="1">
          <a:spLocks noChangeArrowheads="1"/>
        </xdr:cNvSpPr>
      </xdr:nvSpPr>
      <xdr:spPr bwMode="auto">
        <a:xfrm>
          <a:off x="7374788" y="5250883"/>
          <a:ext cx="424961" cy="31253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100m</a:t>
          </a:r>
        </a:p>
      </xdr:txBody>
    </xdr:sp>
    <xdr:clientData/>
  </xdr:oneCellAnchor>
  <xdr:twoCellAnchor>
    <xdr:from>
      <xdr:col>13</xdr:col>
      <xdr:colOff>367386</xdr:colOff>
      <xdr:row>29</xdr:row>
      <xdr:rowOff>116062</xdr:rowOff>
    </xdr:from>
    <xdr:to>
      <xdr:col>14</xdr:col>
      <xdr:colOff>36020</xdr:colOff>
      <xdr:row>32</xdr:row>
      <xdr:rowOff>152081</xdr:rowOff>
    </xdr:to>
    <xdr:sp macro="" textlink="">
      <xdr:nvSpPr>
        <xdr:cNvPr id="669" name="Freeform 601">
          <a:extLst>
            <a:ext uri="{FF2B5EF4-FFF2-40B4-BE49-F238E27FC236}">
              <a16:creationId xmlns:a16="http://schemas.microsoft.com/office/drawing/2014/main" id="{5270D529-3BC7-4D8D-AF48-84FD46E6D594}"/>
            </a:ext>
          </a:extLst>
        </xdr:cNvPr>
        <xdr:cNvSpPr>
          <a:spLocks/>
        </xdr:cNvSpPr>
      </xdr:nvSpPr>
      <xdr:spPr bwMode="auto">
        <a:xfrm rot="-5400000">
          <a:off x="13124993" y="3804955"/>
          <a:ext cx="550369" cy="373484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560848</xdr:colOff>
      <xdr:row>28</xdr:row>
      <xdr:rowOff>41964</xdr:rowOff>
    </xdr:from>
    <xdr:ext cx="446270" cy="130236"/>
    <xdr:sp macro="" textlink="">
      <xdr:nvSpPr>
        <xdr:cNvPr id="670" name="Text Box 303">
          <a:extLst>
            <a:ext uri="{FF2B5EF4-FFF2-40B4-BE49-F238E27FC236}">
              <a16:creationId xmlns:a16="http://schemas.microsoft.com/office/drawing/2014/main" id="{D280D338-E2A1-4E23-BB66-134581A8D449}"/>
            </a:ext>
          </a:extLst>
        </xdr:cNvPr>
        <xdr:cNvSpPr txBox="1">
          <a:spLocks noChangeArrowheads="1"/>
        </xdr:cNvSpPr>
      </xdr:nvSpPr>
      <xdr:spPr bwMode="auto">
        <a:xfrm>
          <a:off x="13406898" y="3470964"/>
          <a:ext cx="446270" cy="13023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19</xdr:col>
      <xdr:colOff>0</xdr:colOff>
      <xdr:row>17</xdr:row>
      <xdr:rowOff>11476</xdr:rowOff>
    </xdr:from>
    <xdr:to>
      <xdr:col>19</xdr:col>
      <xdr:colOff>154465</xdr:colOff>
      <xdr:row>17</xdr:row>
      <xdr:rowOff>153172</xdr:rowOff>
    </xdr:to>
    <xdr:sp macro="" textlink="">
      <xdr:nvSpPr>
        <xdr:cNvPr id="671" name="六角形 670">
          <a:extLst>
            <a:ext uri="{FF2B5EF4-FFF2-40B4-BE49-F238E27FC236}">
              <a16:creationId xmlns:a16="http://schemas.microsoft.com/office/drawing/2014/main" id="{6C9E162D-DFB9-4BC7-A7EE-E1CC038B6533}"/>
            </a:ext>
          </a:extLst>
        </xdr:cNvPr>
        <xdr:cNvSpPr/>
      </xdr:nvSpPr>
      <xdr:spPr bwMode="auto">
        <a:xfrm>
          <a:off x="10026650" y="2926126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74935</xdr:colOff>
      <xdr:row>18</xdr:row>
      <xdr:rowOff>61171</xdr:rowOff>
    </xdr:from>
    <xdr:to>
      <xdr:col>20</xdr:col>
      <xdr:colOff>77580</xdr:colOff>
      <xdr:row>21</xdr:row>
      <xdr:rowOff>25846</xdr:rowOff>
    </xdr:to>
    <xdr:sp macro="" textlink="">
      <xdr:nvSpPr>
        <xdr:cNvPr id="672" name="Freeform 394">
          <a:extLst>
            <a:ext uri="{FF2B5EF4-FFF2-40B4-BE49-F238E27FC236}">
              <a16:creationId xmlns:a16="http://schemas.microsoft.com/office/drawing/2014/main" id="{EAAA8966-C88F-4113-9E4A-E5E612B66EFE}"/>
            </a:ext>
          </a:extLst>
        </xdr:cNvPr>
        <xdr:cNvSpPr>
          <a:spLocks/>
        </xdr:cNvSpPr>
      </xdr:nvSpPr>
      <xdr:spPr bwMode="auto">
        <a:xfrm>
          <a:off x="13629384" y="3170803"/>
          <a:ext cx="2645" cy="482947"/>
        </a:xfrm>
        <a:custGeom>
          <a:avLst/>
          <a:gdLst>
            <a:gd name="T0" fmla="*/ 0 w 1"/>
            <a:gd name="T1" fmla="*/ 2147483647 h 49"/>
            <a:gd name="T2" fmla="*/ 2147483647 w 1"/>
            <a:gd name="T3" fmla="*/ 0 h 49"/>
            <a:gd name="T4" fmla="*/ 0 60000 65536"/>
            <a:gd name="T5" fmla="*/ 0 60000 65536"/>
            <a:gd name="connsiteX0" fmla="*/ 4369 w 5038"/>
            <a:gd name="connsiteY0" fmla="*/ 10353 h 10353"/>
            <a:gd name="connsiteX1" fmla="*/ 670 w 5038"/>
            <a:gd name="connsiteY1" fmla="*/ 0 h 10353"/>
            <a:gd name="connsiteX0" fmla="*/ 8393 w 12144"/>
            <a:gd name="connsiteY0" fmla="*/ 10000 h 10000"/>
            <a:gd name="connsiteX1" fmla="*/ 1051 w 12144"/>
            <a:gd name="connsiteY1" fmla="*/ 0 h 10000"/>
            <a:gd name="connsiteX0" fmla="*/ 7343 w 14547"/>
            <a:gd name="connsiteY0" fmla="*/ 10000 h 10000"/>
            <a:gd name="connsiteX1" fmla="*/ 1 w 14547"/>
            <a:gd name="connsiteY1" fmla="*/ 0 h 10000"/>
            <a:gd name="connsiteX0" fmla="*/ 7343 w 8773"/>
            <a:gd name="connsiteY0" fmla="*/ 10000 h 10000"/>
            <a:gd name="connsiteX1" fmla="*/ 1 w 8773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773" h="10000">
              <a:moveTo>
                <a:pt x="7343" y="10000"/>
              </a:moveTo>
              <a:cubicBezTo>
                <a:pt x="7162" y="6030"/>
                <a:pt x="13776" y="3629"/>
                <a:pt x="1" y="0"/>
              </a:cubicBez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86229</xdr:colOff>
      <xdr:row>21</xdr:row>
      <xdr:rowOff>75855</xdr:rowOff>
    </xdr:from>
    <xdr:to>
      <xdr:col>20</xdr:col>
      <xdr:colOff>161707</xdr:colOff>
      <xdr:row>24</xdr:row>
      <xdr:rowOff>61353</xdr:rowOff>
    </xdr:to>
    <xdr:sp macro="" textlink="">
      <xdr:nvSpPr>
        <xdr:cNvPr id="673" name="Freeform 396">
          <a:extLst>
            <a:ext uri="{FF2B5EF4-FFF2-40B4-BE49-F238E27FC236}">
              <a16:creationId xmlns:a16="http://schemas.microsoft.com/office/drawing/2014/main" id="{D08A070F-E3D3-413D-AE34-D825FCDEF1ED}"/>
            </a:ext>
          </a:extLst>
        </xdr:cNvPr>
        <xdr:cNvSpPr>
          <a:spLocks/>
        </xdr:cNvSpPr>
      </xdr:nvSpPr>
      <xdr:spPr bwMode="auto">
        <a:xfrm>
          <a:off x="13640678" y="3703759"/>
          <a:ext cx="75478" cy="503770"/>
        </a:xfrm>
        <a:custGeom>
          <a:avLst/>
          <a:gdLst>
            <a:gd name="T0" fmla="*/ 0 w 1"/>
            <a:gd name="T1" fmla="*/ 2147483647 h 29"/>
            <a:gd name="T2" fmla="*/ 0 w 1"/>
            <a:gd name="T3" fmla="*/ 2147483647 h 29"/>
            <a:gd name="T4" fmla="*/ 0 w 1"/>
            <a:gd name="T5" fmla="*/ 0 h 2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" h="29">
              <a:moveTo>
                <a:pt x="0" y="29"/>
              </a:moveTo>
              <a:lnTo>
                <a:pt x="0" y="13"/>
              </a:lnTo>
              <a:lnTo>
                <a:pt x="0" y="0"/>
              </a:ln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23009</xdr:colOff>
      <xdr:row>21</xdr:row>
      <xdr:rowOff>54856</xdr:rowOff>
    </xdr:from>
    <xdr:to>
      <xdr:col>20</xdr:col>
      <xdr:colOff>147887</xdr:colOff>
      <xdr:row>22</xdr:row>
      <xdr:rowOff>46774</xdr:rowOff>
    </xdr:to>
    <xdr:sp macro="" textlink="">
      <xdr:nvSpPr>
        <xdr:cNvPr id="674" name="Freeform 395">
          <a:extLst>
            <a:ext uri="{FF2B5EF4-FFF2-40B4-BE49-F238E27FC236}">
              <a16:creationId xmlns:a16="http://schemas.microsoft.com/office/drawing/2014/main" id="{1AB3198A-3CD2-4CEF-BEC4-D10CC663DCCD}"/>
            </a:ext>
          </a:extLst>
        </xdr:cNvPr>
        <xdr:cNvSpPr>
          <a:spLocks/>
        </xdr:cNvSpPr>
      </xdr:nvSpPr>
      <xdr:spPr bwMode="auto">
        <a:xfrm>
          <a:off x="13577458" y="3682760"/>
          <a:ext cx="124878" cy="164676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24266</xdr:colOff>
      <xdr:row>21</xdr:row>
      <xdr:rowOff>164525</xdr:rowOff>
    </xdr:from>
    <xdr:to>
      <xdr:col>20</xdr:col>
      <xdr:colOff>158749</xdr:colOff>
      <xdr:row>22</xdr:row>
      <xdr:rowOff>116728</xdr:rowOff>
    </xdr:to>
    <xdr:sp macro="" textlink="">
      <xdr:nvSpPr>
        <xdr:cNvPr id="675" name="AutoShape 93">
          <a:extLst>
            <a:ext uri="{FF2B5EF4-FFF2-40B4-BE49-F238E27FC236}">
              <a16:creationId xmlns:a16="http://schemas.microsoft.com/office/drawing/2014/main" id="{B696C69F-D01F-4EC2-A695-3AD04C557028}"/>
            </a:ext>
          </a:extLst>
        </xdr:cNvPr>
        <xdr:cNvSpPr>
          <a:spLocks noChangeArrowheads="1"/>
        </xdr:cNvSpPr>
      </xdr:nvSpPr>
      <xdr:spPr bwMode="auto">
        <a:xfrm>
          <a:off x="13578715" y="3792429"/>
          <a:ext cx="134483" cy="12496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19</xdr:col>
      <xdr:colOff>167414</xdr:colOff>
      <xdr:row>19</xdr:row>
      <xdr:rowOff>100682</xdr:rowOff>
    </xdr:from>
    <xdr:ext cx="557653" cy="287771"/>
    <xdr:sp macro="" textlink="">
      <xdr:nvSpPr>
        <xdr:cNvPr id="676" name="Text Box 397">
          <a:extLst>
            <a:ext uri="{FF2B5EF4-FFF2-40B4-BE49-F238E27FC236}">
              <a16:creationId xmlns:a16="http://schemas.microsoft.com/office/drawing/2014/main" id="{563AA14A-754D-45FA-AF86-7B49A983FE9A}"/>
            </a:ext>
          </a:extLst>
        </xdr:cNvPr>
        <xdr:cNvSpPr txBox="1">
          <a:spLocks noChangeArrowheads="1"/>
        </xdr:cNvSpPr>
      </xdr:nvSpPr>
      <xdr:spPr bwMode="auto">
        <a:xfrm>
          <a:off x="13016826" y="3383072"/>
          <a:ext cx="557653" cy="2877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観音ﾄﾝﾈﾙ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長さ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  <a:endParaRPr lang="ja-JP" altLang="en-US"/>
        </a:p>
      </xdr:txBody>
    </xdr:sp>
    <xdr:clientData/>
  </xdr:oneCellAnchor>
  <xdr:oneCellAnchor>
    <xdr:from>
      <xdr:col>20</xdr:col>
      <xdr:colOff>166849</xdr:colOff>
      <xdr:row>21</xdr:row>
      <xdr:rowOff>95731</xdr:rowOff>
    </xdr:from>
    <xdr:ext cx="546817" cy="186974"/>
    <xdr:sp macro="" textlink="">
      <xdr:nvSpPr>
        <xdr:cNvPr id="677" name="Text Box 1664">
          <a:extLst>
            <a:ext uri="{FF2B5EF4-FFF2-40B4-BE49-F238E27FC236}">
              <a16:creationId xmlns:a16="http://schemas.microsoft.com/office/drawing/2014/main" id="{4B61497B-C94F-4E58-AC42-6EEDE7BD7A20}"/>
            </a:ext>
          </a:extLst>
        </xdr:cNvPr>
        <xdr:cNvSpPr txBox="1">
          <a:spLocks noChangeArrowheads="1"/>
        </xdr:cNvSpPr>
      </xdr:nvSpPr>
      <xdr:spPr bwMode="auto">
        <a:xfrm>
          <a:off x="13721298" y="3723635"/>
          <a:ext cx="546817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265m</a:t>
          </a:r>
        </a:p>
      </xdr:txBody>
    </xdr:sp>
    <xdr:clientData/>
  </xdr:oneCellAnchor>
  <xdr:oneCellAnchor>
    <xdr:from>
      <xdr:col>13</xdr:col>
      <xdr:colOff>584294</xdr:colOff>
      <xdr:row>32</xdr:row>
      <xdr:rowOff>4762</xdr:rowOff>
    </xdr:from>
    <xdr:ext cx="496260" cy="151305"/>
    <xdr:sp macro="" textlink="">
      <xdr:nvSpPr>
        <xdr:cNvPr id="678" name="Text Box 1664">
          <a:extLst>
            <a:ext uri="{FF2B5EF4-FFF2-40B4-BE49-F238E27FC236}">
              <a16:creationId xmlns:a16="http://schemas.microsoft.com/office/drawing/2014/main" id="{0E9FAA36-67C6-4578-B627-948DB9B5A761}"/>
            </a:ext>
          </a:extLst>
        </xdr:cNvPr>
        <xdr:cNvSpPr txBox="1">
          <a:spLocks noChangeArrowheads="1"/>
        </xdr:cNvSpPr>
      </xdr:nvSpPr>
      <xdr:spPr bwMode="auto">
        <a:xfrm>
          <a:off x="13430344" y="4119562"/>
          <a:ext cx="496260" cy="15130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100m</a:t>
          </a:r>
        </a:p>
      </xdr:txBody>
    </xdr:sp>
    <xdr:clientData/>
  </xdr:oneCellAnchor>
  <xdr:twoCellAnchor>
    <xdr:from>
      <xdr:col>11</xdr:col>
      <xdr:colOff>333554</xdr:colOff>
      <xdr:row>29</xdr:row>
      <xdr:rowOff>48556</xdr:rowOff>
    </xdr:from>
    <xdr:to>
      <xdr:col>11</xdr:col>
      <xdr:colOff>665666</xdr:colOff>
      <xdr:row>32</xdr:row>
      <xdr:rowOff>155212</xdr:rowOff>
    </xdr:to>
    <xdr:sp macro="" textlink="">
      <xdr:nvSpPr>
        <xdr:cNvPr id="679" name="Freeform 527">
          <a:extLst>
            <a:ext uri="{FF2B5EF4-FFF2-40B4-BE49-F238E27FC236}">
              <a16:creationId xmlns:a16="http://schemas.microsoft.com/office/drawing/2014/main" id="{F3D9BDE8-A22D-4113-AFFA-4200E3ECE6D7}"/>
            </a:ext>
          </a:extLst>
        </xdr:cNvPr>
        <xdr:cNvSpPr>
          <a:spLocks/>
        </xdr:cNvSpPr>
      </xdr:nvSpPr>
      <xdr:spPr bwMode="auto">
        <a:xfrm>
          <a:off x="7542672" y="5058519"/>
          <a:ext cx="332112" cy="62492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  <a:gd name="connsiteX0" fmla="*/ 22837 w 22837"/>
            <a:gd name="connsiteY0" fmla="*/ 5449 h 5449"/>
            <a:gd name="connsiteX1" fmla="*/ 22837 w 22837"/>
            <a:gd name="connsiteY1" fmla="*/ 434 h 5449"/>
            <a:gd name="connsiteX2" fmla="*/ 0 w 22837"/>
            <a:gd name="connsiteY2" fmla="*/ 362 h 5449"/>
            <a:gd name="connsiteX0" fmla="*/ 10000 w 10000"/>
            <a:gd name="connsiteY0" fmla="*/ 10863 h 10863"/>
            <a:gd name="connsiteX1" fmla="*/ 10000 w 10000"/>
            <a:gd name="connsiteY1" fmla="*/ 1659 h 10863"/>
            <a:gd name="connsiteX2" fmla="*/ 0 w 10000"/>
            <a:gd name="connsiteY2" fmla="*/ 1527 h 10863"/>
            <a:gd name="connsiteX0" fmla="*/ 10000 w 10000"/>
            <a:gd name="connsiteY0" fmla="*/ 9497 h 9497"/>
            <a:gd name="connsiteX1" fmla="*/ 10000 w 10000"/>
            <a:gd name="connsiteY1" fmla="*/ 293 h 9497"/>
            <a:gd name="connsiteX2" fmla="*/ 0 w 10000"/>
            <a:gd name="connsiteY2" fmla="*/ 161 h 9497"/>
            <a:gd name="connsiteX0" fmla="*/ 11175 w 11175"/>
            <a:gd name="connsiteY0" fmla="*/ 11890 h 11890"/>
            <a:gd name="connsiteX1" fmla="*/ 11175 w 11175"/>
            <a:gd name="connsiteY1" fmla="*/ 2199 h 11890"/>
            <a:gd name="connsiteX2" fmla="*/ 0 w 11175"/>
            <a:gd name="connsiteY2" fmla="*/ 50 h 11890"/>
            <a:gd name="connsiteX0" fmla="*/ 11175 w 11175"/>
            <a:gd name="connsiteY0" fmla="*/ 11840 h 11840"/>
            <a:gd name="connsiteX1" fmla="*/ 11175 w 11175"/>
            <a:gd name="connsiteY1" fmla="*/ 2149 h 11840"/>
            <a:gd name="connsiteX2" fmla="*/ 0 w 11175"/>
            <a:gd name="connsiteY2" fmla="*/ 0 h 11840"/>
            <a:gd name="connsiteX0" fmla="*/ 11175 w 11175"/>
            <a:gd name="connsiteY0" fmla="*/ 11840 h 11840"/>
            <a:gd name="connsiteX1" fmla="*/ 11175 w 11175"/>
            <a:gd name="connsiteY1" fmla="*/ 2149 h 11840"/>
            <a:gd name="connsiteX2" fmla="*/ 0 w 11175"/>
            <a:gd name="connsiteY2" fmla="*/ 0 h 11840"/>
            <a:gd name="connsiteX0" fmla="*/ 16461 w 16461"/>
            <a:gd name="connsiteY0" fmla="*/ 12622 h 12622"/>
            <a:gd name="connsiteX1" fmla="*/ 11175 w 16461"/>
            <a:gd name="connsiteY1" fmla="*/ 2149 h 12622"/>
            <a:gd name="connsiteX2" fmla="*/ 0 w 16461"/>
            <a:gd name="connsiteY2" fmla="*/ 0 h 12622"/>
            <a:gd name="connsiteX0" fmla="*/ 16461 w 16461"/>
            <a:gd name="connsiteY0" fmla="*/ 12622 h 12622"/>
            <a:gd name="connsiteX1" fmla="*/ 11175 w 16461"/>
            <a:gd name="connsiteY1" fmla="*/ 2149 h 12622"/>
            <a:gd name="connsiteX2" fmla="*/ 0 w 16461"/>
            <a:gd name="connsiteY2" fmla="*/ 0 h 12622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8868 w 8868"/>
            <a:gd name="connsiteY0" fmla="*/ 10809 h 10809"/>
            <a:gd name="connsiteX1" fmla="*/ 3918 w 8868"/>
            <a:gd name="connsiteY1" fmla="*/ 1 h 10809"/>
            <a:gd name="connsiteX2" fmla="*/ 0 w 8868"/>
            <a:gd name="connsiteY2" fmla="*/ 350 h 10809"/>
            <a:gd name="connsiteX0" fmla="*/ 10000 w 10000"/>
            <a:gd name="connsiteY0" fmla="*/ 10000 h 10000"/>
            <a:gd name="connsiteX1" fmla="*/ 4418 w 10000"/>
            <a:gd name="connsiteY1" fmla="*/ 1 h 10000"/>
            <a:gd name="connsiteX2" fmla="*/ 0 w 10000"/>
            <a:gd name="connsiteY2" fmla="*/ 324 h 10000"/>
            <a:gd name="connsiteX0" fmla="*/ 7899 w 7899"/>
            <a:gd name="connsiteY0" fmla="*/ 10000 h 10000"/>
            <a:gd name="connsiteX1" fmla="*/ 2317 w 7899"/>
            <a:gd name="connsiteY1" fmla="*/ 1 h 10000"/>
            <a:gd name="connsiteX2" fmla="*/ 0 w 7899"/>
            <a:gd name="connsiteY2" fmla="*/ 324 h 10000"/>
            <a:gd name="connsiteX0" fmla="*/ 14060 w 14060"/>
            <a:gd name="connsiteY0" fmla="*/ 10000 h 10000"/>
            <a:gd name="connsiteX1" fmla="*/ 6993 w 14060"/>
            <a:gd name="connsiteY1" fmla="*/ 1 h 10000"/>
            <a:gd name="connsiteX2" fmla="*/ 0 w 14060"/>
            <a:gd name="connsiteY2" fmla="*/ 188 h 10000"/>
            <a:gd name="connsiteX0" fmla="*/ 14060 w 14060"/>
            <a:gd name="connsiteY0" fmla="*/ 10027 h 10027"/>
            <a:gd name="connsiteX1" fmla="*/ 6993 w 14060"/>
            <a:gd name="connsiteY1" fmla="*/ 28 h 10027"/>
            <a:gd name="connsiteX2" fmla="*/ 0 w 14060"/>
            <a:gd name="connsiteY2" fmla="*/ 215 h 10027"/>
            <a:gd name="connsiteX0" fmla="*/ 14060 w 14060"/>
            <a:gd name="connsiteY0" fmla="*/ 10002 h 10002"/>
            <a:gd name="connsiteX1" fmla="*/ 6993 w 14060"/>
            <a:gd name="connsiteY1" fmla="*/ 3 h 10002"/>
            <a:gd name="connsiteX2" fmla="*/ 0 w 14060"/>
            <a:gd name="connsiteY2" fmla="*/ 190 h 10002"/>
            <a:gd name="connsiteX0" fmla="*/ 14060 w 14060"/>
            <a:gd name="connsiteY0" fmla="*/ 9999 h 9999"/>
            <a:gd name="connsiteX1" fmla="*/ 6993 w 14060"/>
            <a:gd name="connsiteY1" fmla="*/ 0 h 9999"/>
            <a:gd name="connsiteX2" fmla="*/ 0 w 14060"/>
            <a:gd name="connsiteY2" fmla="*/ 187 h 9999"/>
            <a:gd name="connsiteX0" fmla="*/ 10000 w 10000"/>
            <a:gd name="connsiteY0" fmla="*/ 10000 h 10000"/>
            <a:gd name="connsiteX1" fmla="*/ 4974 w 10000"/>
            <a:gd name="connsiteY1" fmla="*/ 0 h 10000"/>
            <a:gd name="connsiteX2" fmla="*/ 0 w 10000"/>
            <a:gd name="connsiteY2" fmla="*/ 187 h 10000"/>
            <a:gd name="connsiteX0" fmla="*/ 2335 w 5884"/>
            <a:gd name="connsiteY0" fmla="*/ 11359 h 11359"/>
            <a:gd name="connsiteX1" fmla="*/ 5872 w 5884"/>
            <a:gd name="connsiteY1" fmla="*/ 0 h 11359"/>
            <a:gd name="connsiteX2" fmla="*/ 898 w 5884"/>
            <a:gd name="connsiteY2" fmla="*/ 187 h 11359"/>
            <a:gd name="connsiteX0" fmla="*/ 2442 w 8725"/>
            <a:gd name="connsiteY0" fmla="*/ 10000 h 10000"/>
            <a:gd name="connsiteX1" fmla="*/ 8454 w 8725"/>
            <a:gd name="connsiteY1" fmla="*/ 0 h 10000"/>
            <a:gd name="connsiteX2" fmla="*/ 0 w 8725"/>
            <a:gd name="connsiteY2" fmla="*/ 165 h 10000"/>
            <a:gd name="connsiteX0" fmla="*/ 3187 w 10387"/>
            <a:gd name="connsiteY0" fmla="*/ 10000 h 10000"/>
            <a:gd name="connsiteX1" fmla="*/ 10077 w 10387"/>
            <a:gd name="connsiteY1" fmla="*/ 0 h 10000"/>
            <a:gd name="connsiteX2" fmla="*/ 0 w 10387"/>
            <a:gd name="connsiteY2" fmla="*/ 1721 h 10000"/>
            <a:gd name="connsiteX0" fmla="*/ 3187 w 10387"/>
            <a:gd name="connsiteY0" fmla="*/ 10000 h 10000"/>
            <a:gd name="connsiteX1" fmla="*/ 10077 w 10387"/>
            <a:gd name="connsiteY1" fmla="*/ 0 h 10000"/>
            <a:gd name="connsiteX2" fmla="*/ 0 w 10387"/>
            <a:gd name="connsiteY2" fmla="*/ 1721 h 10000"/>
            <a:gd name="connsiteX0" fmla="*/ 3292 w 10492"/>
            <a:gd name="connsiteY0" fmla="*/ 10000 h 10000"/>
            <a:gd name="connsiteX1" fmla="*/ 10182 w 10492"/>
            <a:gd name="connsiteY1" fmla="*/ 0 h 10000"/>
            <a:gd name="connsiteX2" fmla="*/ 0 w 10492"/>
            <a:gd name="connsiteY2" fmla="*/ 1400 h 10000"/>
            <a:gd name="connsiteX0" fmla="*/ 3292 w 10492"/>
            <a:gd name="connsiteY0" fmla="*/ 10000 h 10000"/>
            <a:gd name="connsiteX1" fmla="*/ 10182 w 10492"/>
            <a:gd name="connsiteY1" fmla="*/ 0 h 10000"/>
            <a:gd name="connsiteX2" fmla="*/ 0 w 10492"/>
            <a:gd name="connsiteY2" fmla="*/ 14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92" h="10000">
              <a:moveTo>
                <a:pt x="3292" y="10000"/>
              </a:moveTo>
              <a:cubicBezTo>
                <a:pt x="10632" y="6692"/>
                <a:pt x="11012" y="3480"/>
                <a:pt x="10182" y="0"/>
              </a:cubicBezTo>
              <a:cubicBezTo>
                <a:pt x="5698" y="327"/>
                <a:pt x="3413" y="820"/>
                <a:pt x="0" y="140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588658</xdr:colOff>
      <xdr:row>30</xdr:row>
      <xdr:rowOff>28926</xdr:rowOff>
    </xdr:from>
    <xdr:to>
      <xdr:col>12</xdr:col>
      <xdr:colOff>30855</xdr:colOff>
      <xdr:row>30</xdr:row>
      <xdr:rowOff>155686</xdr:rowOff>
    </xdr:to>
    <xdr:sp macro="" textlink="">
      <xdr:nvSpPr>
        <xdr:cNvPr id="680" name="AutoShape 70">
          <a:extLst>
            <a:ext uri="{FF2B5EF4-FFF2-40B4-BE49-F238E27FC236}">
              <a16:creationId xmlns:a16="http://schemas.microsoft.com/office/drawing/2014/main" id="{E0B690F7-6B73-4DEE-ACAE-6FE748B24439}"/>
            </a:ext>
          </a:extLst>
        </xdr:cNvPr>
        <xdr:cNvSpPr>
          <a:spLocks noChangeArrowheads="1"/>
        </xdr:cNvSpPr>
      </xdr:nvSpPr>
      <xdr:spPr bwMode="auto">
        <a:xfrm>
          <a:off x="7798382" y="5162530"/>
          <a:ext cx="147294" cy="12676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685966</xdr:colOff>
      <xdr:row>28</xdr:row>
      <xdr:rowOff>107208</xdr:rowOff>
    </xdr:from>
    <xdr:to>
      <xdr:col>12</xdr:col>
      <xdr:colOff>435016</xdr:colOff>
      <xdr:row>29</xdr:row>
      <xdr:rowOff>36536</xdr:rowOff>
    </xdr:to>
    <xdr:sp macro="" textlink="">
      <xdr:nvSpPr>
        <xdr:cNvPr id="681" name="Line 120">
          <a:extLst>
            <a:ext uri="{FF2B5EF4-FFF2-40B4-BE49-F238E27FC236}">
              <a16:creationId xmlns:a16="http://schemas.microsoft.com/office/drawing/2014/main" id="{A2565A40-762A-49C0-9940-89EE97B0FE30}"/>
            </a:ext>
          </a:extLst>
        </xdr:cNvPr>
        <xdr:cNvSpPr>
          <a:spLocks noChangeShapeType="1"/>
        </xdr:cNvSpPr>
      </xdr:nvSpPr>
      <xdr:spPr bwMode="auto">
        <a:xfrm flipH="1">
          <a:off x="7895690" y="4898572"/>
          <a:ext cx="454147" cy="10044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591974</xdr:colOff>
      <xdr:row>28</xdr:row>
      <xdr:rowOff>143621</xdr:rowOff>
    </xdr:from>
    <xdr:to>
      <xdr:col>12</xdr:col>
      <xdr:colOff>52067</xdr:colOff>
      <xdr:row>29</xdr:row>
      <xdr:rowOff>121069</xdr:rowOff>
    </xdr:to>
    <xdr:sp macro="" textlink="">
      <xdr:nvSpPr>
        <xdr:cNvPr id="682" name="Oval 383">
          <a:extLst>
            <a:ext uri="{FF2B5EF4-FFF2-40B4-BE49-F238E27FC236}">
              <a16:creationId xmlns:a16="http://schemas.microsoft.com/office/drawing/2014/main" id="{560863D2-992B-45E1-B9D1-0D4A531142B5}"/>
            </a:ext>
          </a:extLst>
        </xdr:cNvPr>
        <xdr:cNvSpPr>
          <a:spLocks noChangeArrowheads="1"/>
        </xdr:cNvSpPr>
      </xdr:nvSpPr>
      <xdr:spPr bwMode="auto">
        <a:xfrm>
          <a:off x="7801698" y="4934985"/>
          <a:ext cx="165190" cy="14856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11</xdr:col>
      <xdr:colOff>519690</xdr:colOff>
      <xdr:row>25</xdr:row>
      <xdr:rowOff>137844</xdr:rowOff>
    </xdr:from>
    <xdr:ext cx="278130" cy="254018"/>
    <xdr:grpSp>
      <xdr:nvGrpSpPr>
        <xdr:cNvPr id="683" name="Group 6672">
          <a:extLst>
            <a:ext uri="{FF2B5EF4-FFF2-40B4-BE49-F238E27FC236}">
              <a16:creationId xmlns:a16="http://schemas.microsoft.com/office/drawing/2014/main" id="{74F9CF2D-A2F5-49E1-8A97-0705BC27AD96}"/>
            </a:ext>
          </a:extLst>
        </xdr:cNvPr>
        <xdr:cNvGrpSpPr>
          <a:grpSpLocks/>
        </xdr:cNvGrpSpPr>
      </xdr:nvGrpSpPr>
      <xdr:grpSpPr bwMode="auto">
        <a:xfrm>
          <a:off x="7736121" y="4441308"/>
          <a:ext cx="278130" cy="254018"/>
          <a:chOff x="536" y="109"/>
          <a:chExt cx="46" cy="44"/>
        </a:xfrm>
      </xdr:grpSpPr>
      <xdr:pic>
        <xdr:nvPicPr>
          <xdr:cNvPr id="684" name="Picture 6673" descr="route2">
            <a:extLst>
              <a:ext uri="{FF2B5EF4-FFF2-40B4-BE49-F238E27FC236}">
                <a16:creationId xmlns:a16="http://schemas.microsoft.com/office/drawing/2014/main" id="{4DCE3B43-FE5D-44EC-8451-6CE04844018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85" name="Text Box 6674">
            <a:extLst>
              <a:ext uri="{FF2B5EF4-FFF2-40B4-BE49-F238E27FC236}">
                <a16:creationId xmlns:a16="http://schemas.microsoft.com/office/drawing/2014/main" id="{4C029F52-996C-4DE6-8AF4-3B5483D4FD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twoCellAnchor>
    <xdr:from>
      <xdr:col>11</xdr:col>
      <xdr:colOff>469786</xdr:colOff>
      <xdr:row>30</xdr:row>
      <xdr:rowOff>143763</xdr:rowOff>
    </xdr:from>
    <xdr:to>
      <xdr:col>11</xdr:col>
      <xdr:colOff>515255</xdr:colOff>
      <xdr:row>33</xdr:row>
      <xdr:rowOff>13725</xdr:rowOff>
    </xdr:to>
    <xdr:sp macro="" textlink="">
      <xdr:nvSpPr>
        <xdr:cNvPr id="686" name="Freeform 406">
          <a:extLst>
            <a:ext uri="{FF2B5EF4-FFF2-40B4-BE49-F238E27FC236}">
              <a16:creationId xmlns:a16="http://schemas.microsoft.com/office/drawing/2014/main" id="{5A6B407F-9644-4469-A39A-04DA893AB913}"/>
            </a:ext>
          </a:extLst>
        </xdr:cNvPr>
        <xdr:cNvSpPr>
          <a:spLocks/>
        </xdr:cNvSpPr>
      </xdr:nvSpPr>
      <xdr:spPr bwMode="auto">
        <a:xfrm rot="2193968">
          <a:off x="7678904" y="5326484"/>
          <a:ext cx="45469" cy="388234"/>
        </a:xfrm>
        <a:custGeom>
          <a:avLst/>
          <a:gdLst>
            <a:gd name="T0" fmla="*/ 0 w 5"/>
            <a:gd name="T1" fmla="*/ 0 h 46"/>
            <a:gd name="T2" fmla="*/ 2 w 5"/>
            <a:gd name="T3" fmla="*/ 0 h 46"/>
            <a:gd name="T4" fmla="*/ 2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8696"/>
            <a:gd name="connsiteX1" fmla="*/ 10000 w 10000"/>
            <a:gd name="connsiteY1" fmla="*/ 1087 h 8696"/>
            <a:gd name="connsiteX2" fmla="*/ 10000 w 10000"/>
            <a:gd name="connsiteY2" fmla="*/ 8696 h 8696"/>
            <a:gd name="connsiteX0" fmla="*/ 0 w 16091"/>
            <a:gd name="connsiteY0" fmla="*/ 0 h 10000"/>
            <a:gd name="connsiteX1" fmla="*/ 10000 w 16091"/>
            <a:gd name="connsiteY1" fmla="*/ 1250 h 10000"/>
            <a:gd name="connsiteX2" fmla="*/ 10000 w 16091"/>
            <a:gd name="connsiteY2" fmla="*/ 10000 h 10000"/>
            <a:gd name="connsiteX0" fmla="*/ 5933 w 15933"/>
            <a:gd name="connsiteY0" fmla="*/ 0 h 11688"/>
            <a:gd name="connsiteX1" fmla="*/ 15933 w 15933"/>
            <a:gd name="connsiteY1" fmla="*/ 1250 h 11688"/>
            <a:gd name="connsiteX2" fmla="*/ 0 w 15933"/>
            <a:gd name="connsiteY2" fmla="*/ 11688 h 11688"/>
            <a:gd name="connsiteX0" fmla="*/ 5933 w 18789"/>
            <a:gd name="connsiteY0" fmla="*/ 0 h 11688"/>
            <a:gd name="connsiteX1" fmla="*/ 15933 w 18789"/>
            <a:gd name="connsiteY1" fmla="*/ 1250 h 11688"/>
            <a:gd name="connsiteX2" fmla="*/ 0 w 18789"/>
            <a:gd name="connsiteY2" fmla="*/ 11688 h 11688"/>
            <a:gd name="connsiteX0" fmla="*/ 5933 w 22177"/>
            <a:gd name="connsiteY0" fmla="*/ 0 h 11688"/>
            <a:gd name="connsiteX1" fmla="*/ 15933 w 22177"/>
            <a:gd name="connsiteY1" fmla="*/ 1250 h 11688"/>
            <a:gd name="connsiteX2" fmla="*/ 0 w 22177"/>
            <a:gd name="connsiteY2" fmla="*/ 11688 h 116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2177" h="11688">
              <a:moveTo>
                <a:pt x="5933" y="0"/>
              </a:moveTo>
              <a:lnTo>
                <a:pt x="15933" y="1250"/>
              </a:lnTo>
              <a:cubicBezTo>
                <a:pt x="24150" y="4231"/>
                <a:pt x="28775" y="6924"/>
                <a:pt x="0" y="11688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610309</xdr:colOff>
      <xdr:row>30</xdr:row>
      <xdr:rowOff>136600</xdr:rowOff>
    </xdr:from>
    <xdr:to>
      <xdr:col>11</xdr:col>
      <xdr:colOff>648458</xdr:colOff>
      <xdr:row>33</xdr:row>
      <xdr:rowOff>17797</xdr:rowOff>
    </xdr:to>
    <xdr:sp macro="" textlink="">
      <xdr:nvSpPr>
        <xdr:cNvPr id="687" name="Freeform 407">
          <a:extLst>
            <a:ext uri="{FF2B5EF4-FFF2-40B4-BE49-F238E27FC236}">
              <a16:creationId xmlns:a16="http://schemas.microsoft.com/office/drawing/2014/main" id="{486425D2-A742-4350-A2D9-65BAA8B3AA67}"/>
            </a:ext>
          </a:extLst>
        </xdr:cNvPr>
        <xdr:cNvSpPr>
          <a:spLocks/>
        </xdr:cNvSpPr>
      </xdr:nvSpPr>
      <xdr:spPr bwMode="auto">
        <a:xfrm rot="2270988" flipH="1" flipV="1">
          <a:off x="7820033" y="5270204"/>
          <a:ext cx="38149" cy="394557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8000 w 8000"/>
            <a:gd name="connsiteY0" fmla="*/ 0 h 8913"/>
            <a:gd name="connsiteX1" fmla="*/ 8000 w 8000"/>
            <a:gd name="connsiteY1" fmla="*/ 7609 h 8913"/>
            <a:gd name="connsiteX2" fmla="*/ 0 w 8000"/>
            <a:gd name="connsiteY2" fmla="*/ 8913 h 8913"/>
            <a:gd name="connsiteX0" fmla="*/ 8645 w 10000"/>
            <a:gd name="connsiteY0" fmla="*/ 0 h 12051"/>
            <a:gd name="connsiteX1" fmla="*/ 10000 w 10000"/>
            <a:gd name="connsiteY1" fmla="*/ 10588 h 12051"/>
            <a:gd name="connsiteX2" fmla="*/ 0 w 10000"/>
            <a:gd name="connsiteY2" fmla="*/ 12051 h 12051"/>
            <a:gd name="connsiteX0" fmla="*/ 11500 w 12855"/>
            <a:gd name="connsiteY0" fmla="*/ 0 h 12051"/>
            <a:gd name="connsiteX1" fmla="*/ 12855 w 12855"/>
            <a:gd name="connsiteY1" fmla="*/ 10588 h 12051"/>
            <a:gd name="connsiteX2" fmla="*/ 2855 w 12855"/>
            <a:gd name="connsiteY2" fmla="*/ 12051 h 12051"/>
            <a:gd name="connsiteX0" fmla="*/ 13890 w 15245"/>
            <a:gd name="connsiteY0" fmla="*/ 0 h 12051"/>
            <a:gd name="connsiteX1" fmla="*/ 15245 w 15245"/>
            <a:gd name="connsiteY1" fmla="*/ 10588 h 12051"/>
            <a:gd name="connsiteX2" fmla="*/ 5245 w 15245"/>
            <a:gd name="connsiteY2" fmla="*/ 12051 h 12051"/>
            <a:gd name="connsiteX0" fmla="*/ 9252 w 10607"/>
            <a:gd name="connsiteY0" fmla="*/ 0 h 12051"/>
            <a:gd name="connsiteX1" fmla="*/ 10607 w 10607"/>
            <a:gd name="connsiteY1" fmla="*/ 10588 h 12051"/>
            <a:gd name="connsiteX2" fmla="*/ 607 w 10607"/>
            <a:gd name="connsiteY2" fmla="*/ 12051 h 12051"/>
            <a:gd name="connsiteX0" fmla="*/ 8645 w 30142"/>
            <a:gd name="connsiteY0" fmla="*/ 0 h 12051"/>
            <a:gd name="connsiteX1" fmla="*/ 30142 w 30142"/>
            <a:gd name="connsiteY1" fmla="*/ 9921 h 12051"/>
            <a:gd name="connsiteX2" fmla="*/ 0 w 30142"/>
            <a:gd name="connsiteY2" fmla="*/ 12051 h 12051"/>
            <a:gd name="connsiteX0" fmla="*/ 8645 w 39292"/>
            <a:gd name="connsiteY0" fmla="*/ 0 h 12051"/>
            <a:gd name="connsiteX1" fmla="*/ 39292 w 39292"/>
            <a:gd name="connsiteY1" fmla="*/ 10003 h 12051"/>
            <a:gd name="connsiteX2" fmla="*/ 0 w 39292"/>
            <a:gd name="connsiteY2" fmla="*/ 12051 h 12051"/>
            <a:gd name="connsiteX0" fmla="*/ 8645 w 39292"/>
            <a:gd name="connsiteY0" fmla="*/ 0 h 12051"/>
            <a:gd name="connsiteX1" fmla="*/ 39292 w 39292"/>
            <a:gd name="connsiteY1" fmla="*/ 10003 h 12051"/>
            <a:gd name="connsiteX2" fmla="*/ 0 w 39292"/>
            <a:gd name="connsiteY2" fmla="*/ 12051 h 12051"/>
            <a:gd name="connsiteX0" fmla="*/ 4457 w 35104"/>
            <a:gd name="connsiteY0" fmla="*/ 0 h 11845"/>
            <a:gd name="connsiteX1" fmla="*/ 35104 w 35104"/>
            <a:gd name="connsiteY1" fmla="*/ 10003 h 11845"/>
            <a:gd name="connsiteX2" fmla="*/ 10125 w 35104"/>
            <a:gd name="connsiteY2" fmla="*/ 11845 h 118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5104" h="11845">
              <a:moveTo>
                <a:pt x="4457" y="0"/>
              </a:moveTo>
              <a:cubicBezTo>
                <a:pt x="-11191" y="4596"/>
                <a:pt x="18070" y="6500"/>
                <a:pt x="35104" y="10003"/>
              </a:cubicBezTo>
              <a:cubicBezTo>
                <a:pt x="31771" y="10491"/>
                <a:pt x="13458" y="11357"/>
                <a:pt x="10125" y="11845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11</xdr:col>
      <xdr:colOff>286171</xdr:colOff>
      <xdr:row>29</xdr:row>
      <xdr:rowOff>150019</xdr:rowOff>
    </xdr:from>
    <xdr:ext cx="366007" cy="119062"/>
    <xdr:sp macro="" textlink="">
      <xdr:nvSpPr>
        <xdr:cNvPr id="688" name="Text Box 303">
          <a:extLst>
            <a:ext uri="{FF2B5EF4-FFF2-40B4-BE49-F238E27FC236}">
              <a16:creationId xmlns:a16="http://schemas.microsoft.com/office/drawing/2014/main" id="{02F86BA8-6024-4658-BA7B-0338629C9570}"/>
            </a:ext>
          </a:extLst>
        </xdr:cNvPr>
        <xdr:cNvSpPr txBox="1">
          <a:spLocks noChangeArrowheads="1"/>
        </xdr:cNvSpPr>
      </xdr:nvSpPr>
      <xdr:spPr bwMode="auto">
        <a:xfrm>
          <a:off x="7495895" y="5112503"/>
          <a:ext cx="366007" cy="119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C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ENEOS</a:t>
          </a:r>
        </a:p>
      </xdr:txBody>
    </xdr:sp>
    <xdr:clientData/>
  </xdr:oneCellAnchor>
  <xdr:oneCellAnchor>
    <xdr:from>
      <xdr:col>11</xdr:col>
      <xdr:colOff>568965</xdr:colOff>
      <xdr:row>31</xdr:row>
      <xdr:rowOff>73980</xdr:rowOff>
    </xdr:from>
    <xdr:ext cx="278130" cy="254018"/>
    <xdr:grpSp>
      <xdr:nvGrpSpPr>
        <xdr:cNvPr id="689" name="Group 6672">
          <a:extLst>
            <a:ext uri="{FF2B5EF4-FFF2-40B4-BE49-F238E27FC236}">
              <a16:creationId xmlns:a16="http://schemas.microsoft.com/office/drawing/2014/main" id="{0E6D1366-237E-418C-BB4A-69B1BAEB4DB2}"/>
            </a:ext>
          </a:extLst>
        </xdr:cNvPr>
        <xdr:cNvGrpSpPr>
          <a:grpSpLocks/>
        </xdr:cNvGrpSpPr>
      </xdr:nvGrpSpPr>
      <xdr:grpSpPr bwMode="auto">
        <a:xfrm>
          <a:off x="7785396" y="5410275"/>
          <a:ext cx="278130" cy="254018"/>
          <a:chOff x="536" y="109"/>
          <a:chExt cx="46" cy="44"/>
        </a:xfrm>
      </xdr:grpSpPr>
      <xdr:pic>
        <xdr:nvPicPr>
          <xdr:cNvPr id="690" name="Picture 6673" descr="route2">
            <a:extLst>
              <a:ext uri="{FF2B5EF4-FFF2-40B4-BE49-F238E27FC236}">
                <a16:creationId xmlns:a16="http://schemas.microsoft.com/office/drawing/2014/main" id="{0B890FF4-CFF0-42BE-BDED-E36EC905A49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1" name="Text Box 6674">
            <a:extLst>
              <a:ext uri="{FF2B5EF4-FFF2-40B4-BE49-F238E27FC236}">
                <a16:creationId xmlns:a16="http://schemas.microsoft.com/office/drawing/2014/main" id="{60872734-3DDF-4FFA-8191-9A4AC9A023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twoCellAnchor>
    <xdr:from>
      <xdr:col>12</xdr:col>
      <xdr:colOff>290860</xdr:colOff>
      <xdr:row>28</xdr:row>
      <xdr:rowOff>150477</xdr:rowOff>
    </xdr:from>
    <xdr:to>
      <xdr:col>12</xdr:col>
      <xdr:colOff>451508</xdr:colOff>
      <xdr:row>29</xdr:row>
      <xdr:rowOff>121644</xdr:rowOff>
    </xdr:to>
    <xdr:sp macro="" textlink="">
      <xdr:nvSpPr>
        <xdr:cNvPr id="692" name="六角形 691">
          <a:extLst>
            <a:ext uri="{FF2B5EF4-FFF2-40B4-BE49-F238E27FC236}">
              <a16:creationId xmlns:a16="http://schemas.microsoft.com/office/drawing/2014/main" id="{F722998B-DAB7-4F87-8F4C-D5BE51102DF7}"/>
            </a:ext>
          </a:extLst>
        </xdr:cNvPr>
        <xdr:cNvSpPr/>
      </xdr:nvSpPr>
      <xdr:spPr bwMode="auto">
        <a:xfrm>
          <a:off x="8205681" y="4941841"/>
          <a:ext cx="160648" cy="1422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111634</xdr:colOff>
      <xdr:row>29</xdr:row>
      <xdr:rowOff>24923</xdr:rowOff>
    </xdr:from>
    <xdr:to>
      <xdr:col>11</xdr:col>
      <xdr:colOff>282453</xdr:colOff>
      <xdr:row>30</xdr:row>
      <xdr:rowOff>16495</xdr:rowOff>
    </xdr:to>
    <xdr:sp macro="" textlink="">
      <xdr:nvSpPr>
        <xdr:cNvPr id="693" name="六角形 692">
          <a:extLst>
            <a:ext uri="{FF2B5EF4-FFF2-40B4-BE49-F238E27FC236}">
              <a16:creationId xmlns:a16="http://schemas.microsoft.com/office/drawing/2014/main" id="{A37BA3D9-5C8F-4C0E-8439-2C0DB302DDD7}"/>
            </a:ext>
          </a:extLst>
        </xdr:cNvPr>
        <xdr:cNvSpPr/>
      </xdr:nvSpPr>
      <xdr:spPr bwMode="auto">
        <a:xfrm>
          <a:off x="7321358" y="4987407"/>
          <a:ext cx="170819" cy="1626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166522</xdr:colOff>
      <xdr:row>28</xdr:row>
      <xdr:rowOff>46814</xdr:rowOff>
    </xdr:from>
    <xdr:ext cx="480252" cy="186974"/>
    <xdr:sp macro="" textlink="">
      <xdr:nvSpPr>
        <xdr:cNvPr id="694" name="Text Box 1664">
          <a:extLst>
            <a:ext uri="{FF2B5EF4-FFF2-40B4-BE49-F238E27FC236}">
              <a16:creationId xmlns:a16="http://schemas.microsoft.com/office/drawing/2014/main" id="{B5340248-F469-48BE-9740-056979805951}"/>
            </a:ext>
          </a:extLst>
        </xdr:cNvPr>
        <xdr:cNvSpPr txBox="1">
          <a:spLocks noChangeArrowheads="1"/>
        </xdr:cNvSpPr>
      </xdr:nvSpPr>
      <xdr:spPr bwMode="auto">
        <a:xfrm>
          <a:off x="7375640" y="4884020"/>
          <a:ext cx="480252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←馬路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701091</xdr:colOff>
      <xdr:row>29</xdr:row>
      <xdr:rowOff>71322</xdr:rowOff>
    </xdr:from>
    <xdr:ext cx="636338" cy="250005"/>
    <xdr:sp macro="" textlink="">
      <xdr:nvSpPr>
        <xdr:cNvPr id="695" name="Text Box 1664">
          <a:extLst>
            <a:ext uri="{FF2B5EF4-FFF2-40B4-BE49-F238E27FC236}">
              <a16:creationId xmlns:a16="http://schemas.microsoft.com/office/drawing/2014/main" id="{87CF2DDA-724A-4D6E-885D-60464E3C5F48}"/>
            </a:ext>
          </a:extLst>
        </xdr:cNvPr>
        <xdr:cNvSpPr txBox="1">
          <a:spLocks noChangeArrowheads="1"/>
        </xdr:cNvSpPr>
      </xdr:nvSpPr>
      <xdr:spPr bwMode="auto">
        <a:xfrm>
          <a:off x="7910815" y="5033806"/>
          <a:ext cx="636338" cy="25000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京都縦貫道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301006</xdr:colOff>
      <xdr:row>29</xdr:row>
      <xdr:rowOff>51751</xdr:rowOff>
    </xdr:from>
    <xdr:to>
      <xdr:col>14</xdr:col>
      <xdr:colOff>5993</xdr:colOff>
      <xdr:row>31</xdr:row>
      <xdr:rowOff>10308</xdr:rowOff>
    </xdr:to>
    <xdr:sp macro="" textlink="">
      <xdr:nvSpPr>
        <xdr:cNvPr id="696" name="Freeform 601">
          <a:extLst>
            <a:ext uri="{FF2B5EF4-FFF2-40B4-BE49-F238E27FC236}">
              <a16:creationId xmlns:a16="http://schemas.microsoft.com/office/drawing/2014/main" id="{E7D6F1EC-5EB8-4A69-B115-2941C0F7EFAD}"/>
            </a:ext>
          </a:extLst>
        </xdr:cNvPr>
        <xdr:cNvSpPr>
          <a:spLocks/>
        </xdr:cNvSpPr>
      </xdr:nvSpPr>
      <xdr:spPr bwMode="auto">
        <a:xfrm flipH="1">
          <a:off x="8920925" y="5014235"/>
          <a:ext cx="410084" cy="300797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0077 w 10084"/>
            <a:gd name="connsiteY0" fmla="*/ 10000 h 10000"/>
            <a:gd name="connsiteX1" fmla="*/ 10000 w 10084"/>
            <a:gd name="connsiteY1" fmla="*/ 0 h 10000"/>
            <a:gd name="connsiteX2" fmla="*/ 0 w 10084"/>
            <a:gd name="connsiteY2" fmla="*/ 285 h 10000"/>
            <a:gd name="connsiteX0" fmla="*/ 10077 w 10094"/>
            <a:gd name="connsiteY0" fmla="*/ 10000 h 10000"/>
            <a:gd name="connsiteX1" fmla="*/ 10000 w 10094"/>
            <a:gd name="connsiteY1" fmla="*/ 0 h 10000"/>
            <a:gd name="connsiteX2" fmla="*/ 0 w 10094"/>
            <a:gd name="connsiteY2" fmla="*/ 285 h 10000"/>
            <a:gd name="connsiteX0" fmla="*/ 10077 w 10094"/>
            <a:gd name="connsiteY0" fmla="*/ 10048 h 10048"/>
            <a:gd name="connsiteX1" fmla="*/ 10000 w 10094"/>
            <a:gd name="connsiteY1" fmla="*/ 48 h 10048"/>
            <a:gd name="connsiteX2" fmla="*/ 0 w 10094"/>
            <a:gd name="connsiteY2" fmla="*/ 0 h 100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94" h="10048">
              <a:moveTo>
                <a:pt x="10077" y="10048"/>
              </a:moveTo>
              <a:cubicBezTo>
                <a:pt x="10163" y="7547"/>
                <a:pt x="9897" y="4215"/>
                <a:pt x="10000" y="48"/>
              </a:cubicBez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274202</xdr:colOff>
      <xdr:row>31</xdr:row>
      <xdr:rowOff>35050</xdr:rowOff>
    </xdr:from>
    <xdr:to>
      <xdr:col>13</xdr:col>
      <xdr:colOff>415490</xdr:colOff>
      <xdr:row>32</xdr:row>
      <xdr:rowOff>4006</xdr:rowOff>
    </xdr:to>
    <xdr:sp macro="" textlink="">
      <xdr:nvSpPr>
        <xdr:cNvPr id="698" name="Oval 383">
          <a:extLst>
            <a:ext uri="{FF2B5EF4-FFF2-40B4-BE49-F238E27FC236}">
              <a16:creationId xmlns:a16="http://schemas.microsoft.com/office/drawing/2014/main" id="{4012BAD1-A83D-4C22-B778-52A1A0E668FA}"/>
            </a:ext>
          </a:extLst>
        </xdr:cNvPr>
        <xdr:cNvSpPr>
          <a:spLocks noChangeArrowheads="1"/>
        </xdr:cNvSpPr>
      </xdr:nvSpPr>
      <xdr:spPr bwMode="auto">
        <a:xfrm>
          <a:off x="8894121" y="5339774"/>
          <a:ext cx="141288" cy="1400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12</xdr:col>
      <xdr:colOff>703364</xdr:colOff>
      <xdr:row>30</xdr:row>
      <xdr:rowOff>71371</xdr:rowOff>
    </xdr:from>
    <xdr:ext cx="278130" cy="254018"/>
    <xdr:grpSp>
      <xdr:nvGrpSpPr>
        <xdr:cNvPr id="699" name="Group 6672">
          <a:extLst>
            <a:ext uri="{FF2B5EF4-FFF2-40B4-BE49-F238E27FC236}">
              <a16:creationId xmlns:a16="http://schemas.microsoft.com/office/drawing/2014/main" id="{CA6D6E01-8303-4643-A8F5-52FFE36E2200}"/>
            </a:ext>
          </a:extLst>
        </xdr:cNvPr>
        <xdr:cNvGrpSpPr>
          <a:grpSpLocks/>
        </xdr:cNvGrpSpPr>
      </xdr:nvGrpSpPr>
      <xdr:grpSpPr bwMode="auto">
        <a:xfrm>
          <a:off x="8625563" y="5235528"/>
          <a:ext cx="278130" cy="254018"/>
          <a:chOff x="536" y="109"/>
          <a:chExt cx="46" cy="44"/>
        </a:xfrm>
      </xdr:grpSpPr>
      <xdr:pic>
        <xdr:nvPicPr>
          <xdr:cNvPr id="700" name="Picture 6673" descr="route2">
            <a:extLst>
              <a:ext uri="{FF2B5EF4-FFF2-40B4-BE49-F238E27FC236}">
                <a16:creationId xmlns:a16="http://schemas.microsoft.com/office/drawing/2014/main" id="{69B64A60-DBAD-4A9F-A636-3E89C120C8D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01" name="Text Box 6674">
            <a:extLst>
              <a:ext uri="{FF2B5EF4-FFF2-40B4-BE49-F238E27FC236}">
                <a16:creationId xmlns:a16="http://schemas.microsoft.com/office/drawing/2014/main" id="{E249DCB6-2395-436B-B26A-8D1FCAF303F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twoCellAnchor>
    <xdr:from>
      <xdr:col>13</xdr:col>
      <xdr:colOff>128064</xdr:colOff>
      <xdr:row>31</xdr:row>
      <xdr:rowOff>147388</xdr:rowOff>
    </xdr:from>
    <xdr:to>
      <xdr:col>13</xdr:col>
      <xdr:colOff>320169</xdr:colOff>
      <xdr:row>32</xdr:row>
      <xdr:rowOff>117764</xdr:rowOff>
    </xdr:to>
    <xdr:sp macro="" textlink="">
      <xdr:nvSpPr>
        <xdr:cNvPr id="702" name="六角形 701">
          <a:extLst>
            <a:ext uri="{FF2B5EF4-FFF2-40B4-BE49-F238E27FC236}">
              <a16:creationId xmlns:a16="http://schemas.microsoft.com/office/drawing/2014/main" id="{4E034BAF-E4EA-40F9-BFE4-6251950D6C64}"/>
            </a:ext>
          </a:extLst>
        </xdr:cNvPr>
        <xdr:cNvSpPr/>
      </xdr:nvSpPr>
      <xdr:spPr bwMode="auto">
        <a:xfrm>
          <a:off x="8760780" y="5408035"/>
          <a:ext cx="192105" cy="1400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403463</xdr:colOff>
      <xdr:row>31</xdr:row>
      <xdr:rowOff>1097</xdr:rowOff>
    </xdr:from>
    <xdr:ext cx="278130" cy="254018"/>
    <xdr:grpSp>
      <xdr:nvGrpSpPr>
        <xdr:cNvPr id="703" name="Group 6672">
          <a:extLst>
            <a:ext uri="{FF2B5EF4-FFF2-40B4-BE49-F238E27FC236}">
              <a16:creationId xmlns:a16="http://schemas.microsoft.com/office/drawing/2014/main" id="{AF34E406-79E4-4E4C-A366-D1487208D116}"/>
            </a:ext>
          </a:extLst>
        </xdr:cNvPr>
        <xdr:cNvGrpSpPr>
          <a:grpSpLocks/>
        </xdr:cNvGrpSpPr>
      </xdr:nvGrpSpPr>
      <xdr:grpSpPr bwMode="auto">
        <a:xfrm>
          <a:off x="9737198" y="5337392"/>
          <a:ext cx="278130" cy="254018"/>
          <a:chOff x="536" y="109"/>
          <a:chExt cx="46" cy="44"/>
        </a:xfrm>
      </xdr:grpSpPr>
      <xdr:pic>
        <xdr:nvPicPr>
          <xdr:cNvPr id="704" name="Picture 6673" descr="route2">
            <a:extLst>
              <a:ext uri="{FF2B5EF4-FFF2-40B4-BE49-F238E27FC236}">
                <a16:creationId xmlns:a16="http://schemas.microsoft.com/office/drawing/2014/main" id="{5F631974-B077-4E79-B639-3E0FC432D17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05" name="Text Box 6674">
            <a:extLst>
              <a:ext uri="{FF2B5EF4-FFF2-40B4-BE49-F238E27FC236}">
                <a16:creationId xmlns:a16="http://schemas.microsoft.com/office/drawing/2014/main" id="{7839D060-FE02-4B80-AB14-88A146372F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oneCellAnchor>
    <xdr:from>
      <xdr:col>13</xdr:col>
      <xdr:colOff>424708</xdr:colOff>
      <xdr:row>29</xdr:row>
      <xdr:rowOff>162873</xdr:rowOff>
    </xdr:from>
    <xdr:ext cx="160809" cy="212353"/>
    <xdr:sp macro="" textlink="">
      <xdr:nvSpPr>
        <xdr:cNvPr id="706" name="Text Box 303">
          <a:extLst>
            <a:ext uri="{FF2B5EF4-FFF2-40B4-BE49-F238E27FC236}">
              <a16:creationId xmlns:a16="http://schemas.microsoft.com/office/drawing/2014/main" id="{46E9027E-5D91-4466-94A2-C1D3D1205785}"/>
            </a:ext>
          </a:extLst>
        </xdr:cNvPr>
        <xdr:cNvSpPr txBox="1">
          <a:spLocks noChangeArrowheads="1"/>
        </xdr:cNvSpPr>
      </xdr:nvSpPr>
      <xdr:spPr bwMode="auto">
        <a:xfrm>
          <a:off x="9044627" y="5125357"/>
          <a:ext cx="160809" cy="212353"/>
        </a:xfrm>
        <a:prstGeom prst="rect">
          <a:avLst/>
        </a:prstGeom>
        <a:solidFill>
          <a:schemeClr val="bg1">
            <a:alpha val="70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</a:t>
          </a: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oneCellAnchor>
    <xdr:from>
      <xdr:col>13</xdr:col>
      <xdr:colOff>440202</xdr:colOff>
      <xdr:row>31</xdr:row>
      <xdr:rowOff>24017</xdr:rowOff>
    </xdr:from>
    <xdr:ext cx="260167" cy="120062"/>
    <xdr:sp macro="" textlink="">
      <xdr:nvSpPr>
        <xdr:cNvPr id="707" name="Text Box 397">
          <a:extLst>
            <a:ext uri="{FF2B5EF4-FFF2-40B4-BE49-F238E27FC236}">
              <a16:creationId xmlns:a16="http://schemas.microsoft.com/office/drawing/2014/main" id="{FFA8A37F-B2FF-4F59-860F-B893213CBB4E}"/>
            </a:ext>
          </a:extLst>
        </xdr:cNvPr>
        <xdr:cNvSpPr txBox="1">
          <a:spLocks noChangeArrowheads="1"/>
        </xdr:cNvSpPr>
      </xdr:nvSpPr>
      <xdr:spPr bwMode="auto">
        <a:xfrm>
          <a:off x="13286252" y="3967367"/>
          <a:ext cx="260167" cy="1200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千原</a:t>
          </a:r>
        </a:p>
      </xdr:txBody>
    </xdr:sp>
    <xdr:clientData/>
  </xdr:oneCellAnchor>
  <xdr:twoCellAnchor>
    <xdr:from>
      <xdr:col>13</xdr:col>
      <xdr:colOff>404181</xdr:colOff>
      <xdr:row>31</xdr:row>
      <xdr:rowOff>148082</xdr:rowOff>
    </xdr:from>
    <xdr:to>
      <xdr:col>13</xdr:col>
      <xdr:colOff>558646</xdr:colOff>
      <xdr:row>32</xdr:row>
      <xdr:rowOff>117688</xdr:rowOff>
    </xdr:to>
    <xdr:sp macro="" textlink="">
      <xdr:nvSpPr>
        <xdr:cNvPr id="708" name="六角形 707">
          <a:extLst>
            <a:ext uri="{FF2B5EF4-FFF2-40B4-BE49-F238E27FC236}">
              <a16:creationId xmlns:a16="http://schemas.microsoft.com/office/drawing/2014/main" id="{93DF5786-575D-4E1A-AEB2-12639186FCEC}"/>
            </a:ext>
          </a:extLst>
        </xdr:cNvPr>
        <xdr:cNvSpPr/>
      </xdr:nvSpPr>
      <xdr:spPr bwMode="auto">
        <a:xfrm>
          <a:off x="13250231" y="4091432"/>
          <a:ext cx="154465" cy="14105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55</a:t>
          </a:r>
        </a:p>
      </xdr:txBody>
    </xdr:sp>
    <xdr:clientData/>
  </xdr:twoCellAnchor>
  <xdr:twoCellAnchor>
    <xdr:from>
      <xdr:col>13</xdr:col>
      <xdr:colOff>368194</xdr:colOff>
      <xdr:row>29</xdr:row>
      <xdr:rowOff>140074</xdr:rowOff>
    </xdr:from>
    <xdr:to>
      <xdr:col>13</xdr:col>
      <xdr:colOff>444234</xdr:colOff>
      <xdr:row>31</xdr:row>
      <xdr:rowOff>116061</xdr:rowOff>
    </xdr:to>
    <xdr:sp macro="" textlink="">
      <xdr:nvSpPr>
        <xdr:cNvPr id="709" name="AutoShape 1653">
          <a:extLst>
            <a:ext uri="{FF2B5EF4-FFF2-40B4-BE49-F238E27FC236}">
              <a16:creationId xmlns:a16="http://schemas.microsoft.com/office/drawing/2014/main" id="{11988107-1074-40EA-A62B-50011F1A9B27}"/>
            </a:ext>
          </a:extLst>
        </xdr:cNvPr>
        <xdr:cNvSpPr>
          <a:spLocks/>
        </xdr:cNvSpPr>
      </xdr:nvSpPr>
      <xdr:spPr bwMode="auto">
        <a:xfrm>
          <a:off x="13214244" y="3740524"/>
          <a:ext cx="76040" cy="318887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95115</xdr:colOff>
      <xdr:row>28</xdr:row>
      <xdr:rowOff>38224</xdr:rowOff>
    </xdr:from>
    <xdr:to>
      <xdr:col>13</xdr:col>
      <xdr:colOff>287220</xdr:colOff>
      <xdr:row>29</xdr:row>
      <xdr:rowOff>9779</xdr:rowOff>
    </xdr:to>
    <xdr:sp macro="" textlink="">
      <xdr:nvSpPr>
        <xdr:cNvPr id="710" name="六角形 709">
          <a:extLst>
            <a:ext uri="{FF2B5EF4-FFF2-40B4-BE49-F238E27FC236}">
              <a16:creationId xmlns:a16="http://schemas.microsoft.com/office/drawing/2014/main" id="{1AF7F462-E46F-4F95-9216-88F0B105484C}"/>
            </a:ext>
          </a:extLst>
        </xdr:cNvPr>
        <xdr:cNvSpPr/>
      </xdr:nvSpPr>
      <xdr:spPr bwMode="auto">
        <a:xfrm>
          <a:off x="12941165" y="3467224"/>
          <a:ext cx="192105" cy="1430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8956</xdr:colOff>
      <xdr:row>22</xdr:row>
      <xdr:rowOff>118125</xdr:rowOff>
    </xdr:from>
    <xdr:ext cx="789447" cy="186974"/>
    <xdr:sp macro="" textlink="">
      <xdr:nvSpPr>
        <xdr:cNvPr id="711" name="Text Box 1664">
          <a:extLst>
            <a:ext uri="{FF2B5EF4-FFF2-40B4-BE49-F238E27FC236}">
              <a16:creationId xmlns:a16="http://schemas.microsoft.com/office/drawing/2014/main" id="{98F19FA2-57A6-4ECF-8090-CBBB24CC5529}"/>
            </a:ext>
          </a:extLst>
        </xdr:cNvPr>
        <xdr:cNvSpPr txBox="1">
          <a:spLocks noChangeArrowheads="1"/>
        </xdr:cNvSpPr>
      </xdr:nvSpPr>
      <xdr:spPr bwMode="auto">
        <a:xfrm>
          <a:off x="12858368" y="3918787"/>
          <a:ext cx="789447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狭い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歩道無い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404101</xdr:colOff>
      <xdr:row>28</xdr:row>
      <xdr:rowOff>114079</xdr:rowOff>
    </xdr:from>
    <xdr:to>
      <xdr:col>12</xdr:col>
      <xdr:colOff>210067</xdr:colOff>
      <xdr:row>29</xdr:row>
      <xdr:rowOff>56748</xdr:rowOff>
    </xdr:to>
    <xdr:sp macro="" textlink="">
      <xdr:nvSpPr>
        <xdr:cNvPr id="712" name="Line 72">
          <a:extLst>
            <a:ext uri="{FF2B5EF4-FFF2-40B4-BE49-F238E27FC236}">
              <a16:creationId xmlns:a16="http://schemas.microsoft.com/office/drawing/2014/main" id="{DFB1432D-B914-419A-8B8F-72EAA7F764AB}"/>
            </a:ext>
          </a:extLst>
        </xdr:cNvPr>
        <xdr:cNvSpPr>
          <a:spLocks noChangeShapeType="1"/>
        </xdr:cNvSpPr>
      </xdr:nvSpPr>
      <xdr:spPr bwMode="auto">
        <a:xfrm flipH="1">
          <a:off x="7613825" y="4905443"/>
          <a:ext cx="511063" cy="113789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546 w 3127"/>
            <a:gd name="connsiteY0" fmla="*/ 0 h 10405"/>
            <a:gd name="connsiteX1" fmla="*/ 1582 w 3127"/>
            <a:gd name="connsiteY1" fmla="*/ 10405 h 10405"/>
            <a:gd name="connsiteX0" fmla="*/ 20386 w 20386"/>
            <a:gd name="connsiteY0" fmla="*/ 0 h 9091"/>
            <a:gd name="connsiteX1" fmla="*/ 0 w 20386"/>
            <a:gd name="connsiteY1" fmla="*/ 9091 h 9091"/>
            <a:gd name="connsiteX0" fmla="*/ 5613 w 5613"/>
            <a:gd name="connsiteY0" fmla="*/ 0 h 10426"/>
            <a:gd name="connsiteX1" fmla="*/ 0 w 5613"/>
            <a:gd name="connsiteY1" fmla="*/ 10426 h 10426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3476 w 4768"/>
            <a:gd name="connsiteY0" fmla="*/ 0 h 10058"/>
            <a:gd name="connsiteX1" fmla="*/ 1292 w 4768"/>
            <a:gd name="connsiteY1" fmla="*/ 10058 h 10058"/>
            <a:gd name="connsiteX0" fmla="*/ 10953 w 10953"/>
            <a:gd name="connsiteY0" fmla="*/ 0 h 10000"/>
            <a:gd name="connsiteX1" fmla="*/ 6373 w 10953"/>
            <a:gd name="connsiteY1" fmla="*/ 10000 h 10000"/>
            <a:gd name="connsiteX0" fmla="*/ 4580 w 4580"/>
            <a:gd name="connsiteY0" fmla="*/ 0 h 10000"/>
            <a:gd name="connsiteX1" fmla="*/ 0 w 4580"/>
            <a:gd name="connsiteY1" fmla="*/ 10000 h 10000"/>
            <a:gd name="connsiteX0" fmla="*/ 707962 w 707962"/>
            <a:gd name="connsiteY0" fmla="*/ 0 h 13541"/>
            <a:gd name="connsiteX1" fmla="*/ 0 w 707962"/>
            <a:gd name="connsiteY1" fmla="*/ 13541 h 13541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0 w 60664"/>
            <a:gd name="connsiteY0" fmla="*/ 0 h 14067"/>
            <a:gd name="connsiteX1" fmla="*/ 60664 w 60664"/>
            <a:gd name="connsiteY1" fmla="*/ 14067 h 140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0664" h="14067">
              <a:moveTo>
                <a:pt x="0" y="0"/>
              </a:moveTo>
              <a:lnTo>
                <a:pt x="60664" y="14067"/>
              </a:ln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84498</xdr:colOff>
      <xdr:row>27</xdr:row>
      <xdr:rowOff>167510</xdr:rowOff>
    </xdr:from>
    <xdr:ext cx="417702" cy="136791"/>
    <xdr:sp macro="" textlink="">
      <xdr:nvSpPr>
        <xdr:cNvPr id="713" name="Text Box 1620">
          <a:extLst>
            <a:ext uri="{FF2B5EF4-FFF2-40B4-BE49-F238E27FC236}">
              <a16:creationId xmlns:a16="http://schemas.microsoft.com/office/drawing/2014/main" id="{49063E6C-C8B1-495C-8823-D22DE56948AD}"/>
            </a:ext>
          </a:extLst>
        </xdr:cNvPr>
        <xdr:cNvSpPr txBox="1">
          <a:spLocks noChangeArrowheads="1"/>
        </xdr:cNvSpPr>
      </xdr:nvSpPr>
      <xdr:spPr bwMode="auto">
        <a:xfrm>
          <a:off x="7999319" y="4787754"/>
          <a:ext cx="417702" cy="13679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ﾁｪｯｸ後進路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31752</xdr:colOff>
      <xdr:row>27</xdr:row>
      <xdr:rowOff>124834</xdr:rowOff>
    </xdr:from>
    <xdr:to>
      <xdr:col>16</xdr:col>
      <xdr:colOff>198440</xdr:colOff>
      <xdr:row>30</xdr:row>
      <xdr:rowOff>119062</xdr:rowOff>
    </xdr:to>
    <xdr:sp macro="" textlink="">
      <xdr:nvSpPr>
        <xdr:cNvPr id="714" name="Line 120">
          <a:extLst>
            <a:ext uri="{FF2B5EF4-FFF2-40B4-BE49-F238E27FC236}">
              <a16:creationId xmlns:a16="http://schemas.microsoft.com/office/drawing/2014/main" id="{17794D0F-4FCC-4133-9176-B9FEAD918094}"/>
            </a:ext>
          </a:extLst>
        </xdr:cNvPr>
        <xdr:cNvSpPr>
          <a:spLocks noChangeShapeType="1"/>
        </xdr:cNvSpPr>
      </xdr:nvSpPr>
      <xdr:spPr bwMode="auto">
        <a:xfrm flipH="1" flipV="1">
          <a:off x="7943852" y="4753984"/>
          <a:ext cx="166688" cy="508578"/>
        </a:xfrm>
        <a:custGeom>
          <a:avLst/>
          <a:gdLst>
            <a:gd name="connsiteX0" fmla="*/ 0 w 254000"/>
            <a:gd name="connsiteY0" fmla="*/ 0 h 365128"/>
            <a:gd name="connsiteX1" fmla="*/ 254000 w 254000"/>
            <a:gd name="connsiteY1" fmla="*/ 365128 h 365128"/>
            <a:gd name="connsiteX0" fmla="*/ 0 w 254000"/>
            <a:gd name="connsiteY0" fmla="*/ 0 h 367287"/>
            <a:gd name="connsiteX1" fmla="*/ 254000 w 254000"/>
            <a:gd name="connsiteY1" fmla="*/ 365128 h 3672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54000" h="367287">
              <a:moveTo>
                <a:pt x="0" y="0"/>
              </a:moveTo>
              <a:cubicBezTo>
                <a:pt x="84667" y="121709"/>
                <a:pt x="50271" y="394231"/>
                <a:pt x="254000" y="36512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547722</xdr:colOff>
      <xdr:row>32</xdr:row>
      <xdr:rowOff>15876</xdr:rowOff>
    </xdr:from>
    <xdr:to>
      <xdr:col>16</xdr:col>
      <xdr:colOff>251571</xdr:colOff>
      <xdr:row>32</xdr:row>
      <xdr:rowOff>23141</xdr:rowOff>
    </xdr:to>
    <xdr:sp macro="" textlink="">
      <xdr:nvSpPr>
        <xdr:cNvPr id="715" name="Line 120">
          <a:extLst>
            <a:ext uri="{FF2B5EF4-FFF2-40B4-BE49-F238E27FC236}">
              <a16:creationId xmlns:a16="http://schemas.microsoft.com/office/drawing/2014/main" id="{853491E8-9E84-4252-8796-DA11257E7BDE}"/>
            </a:ext>
          </a:extLst>
        </xdr:cNvPr>
        <xdr:cNvSpPr>
          <a:spLocks noChangeShapeType="1"/>
        </xdr:cNvSpPr>
      </xdr:nvSpPr>
      <xdr:spPr bwMode="auto">
        <a:xfrm flipH="1" flipV="1">
          <a:off x="7754972" y="5502276"/>
          <a:ext cx="408699" cy="72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564811</xdr:colOff>
      <xdr:row>29</xdr:row>
      <xdr:rowOff>143384</xdr:rowOff>
    </xdr:from>
    <xdr:ext cx="150394" cy="120315"/>
    <xdr:sp macro="" textlink="">
      <xdr:nvSpPr>
        <xdr:cNvPr id="716" name="Text Box 1620">
          <a:extLst>
            <a:ext uri="{FF2B5EF4-FFF2-40B4-BE49-F238E27FC236}">
              <a16:creationId xmlns:a16="http://schemas.microsoft.com/office/drawing/2014/main" id="{285E78A9-3D2E-4538-A064-02A09CAB80DB}"/>
            </a:ext>
          </a:extLst>
        </xdr:cNvPr>
        <xdr:cNvSpPr txBox="1">
          <a:spLocks noChangeArrowheads="1"/>
        </xdr:cNvSpPr>
      </xdr:nvSpPr>
      <xdr:spPr bwMode="auto">
        <a:xfrm>
          <a:off x="9181761" y="5115434"/>
          <a:ext cx="150394" cy="12031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15985</xdr:colOff>
      <xdr:row>25</xdr:row>
      <xdr:rowOff>17316</xdr:rowOff>
    </xdr:from>
    <xdr:to>
      <xdr:col>15</xdr:col>
      <xdr:colOff>171173</xdr:colOff>
      <xdr:row>25</xdr:row>
      <xdr:rowOff>160191</xdr:rowOff>
    </xdr:to>
    <xdr:sp macro="" textlink="">
      <xdr:nvSpPr>
        <xdr:cNvPr id="717" name="六角形 716">
          <a:extLst>
            <a:ext uri="{FF2B5EF4-FFF2-40B4-BE49-F238E27FC236}">
              <a16:creationId xmlns:a16="http://schemas.microsoft.com/office/drawing/2014/main" id="{2D6EA8AA-E3C7-4571-B765-54BEDE17CE89}"/>
            </a:ext>
          </a:extLst>
        </xdr:cNvPr>
        <xdr:cNvSpPr/>
      </xdr:nvSpPr>
      <xdr:spPr bwMode="auto">
        <a:xfrm>
          <a:off x="7223235" y="4303566"/>
          <a:ext cx="15518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16</xdr:col>
      <xdr:colOff>47763</xdr:colOff>
      <xdr:row>28</xdr:row>
      <xdr:rowOff>146035</xdr:rowOff>
    </xdr:from>
    <xdr:ext cx="546816" cy="186974"/>
    <xdr:sp macro="" textlink="">
      <xdr:nvSpPr>
        <xdr:cNvPr id="718" name="Text Box 1664">
          <a:extLst>
            <a:ext uri="{FF2B5EF4-FFF2-40B4-BE49-F238E27FC236}">
              <a16:creationId xmlns:a16="http://schemas.microsoft.com/office/drawing/2014/main" id="{08DE57F3-62C5-44B7-B2BD-DBD8C6916DB5}"/>
            </a:ext>
          </a:extLst>
        </xdr:cNvPr>
        <xdr:cNvSpPr txBox="1">
          <a:spLocks noChangeArrowheads="1"/>
        </xdr:cNvSpPr>
      </xdr:nvSpPr>
      <xdr:spPr bwMode="auto">
        <a:xfrm>
          <a:off x="7959863" y="4946635"/>
          <a:ext cx="546816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189m</a:t>
          </a:r>
        </a:p>
      </xdr:txBody>
    </xdr:sp>
    <xdr:clientData/>
  </xdr:oneCellAnchor>
  <xdr:twoCellAnchor>
    <xdr:from>
      <xdr:col>15</xdr:col>
      <xdr:colOff>649822</xdr:colOff>
      <xdr:row>26</xdr:row>
      <xdr:rowOff>441</xdr:rowOff>
    </xdr:from>
    <xdr:to>
      <xdr:col>16</xdr:col>
      <xdr:colOff>49704</xdr:colOff>
      <xdr:row>32</xdr:row>
      <xdr:rowOff>159328</xdr:rowOff>
    </xdr:to>
    <xdr:sp macro="" textlink="">
      <xdr:nvSpPr>
        <xdr:cNvPr id="719" name="Line 75">
          <a:extLst>
            <a:ext uri="{FF2B5EF4-FFF2-40B4-BE49-F238E27FC236}">
              <a16:creationId xmlns:a16="http://schemas.microsoft.com/office/drawing/2014/main" id="{F41B96D2-6C6E-4F5A-A0FA-08027BDCCE6B}"/>
            </a:ext>
          </a:extLst>
        </xdr:cNvPr>
        <xdr:cNvSpPr>
          <a:spLocks noChangeShapeType="1"/>
        </xdr:cNvSpPr>
      </xdr:nvSpPr>
      <xdr:spPr bwMode="auto">
        <a:xfrm rot="10800000" flipV="1">
          <a:off x="7857072" y="4458141"/>
          <a:ext cx="104732" cy="118758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24374"/>
            <a:gd name="connsiteY0" fmla="*/ 0 h 9747"/>
            <a:gd name="connsiteX1" fmla="*/ 324374 w 324374"/>
            <a:gd name="connsiteY1" fmla="*/ 9747 h 9747"/>
            <a:gd name="connsiteX0" fmla="*/ 13 w 10013"/>
            <a:gd name="connsiteY0" fmla="*/ 0 h 10000"/>
            <a:gd name="connsiteX1" fmla="*/ 10013 w 10013"/>
            <a:gd name="connsiteY1" fmla="*/ 10000 h 10000"/>
            <a:gd name="connsiteX0" fmla="*/ 5197 w 5197"/>
            <a:gd name="connsiteY0" fmla="*/ 0 h 10111"/>
            <a:gd name="connsiteX1" fmla="*/ 4974 w 5197"/>
            <a:gd name="connsiteY1" fmla="*/ 10111 h 10111"/>
            <a:gd name="connsiteX0" fmla="*/ 13036 w 13037"/>
            <a:gd name="connsiteY0" fmla="*/ 0 h 10000"/>
            <a:gd name="connsiteX1" fmla="*/ 8673 w 13037"/>
            <a:gd name="connsiteY1" fmla="*/ 10000 h 10000"/>
            <a:gd name="connsiteX0" fmla="*/ 4363 w 5856"/>
            <a:gd name="connsiteY0" fmla="*/ 0 h 10000"/>
            <a:gd name="connsiteX1" fmla="*/ 0 w 5856"/>
            <a:gd name="connsiteY1" fmla="*/ 10000 h 10000"/>
            <a:gd name="connsiteX0" fmla="*/ 22596 w 22608"/>
            <a:gd name="connsiteY0" fmla="*/ 0 h 10270"/>
            <a:gd name="connsiteX1" fmla="*/ 0 w 22608"/>
            <a:gd name="connsiteY1" fmla="*/ 10270 h 10270"/>
            <a:gd name="connsiteX0" fmla="*/ 22596 w 22596"/>
            <a:gd name="connsiteY0" fmla="*/ 0 h 10270"/>
            <a:gd name="connsiteX1" fmla="*/ 0 w 22596"/>
            <a:gd name="connsiteY1" fmla="*/ 10270 h 102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2596" h="10270">
              <a:moveTo>
                <a:pt x="22596" y="0"/>
              </a:moveTo>
              <a:cubicBezTo>
                <a:pt x="-1532" y="1558"/>
                <a:pt x="16380" y="7448"/>
                <a:pt x="0" y="1027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670458</xdr:colOff>
      <xdr:row>29</xdr:row>
      <xdr:rowOff>96737</xdr:rowOff>
    </xdr:from>
    <xdr:to>
      <xdr:col>16</xdr:col>
      <xdr:colOff>59096</xdr:colOff>
      <xdr:row>30</xdr:row>
      <xdr:rowOff>51580</xdr:rowOff>
    </xdr:to>
    <xdr:sp macro="" textlink="">
      <xdr:nvSpPr>
        <xdr:cNvPr id="720" name="AutoShape 138">
          <a:extLst>
            <a:ext uri="{FF2B5EF4-FFF2-40B4-BE49-F238E27FC236}">
              <a16:creationId xmlns:a16="http://schemas.microsoft.com/office/drawing/2014/main" id="{5ECE582F-3F76-4659-8F06-52A2ACF2A8B4}"/>
            </a:ext>
          </a:extLst>
        </xdr:cNvPr>
        <xdr:cNvSpPr>
          <a:spLocks noChangeArrowheads="1"/>
        </xdr:cNvSpPr>
      </xdr:nvSpPr>
      <xdr:spPr bwMode="auto">
        <a:xfrm>
          <a:off x="7877708" y="5068787"/>
          <a:ext cx="93488" cy="12629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394343</xdr:colOff>
      <xdr:row>26</xdr:row>
      <xdr:rowOff>6337</xdr:rowOff>
    </xdr:from>
    <xdr:to>
      <xdr:col>18</xdr:col>
      <xdr:colOff>451911</xdr:colOff>
      <xdr:row>32</xdr:row>
      <xdr:rowOff>159626</xdr:rowOff>
    </xdr:to>
    <xdr:sp macro="" textlink="">
      <xdr:nvSpPr>
        <xdr:cNvPr id="721" name="Freeform 527">
          <a:extLst>
            <a:ext uri="{FF2B5EF4-FFF2-40B4-BE49-F238E27FC236}">
              <a16:creationId xmlns:a16="http://schemas.microsoft.com/office/drawing/2014/main" id="{8BE87870-3DBA-4443-AD1D-24BAF8845D1B}"/>
            </a:ext>
          </a:extLst>
        </xdr:cNvPr>
        <xdr:cNvSpPr>
          <a:spLocks/>
        </xdr:cNvSpPr>
      </xdr:nvSpPr>
      <xdr:spPr bwMode="auto">
        <a:xfrm>
          <a:off x="9011293" y="4464037"/>
          <a:ext cx="762418" cy="118198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2907"/>
            <a:gd name="connsiteY0" fmla="*/ 7272 h 7272"/>
            <a:gd name="connsiteX1" fmla="*/ 0 w 12907"/>
            <a:gd name="connsiteY1" fmla="*/ 2135 h 7272"/>
            <a:gd name="connsiteX2" fmla="*/ 12907 w 12907"/>
            <a:gd name="connsiteY2" fmla="*/ 0 h 7272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4921 w 10000"/>
            <a:gd name="connsiteY0" fmla="*/ 10134 h 10134"/>
            <a:gd name="connsiteX1" fmla="*/ 0 w 10000"/>
            <a:gd name="connsiteY1" fmla="*/ 2936 h 10134"/>
            <a:gd name="connsiteX2" fmla="*/ 10000 w 10000"/>
            <a:gd name="connsiteY2" fmla="*/ 0 h 10134"/>
            <a:gd name="connsiteX0" fmla="*/ 4963 w 10042"/>
            <a:gd name="connsiteY0" fmla="*/ 10134 h 10134"/>
            <a:gd name="connsiteX1" fmla="*/ 42 w 10042"/>
            <a:gd name="connsiteY1" fmla="*/ 2936 h 10134"/>
            <a:gd name="connsiteX2" fmla="*/ 10042 w 10042"/>
            <a:gd name="connsiteY2" fmla="*/ 0 h 10134"/>
            <a:gd name="connsiteX0" fmla="*/ 5249 w 5249"/>
            <a:gd name="connsiteY0" fmla="*/ 14422 h 14422"/>
            <a:gd name="connsiteX1" fmla="*/ 328 w 5249"/>
            <a:gd name="connsiteY1" fmla="*/ 7224 h 14422"/>
            <a:gd name="connsiteX2" fmla="*/ 2237 w 5249"/>
            <a:gd name="connsiteY2" fmla="*/ 0 h 14422"/>
            <a:gd name="connsiteX0" fmla="*/ 11559 w 11559"/>
            <a:gd name="connsiteY0" fmla="*/ 10000 h 10000"/>
            <a:gd name="connsiteX1" fmla="*/ 2184 w 11559"/>
            <a:gd name="connsiteY1" fmla="*/ 5009 h 10000"/>
            <a:gd name="connsiteX2" fmla="*/ 5821 w 11559"/>
            <a:gd name="connsiteY2" fmla="*/ 0 h 10000"/>
            <a:gd name="connsiteX0" fmla="*/ 10279 w 10279"/>
            <a:gd name="connsiteY0" fmla="*/ 10046 h 10046"/>
            <a:gd name="connsiteX1" fmla="*/ 904 w 10279"/>
            <a:gd name="connsiteY1" fmla="*/ 5055 h 10046"/>
            <a:gd name="connsiteX2" fmla="*/ 6448 w 10279"/>
            <a:gd name="connsiteY2" fmla="*/ 0 h 10046"/>
            <a:gd name="connsiteX0" fmla="*/ 14561 w 14561"/>
            <a:gd name="connsiteY0" fmla="*/ 10603 h 10603"/>
            <a:gd name="connsiteX1" fmla="*/ 5186 w 14561"/>
            <a:gd name="connsiteY1" fmla="*/ 5612 h 10603"/>
            <a:gd name="connsiteX2" fmla="*/ 4851 w 14561"/>
            <a:gd name="connsiteY2" fmla="*/ 0 h 10603"/>
            <a:gd name="connsiteX0" fmla="*/ 9710 w 9710"/>
            <a:gd name="connsiteY0" fmla="*/ 10603 h 10603"/>
            <a:gd name="connsiteX1" fmla="*/ 335 w 9710"/>
            <a:gd name="connsiteY1" fmla="*/ 5612 h 10603"/>
            <a:gd name="connsiteX2" fmla="*/ 0 w 9710"/>
            <a:gd name="connsiteY2" fmla="*/ 0 h 10603"/>
            <a:gd name="connsiteX0" fmla="*/ 12127 w 12127"/>
            <a:gd name="connsiteY0" fmla="*/ 10131 h 10131"/>
            <a:gd name="connsiteX1" fmla="*/ 2472 w 12127"/>
            <a:gd name="connsiteY1" fmla="*/ 5424 h 10131"/>
            <a:gd name="connsiteX2" fmla="*/ 0 w 12127"/>
            <a:gd name="connsiteY2" fmla="*/ 0 h 10131"/>
            <a:gd name="connsiteX0" fmla="*/ 12127 w 12127"/>
            <a:gd name="connsiteY0" fmla="*/ 10131 h 10131"/>
            <a:gd name="connsiteX1" fmla="*/ 2472 w 12127"/>
            <a:gd name="connsiteY1" fmla="*/ 5424 h 10131"/>
            <a:gd name="connsiteX2" fmla="*/ 0 w 12127"/>
            <a:gd name="connsiteY2" fmla="*/ 0 h 10131"/>
            <a:gd name="connsiteX0" fmla="*/ 5118 w 5508"/>
            <a:gd name="connsiteY0" fmla="*/ 9805 h 9805"/>
            <a:gd name="connsiteX1" fmla="*/ 4740 w 5508"/>
            <a:gd name="connsiteY1" fmla="*/ 5424 h 9805"/>
            <a:gd name="connsiteX2" fmla="*/ 2268 w 5508"/>
            <a:gd name="connsiteY2" fmla="*/ 0 h 9805"/>
            <a:gd name="connsiteX0" fmla="*/ 5174 w 5883"/>
            <a:gd name="connsiteY0" fmla="*/ 10000 h 10000"/>
            <a:gd name="connsiteX1" fmla="*/ 4488 w 5883"/>
            <a:gd name="connsiteY1" fmla="*/ 5532 h 10000"/>
            <a:gd name="connsiteX2" fmla="*/ 0 w 5883"/>
            <a:gd name="connsiteY2" fmla="*/ 0 h 10000"/>
            <a:gd name="connsiteX0" fmla="*/ 11764 w 11764"/>
            <a:gd name="connsiteY0" fmla="*/ 10000 h 10000"/>
            <a:gd name="connsiteX1" fmla="*/ 10598 w 11764"/>
            <a:gd name="connsiteY1" fmla="*/ 5532 h 10000"/>
            <a:gd name="connsiteX2" fmla="*/ 2969 w 11764"/>
            <a:gd name="connsiteY2" fmla="*/ 0 h 10000"/>
            <a:gd name="connsiteX0" fmla="*/ 18551 w 18551"/>
            <a:gd name="connsiteY0" fmla="*/ 10000 h 10000"/>
            <a:gd name="connsiteX1" fmla="*/ 17385 w 18551"/>
            <a:gd name="connsiteY1" fmla="*/ 5532 h 10000"/>
            <a:gd name="connsiteX2" fmla="*/ 9756 w 18551"/>
            <a:gd name="connsiteY2" fmla="*/ 0 h 10000"/>
            <a:gd name="connsiteX0" fmla="*/ 18551 w 18551"/>
            <a:gd name="connsiteY0" fmla="*/ 10921 h 10921"/>
            <a:gd name="connsiteX1" fmla="*/ 17385 w 18551"/>
            <a:gd name="connsiteY1" fmla="*/ 6453 h 10921"/>
            <a:gd name="connsiteX2" fmla="*/ 9756 w 18551"/>
            <a:gd name="connsiteY2" fmla="*/ 0 h 10921"/>
            <a:gd name="connsiteX0" fmla="*/ 20902 w 20902"/>
            <a:gd name="connsiteY0" fmla="*/ 10921 h 10921"/>
            <a:gd name="connsiteX1" fmla="*/ 19736 w 20902"/>
            <a:gd name="connsiteY1" fmla="*/ 6453 h 10921"/>
            <a:gd name="connsiteX2" fmla="*/ 12107 w 20902"/>
            <a:gd name="connsiteY2" fmla="*/ 0 h 10921"/>
            <a:gd name="connsiteX0" fmla="*/ 20708 w 20708"/>
            <a:gd name="connsiteY0" fmla="*/ 10921 h 10921"/>
            <a:gd name="connsiteX1" fmla="*/ 19841 w 20708"/>
            <a:gd name="connsiteY1" fmla="*/ 7109 h 10921"/>
            <a:gd name="connsiteX2" fmla="*/ 11913 w 20708"/>
            <a:gd name="connsiteY2" fmla="*/ 0 h 10921"/>
            <a:gd name="connsiteX0" fmla="*/ 20400 w 20400"/>
            <a:gd name="connsiteY0" fmla="*/ 10265 h 10265"/>
            <a:gd name="connsiteX1" fmla="*/ 19533 w 20400"/>
            <a:gd name="connsiteY1" fmla="*/ 6453 h 10265"/>
            <a:gd name="connsiteX2" fmla="*/ 12502 w 20400"/>
            <a:gd name="connsiteY2" fmla="*/ 0 h 10265"/>
            <a:gd name="connsiteX0" fmla="*/ 23927 w 23927"/>
            <a:gd name="connsiteY0" fmla="*/ 10265 h 10265"/>
            <a:gd name="connsiteX1" fmla="*/ 23060 w 23927"/>
            <a:gd name="connsiteY1" fmla="*/ 6453 h 10265"/>
            <a:gd name="connsiteX2" fmla="*/ 16029 w 23927"/>
            <a:gd name="connsiteY2" fmla="*/ 0 h 10265"/>
            <a:gd name="connsiteX0" fmla="*/ 26835 w 26835"/>
            <a:gd name="connsiteY0" fmla="*/ 10356 h 10356"/>
            <a:gd name="connsiteX1" fmla="*/ 25968 w 26835"/>
            <a:gd name="connsiteY1" fmla="*/ 6544 h 10356"/>
            <a:gd name="connsiteX2" fmla="*/ 10867 w 26835"/>
            <a:gd name="connsiteY2" fmla="*/ 0 h 10356"/>
            <a:gd name="connsiteX0" fmla="*/ 23014 w 23014"/>
            <a:gd name="connsiteY0" fmla="*/ 10356 h 10356"/>
            <a:gd name="connsiteX1" fmla="*/ 22147 w 23014"/>
            <a:gd name="connsiteY1" fmla="*/ 6544 h 10356"/>
            <a:gd name="connsiteX2" fmla="*/ 7046 w 23014"/>
            <a:gd name="connsiteY2" fmla="*/ 0 h 10356"/>
            <a:gd name="connsiteX0" fmla="*/ 22109 w 22109"/>
            <a:gd name="connsiteY0" fmla="*/ 10356 h 10356"/>
            <a:gd name="connsiteX1" fmla="*/ 21242 w 22109"/>
            <a:gd name="connsiteY1" fmla="*/ 6544 h 10356"/>
            <a:gd name="connsiteX2" fmla="*/ 6141 w 22109"/>
            <a:gd name="connsiteY2" fmla="*/ 0 h 10356"/>
            <a:gd name="connsiteX0" fmla="*/ 27143 w 27143"/>
            <a:gd name="connsiteY0" fmla="*/ 10356 h 10356"/>
            <a:gd name="connsiteX1" fmla="*/ 26276 w 27143"/>
            <a:gd name="connsiteY1" fmla="*/ 6544 h 10356"/>
            <a:gd name="connsiteX2" fmla="*/ 11175 w 27143"/>
            <a:gd name="connsiteY2" fmla="*/ 0 h 10356"/>
            <a:gd name="connsiteX0" fmla="*/ 24229 w 24229"/>
            <a:gd name="connsiteY0" fmla="*/ 10356 h 10356"/>
            <a:gd name="connsiteX1" fmla="*/ 23362 w 24229"/>
            <a:gd name="connsiteY1" fmla="*/ 6544 h 10356"/>
            <a:gd name="connsiteX2" fmla="*/ 8261 w 24229"/>
            <a:gd name="connsiteY2" fmla="*/ 0 h 10356"/>
            <a:gd name="connsiteX0" fmla="*/ 20786 w 20786"/>
            <a:gd name="connsiteY0" fmla="*/ 10356 h 10356"/>
            <a:gd name="connsiteX1" fmla="*/ 19919 w 20786"/>
            <a:gd name="connsiteY1" fmla="*/ 6544 h 10356"/>
            <a:gd name="connsiteX2" fmla="*/ 4818 w 20786"/>
            <a:gd name="connsiteY2" fmla="*/ 0 h 10356"/>
            <a:gd name="connsiteX0" fmla="*/ 21620 w 21620"/>
            <a:gd name="connsiteY0" fmla="*/ 10356 h 10356"/>
            <a:gd name="connsiteX1" fmla="*/ 20753 w 21620"/>
            <a:gd name="connsiteY1" fmla="*/ 6544 h 10356"/>
            <a:gd name="connsiteX2" fmla="*/ 5652 w 21620"/>
            <a:gd name="connsiteY2" fmla="*/ 0 h 10356"/>
            <a:gd name="connsiteX0" fmla="*/ 23276 w 23276"/>
            <a:gd name="connsiteY0" fmla="*/ 10356 h 10356"/>
            <a:gd name="connsiteX1" fmla="*/ 22409 w 23276"/>
            <a:gd name="connsiteY1" fmla="*/ 6544 h 10356"/>
            <a:gd name="connsiteX2" fmla="*/ 7308 w 23276"/>
            <a:gd name="connsiteY2" fmla="*/ 0 h 10356"/>
            <a:gd name="connsiteX0" fmla="*/ 22426 w 22426"/>
            <a:gd name="connsiteY0" fmla="*/ 10356 h 10356"/>
            <a:gd name="connsiteX1" fmla="*/ 21559 w 22426"/>
            <a:gd name="connsiteY1" fmla="*/ 6544 h 10356"/>
            <a:gd name="connsiteX2" fmla="*/ 6458 w 22426"/>
            <a:gd name="connsiteY2" fmla="*/ 0 h 10356"/>
            <a:gd name="connsiteX0" fmla="*/ 23016 w 23016"/>
            <a:gd name="connsiteY0" fmla="*/ 10356 h 10356"/>
            <a:gd name="connsiteX1" fmla="*/ 22149 w 23016"/>
            <a:gd name="connsiteY1" fmla="*/ 6544 h 10356"/>
            <a:gd name="connsiteX2" fmla="*/ 7048 w 23016"/>
            <a:gd name="connsiteY2" fmla="*/ 0 h 10356"/>
            <a:gd name="connsiteX0" fmla="*/ 21184 w 21184"/>
            <a:gd name="connsiteY0" fmla="*/ 10356 h 10356"/>
            <a:gd name="connsiteX1" fmla="*/ 20317 w 21184"/>
            <a:gd name="connsiteY1" fmla="*/ 6544 h 10356"/>
            <a:gd name="connsiteX2" fmla="*/ 561 w 21184"/>
            <a:gd name="connsiteY2" fmla="*/ 6315 h 10356"/>
            <a:gd name="connsiteX3" fmla="*/ 5216 w 21184"/>
            <a:gd name="connsiteY3" fmla="*/ 0 h 10356"/>
            <a:gd name="connsiteX0" fmla="*/ 21184 w 21184"/>
            <a:gd name="connsiteY0" fmla="*/ 10356 h 10356"/>
            <a:gd name="connsiteX1" fmla="*/ 20317 w 21184"/>
            <a:gd name="connsiteY1" fmla="*/ 6544 h 10356"/>
            <a:gd name="connsiteX2" fmla="*/ 561 w 21184"/>
            <a:gd name="connsiteY2" fmla="*/ 6315 h 10356"/>
            <a:gd name="connsiteX3" fmla="*/ 5216 w 21184"/>
            <a:gd name="connsiteY3" fmla="*/ 0 h 10356"/>
            <a:gd name="connsiteX0" fmla="*/ 21184 w 21184"/>
            <a:gd name="connsiteY0" fmla="*/ 10356 h 10356"/>
            <a:gd name="connsiteX1" fmla="*/ 20317 w 21184"/>
            <a:gd name="connsiteY1" fmla="*/ 6544 h 10356"/>
            <a:gd name="connsiteX2" fmla="*/ 561 w 21184"/>
            <a:gd name="connsiteY2" fmla="*/ 6315 h 10356"/>
            <a:gd name="connsiteX3" fmla="*/ 5216 w 21184"/>
            <a:gd name="connsiteY3" fmla="*/ 0 h 10356"/>
            <a:gd name="connsiteX0" fmla="*/ 24027 w 24027"/>
            <a:gd name="connsiteY0" fmla="*/ 10356 h 10356"/>
            <a:gd name="connsiteX1" fmla="*/ 23160 w 24027"/>
            <a:gd name="connsiteY1" fmla="*/ 6544 h 10356"/>
            <a:gd name="connsiteX2" fmla="*/ 415 w 24027"/>
            <a:gd name="connsiteY2" fmla="*/ 6451 h 10356"/>
            <a:gd name="connsiteX3" fmla="*/ 8059 w 24027"/>
            <a:gd name="connsiteY3" fmla="*/ 0 h 10356"/>
            <a:gd name="connsiteX0" fmla="*/ 23130 w 23160"/>
            <a:gd name="connsiteY0" fmla="*/ 12121 h 12121"/>
            <a:gd name="connsiteX1" fmla="*/ 23160 w 23160"/>
            <a:gd name="connsiteY1" fmla="*/ 6544 h 12121"/>
            <a:gd name="connsiteX2" fmla="*/ 415 w 23160"/>
            <a:gd name="connsiteY2" fmla="*/ 6451 h 12121"/>
            <a:gd name="connsiteX3" fmla="*/ 8059 w 23160"/>
            <a:gd name="connsiteY3" fmla="*/ 0 h 12121"/>
            <a:gd name="connsiteX0" fmla="*/ 22831 w 23160"/>
            <a:gd name="connsiteY0" fmla="*/ 10922 h 10922"/>
            <a:gd name="connsiteX1" fmla="*/ 23160 w 23160"/>
            <a:gd name="connsiteY1" fmla="*/ 6544 h 10922"/>
            <a:gd name="connsiteX2" fmla="*/ 415 w 23160"/>
            <a:gd name="connsiteY2" fmla="*/ 6451 h 10922"/>
            <a:gd name="connsiteX3" fmla="*/ 8059 w 23160"/>
            <a:gd name="connsiteY3" fmla="*/ 0 h 10922"/>
            <a:gd name="connsiteX0" fmla="*/ 23119 w 23448"/>
            <a:gd name="connsiteY0" fmla="*/ 10922 h 10922"/>
            <a:gd name="connsiteX1" fmla="*/ 23448 w 23448"/>
            <a:gd name="connsiteY1" fmla="*/ 6544 h 10922"/>
            <a:gd name="connsiteX2" fmla="*/ 404 w 23448"/>
            <a:gd name="connsiteY2" fmla="*/ 6519 h 10922"/>
            <a:gd name="connsiteX3" fmla="*/ 8347 w 23448"/>
            <a:gd name="connsiteY3" fmla="*/ 0 h 10922"/>
            <a:gd name="connsiteX0" fmla="*/ 23119 w 23448"/>
            <a:gd name="connsiteY0" fmla="*/ 10922 h 10922"/>
            <a:gd name="connsiteX1" fmla="*/ 23448 w 23448"/>
            <a:gd name="connsiteY1" fmla="*/ 6544 h 10922"/>
            <a:gd name="connsiteX2" fmla="*/ 404 w 23448"/>
            <a:gd name="connsiteY2" fmla="*/ 6519 h 10922"/>
            <a:gd name="connsiteX3" fmla="*/ 8347 w 23448"/>
            <a:gd name="connsiteY3" fmla="*/ 0 h 10922"/>
            <a:gd name="connsiteX0" fmla="*/ 23152 w 23481"/>
            <a:gd name="connsiteY0" fmla="*/ 10220 h 10220"/>
            <a:gd name="connsiteX1" fmla="*/ 23481 w 23481"/>
            <a:gd name="connsiteY1" fmla="*/ 5842 h 10220"/>
            <a:gd name="connsiteX2" fmla="*/ 437 w 23481"/>
            <a:gd name="connsiteY2" fmla="*/ 5817 h 10220"/>
            <a:gd name="connsiteX3" fmla="*/ 7483 w 23481"/>
            <a:gd name="connsiteY3" fmla="*/ 0 h 10220"/>
            <a:gd name="connsiteX0" fmla="*/ 22715 w 23044"/>
            <a:gd name="connsiteY0" fmla="*/ 4403 h 4403"/>
            <a:gd name="connsiteX1" fmla="*/ 23044 w 23044"/>
            <a:gd name="connsiteY1" fmla="*/ 25 h 4403"/>
            <a:gd name="connsiteX2" fmla="*/ 0 w 23044"/>
            <a:gd name="connsiteY2" fmla="*/ 0 h 4403"/>
            <a:gd name="connsiteX0" fmla="*/ 29942 w 30085"/>
            <a:gd name="connsiteY0" fmla="*/ 10087 h 10087"/>
            <a:gd name="connsiteX1" fmla="*/ 30085 w 30085"/>
            <a:gd name="connsiteY1" fmla="*/ 144 h 10087"/>
            <a:gd name="connsiteX2" fmla="*/ 0 w 30085"/>
            <a:gd name="connsiteY2" fmla="*/ 0 h 10087"/>
            <a:gd name="connsiteX0" fmla="*/ 30160 w 30160"/>
            <a:gd name="connsiteY0" fmla="*/ 11480 h 11480"/>
            <a:gd name="connsiteX1" fmla="*/ 30085 w 30160"/>
            <a:gd name="connsiteY1" fmla="*/ 144 h 11480"/>
            <a:gd name="connsiteX2" fmla="*/ 0 w 30160"/>
            <a:gd name="connsiteY2" fmla="*/ 0 h 11480"/>
            <a:gd name="connsiteX0" fmla="*/ 29849 w 30085"/>
            <a:gd name="connsiteY0" fmla="*/ 12442 h 12442"/>
            <a:gd name="connsiteX1" fmla="*/ 30085 w 30085"/>
            <a:gd name="connsiteY1" fmla="*/ 144 h 12442"/>
            <a:gd name="connsiteX2" fmla="*/ 0 w 30085"/>
            <a:gd name="connsiteY2" fmla="*/ 0 h 12442"/>
            <a:gd name="connsiteX0" fmla="*/ 29849 w 33925"/>
            <a:gd name="connsiteY0" fmla="*/ 12482 h 12482"/>
            <a:gd name="connsiteX1" fmla="*/ 33925 w 33925"/>
            <a:gd name="connsiteY1" fmla="*/ 0 h 12482"/>
            <a:gd name="connsiteX2" fmla="*/ 0 w 33925"/>
            <a:gd name="connsiteY2" fmla="*/ 40 h 12482"/>
            <a:gd name="connsiteX0" fmla="*/ 29849 w 33925"/>
            <a:gd name="connsiteY0" fmla="*/ 12482 h 12482"/>
            <a:gd name="connsiteX1" fmla="*/ 33925 w 33925"/>
            <a:gd name="connsiteY1" fmla="*/ 0 h 12482"/>
            <a:gd name="connsiteX2" fmla="*/ 0 w 33925"/>
            <a:gd name="connsiteY2" fmla="*/ 40 h 12482"/>
            <a:gd name="connsiteX0" fmla="*/ 34169 w 38245"/>
            <a:gd name="connsiteY0" fmla="*/ 12482 h 12482"/>
            <a:gd name="connsiteX1" fmla="*/ 38245 w 38245"/>
            <a:gd name="connsiteY1" fmla="*/ 0 h 12482"/>
            <a:gd name="connsiteX2" fmla="*/ 0 w 38245"/>
            <a:gd name="connsiteY2" fmla="*/ 1879 h 12482"/>
            <a:gd name="connsiteX0" fmla="*/ 40888 w 44964"/>
            <a:gd name="connsiteY0" fmla="*/ 15937 h 15937"/>
            <a:gd name="connsiteX1" fmla="*/ 44964 w 44964"/>
            <a:gd name="connsiteY1" fmla="*/ 3455 h 15937"/>
            <a:gd name="connsiteX2" fmla="*/ 0 w 44964"/>
            <a:gd name="connsiteY2" fmla="*/ 0 h 15937"/>
            <a:gd name="connsiteX0" fmla="*/ 40888 w 44964"/>
            <a:gd name="connsiteY0" fmla="*/ 15937 h 15937"/>
            <a:gd name="connsiteX1" fmla="*/ 44964 w 44964"/>
            <a:gd name="connsiteY1" fmla="*/ 3455 h 15937"/>
            <a:gd name="connsiteX2" fmla="*/ 0 w 44964"/>
            <a:gd name="connsiteY2" fmla="*/ 0 h 15937"/>
            <a:gd name="connsiteX0" fmla="*/ 42393 w 46469"/>
            <a:gd name="connsiteY0" fmla="*/ 15937 h 15937"/>
            <a:gd name="connsiteX1" fmla="*/ 46469 w 46469"/>
            <a:gd name="connsiteY1" fmla="*/ 3455 h 15937"/>
            <a:gd name="connsiteX2" fmla="*/ 3425 w 46469"/>
            <a:gd name="connsiteY2" fmla="*/ 5340 h 15937"/>
            <a:gd name="connsiteX3" fmla="*/ 1505 w 46469"/>
            <a:gd name="connsiteY3" fmla="*/ 0 h 15937"/>
            <a:gd name="connsiteX0" fmla="*/ 40888 w 44964"/>
            <a:gd name="connsiteY0" fmla="*/ 15937 h 15937"/>
            <a:gd name="connsiteX1" fmla="*/ 44964 w 44964"/>
            <a:gd name="connsiteY1" fmla="*/ 3455 h 15937"/>
            <a:gd name="connsiteX2" fmla="*/ 1920 w 44964"/>
            <a:gd name="connsiteY2" fmla="*/ 5340 h 15937"/>
            <a:gd name="connsiteX3" fmla="*/ 0 w 44964"/>
            <a:gd name="connsiteY3" fmla="*/ 0 h 15937"/>
            <a:gd name="connsiteX0" fmla="*/ 39468 w 43544"/>
            <a:gd name="connsiteY0" fmla="*/ 19800 h 19800"/>
            <a:gd name="connsiteX1" fmla="*/ 43544 w 43544"/>
            <a:gd name="connsiteY1" fmla="*/ 7318 h 19800"/>
            <a:gd name="connsiteX2" fmla="*/ 500 w 43544"/>
            <a:gd name="connsiteY2" fmla="*/ 9203 h 19800"/>
            <a:gd name="connsiteX3" fmla="*/ 2420 w 43544"/>
            <a:gd name="connsiteY3" fmla="*/ 0 h 19800"/>
            <a:gd name="connsiteX0" fmla="*/ 39468 w 43544"/>
            <a:gd name="connsiteY0" fmla="*/ 22007 h 22007"/>
            <a:gd name="connsiteX1" fmla="*/ 43544 w 43544"/>
            <a:gd name="connsiteY1" fmla="*/ 9525 h 22007"/>
            <a:gd name="connsiteX2" fmla="*/ 500 w 43544"/>
            <a:gd name="connsiteY2" fmla="*/ 11410 h 22007"/>
            <a:gd name="connsiteX3" fmla="*/ 2420 w 43544"/>
            <a:gd name="connsiteY3" fmla="*/ 0 h 22007"/>
            <a:gd name="connsiteX0" fmla="*/ 40241 w 44317"/>
            <a:gd name="connsiteY0" fmla="*/ 22007 h 22007"/>
            <a:gd name="connsiteX1" fmla="*/ 44317 w 44317"/>
            <a:gd name="connsiteY1" fmla="*/ 9525 h 22007"/>
            <a:gd name="connsiteX2" fmla="*/ 1273 w 44317"/>
            <a:gd name="connsiteY2" fmla="*/ 11410 h 22007"/>
            <a:gd name="connsiteX3" fmla="*/ 3193 w 44317"/>
            <a:gd name="connsiteY3" fmla="*/ 0 h 22007"/>
            <a:gd name="connsiteX0" fmla="*/ 40241 w 44317"/>
            <a:gd name="connsiteY0" fmla="*/ 22007 h 22007"/>
            <a:gd name="connsiteX1" fmla="*/ 44317 w 44317"/>
            <a:gd name="connsiteY1" fmla="*/ 9525 h 22007"/>
            <a:gd name="connsiteX2" fmla="*/ 1273 w 44317"/>
            <a:gd name="connsiteY2" fmla="*/ 11410 h 22007"/>
            <a:gd name="connsiteX3" fmla="*/ 3193 w 44317"/>
            <a:gd name="connsiteY3" fmla="*/ 0 h 22007"/>
            <a:gd name="connsiteX0" fmla="*/ 40241 w 44317"/>
            <a:gd name="connsiteY0" fmla="*/ 22007 h 22007"/>
            <a:gd name="connsiteX1" fmla="*/ 44317 w 44317"/>
            <a:gd name="connsiteY1" fmla="*/ 9525 h 22007"/>
            <a:gd name="connsiteX2" fmla="*/ 1273 w 44317"/>
            <a:gd name="connsiteY2" fmla="*/ 11410 h 22007"/>
            <a:gd name="connsiteX3" fmla="*/ 3193 w 44317"/>
            <a:gd name="connsiteY3" fmla="*/ 0 h 22007"/>
            <a:gd name="connsiteX0" fmla="*/ 40241 w 44317"/>
            <a:gd name="connsiteY0" fmla="*/ 22007 h 22007"/>
            <a:gd name="connsiteX1" fmla="*/ 44317 w 44317"/>
            <a:gd name="connsiteY1" fmla="*/ 9525 h 22007"/>
            <a:gd name="connsiteX2" fmla="*/ 1273 w 44317"/>
            <a:gd name="connsiteY2" fmla="*/ 11410 h 22007"/>
            <a:gd name="connsiteX3" fmla="*/ 3193 w 44317"/>
            <a:gd name="connsiteY3" fmla="*/ 0 h 22007"/>
            <a:gd name="connsiteX0" fmla="*/ 40575 w 44651"/>
            <a:gd name="connsiteY0" fmla="*/ 22007 h 22007"/>
            <a:gd name="connsiteX1" fmla="*/ 44651 w 44651"/>
            <a:gd name="connsiteY1" fmla="*/ 9525 h 22007"/>
            <a:gd name="connsiteX2" fmla="*/ 1127 w 44651"/>
            <a:gd name="connsiteY2" fmla="*/ 12146 h 22007"/>
            <a:gd name="connsiteX3" fmla="*/ 3527 w 44651"/>
            <a:gd name="connsiteY3" fmla="*/ 0 h 22007"/>
            <a:gd name="connsiteX0" fmla="*/ 41294 w 45370"/>
            <a:gd name="connsiteY0" fmla="*/ 19771 h 19771"/>
            <a:gd name="connsiteX1" fmla="*/ 45370 w 45370"/>
            <a:gd name="connsiteY1" fmla="*/ 7289 h 19771"/>
            <a:gd name="connsiteX2" fmla="*/ 1846 w 45370"/>
            <a:gd name="connsiteY2" fmla="*/ 9910 h 19771"/>
            <a:gd name="connsiteX3" fmla="*/ 2395 w 45370"/>
            <a:gd name="connsiteY3" fmla="*/ 0 h 19771"/>
            <a:gd name="connsiteX0" fmla="*/ 41294 w 45370"/>
            <a:gd name="connsiteY0" fmla="*/ 19771 h 19771"/>
            <a:gd name="connsiteX1" fmla="*/ 45370 w 45370"/>
            <a:gd name="connsiteY1" fmla="*/ 7289 h 19771"/>
            <a:gd name="connsiteX2" fmla="*/ 1846 w 45370"/>
            <a:gd name="connsiteY2" fmla="*/ 14500 h 19771"/>
            <a:gd name="connsiteX3" fmla="*/ 2395 w 45370"/>
            <a:gd name="connsiteY3" fmla="*/ 0 h 19771"/>
            <a:gd name="connsiteX0" fmla="*/ 40565 w 44641"/>
            <a:gd name="connsiteY0" fmla="*/ 19771 h 19771"/>
            <a:gd name="connsiteX1" fmla="*/ 44641 w 44641"/>
            <a:gd name="connsiteY1" fmla="*/ 7289 h 19771"/>
            <a:gd name="connsiteX2" fmla="*/ 1117 w 44641"/>
            <a:gd name="connsiteY2" fmla="*/ 14500 h 19771"/>
            <a:gd name="connsiteX3" fmla="*/ 1666 w 44641"/>
            <a:gd name="connsiteY3" fmla="*/ 0 h 19771"/>
            <a:gd name="connsiteX0" fmla="*/ 40565 w 40565"/>
            <a:gd name="connsiteY0" fmla="*/ 19771 h 19771"/>
            <a:gd name="connsiteX1" fmla="*/ 40389 w 40565"/>
            <a:gd name="connsiteY1" fmla="*/ 14295 h 19771"/>
            <a:gd name="connsiteX2" fmla="*/ 1117 w 40565"/>
            <a:gd name="connsiteY2" fmla="*/ 14500 h 19771"/>
            <a:gd name="connsiteX3" fmla="*/ 1666 w 40565"/>
            <a:gd name="connsiteY3" fmla="*/ 0 h 19771"/>
            <a:gd name="connsiteX0" fmla="*/ 40565 w 40565"/>
            <a:gd name="connsiteY0" fmla="*/ 19771 h 19771"/>
            <a:gd name="connsiteX1" fmla="*/ 40389 w 40565"/>
            <a:gd name="connsiteY1" fmla="*/ 14295 h 19771"/>
            <a:gd name="connsiteX2" fmla="*/ 1117 w 40565"/>
            <a:gd name="connsiteY2" fmla="*/ 14500 h 19771"/>
            <a:gd name="connsiteX3" fmla="*/ 1666 w 40565"/>
            <a:gd name="connsiteY3" fmla="*/ 0 h 19771"/>
            <a:gd name="connsiteX0" fmla="*/ 40565 w 40565"/>
            <a:gd name="connsiteY0" fmla="*/ 19771 h 19771"/>
            <a:gd name="connsiteX1" fmla="*/ 40389 w 40565"/>
            <a:gd name="connsiteY1" fmla="*/ 14295 h 19771"/>
            <a:gd name="connsiteX2" fmla="*/ 1117 w 40565"/>
            <a:gd name="connsiteY2" fmla="*/ 14500 h 19771"/>
            <a:gd name="connsiteX3" fmla="*/ 1666 w 40565"/>
            <a:gd name="connsiteY3" fmla="*/ 0 h 19771"/>
            <a:gd name="connsiteX0" fmla="*/ 40565 w 40565"/>
            <a:gd name="connsiteY0" fmla="*/ 19771 h 19771"/>
            <a:gd name="connsiteX1" fmla="*/ 40389 w 40565"/>
            <a:gd name="connsiteY1" fmla="*/ 14295 h 19771"/>
            <a:gd name="connsiteX2" fmla="*/ 1117 w 40565"/>
            <a:gd name="connsiteY2" fmla="*/ 14500 h 19771"/>
            <a:gd name="connsiteX3" fmla="*/ 1666 w 40565"/>
            <a:gd name="connsiteY3" fmla="*/ 0 h 19771"/>
            <a:gd name="connsiteX0" fmla="*/ 40675 w 40675"/>
            <a:gd name="connsiteY0" fmla="*/ 19771 h 19771"/>
            <a:gd name="connsiteX1" fmla="*/ 40499 w 40675"/>
            <a:gd name="connsiteY1" fmla="*/ 14295 h 19771"/>
            <a:gd name="connsiteX2" fmla="*/ 888 w 40675"/>
            <a:gd name="connsiteY2" fmla="*/ 14309 h 19771"/>
            <a:gd name="connsiteX3" fmla="*/ 1776 w 40675"/>
            <a:gd name="connsiteY3" fmla="*/ 0 h 19771"/>
            <a:gd name="connsiteX0" fmla="*/ 40675 w 40675"/>
            <a:gd name="connsiteY0" fmla="*/ 19771 h 19771"/>
            <a:gd name="connsiteX1" fmla="*/ 40499 w 40675"/>
            <a:gd name="connsiteY1" fmla="*/ 14295 h 19771"/>
            <a:gd name="connsiteX2" fmla="*/ 888 w 40675"/>
            <a:gd name="connsiteY2" fmla="*/ 14309 h 19771"/>
            <a:gd name="connsiteX3" fmla="*/ 1776 w 40675"/>
            <a:gd name="connsiteY3" fmla="*/ 0 h 19771"/>
            <a:gd name="connsiteX0" fmla="*/ 40422 w 40422"/>
            <a:gd name="connsiteY0" fmla="*/ 19771 h 19771"/>
            <a:gd name="connsiteX1" fmla="*/ 40246 w 40422"/>
            <a:gd name="connsiteY1" fmla="*/ 14295 h 19771"/>
            <a:gd name="connsiteX2" fmla="*/ 1482 w 40422"/>
            <a:gd name="connsiteY2" fmla="*/ 14118 h 19771"/>
            <a:gd name="connsiteX3" fmla="*/ 1523 w 40422"/>
            <a:gd name="connsiteY3" fmla="*/ 0 h 19771"/>
            <a:gd name="connsiteX0" fmla="*/ 41926 w 41926"/>
            <a:gd name="connsiteY0" fmla="*/ 21594 h 21594"/>
            <a:gd name="connsiteX1" fmla="*/ 40246 w 41926"/>
            <a:gd name="connsiteY1" fmla="*/ 14295 h 21594"/>
            <a:gd name="connsiteX2" fmla="*/ 1482 w 41926"/>
            <a:gd name="connsiteY2" fmla="*/ 14118 h 21594"/>
            <a:gd name="connsiteX3" fmla="*/ 1523 w 41926"/>
            <a:gd name="connsiteY3" fmla="*/ 0 h 21594"/>
            <a:gd name="connsiteX0" fmla="*/ 40422 w 40422"/>
            <a:gd name="connsiteY0" fmla="*/ 21874 h 21874"/>
            <a:gd name="connsiteX1" fmla="*/ 40246 w 40422"/>
            <a:gd name="connsiteY1" fmla="*/ 14295 h 21874"/>
            <a:gd name="connsiteX2" fmla="*/ 1482 w 40422"/>
            <a:gd name="connsiteY2" fmla="*/ 14118 h 21874"/>
            <a:gd name="connsiteX3" fmla="*/ 1523 w 40422"/>
            <a:gd name="connsiteY3" fmla="*/ 0 h 218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0422" h="21874">
              <a:moveTo>
                <a:pt x="40422" y="21874"/>
              </a:moveTo>
              <a:cubicBezTo>
                <a:pt x="40062" y="18738"/>
                <a:pt x="39872" y="17803"/>
                <a:pt x="40246" y="14295"/>
              </a:cubicBezTo>
              <a:cubicBezTo>
                <a:pt x="25399" y="14597"/>
                <a:pt x="18023" y="13880"/>
                <a:pt x="1482" y="14118"/>
              </a:cubicBezTo>
              <a:cubicBezTo>
                <a:pt x="1558" y="9380"/>
                <a:pt x="-1917" y="4201"/>
                <a:pt x="152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382689</xdr:colOff>
      <xdr:row>31</xdr:row>
      <xdr:rowOff>685</xdr:rowOff>
    </xdr:from>
    <xdr:to>
      <xdr:col>18</xdr:col>
      <xdr:colOff>500653</xdr:colOff>
      <xdr:row>31</xdr:row>
      <xdr:rowOff>106828</xdr:rowOff>
    </xdr:to>
    <xdr:sp macro="" textlink="">
      <xdr:nvSpPr>
        <xdr:cNvPr id="722" name="AutoShape 93">
          <a:extLst>
            <a:ext uri="{FF2B5EF4-FFF2-40B4-BE49-F238E27FC236}">
              <a16:creationId xmlns:a16="http://schemas.microsoft.com/office/drawing/2014/main" id="{67065505-2591-4865-95F2-AEC5339A0A7E}"/>
            </a:ext>
          </a:extLst>
        </xdr:cNvPr>
        <xdr:cNvSpPr>
          <a:spLocks noChangeArrowheads="1"/>
        </xdr:cNvSpPr>
      </xdr:nvSpPr>
      <xdr:spPr bwMode="auto">
        <a:xfrm>
          <a:off x="9704489" y="5315635"/>
          <a:ext cx="117964" cy="10614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15876</xdr:colOff>
      <xdr:row>30</xdr:row>
      <xdr:rowOff>71439</xdr:rowOff>
    </xdr:from>
    <xdr:to>
      <xdr:col>18</xdr:col>
      <xdr:colOff>747126</xdr:colOff>
      <xdr:row>30</xdr:row>
      <xdr:rowOff>95249</xdr:rowOff>
    </xdr:to>
    <xdr:sp macro="" textlink="">
      <xdr:nvSpPr>
        <xdr:cNvPr id="723" name="Line 72">
          <a:extLst>
            <a:ext uri="{FF2B5EF4-FFF2-40B4-BE49-F238E27FC236}">
              <a16:creationId xmlns:a16="http://schemas.microsoft.com/office/drawing/2014/main" id="{C781F279-136E-4AE6-B9BF-2B29AFD31CF3}"/>
            </a:ext>
          </a:extLst>
        </xdr:cNvPr>
        <xdr:cNvSpPr>
          <a:spLocks noChangeShapeType="1"/>
        </xdr:cNvSpPr>
      </xdr:nvSpPr>
      <xdr:spPr bwMode="auto">
        <a:xfrm>
          <a:off x="8632826" y="5214939"/>
          <a:ext cx="1391650" cy="238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359817</xdr:colOff>
      <xdr:row>30</xdr:row>
      <xdr:rowOff>10026</xdr:rowOff>
    </xdr:from>
    <xdr:to>
      <xdr:col>18</xdr:col>
      <xdr:colOff>506798</xdr:colOff>
      <xdr:row>30</xdr:row>
      <xdr:rowOff>162683</xdr:rowOff>
    </xdr:to>
    <xdr:sp macro="" textlink="">
      <xdr:nvSpPr>
        <xdr:cNvPr id="724" name="Oval 1295">
          <a:extLst>
            <a:ext uri="{FF2B5EF4-FFF2-40B4-BE49-F238E27FC236}">
              <a16:creationId xmlns:a16="http://schemas.microsoft.com/office/drawing/2014/main" id="{47D485CC-F8BC-49E1-A621-A7332BB05AD2}"/>
            </a:ext>
          </a:extLst>
        </xdr:cNvPr>
        <xdr:cNvSpPr>
          <a:spLocks noChangeArrowheads="1"/>
        </xdr:cNvSpPr>
      </xdr:nvSpPr>
      <xdr:spPr bwMode="auto">
        <a:xfrm>
          <a:off x="9681617" y="5153526"/>
          <a:ext cx="146981" cy="1526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17</xdr:col>
      <xdr:colOff>310806</xdr:colOff>
      <xdr:row>30</xdr:row>
      <xdr:rowOff>133601</xdr:rowOff>
    </xdr:from>
    <xdr:ext cx="260167" cy="120062"/>
    <xdr:sp macro="" textlink="">
      <xdr:nvSpPr>
        <xdr:cNvPr id="725" name="Text Box 397">
          <a:extLst>
            <a:ext uri="{FF2B5EF4-FFF2-40B4-BE49-F238E27FC236}">
              <a16:creationId xmlns:a16="http://schemas.microsoft.com/office/drawing/2014/main" id="{2D70F276-1BFF-4503-B23A-0D526E4DFC1C}"/>
            </a:ext>
          </a:extLst>
        </xdr:cNvPr>
        <xdr:cNvSpPr txBox="1">
          <a:spLocks noChangeArrowheads="1"/>
        </xdr:cNvSpPr>
      </xdr:nvSpPr>
      <xdr:spPr bwMode="auto">
        <a:xfrm>
          <a:off x="11746040" y="5262447"/>
          <a:ext cx="260167" cy="1200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宮前</a:t>
          </a:r>
        </a:p>
      </xdr:txBody>
    </xdr:sp>
    <xdr:clientData/>
  </xdr:oneCellAnchor>
  <xdr:twoCellAnchor>
    <xdr:from>
      <xdr:col>17</xdr:col>
      <xdr:colOff>103186</xdr:colOff>
      <xdr:row>28</xdr:row>
      <xdr:rowOff>13905</xdr:rowOff>
    </xdr:from>
    <xdr:to>
      <xdr:col>18</xdr:col>
      <xdr:colOff>657016</xdr:colOff>
      <xdr:row>29</xdr:row>
      <xdr:rowOff>158749</xdr:rowOff>
    </xdr:to>
    <xdr:sp macro="" textlink="">
      <xdr:nvSpPr>
        <xdr:cNvPr id="726" name="Line 120">
          <a:extLst>
            <a:ext uri="{FF2B5EF4-FFF2-40B4-BE49-F238E27FC236}">
              <a16:creationId xmlns:a16="http://schemas.microsoft.com/office/drawing/2014/main" id="{DD41A025-4934-48E8-9D0C-F32B9FD71989}"/>
            </a:ext>
          </a:extLst>
        </xdr:cNvPr>
        <xdr:cNvSpPr>
          <a:spLocks noChangeShapeType="1"/>
        </xdr:cNvSpPr>
      </xdr:nvSpPr>
      <xdr:spPr bwMode="auto">
        <a:xfrm flipV="1">
          <a:off x="8720136" y="4814505"/>
          <a:ext cx="1258680" cy="3162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363143</xdr:colOff>
      <xdr:row>30</xdr:row>
      <xdr:rowOff>8729</xdr:rowOff>
    </xdr:from>
    <xdr:to>
      <xdr:col>17</xdr:col>
      <xdr:colOff>495440</xdr:colOff>
      <xdr:row>30</xdr:row>
      <xdr:rowOff>143053</xdr:rowOff>
    </xdr:to>
    <xdr:sp macro="" textlink="">
      <xdr:nvSpPr>
        <xdr:cNvPr id="727" name="Oval 1295">
          <a:extLst>
            <a:ext uri="{FF2B5EF4-FFF2-40B4-BE49-F238E27FC236}">
              <a16:creationId xmlns:a16="http://schemas.microsoft.com/office/drawing/2014/main" id="{3ABC347F-9C76-4161-91C2-363880E5EA6A}"/>
            </a:ext>
          </a:extLst>
        </xdr:cNvPr>
        <xdr:cNvSpPr>
          <a:spLocks noChangeArrowheads="1"/>
        </xdr:cNvSpPr>
      </xdr:nvSpPr>
      <xdr:spPr bwMode="auto">
        <a:xfrm>
          <a:off x="11798377" y="5137575"/>
          <a:ext cx="132297" cy="13432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17</xdr:col>
      <xdr:colOff>11342</xdr:colOff>
      <xdr:row>30</xdr:row>
      <xdr:rowOff>81806</xdr:rowOff>
    </xdr:from>
    <xdr:ext cx="302079" cy="305168"/>
    <xdr:grpSp>
      <xdr:nvGrpSpPr>
        <xdr:cNvPr id="728" name="Group 6672">
          <a:extLst>
            <a:ext uri="{FF2B5EF4-FFF2-40B4-BE49-F238E27FC236}">
              <a16:creationId xmlns:a16="http://schemas.microsoft.com/office/drawing/2014/main" id="{5CF3AD8B-A658-4186-B8FD-BB7F9A22189F}"/>
            </a:ext>
          </a:extLst>
        </xdr:cNvPr>
        <xdr:cNvGrpSpPr>
          <a:grpSpLocks/>
        </xdr:cNvGrpSpPr>
      </xdr:nvGrpSpPr>
      <xdr:grpSpPr bwMode="auto">
        <a:xfrm>
          <a:off x="11462381" y="5245963"/>
          <a:ext cx="302079" cy="305168"/>
          <a:chOff x="536" y="109"/>
          <a:chExt cx="46" cy="44"/>
        </a:xfrm>
      </xdr:grpSpPr>
      <xdr:pic>
        <xdr:nvPicPr>
          <xdr:cNvPr id="729" name="Picture 6673" descr="route2">
            <a:extLst>
              <a:ext uri="{FF2B5EF4-FFF2-40B4-BE49-F238E27FC236}">
                <a16:creationId xmlns:a16="http://schemas.microsoft.com/office/drawing/2014/main" id="{F6FFEA19-C721-4C87-904A-610303371C8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30" name="Text Box 6674">
            <a:extLst>
              <a:ext uri="{FF2B5EF4-FFF2-40B4-BE49-F238E27FC236}">
                <a16:creationId xmlns:a16="http://schemas.microsoft.com/office/drawing/2014/main" id="{114D57F9-CBC2-484A-8C5D-2F4A84F0E8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17</xdr:col>
      <xdr:colOff>383994</xdr:colOff>
      <xdr:row>26</xdr:row>
      <xdr:rowOff>147011</xdr:rowOff>
    </xdr:from>
    <xdr:ext cx="302079" cy="305168"/>
    <xdr:grpSp>
      <xdr:nvGrpSpPr>
        <xdr:cNvPr id="731" name="Group 6672">
          <a:extLst>
            <a:ext uri="{FF2B5EF4-FFF2-40B4-BE49-F238E27FC236}">
              <a16:creationId xmlns:a16="http://schemas.microsoft.com/office/drawing/2014/main" id="{8D276318-568E-4294-9E25-DADDFE260F9E}"/>
            </a:ext>
          </a:extLst>
        </xdr:cNvPr>
        <xdr:cNvGrpSpPr>
          <a:grpSpLocks/>
        </xdr:cNvGrpSpPr>
      </xdr:nvGrpSpPr>
      <xdr:grpSpPr bwMode="auto">
        <a:xfrm>
          <a:off x="11835033" y="4622613"/>
          <a:ext cx="302079" cy="305168"/>
          <a:chOff x="536" y="109"/>
          <a:chExt cx="46" cy="44"/>
        </a:xfrm>
      </xdr:grpSpPr>
      <xdr:pic>
        <xdr:nvPicPr>
          <xdr:cNvPr id="732" name="Picture 6673" descr="route2">
            <a:extLst>
              <a:ext uri="{FF2B5EF4-FFF2-40B4-BE49-F238E27FC236}">
                <a16:creationId xmlns:a16="http://schemas.microsoft.com/office/drawing/2014/main" id="{0E2A274D-E32F-42BC-8543-1A0BFBB6AA7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33" name="Text Box 6674">
            <a:extLst>
              <a:ext uri="{FF2B5EF4-FFF2-40B4-BE49-F238E27FC236}">
                <a16:creationId xmlns:a16="http://schemas.microsoft.com/office/drawing/2014/main" id="{B2D79EF7-E725-45DF-B594-4D1F908ABB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17</xdr:col>
      <xdr:colOff>556277</xdr:colOff>
      <xdr:row>29</xdr:row>
      <xdr:rowOff>97096</xdr:rowOff>
    </xdr:from>
    <xdr:ext cx="541785" cy="109280"/>
    <xdr:sp macro="" textlink="">
      <xdr:nvSpPr>
        <xdr:cNvPr id="734" name="Text Box 1664">
          <a:extLst>
            <a:ext uri="{FF2B5EF4-FFF2-40B4-BE49-F238E27FC236}">
              <a16:creationId xmlns:a16="http://schemas.microsoft.com/office/drawing/2014/main" id="{4271D1EA-D422-4F2C-8C44-09231F524833}"/>
            </a:ext>
          </a:extLst>
        </xdr:cNvPr>
        <xdr:cNvSpPr txBox="1">
          <a:spLocks noChangeArrowheads="1"/>
        </xdr:cNvSpPr>
      </xdr:nvSpPr>
      <xdr:spPr bwMode="auto">
        <a:xfrm>
          <a:off x="9173227" y="5069146"/>
          <a:ext cx="541785" cy="10928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334037</xdr:colOff>
      <xdr:row>31</xdr:row>
      <xdr:rowOff>96781</xdr:rowOff>
    </xdr:from>
    <xdr:to>
      <xdr:col>17</xdr:col>
      <xdr:colOff>488502</xdr:colOff>
      <xdr:row>32</xdr:row>
      <xdr:rowOff>76416</xdr:rowOff>
    </xdr:to>
    <xdr:sp macro="" textlink="">
      <xdr:nvSpPr>
        <xdr:cNvPr id="735" name="六角形 734">
          <a:extLst>
            <a:ext uri="{FF2B5EF4-FFF2-40B4-BE49-F238E27FC236}">
              <a16:creationId xmlns:a16="http://schemas.microsoft.com/office/drawing/2014/main" id="{FCFDE043-8332-4566-BA72-2CDA981D5B42}"/>
            </a:ext>
          </a:extLst>
        </xdr:cNvPr>
        <xdr:cNvSpPr/>
      </xdr:nvSpPr>
      <xdr:spPr bwMode="auto">
        <a:xfrm>
          <a:off x="11769271" y="5396589"/>
          <a:ext cx="154465" cy="1505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57</a:t>
          </a:r>
        </a:p>
      </xdr:txBody>
    </xdr:sp>
    <xdr:clientData/>
  </xdr:twoCellAnchor>
  <xdr:twoCellAnchor>
    <xdr:from>
      <xdr:col>19</xdr:col>
      <xdr:colOff>0</xdr:colOff>
      <xdr:row>25</xdr:row>
      <xdr:rowOff>24176</xdr:rowOff>
    </xdr:from>
    <xdr:to>
      <xdr:col>19</xdr:col>
      <xdr:colOff>165100</xdr:colOff>
      <xdr:row>25</xdr:row>
      <xdr:rowOff>158750</xdr:rowOff>
    </xdr:to>
    <xdr:sp macro="" textlink="">
      <xdr:nvSpPr>
        <xdr:cNvPr id="736" name="六角形 735">
          <a:extLst>
            <a:ext uri="{FF2B5EF4-FFF2-40B4-BE49-F238E27FC236}">
              <a16:creationId xmlns:a16="http://schemas.microsoft.com/office/drawing/2014/main" id="{13008EF0-946A-418C-A81F-51DBC15EB856}"/>
            </a:ext>
          </a:extLst>
        </xdr:cNvPr>
        <xdr:cNvSpPr/>
      </xdr:nvSpPr>
      <xdr:spPr bwMode="auto">
        <a:xfrm>
          <a:off x="10026650" y="4310426"/>
          <a:ext cx="165100" cy="13457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18</xdr:col>
      <xdr:colOff>468923</xdr:colOff>
      <xdr:row>29</xdr:row>
      <xdr:rowOff>17753</xdr:rowOff>
    </xdr:from>
    <xdr:ext cx="227136" cy="194724"/>
    <xdr:sp macro="" textlink="">
      <xdr:nvSpPr>
        <xdr:cNvPr id="737" name="Text Box 1664">
          <a:extLst>
            <a:ext uri="{FF2B5EF4-FFF2-40B4-BE49-F238E27FC236}">
              <a16:creationId xmlns:a16="http://schemas.microsoft.com/office/drawing/2014/main" id="{24259D10-6877-44FD-917A-231493DAB4FB}"/>
            </a:ext>
          </a:extLst>
        </xdr:cNvPr>
        <xdr:cNvSpPr txBox="1">
          <a:spLocks noChangeArrowheads="1"/>
        </xdr:cNvSpPr>
      </xdr:nvSpPr>
      <xdr:spPr bwMode="auto">
        <a:xfrm>
          <a:off x="9790723" y="4989803"/>
          <a:ext cx="227136" cy="194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183m</a:t>
          </a:r>
        </a:p>
      </xdr:txBody>
    </xdr:sp>
    <xdr:clientData/>
  </xdr:oneCellAnchor>
  <xdr:oneCellAnchor>
    <xdr:from>
      <xdr:col>20</xdr:col>
      <xdr:colOff>85069</xdr:colOff>
      <xdr:row>30</xdr:row>
      <xdr:rowOff>48823</xdr:rowOff>
    </xdr:from>
    <xdr:ext cx="546816" cy="186974"/>
    <xdr:sp macro="" textlink="">
      <xdr:nvSpPr>
        <xdr:cNvPr id="738" name="Text Box 1664">
          <a:extLst>
            <a:ext uri="{FF2B5EF4-FFF2-40B4-BE49-F238E27FC236}">
              <a16:creationId xmlns:a16="http://schemas.microsoft.com/office/drawing/2014/main" id="{BAAD09CE-EE40-487B-A53D-2BC5DB10A6B4}"/>
            </a:ext>
          </a:extLst>
        </xdr:cNvPr>
        <xdr:cNvSpPr txBox="1">
          <a:spLocks noChangeArrowheads="1"/>
        </xdr:cNvSpPr>
      </xdr:nvSpPr>
      <xdr:spPr bwMode="auto">
        <a:xfrm>
          <a:off x="10816569" y="5192323"/>
          <a:ext cx="546816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275m</a:t>
          </a:r>
        </a:p>
      </xdr:txBody>
    </xdr:sp>
    <xdr:clientData/>
  </xdr:oneCellAnchor>
  <xdr:twoCellAnchor>
    <xdr:from>
      <xdr:col>19</xdr:col>
      <xdr:colOff>254000</xdr:colOff>
      <xdr:row>28</xdr:row>
      <xdr:rowOff>63497</xdr:rowOff>
    </xdr:from>
    <xdr:to>
      <xdr:col>20</xdr:col>
      <xdr:colOff>31749</xdr:colOff>
      <xdr:row>29</xdr:row>
      <xdr:rowOff>71441</xdr:rowOff>
    </xdr:to>
    <xdr:sp macro="" textlink="">
      <xdr:nvSpPr>
        <xdr:cNvPr id="739" name="Line 72">
          <a:extLst>
            <a:ext uri="{FF2B5EF4-FFF2-40B4-BE49-F238E27FC236}">
              <a16:creationId xmlns:a16="http://schemas.microsoft.com/office/drawing/2014/main" id="{E39D8CF9-CB68-40A3-8673-DF9E7588C02E}"/>
            </a:ext>
          </a:extLst>
        </xdr:cNvPr>
        <xdr:cNvSpPr>
          <a:spLocks noChangeShapeType="1"/>
        </xdr:cNvSpPr>
      </xdr:nvSpPr>
      <xdr:spPr bwMode="auto">
        <a:xfrm flipH="1" flipV="1">
          <a:off x="10280650" y="4864097"/>
          <a:ext cx="482599" cy="1793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17618</xdr:colOff>
      <xdr:row>26</xdr:row>
      <xdr:rowOff>78389</xdr:rowOff>
    </xdr:from>
    <xdr:to>
      <xdr:col>20</xdr:col>
      <xdr:colOff>82747</xdr:colOff>
      <xdr:row>32</xdr:row>
      <xdr:rowOff>139365</xdr:rowOff>
    </xdr:to>
    <xdr:sp macro="" textlink="">
      <xdr:nvSpPr>
        <xdr:cNvPr id="740" name="Line 75">
          <a:extLst>
            <a:ext uri="{FF2B5EF4-FFF2-40B4-BE49-F238E27FC236}">
              <a16:creationId xmlns:a16="http://schemas.microsoft.com/office/drawing/2014/main" id="{6859DD8B-752D-4EA0-BA71-4212D9A49367}"/>
            </a:ext>
          </a:extLst>
        </xdr:cNvPr>
        <xdr:cNvSpPr>
          <a:spLocks noChangeShapeType="1"/>
        </xdr:cNvSpPr>
      </xdr:nvSpPr>
      <xdr:spPr bwMode="auto">
        <a:xfrm rot="10800000" flipV="1">
          <a:off x="10768825" y="5848130"/>
          <a:ext cx="65129" cy="107916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24374"/>
            <a:gd name="connsiteY0" fmla="*/ 0 h 9747"/>
            <a:gd name="connsiteX1" fmla="*/ 324374 w 324374"/>
            <a:gd name="connsiteY1" fmla="*/ 9747 h 9747"/>
            <a:gd name="connsiteX0" fmla="*/ 13 w 10013"/>
            <a:gd name="connsiteY0" fmla="*/ 0 h 10000"/>
            <a:gd name="connsiteX1" fmla="*/ 10013 w 10013"/>
            <a:gd name="connsiteY1" fmla="*/ 10000 h 10000"/>
            <a:gd name="connsiteX0" fmla="*/ 5197 w 5197"/>
            <a:gd name="connsiteY0" fmla="*/ 0 h 10111"/>
            <a:gd name="connsiteX1" fmla="*/ 4974 w 5197"/>
            <a:gd name="connsiteY1" fmla="*/ 10111 h 10111"/>
            <a:gd name="connsiteX0" fmla="*/ 13036 w 13037"/>
            <a:gd name="connsiteY0" fmla="*/ 0 h 10000"/>
            <a:gd name="connsiteX1" fmla="*/ 8673 w 13037"/>
            <a:gd name="connsiteY1" fmla="*/ 10000 h 10000"/>
            <a:gd name="connsiteX0" fmla="*/ 4363 w 5856"/>
            <a:gd name="connsiteY0" fmla="*/ 0 h 10000"/>
            <a:gd name="connsiteX1" fmla="*/ 0 w 5856"/>
            <a:gd name="connsiteY1" fmla="*/ 10000 h 10000"/>
            <a:gd name="connsiteX0" fmla="*/ 955 w 7616"/>
            <a:gd name="connsiteY0" fmla="*/ 0 h 9673"/>
            <a:gd name="connsiteX1" fmla="*/ 0 w 7616"/>
            <a:gd name="connsiteY1" fmla="*/ 9673 h 9673"/>
            <a:gd name="connsiteX0" fmla="*/ 1254 w 2209"/>
            <a:gd name="connsiteY0" fmla="*/ 0 h 10000"/>
            <a:gd name="connsiteX1" fmla="*/ 0 w 2209"/>
            <a:gd name="connsiteY1" fmla="*/ 10000 h 10000"/>
            <a:gd name="connsiteX0" fmla="*/ 0 w 8535"/>
            <a:gd name="connsiteY0" fmla="*/ 0 h 10034"/>
            <a:gd name="connsiteX1" fmla="*/ 757 w 8535"/>
            <a:gd name="connsiteY1" fmla="*/ 10034 h 10034"/>
            <a:gd name="connsiteX0" fmla="*/ 0 w 3318"/>
            <a:gd name="connsiteY0" fmla="*/ 0 h 10000"/>
            <a:gd name="connsiteX1" fmla="*/ 887 w 3318"/>
            <a:gd name="connsiteY1" fmla="*/ 10000 h 10000"/>
            <a:gd name="connsiteX0" fmla="*/ 258632 w 258782"/>
            <a:gd name="connsiteY0" fmla="*/ 0 h 9865"/>
            <a:gd name="connsiteX1" fmla="*/ 1 w 258782"/>
            <a:gd name="connsiteY1" fmla="*/ 9865 h 9865"/>
            <a:gd name="connsiteX0" fmla="*/ 9994 w 9994"/>
            <a:gd name="connsiteY0" fmla="*/ 0 h 10000"/>
            <a:gd name="connsiteX1" fmla="*/ 0 w 9994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994" h="10000">
              <a:moveTo>
                <a:pt x="9994" y="0"/>
              </a:moveTo>
              <a:cubicBezTo>
                <a:pt x="-1584" y="5276"/>
                <a:pt x="554" y="5686"/>
                <a:pt x="0" y="1000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222250</xdr:colOff>
      <xdr:row>29</xdr:row>
      <xdr:rowOff>40075</xdr:rowOff>
    </xdr:from>
    <xdr:to>
      <xdr:col>20</xdr:col>
      <xdr:colOff>660805</xdr:colOff>
      <xdr:row>29</xdr:row>
      <xdr:rowOff>99298</xdr:rowOff>
    </xdr:to>
    <xdr:sp macro="" textlink="">
      <xdr:nvSpPr>
        <xdr:cNvPr id="741" name="Line 72">
          <a:extLst>
            <a:ext uri="{FF2B5EF4-FFF2-40B4-BE49-F238E27FC236}">
              <a16:creationId xmlns:a16="http://schemas.microsoft.com/office/drawing/2014/main" id="{BF5E0D4D-4A3F-4BBF-8FE0-976B2455E725}"/>
            </a:ext>
          </a:extLst>
        </xdr:cNvPr>
        <xdr:cNvSpPr>
          <a:spLocks noChangeShapeType="1"/>
        </xdr:cNvSpPr>
      </xdr:nvSpPr>
      <xdr:spPr bwMode="auto">
        <a:xfrm flipH="1" flipV="1">
          <a:off x="10248900" y="5012125"/>
          <a:ext cx="1143405" cy="59223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375762</xdr:colOff>
      <xdr:row>28</xdr:row>
      <xdr:rowOff>38997</xdr:rowOff>
    </xdr:from>
    <xdr:ext cx="373278" cy="135152"/>
    <xdr:sp macro="" textlink="">
      <xdr:nvSpPr>
        <xdr:cNvPr id="742" name="Text Box 1118">
          <a:extLst>
            <a:ext uri="{FF2B5EF4-FFF2-40B4-BE49-F238E27FC236}">
              <a16:creationId xmlns:a16="http://schemas.microsoft.com/office/drawing/2014/main" id="{0EF48A7C-9ECD-4785-95BD-43596AB9491B}"/>
            </a:ext>
          </a:extLst>
        </xdr:cNvPr>
        <xdr:cNvSpPr txBox="1">
          <a:spLocks noChangeArrowheads="1"/>
        </xdr:cNvSpPr>
      </xdr:nvSpPr>
      <xdr:spPr bwMode="auto">
        <a:xfrm>
          <a:off x="10420805" y="6148135"/>
          <a:ext cx="373278" cy="13515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大阪府</a:t>
          </a:r>
        </a:p>
      </xdr:txBody>
    </xdr:sp>
    <xdr:clientData/>
  </xdr:oneCellAnchor>
  <xdr:twoCellAnchor editAs="oneCell">
    <xdr:from>
      <xdr:col>20</xdr:col>
      <xdr:colOff>58064</xdr:colOff>
      <xdr:row>29</xdr:row>
      <xdr:rowOff>25379</xdr:rowOff>
    </xdr:from>
    <xdr:to>
      <xdr:col>20</xdr:col>
      <xdr:colOff>577601</xdr:colOff>
      <xdr:row>30</xdr:row>
      <xdr:rowOff>116025</xdr:rowOff>
    </xdr:to>
    <xdr:pic>
      <xdr:nvPicPr>
        <xdr:cNvPr id="743" name="図 742">
          <a:extLst>
            <a:ext uri="{FF2B5EF4-FFF2-40B4-BE49-F238E27FC236}">
              <a16:creationId xmlns:a16="http://schemas.microsoft.com/office/drawing/2014/main" id="{66F48298-427A-4F65-9184-79AEBE5D6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10800000">
          <a:off x="10809271" y="6304215"/>
          <a:ext cx="519537" cy="260344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33</xdr:row>
      <xdr:rowOff>24176</xdr:rowOff>
    </xdr:from>
    <xdr:to>
      <xdr:col>11</xdr:col>
      <xdr:colOff>165100</xdr:colOff>
      <xdr:row>33</xdr:row>
      <xdr:rowOff>158750</xdr:rowOff>
    </xdr:to>
    <xdr:sp macro="" textlink="">
      <xdr:nvSpPr>
        <xdr:cNvPr id="744" name="六角形 743">
          <a:extLst>
            <a:ext uri="{FF2B5EF4-FFF2-40B4-BE49-F238E27FC236}">
              <a16:creationId xmlns:a16="http://schemas.microsoft.com/office/drawing/2014/main" id="{539A2EBE-556C-4EBE-8352-414AB1BA50E9}"/>
            </a:ext>
          </a:extLst>
        </xdr:cNvPr>
        <xdr:cNvSpPr/>
      </xdr:nvSpPr>
      <xdr:spPr bwMode="auto">
        <a:xfrm>
          <a:off x="11436350" y="4310426"/>
          <a:ext cx="165100" cy="13457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618269</xdr:colOff>
      <xdr:row>34</xdr:row>
      <xdr:rowOff>149750</xdr:rowOff>
    </xdr:from>
    <xdr:to>
      <xdr:col>11</xdr:col>
      <xdr:colOff>696655</xdr:colOff>
      <xdr:row>40</xdr:row>
      <xdr:rowOff>100533</xdr:rowOff>
    </xdr:to>
    <xdr:sp macro="" textlink="">
      <xdr:nvSpPr>
        <xdr:cNvPr id="745" name="Line 75">
          <a:extLst>
            <a:ext uri="{FF2B5EF4-FFF2-40B4-BE49-F238E27FC236}">
              <a16:creationId xmlns:a16="http://schemas.microsoft.com/office/drawing/2014/main" id="{90080B4E-DD31-4236-9664-6869823C9EB2}"/>
            </a:ext>
          </a:extLst>
        </xdr:cNvPr>
        <xdr:cNvSpPr>
          <a:spLocks noChangeShapeType="1"/>
        </xdr:cNvSpPr>
      </xdr:nvSpPr>
      <xdr:spPr bwMode="auto">
        <a:xfrm flipV="1">
          <a:off x="7821550" y="5952063"/>
          <a:ext cx="78386" cy="974720"/>
        </a:xfrm>
        <a:custGeom>
          <a:avLst/>
          <a:gdLst>
            <a:gd name="connsiteX0" fmla="*/ 0 w 11820"/>
            <a:gd name="connsiteY0" fmla="*/ 0 h 996075"/>
            <a:gd name="connsiteX1" fmla="*/ 11820 w 11820"/>
            <a:gd name="connsiteY1" fmla="*/ 996075 h 996075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116595"/>
            <a:gd name="connsiteY0" fmla="*/ 0 h 996075"/>
            <a:gd name="connsiteX1" fmla="*/ 116595 w 116595"/>
            <a:gd name="connsiteY1" fmla="*/ 996075 h 996075"/>
            <a:gd name="connsiteX0" fmla="*/ 96 w 116691"/>
            <a:gd name="connsiteY0" fmla="*/ 0 h 996075"/>
            <a:gd name="connsiteX1" fmla="*/ 116691 w 116691"/>
            <a:gd name="connsiteY1" fmla="*/ 996075 h 996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6691" h="996075">
              <a:moveTo>
                <a:pt x="96" y="0"/>
              </a:moveTo>
              <a:cubicBezTo>
                <a:pt x="4036" y="332025"/>
                <a:pt x="-25361" y="425925"/>
                <a:pt x="116691" y="996075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554773</xdr:colOff>
      <xdr:row>38</xdr:row>
      <xdr:rowOff>120686</xdr:rowOff>
    </xdr:from>
    <xdr:to>
      <xdr:col>11</xdr:col>
      <xdr:colOff>682623</xdr:colOff>
      <xdr:row>39</xdr:row>
      <xdr:rowOff>77389</xdr:rowOff>
    </xdr:to>
    <xdr:sp macro="" textlink="">
      <xdr:nvSpPr>
        <xdr:cNvPr id="746" name="AutoShape 4802">
          <a:extLst>
            <a:ext uri="{FF2B5EF4-FFF2-40B4-BE49-F238E27FC236}">
              <a16:creationId xmlns:a16="http://schemas.microsoft.com/office/drawing/2014/main" id="{D2F82E42-36D5-4E1D-B62C-5BFF5ECB67FB}"/>
            </a:ext>
          </a:extLst>
        </xdr:cNvPr>
        <xdr:cNvSpPr>
          <a:spLocks noChangeArrowheads="1"/>
        </xdr:cNvSpPr>
      </xdr:nvSpPr>
      <xdr:spPr bwMode="auto">
        <a:xfrm>
          <a:off x="7758054" y="6605624"/>
          <a:ext cx="127850" cy="12735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438840</xdr:colOff>
      <xdr:row>35</xdr:row>
      <xdr:rowOff>39686</xdr:rowOff>
    </xdr:from>
    <xdr:to>
      <xdr:col>11</xdr:col>
      <xdr:colOff>615612</xdr:colOff>
      <xdr:row>38</xdr:row>
      <xdr:rowOff>53700</xdr:rowOff>
    </xdr:to>
    <xdr:sp macro="" textlink="">
      <xdr:nvSpPr>
        <xdr:cNvPr id="747" name="Line 76">
          <a:extLst>
            <a:ext uri="{FF2B5EF4-FFF2-40B4-BE49-F238E27FC236}">
              <a16:creationId xmlns:a16="http://schemas.microsoft.com/office/drawing/2014/main" id="{43FF732E-1D79-47D0-9180-A3CBAB8B3015}"/>
            </a:ext>
          </a:extLst>
        </xdr:cNvPr>
        <xdr:cNvSpPr>
          <a:spLocks noChangeShapeType="1"/>
        </xdr:cNvSpPr>
      </xdr:nvSpPr>
      <xdr:spPr bwMode="auto">
        <a:xfrm>
          <a:off x="11875190" y="4668836"/>
          <a:ext cx="176772" cy="528364"/>
        </a:xfrm>
        <a:custGeom>
          <a:avLst/>
          <a:gdLst>
            <a:gd name="connsiteX0" fmla="*/ 0 w 456866"/>
            <a:gd name="connsiteY0" fmla="*/ 0 h 514077"/>
            <a:gd name="connsiteX1" fmla="*/ 456866 w 456866"/>
            <a:gd name="connsiteY1" fmla="*/ 514077 h 514077"/>
            <a:gd name="connsiteX0" fmla="*/ 0 w 171116"/>
            <a:gd name="connsiteY0" fmla="*/ 0 h 537889"/>
            <a:gd name="connsiteX1" fmla="*/ 171116 w 171116"/>
            <a:gd name="connsiteY1" fmla="*/ 537889 h 537889"/>
            <a:gd name="connsiteX0" fmla="*/ 5656 w 176772"/>
            <a:gd name="connsiteY0" fmla="*/ 0 h 537889"/>
            <a:gd name="connsiteX1" fmla="*/ 176772 w 176772"/>
            <a:gd name="connsiteY1" fmla="*/ 537889 h 5378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76772" h="537889">
              <a:moveTo>
                <a:pt x="5656" y="0"/>
              </a:moveTo>
              <a:cubicBezTo>
                <a:pt x="-16680" y="496797"/>
                <a:pt x="24483" y="366530"/>
                <a:pt x="176772" y="5378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535038</xdr:colOff>
      <xdr:row>37</xdr:row>
      <xdr:rowOff>144063</xdr:rowOff>
    </xdr:from>
    <xdr:to>
      <xdr:col>11</xdr:col>
      <xdr:colOff>697563</xdr:colOff>
      <xdr:row>38</xdr:row>
      <xdr:rowOff>115487</xdr:rowOff>
    </xdr:to>
    <xdr:sp macro="" textlink="">
      <xdr:nvSpPr>
        <xdr:cNvPr id="748" name="Oval 77">
          <a:extLst>
            <a:ext uri="{FF2B5EF4-FFF2-40B4-BE49-F238E27FC236}">
              <a16:creationId xmlns:a16="http://schemas.microsoft.com/office/drawing/2014/main" id="{D51D0D33-D653-43DD-BFF7-774A02BB86BF}"/>
            </a:ext>
          </a:extLst>
        </xdr:cNvPr>
        <xdr:cNvSpPr>
          <a:spLocks noChangeArrowheads="1"/>
        </xdr:cNvSpPr>
      </xdr:nvSpPr>
      <xdr:spPr bwMode="auto">
        <a:xfrm>
          <a:off x="11971388" y="5116113"/>
          <a:ext cx="162525" cy="1428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19356</xdr:colOff>
      <xdr:row>35</xdr:row>
      <xdr:rowOff>37161</xdr:rowOff>
    </xdr:from>
    <xdr:to>
      <xdr:col>12</xdr:col>
      <xdr:colOff>248047</xdr:colOff>
      <xdr:row>36</xdr:row>
      <xdr:rowOff>63498</xdr:rowOff>
    </xdr:to>
    <xdr:sp macro="" textlink="">
      <xdr:nvSpPr>
        <xdr:cNvPr id="749" name="六角形 748">
          <a:extLst>
            <a:ext uri="{FF2B5EF4-FFF2-40B4-BE49-F238E27FC236}">
              <a16:creationId xmlns:a16="http://schemas.microsoft.com/office/drawing/2014/main" id="{7C4D6A40-DFD9-4C1F-B0D5-58E3064459C2}"/>
            </a:ext>
          </a:extLst>
        </xdr:cNvPr>
        <xdr:cNvSpPr/>
      </xdr:nvSpPr>
      <xdr:spPr bwMode="auto">
        <a:xfrm>
          <a:off x="7927090" y="6010130"/>
          <a:ext cx="228691" cy="1969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681747</xdr:colOff>
      <xdr:row>37</xdr:row>
      <xdr:rowOff>18487</xdr:rowOff>
    </xdr:from>
    <xdr:ext cx="150267" cy="421654"/>
    <xdr:sp macro="" textlink="">
      <xdr:nvSpPr>
        <xdr:cNvPr id="750" name="Text Box 1620">
          <a:extLst>
            <a:ext uri="{FF2B5EF4-FFF2-40B4-BE49-F238E27FC236}">
              <a16:creationId xmlns:a16="http://schemas.microsoft.com/office/drawing/2014/main" id="{C828C004-3C91-4801-A1F4-99FA8335E98A}"/>
            </a:ext>
          </a:extLst>
        </xdr:cNvPr>
        <xdr:cNvSpPr txBox="1">
          <a:spLocks noChangeArrowheads="1"/>
        </xdr:cNvSpPr>
      </xdr:nvSpPr>
      <xdr:spPr bwMode="auto">
        <a:xfrm>
          <a:off x="7885028" y="6332768"/>
          <a:ext cx="150267" cy="42165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↑杉生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163609</xdr:colOff>
      <xdr:row>35</xdr:row>
      <xdr:rowOff>117142</xdr:rowOff>
    </xdr:from>
    <xdr:ext cx="278130" cy="254018"/>
    <xdr:grpSp>
      <xdr:nvGrpSpPr>
        <xdr:cNvPr id="751" name="Group 6672">
          <a:extLst>
            <a:ext uri="{FF2B5EF4-FFF2-40B4-BE49-F238E27FC236}">
              <a16:creationId xmlns:a16="http://schemas.microsoft.com/office/drawing/2014/main" id="{317CEF55-BF13-47C7-A09D-DBF3933C9567}"/>
            </a:ext>
          </a:extLst>
        </xdr:cNvPr>
        <xdr:cNvGrpSpPr>
          <a:grpSpLocks/>
        </xdr:cNvGrpSpPr>
      </xdr:nvGrpSpPr>
      <xdr:grpSpPr bwMode="auto">
        <a:xfrm>
          <a:off x="7380040" y="6141991"/>
          <a:ext cx="278130" cy="254018"/>
          <a:chOff x="536" y="109"/>
          <a:chExt cx="46" cy="44"/>
        </a:xfrm>
      </xdr:grpSpPr>
      <xdr:pic>
        <xdr:nvPicPr>
          <xdr:cNvPr id="752" name="Picture 6673" descr="route2">
            <a:extLst>
              <a:ext uri="{FF2B5EF4-FFF2-40B4-BE49-F238E27FC236}">
                <a16:creationId xmlns:a16="http://schemas.microsoft.com/office/drawing/2014/main" id="{1722AC51-883C-4AF9-96D2-5846F6B604E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53" name="Text Box 6674">
            <a:extLst>
              <a:ext uri="{FF2B5EF4-FFF2-40B4-BE49-F238E27FC236}">
                <a16:creationId xmlns:a16="http://schemas.microsoft.com/office/drawing/2014/main" id="{22DCD0F6-1FE0-4C6B-BEF0-F30146FD30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11</xdr:col>
      <xdr:colOff>245804</xdr:colOff>
      <xdr:row>37</xdr:row>
      <xdr:rowOff>116046</xdr:rowOff>
    </xdr:from>
    <xdr:ext cx="331667" cy="421654"/>
    <xdr:sp macro="" textlink="">
      <xdr:nvSpPr>
        <xdr:cNvPr id="754" name="Text Box 1620">
          <a:extLst>
            <a:ext uri="{FF2B5EF4-FFF2-40B4-BE49-F238E27FC236}">
              <a16:creationId xmlns:a16="http://schemas.microsoft.com/office/drawing/2014/main" id="{C4B12033-560F-4B58-9A0C-B37249748FCC}"/>
            </a:ext>
          </a:extLst>
        </xdr:cNvPr>
        <xdr:cNvSpPr txBox="1">
          <a:spLocks noChangeArrowheads="1"/>
        </xdr:cNvSpPr>
      </xdr:nvSpPr>
      <xdr:spPr bwMode="auto">
        <a:xfrm>
          <a:off x="11682154" y="5088096"/>
          <a:ext cx="331667" cy="42165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池田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619438</xdr:colOff>
      <xdr:row>39</xdr:row>
      <xdr:rowOff>71083</xdr:rowOff>
    </xdr:from>
    <xdr:ext cx="278130" cy="254018"/>
    <xdr:grpSp>
      <xdr:nvGrpSpPr>
        <xdr:cNvPr id="755" name="Group 6672">
          <a:extLst>
            <a:ext uri="{FF2B5EF4-FFF2-40B4-BE49-F238E27FC236}">
              <a16:creationId xmlns:a16="http://schemas.microsoft.com/office/drawing/2014/main" id="{11D8A954-736C-4CEF-83BD-D1C6C8D85BAE}"/>
            </a:ext>
          </a:extLst>
        </xdr:cNvPr>
        <xdr:cNvGrpSpPr>
          <a:grpSpLocks/>
        </xdr:cNvGrpSpPr>
      </xdr:nvGrpSpPr>
      <xdr:grpSpPr bwMode="auto">
        <a:xfrm>
          <a:off x="7835869" y="6784487"/>
          <a:ext cx="278130" cy="254018"/>
          <a:chOff x="536" y="109"/>
          <a:chExt cx="46" cy="44"/>
        </a:xfrm>
      </xdr:grpSpPr>
      <xdr:pic>
        <xdr:nvPicPr>
          <xdr:cNvPr id="756" name="Picture 6673" descr="route2">
            <a:extLst>
              <a:ext uri="{FF2B5EF4-FFF2-40B4-BE49-F238E27FC236}">
                <a16:creationId xmlns:a16="http://schemas.microsoft.com/office/drawing/2014/main" id="{AB982A1D-8280-475F-8A4C-E12038E862E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57" name="Text Box 6674">
            <a:extLst>
              <a:ext uri="{FF2B5EF4-FFF2-40B4-BE49-F238E27FC236}">
                <a16:creationId xmlns:a16="http://schemas.microsoft.com/office/drawing/2014/main" id="{CE473E5F-602D-4ED9-86DC-8A9F37A6C1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13</xdr:col>
      <xdr:colOff>95669</xdr:colOff>
      <xdr:row>36</xdr:row>
      <xdr:rowOff>19070</xdr:rowOff>
    </xdr:from>
    <xdr:to>
      <xdr:col>13</xdr:col>
      <xdr:colOff>703284</xdr:colOff>
      <xdr:row>36</xdr:row>
      <xdr:rowOff>64789</xdr:rowOff>
    </xdr:to>
    <xdr:sp macro="" textlink="">
      <xdr:nvSpPr>
        <xdr:cNvPr id="758" name="Freeform 217">
          <a:extLst>
            <a:ext uri="{FF2B5EF4-FFF2-40B4-BE49-F238E27FC236}">
              <a16:creationId xmlns:a16="http://schemas.microsoft.com/office/drawing/2014/main" id="{DB1C4FD9-6D2D-474C-A7DA-0E8596631CFB}"/>
            </a:ext>
          </a:extLst>
        </xdr:cNvPr>
        <xdr:cNvSpPr>
          <a:spLocks/>
        </xdr:cNvSpPr>
      </xdr:nvSpPr>
      <xdr:spPr bwMode="auto">
        <a:xfrm>
          <a:off x="8707857" y="6162695"/>
          <a:ext cx="607615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33</xdr:row>
      <xdr:rowOff>23815</xdr:rowOff>
    </xdr:from>
    <xdr:to>
      <xdr:col>13</xdr:col>
      <xdr:colOff>154465</xdr:colOff>
      <xdr:row>33</xdr:row>
      <xdr:rowOff>165511</xdr:rowOff>
    </xdr:to>
    <xdr:sp macro="" textlink="">
      <xdr:nvSpPr>
        <xdr:cNvPr id="759" name="六角形 758">
          <a:extLst>
            <a:ext uri="{FF2B5EF4-FFF2-40B4-BE49-F238E27FC236}">
              <a16:creationId xmlns:a16="http://schemas.microsoft.com/office/drawing/2014/main" id="{99DF3095-9BFE-4627-BA53-C7D9734BED3D}"/>
            </a:ext>
          </a:extLst>
        </xdr:cNvPr>
        <xdr:cNvSpPr/>
      </xdr:nvSpPr>
      <xdr:spPr bwMode="auto">
        <a:xfrm>
          <a:off x="12846050" y="4310065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</a:p>
      </xdr:txBody>
    </xdr:sp>
    <xdr:clientData/>
  </xdr:twoCellAnchor>
  <xdr:twoCellAnchor>
    <xdr:from>
      <xdr:col>13</xdr:col>
      <xdr:colOff>400449</xdr:colOff>
      <xdr:row>34</xdr:row>
      <xdr:rowOff>71436</xdr:rowOff>
    </xdr:from>
    <xdr:to>
      <xdr:col>13</xdr:col>
      <xdr:colOff>621639</xdr:colOff>
      <xdr:row>35</xdr:row>
      <xdr:rowOff>119675</xdr:rowOff>
    </xdr:to>
    <xdr:sp macro="" textlink="">
      <xdr:nvSpPr>
        <xdr:cNvPr id="760" name="Line 76">
          <a:extLst>
            <a:ext uri="{FF2B5EF4-FFF2-40B4-BE49-F238E27FC236}">
              <a16:creationId xmlns:a16="http://schemas.microsoft.com/office/drawing/2014/main" id="{65F58DC3-18D0-4A96-A0C4-554EB03EEFFE}"/>
            </a:ext>
          </a:extLst>
        </xdr:cNvPr>
        <xdr:cNvSpPr>
          <a:spLocks noChangeShapeType="1"/>
        </xdr:cNvSpPr>
      </xdr:nvSpPr>
      <xdr:spPr bwMode="auto">
        <a:xfrm>
          <a:off x="9012637" y="5873749"/>
          <a:ext cx="221190" cy="2188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650483</xdr:colOff>
      <xdr:row>34</xdr:row>
      <xdr:rowOff>133348</xdr:rowOff>
    </xdr:from>
    <xdr:to>
      <xdr:col>14</xdr:col>
      <xdr:colOff>198444</xdr:colOff>
      <xdr:row>39</xdr:row>
      <xdr:rowOff>90486</xdr:rowOff>
    </xdr:to>
    <xdr:sp macro="" textlink="">
      <xdr:nvSpPr>
        <xdr:cNvPr id="761" name="Line 76">
          <a:extLst>
            <a:ext uri="{FF2B5EF4-FFF2-40B4-BE49-F238E27FC236}">
              <a16:creationId xmlns:a16="http://schemas.microsoft.com/office/drawing/2014/main" id="{7B836708-1818-425C-B16B-B46AC71B4CFC}"/>
            </a:ext>
          </a:extLst>
        </xdr:cNvPr>
        <xdr:cNvSpPr>
          <a:spLocks noChangeShapeType="1"/>
        </xdr:cNvSpPr>
      </xdr:nvSpPr>
      <xdr:spPr bwMode="auto">
        <a:xfrm flipV="1">
          <a:off x="9262671" y="5935661"/>
          <a:ext cx="252414" cy="810419"/>
        </a:xfrm>
        <a:custGeom>
          <a:avLst/>
          <a:gdLst>
            <a:gd name="connsiteX0" fmla="*/ 0 w 295276"/>
            <a:gd name="connsiteY0" fmla="*/ 0 h 466725"/>
            <a:gd name="connsiteX1" fmla="*/ 295276 w 295276"/>
            <a:gd name="connsiteY1" fmla="*/ 466725 h 466725"/>
            <a:gd name="connsiteX0" fmla="*/ 0 w 295276"/>
            <a:gd name="connsiteY0" fmla="*/ 0 h 466725"/>
            <a:gd name="connsiteX1" fmla="*/ 295276 w 295276"/>
            <a:gd name="connsiteY1" fmla="*/ 466725 h 466725"/>
            <a:gd name="connsiteX0" fmla="*/ 0 w 295276"/>
            <a:gd name="connsiteY0" fmla="*/ 0 h 823913"/>
            <a:gd name="connsiteX1" fmla="*/ 285750 w 295276"/>
            <a:gd name="connsiteY1" fmla="*/ 823913 h 823913"/>
            <a:gd name="connsiteX2" fmla="*/ 295276 w 295276"/>
            <a:gd name="connsiteY2" fmla="*/ 466725 h 823913"/>
            <a:gd name="connsiteX0" fmla="*/ 0 w 295276"/>
            <a:gd name="connsiteY0" fmla="*/ 0 h 681038"/>
            <a:gd name="connsiteX1" fmla="*/ 176213 w 295276"/>
            <a:gd name="connsiteY1" fmla="*/ 681038 h 681038"/>
            <a:gd name="connsiteX2" fmla="*/ 295276 w 295276"/>
            <a:gd name="connsiteY2" fmla="*/ 466725 h 681038"/>
            <a:gd name="connsiteX0" fmla="*/ 0 w 261939"/>
            <a:gd name="connsiteY0" fmla="*/ 0 h 847725"/>
            <a:gd name="connsiteX1" fmla="*/ 176213 w 261939"/>
            <a:gd name="connsiteY1" fmla="*/ 681038 h 847725"/>
            <a:gd name="connsiteX2" fmla="*/ 261939 w 261939"/>
            <a:gd name="connsiteY2" fmla="*/ 847725 h 847725"/>
            <a:gd name="connsiteX0" fmla="*/ 0 w 261939"/>
            <a:gd name="connsiteY0" fmla="*/ 0 h 847725"/>
            <a:gd name="connsiteX1" fmla="*/ 100013 w 261939"/>
            <a:gd name="connsiteY1" fmla="*/ 242888 h 847725"/>
            <a:gd name="connsiteX2" fmla="*/ 261939 w 261939"/>
            <a:gd name="connsiteY2" fmla="*/ 847725 h 847725"/>
            <a:gd name="connsiteX0" fmla="*/ 0 w 261939"/>
            <a:gd name="connsiteY0" fmla="*/ 0 h 847725"/>
            <a:gd name="connsiteX1" fmla="*/ 100013 w 261939"/>
            <a:gd name="connsiteY1" fmla="*/ 242888 h 847725"/>
            <a:gd name="connsiteX2" fmla="*/ 261939 w 261939"/>
            <a:gd name="connsiteY2" fmla="*/ 847725 h 847725"/>
            <a:gd name="connsiteX0" fmla="*/ 0 w 261939"/>
            <a:gd name="connsiteY0" fmla="*/ 0 h 847725"/>
            <a:gd name="connsiteX1" fmla="*/ 100014 w 261939"/>
            <a:gd name="connsiteY1" fmla="*/ 109538 h 847725"/>
            <a:gd name="connsiteX2" fmla="*/ 100013 w 261939"/>
            <a:gd name="connsiteY2" fmla="*/ 242888 h 847725"/>
            <a:gd name="connsiteX3" fmla="*/ 261939 w 261939"/>
            <a:gd name="connsiteY3" fmla="*/ 847725 h 847725"/>
            <a:gd name="connsiteX0" fmla="*/ 0 w 261939"/>
            <a:gd name="connsiteY0" fmla="*/ 0 h 847725"/>
            <a:gd name="connsiteX1" fmla="*/ 100014 w 261939"/>
            <a:gd name="connsiteY1" fmla="*/ 109538 h 847725"/>
            <a:gd name="connsiteX2" fmla="*/ 138113 w 261939"/>
            <a:gd name="connsiteY2" fmla="*/ 242888 h 847725"/>
            <a:gd name="connsiteX3" fmla="*/ 261939 w 261939"/>
            <a:gd name="connsiteY3" fmla="*/ 847725 h 847725"/>
            <a:gd name="connsiteX0" fmla="*/ 0 w 271464"/>
            <a:gd name="connsiteY0" fmla="*/ 0 h 800100"/>
            <a:gd name="connsiteX1" fmla="*/ 109539 w 271464"/>
            <a:gd name="connsiteY1" fmla="*/ 61913 h 800100"/>
            <a:gd name="connsiteX2" fmla="*/ 147638 w 271464"/>
            <a:gd name="connsiteY2" fmla="*/ 195263 h 800100"/>
            <a:gd name="connsiteX3" fmla="*/ 271464 w 271464"/>
            <a:gd name="connsiteY3" fmla="*/ 800100 h 800100"/>
            <a:gd name="connsiteX0" fmla="*/ 0 w 252414"/>
            <a:gd name="connsiteY0" fmla="*/ 0 h 833438"/>
            <a:gd name="connsiteX1" fmla="*/ 90489 w 252414"/>
            <a:gd name="connsiteY1" fmla="*/ 95251 h 833438"/>
            <a:gd name="connsiteX2" fmla="*/ 128588 w 252414"/>
            <a:gd name="connsiteY2" fmla="*/ 228601 h 833438"/>
            <a:gd name="connsiteX3" fmla="*/ 252414 w 252414"/>
            <a:gd name="connsiteY3" fmla="*/ 833438 h 8334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52414" h="833438">
              <a:moveTo>
                <a:pt x="0" y="0"/>
              </a:moveTo>
              <a:cubicBezTo>
                <a:pt x="16669" y="38100"/>
                <a:pt x="73820" y="54770"/>
                <a:pt x="90489" y="95251"/>
              </a:cubicBezTo>
              <a:cubicBezTo>
                <a:pt x="107158" y="135732"/>
                <a:pt x="101601" y="125414"/>
                <a:pt x="128588" y="228601"/>
              </a:cubicBezTo>
              <a:cubicBezTo>
                <a:pt x="127000" y="655638"/>
                <a:pt x="153989" y="677863"/>
                <a:pt x="252414" y="83343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114700</xdr:colOff>
      <xdr:row>36</xdr:row>
      <xdr:rowOff>142864</xdr:rowOff>
    </xdr:from>
    <xdr:to>
      <xdr:col>13</xdr:col>
      <xdr:colOff>620017</xdr:colOff>
      <xdr:row>36</xdr:row>
      <xdr:rowOff>148958</xdr:rowOff>
    </xdr:to>
    <xdr:sp macro="" textlink="">
      <xdr:nvSpPr>
        <xdr:cNvPr id="762" name="Line 76">
          <a:extLst>
            <a:ext uri="{FF2B5EF4-FFF2-40B4-BE49-F238E27FC236}">
              <a16:creationId xmlns:a16="http://schemas.microsoft.com/office/drawing/2014/main" id="{AB175DB9-15C9-4CCB-B57F-B0F273A61E02}"/>
            </a:ext>
          </a:extLst>
        </xdr:cNvPr>
        <xdr:cNvSpPr>
          <a:spLocks noChangeShapeType="1"/>
        </xdr:cNvSpPr>
      </xdr:nvSpPr>
      <xdr:spPr bwMode="auto">
        <a:xfrm>
          <a:off x="8726888" y="6286489"/>
          <a:ext cx="505317" cy="60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435081</xdr:colOff>
      <xdr:row>34</xdr:row>
      <xdr:rowOff>57748</xdr:rowOff>
    </xdr:from>
    <xdr:to>
      <xdr:col>14</xdr:col>
      <xdr:colOff>32769</xdr:colOff>
      <xdr:row>40</xdr:row>
      <xdr:rowOff>137619</xdr:rowOff>
    </xdr:to>
    <xdr:sp macro="" textlink="">
      <xdr:nvSpPr>
        <xdr:cNvPr id="763" name="Freeform 217">
          <a:extLst>
            <a:ext uri="{FF2B5EF4-FFF2-40B4-BE49-F238E27FC236}">
              <a16:creationId xmlns:a16="http://schemas.microsoft.com/office/drawing/2014/main" id="{D1001AF4-430F-45D5-9113-5E1C8D311187}"/>
            </a:ext>
          </a:extLst>
        </xdr:cNvPr>
        <xdr:cNvSpPr>
          <a:spLocks/>
        </xdr:cNvSpPr>
      </xdr:nvSpPr>
      <xdr:spPr bwMode="auto">
        <a:xfrm rot="17332423">
          <a:off x="8646436" y="6260894"/>
          <a:ext cx="1103808" cy="30214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10000 w 10000"/>
            <a:gd name="connsiteY0" fmla="*/ 10000 h 10000"/>
            <a:gd name="connsiteX1" fmla="*/ 8107 w 10000"/>
            <a:gd name="connsiteY1" fmla="*/ 7006 h 10000"/>
            <a:gd name="connsiteX2" fmla="*/ 3108 w 10000"/>
            <a:gd name="connsiteY2" fmla="*/ 9783 h 10000"/>
            <a:gd name="connsiteX3" fmla="*/ 1615 w 10000"/>
            <a:gd name="connsiteY3" fmla="*/ 4260 h 10000"/>
            <a:gd name="connsiteX4" fmla="*/ 0 w 10000"/>
            <a:gd name="connsiteY4" fmla="*/ 470 h 10000"/>
            <a:gd name="connsiteX0" fmla="*/ 11879 w 11879"/>
            <a:gd name="connsiteY0" fmla="*/ 7909 h 9831"/>
            <a:gd name="connsiteX1" fmla="*/ 8107 w 11879"/>
            <a:gd name="connsiteY1" fmla="*/ 7006 h 9831"/>
            <a:gd name="connsiteX2" fmla="*/ 3108 w 11879"/>
            <a:gd name="connsiteY2" fmla="*/ 9783 h 9831"/>
            <a:gd name="connsiteX3" fmla="*/ 1615 w 11879"/>
            <a:gd name="connsiteY3" fmla="*/ 4260 h 9831"/>
            <a:gd name="connsiteX4" fmla="*/ 0 w 11879"/>
            <a:gd name="connsiteY4" fmla="*/ 470 h 9831"/>
            <a:gd name="connsiteX0" fmla="*/ 10000 w 10000"/>
            <a:gd name="connsiteY0" fmla="*/ 8045 h 9978"/>
            <a:gd name="connsiteX1" fmla="*/ 6739 w 10000"/>
            <a:gd name="connsiteY1" fmla="*/ 6555 h 9978"/>
            <a:gd name="connsiteX2" fmla="*/ 2616 w 10000"/>
            <a:gd name="connsiteY2" fmla="*/ 9951 h 9978"/>
            <a:gd name="connsiteX3" fmla="*/ 1360 w 10000"/>
            <a:gd name="connsiteY3" fmla="*/ 4333 h 9978"/>
            <a:gd name="connsiteX4" fmla="*/ 0 w 10000"/>
            <a:gd name="connsiteY4" fmla="*/ 478 h 9978"/>
            <a:gd name="connsiteX0" fmla="*/ 12830 w 12830"/>
            <a:gd name="connsiteY0" fmla="*/ 5687 h 7624"/>
            <a:gd name="connsiteX1" fmla="*/ 9569 w 12830"/>
            <a:gd name="connsiteY1" fmla="*/ 4193 h 7624"/>
            <a:gd name="connsiteX2" fmla="*/ 5446 w 12830"/>
            <a:gd name="connsiteY2" fmla="*/ 7597 h 7624"/>
            <a:gd name="connsiteX3" fmla="*/ 4190 w 12830"/>
            <a:gd name="connsiteY3" fmla="*/ 1967 h 7624"/>
            <a:gd name="connsiteX4" fmla="*/ 0 w 12830"/>
            <a:gd name="connsiteY4" fmla="*/ 7221 h 7624"/>
            <a:gd name="connsiteX0" fmla="*/ 10000 w 10000"/>
            <a:gd name="connsiteY0" fmla="*/ 9729 h 12271"/>
            <a:gd name="connsiteX1" fmla="*/ 7458 w 10000"/>
            <a:gd name="connsiteY1" fmla="*/ 7770 h 12271"/>
            <a:gd name="connsiteX2" fmla="*/ 4245 w 10000"/>
            <a:gd name="connsiteY2" fmla="*/ 12235 h 12271"/>
            <a:gd name="connsiteX3" fmla="*/ 3266 w 10000"/>
            <a:gd name="connsiteY3" fmla="*/ 4850 h 12271"/>
            <a:gd name="connsiteX4" fmla="*/ 0 w 10000"/>
            <a:gd name="connsiteY4" fmla="*/ 11741 h 12271"/>
            <a:gd name="connsiteX0" fmla="*/ 9844 w 9844"/>
            <a:gd name="connsiteY0" fmla="*/ 9761 h 12303"/>
            <a:gd name="connsiteX1" fmla="*/ 7302 w 9844"/>
            <a:gd name="connsiteY1" fmla="*/ 7802 h 12303"/>
            <a:gd name="connsiteX2" fmla="*/ 4089 w 9844"/>
            <a:gd name="connsiteY2" fmla="*/ 12267 h 12303"/>
            <a:gd name="connsiteX3" fmla="*/ 3110 w 9844"/>
            <a:gd name="connsiteY3" fmla="*/ 4882 h 12303"/>
            <a:gd name="connsiteX4" fmla="*/ 0 w 9844"/>
            <a:gd name="connsiteY4" fmla="*/ 11568 h 123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844" h="12303">
              <a:moveTo>
                <a:pt x="9844" y="9761"/>
              </a:moveTo>
              <a:cubicBezTo>
                <a:pt x="9271" y="7617"/>
                <a:pt x="8261" y="7386"/>
                <a:pt x="7302" y="7802"/>
              </a:cubicBezTo>
              <a:cubicBezTo>
                <a:pt x="6343" y="8220"/>
                <a:pt x="4787" y="12753"/>
                <a:pt x="4089" y="12267"/>
              </a:cubicBezTo>
              <a:cubicBezTo>
                <a:pt x="3390" y="11780"/>
                <a:pt x="3609" y="5496"/>
                <a:pt x="3110" y="4882"/>
              </a:cubicBezTo>
              <a:cubicBezTo>
                <a:pt x="169" y="-9244"/>
                <a:pt x="154" y="11799"/>
                <a:pt x="0" y="1156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588346</xdr:colOff>
      <xdr:row>37</xdr:row>
      <xdr:rowOff>169042</xdr:rowOff>
    </xdr:from>
    <xdr:to>
      <xdr:col>13</xdr:col>
      <xdr:colOff>670952</xdr:colOff>
      <xdr:row>38</xdr:row>
      <xdr:rowOff>159043</xdr:rowOff>
    </xdr:to>
    <xdr:sp macro="" textlink="">
      <xdr:nvSpPr>
        <xdr:cNvPr id="764" name="Text Box 1620">
          <a:extLst>
            <a:ext uri="{FF2B5EF4-FFF2-40B4-BE49-F238E27FC236}">
              <a16:creationId xmlns:a16="http://schemas.microsoft.com/office/drawing/2014/main" id="{D945D688-CE77-41A8-9770-DE1DAD6C684E}"/>
            </a:ext>
          </a:extLst>
        </xdr:cNvPr>
        <xdr:cNvSpPr txBox="1">
          <a:spLocks noChangeArrowheads="1"/>
        </xdr:cNvSpPr>
      </xdr:nvSpPr>
      <xdr:spPr bwMode="auto">
        <a:xfrm>
          <a:off x="9200534" y="6483323"/>
          <a:ext cx="82606" cy="16065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571901</xdr:colOff>
      <xdr:row>38</xdr:row>
      <xdr:rowOff>2528</xdr:rowOff>
    </xdr:from>
    <xdr:to>
      <xdr:col>13</xdr:col>
      <xdr:colOff>690201</xdr:colOff>
      <xdr:row>38</xdr:row>
      <xdr:rowOff>162238</xdr:rowOff>
    </xdr:to>
    <xdr:grpSp>
      <xdr:nvGrpSpPr>
        <xdr:cNvPr id="765" name="Group 405">
          <a:extLst>
            <a:ext uri="{FF2B5EF4-FFF2-40B4-BE49-F238E27FC236}">
              <a16:creationId xmlns:a16="http://schemas.microsoft.com/office/drawing/2014/main" id="{1AD369C8-3C65-4444-96A1-2450671FAC77}"/>
            </a:ext>
          </a:extLst>
        </xdr:cNvPr>
        <xdr:cNvGrpSpPr>
          <a:grpSpLocks/>
        </xdr:cNvGrpSpPr>
      </xdr:nvGrpSpPr>
      <xdr:grpSpPr bwMode="auto">
        <a:xfrm>
          <a:off x="9199868" y="6543793"/>
          <a:ext cx="118300" cy="159710"/>
          <a:chOff x="718" y="97"/>
          <a:chExt cx="23" cy="15"/>
        </a:xfrm>
      </xdr:grpSpPr>
      <xdr:sp macro="" textlink="">
        <xdr:nvSpPr>
          <xdr:cNvPr id="766" name="Freeform 406">
            <a:extLst>
              <a:ext uri="{FF2B5EF4-FFF2-40B4-BE49-F238E27FC236}">
                <a16:creationId xmlns:a16="http://schemas.microsoft.com/office/drawing/2014/main" id="{E27A5943-869B-45E4-BEDA-9BA75EC41DAD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67" name="Freeform 407">
            <a:extLst>
              <a:ext uri="{FF2B5EF4-FFF2-40B4-BE49-F238E27FC236}">
                <a16:creationId xmlns:a16="http://schemas.microsoft.com/office/drawing/2014/main" id="{ED6DFA3A-DAA9-403F-B414-EEC7AF0A373C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385734</xdr:colOff>
      <xdr:row>38</xdr:row>
      <xdr:rowOff>88016</xdr:rowOff>
    </xdr:from>
    <xdr:to>
      <xdr:col>13</xdr:col>
      <xdr:colOff>569374</xdr:colOff>
      <xdr:row>40</xdr:row>
      <xdr:rowOff>155762</xdr:rowOff>
    </xdr:to>
    <xdr:sp macro="" textlink="">
      <xdr:nvSpPr>
        <xdr:cNvPr id="768" name="Text Box 1620">
          <a:extLst>
            <a:ext uri="{FF2B5EF4-FFF2-40B4-BE49-F238E27FC236}">
              <a16:creationId xmlns:a16="http://schemas.microsoft.com/office/drawing/2014/main" id="{04C122D2-86FC-4336-9174-1B6E2D2505F9}"/>
            </a:ext>
          </a:extLst>
        </xdr:cNvPr>
        <xdr:cNvSpPr txBox="1">
          <a:spLocks noChangeArrowheads="1"/>
        </xdr:cNvSpPr>
      </xdr:nvSpPr>
      <xdr:spPr bwMode="auto">
        <a:xfrm>
          <a:off x="8997922" y="6572954"/>
          <a:ext cx="183640" cy="409058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田尻川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13</xdr:col>
      <xdr:colOff>587618</xdr:colOff>
      <xdr:row>35</xdr:row>
      <xdr:rowOff>119057</xdr:rowOff>
    </xdr:from>
    <xdr:to>
      <xdr:col>13</xdr:col>
      <xdr:colOff>670224</xdr:colOff>
      <xdr:row>36</xdr:row>
      <xdr:rowOff>109058</xdr:rowOff>
    </xdr:to>
    <xdr:sp macro="" textlink="">
      <xdr:nvSpPr>
        <xdr:cNvPr id="769" name="Text Box 1620">
          <a:extLst>
            <a:ext uri="{FF2B5EF4-FFF2-40B4-BE49-F238E27FC236}">
              <a16:creationId xmlns:a16="http://schemas.microsoft.com/office/drawing/2014/main" id="{6F7CE2FF-3FB5-420E-8FD2-86009C8BF8FC}"/>
            </a:ext>
          </a:extLst>
        </xdr:cNvPr>
        <xdr:cNvSpPr txBox="1">
          <a:spLocks noChangeArrowheads="1"/>
        </xdr:cNvSpPr>
      </xdr:nvSpPr>
      <xdr:spPr bwMode="auto">
        <a:xfrm>
          <a:off x="9199806" y="6092026"/>
          <a:ext cx="82606" cy="16065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569591</xdr:colOff>
      <xdr:row>35</xdr:row>
      <xdr:rowOff>121062</xdr:rowOff>
    </xdr:from>
    <xdr:to>
      <xdr:col>13</xdr:col>
      <xdr:colOff>687891</xdr:colOff>
      <xdr:row>36</xdr:row>
      <xdr:rowOff>112253</xdr:rowOff>
    </xdr:to>
    <xdr:grpSp>
      <xdr:nvGrpSpPr>
        <xdr:cNvPr id="770" name="Group 405">
          <a:extLst>
            <a:ext uri="{FF2B5EF4-FFF2-40B4-BE49-F238E27FC236}">
              <a16:creationId xmlns:a16="http://schemas.microsoft.com/office/drawing/2014/main" id="{7DF618F3-6D71-40EE-9484-DE832000AA6F}"/>
            </a:ext>
          </a:extLst>
        </xdr:cNvPr>
        <xdr:cNvGrpSpPr>
          <a:grpSpLocks/>
        </xdr:cNvGrpSpPr>
      </xdr:nvGrpSpPr>
      <xdr:grpSpPr bwMode="auto">
        <a:xfrm>
          <a:off x="9197558" y="6145911"/>
          <a:ext cx="118300" cy="163330"/>
          <a:chOff x="718" y="97"/>
          <a:chExt cx="23" cy="15"/>
        </a:xfrm>
      </xdr:grpSpPr>
      <xdr:sp macro="" textlink="">
        <xdr:nvSpPr>
          <xdr:cNvPr id="771" name="Freeform 406">
            <a:extLst>
              <a:ext uri="{FF2B5EF4-FFF2-40B4-BE49-F238E27FC236}">
                <a16:creationId xmlns:a16="http://schemas.microsoft.com/office/drawing/2014/main" id="{CCB96E02-24BB-4B1B-825C-4CEA29CEE082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72" name="Freeform 407">
            <a:extLst>
              <a:ext uri="{FF2B5EF4-FFF2-40B4-BE49-F238E27FC236}">
                <a16:creationId xmlns:a16="http://schemas.microsoft.com/office/drawing/2014/main" id="{AA9ACB6A-0B9E-414C-B36E-74302A4FD3DD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620786</xdr:colOff>
      <xdr:row>33</xdr:row>
      <xdr:rowOff>42022</xdr:rowOff>
    </xdr:from>
    <xdr:to>
      <xdr:col>14</xdr:col>
      <xdr:colOff>194822</xdr:colOff>
      <xdr:row>40</xdr:row>
      <xdr:rowOff>138753</xdr:rowOff>
    </xdr:to>
    <xdr:sp macro="" textlink="">
      <xdr:nvSpPr>
        <xdr:cNvPr id="773" name="Line 75">
          <a:extLst>
            <a:ext uri="{FF2B5EF4-FFF2-40B4-BE49-F238E27FC236}">
              <a16:creationId xmlns:a16="http://schemas.microsoft.com/office/drawing/2014/main" id="{6559A1AD-5F1B-4D27-834A-6AE4BB2EEB31}"/>
            </a:ext>
          </a:extLst>
        </xdr:cNvPr>
        <xdr:cNvSpPr>
          <a:spLocks noChangeShapeType="1"/>
        </xdr:cNvSpPr>
      </xdr:nvSpPr>
      <xdr:spPr bwMode="auto">
        <a:xfrm flipV="1">
          <a:off x="9232974" y="5673678"/>
          <a:ext cx="278489" cy="1291325"/>
        </a:xfrm>
        <a:custGeom>
          <a:avLst/>
          <a:gdLst>
            <a:gd name="connsiteX0" fmla="*/ 0 w 11820"/>
            <a:gd name="connsiteY0" fmla="*/ 0 h 996075"/>
            <a:gd name="connsiteX1" fmla="*/ 11820 w 11820"/>
            <a:gd name="connsiteY1" fmla="*/ 996075 h 996075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116595"/>
            <a:gd name="connsiteY0" fmla="*/ 0 h 996075"/>
            <a:gd name="connsiteX1" fmla="*/ 116595 w 116595"/>
            <a:gd name="connsiteY1" fmla="*/ 996075 h 996075"/>
            <a:gd name="connsiteX0" fmla="*/ 96 w 116691"/>
            <a:gd name="connsiteY0" fmla="*/ 0 h 996075"/>
            <a:gd name="connsiteX1" fmla="*/ 116691 w 116691"/>
            <a:gd name="connsiteY1" fmla="*/ 996075 h 996075"/>
            <a:gd name="connsiteX0" fmla="*/ 111 w 116706"/>
            <a:gd name="connsiteY0" fmla="*/ 0 h 996075"/>
            <a:gd name="connsiteX1" fmla="*/ 75 w 116706"/>
            <a:gd name="connsiteY1" fmla="*/ 476906 h 996075"/>
            <a:gd name="connsiteX2" fmla="*/ 116706 w 116706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0 w 135645"/>
            <a:gd name="connsiteY0" fmla="*/ 0 h 1005600"/>
            <a:gd name="connsiteX1" fmla="*/ 14251 w 135645"/>
            <a:gd name="connsiteY1" fmla="*/ 562631 h 1005600"/>
            <a:gd name="connsiteX2" fmla="*/ 135645 w 135645"/>
            <a:gd name="connsiteY2" fmla="*/ 1005600 h 1005600"/>
            <a:gd name="connsiteX0" fmla="*/ 0 w 197558"/>
            <a:gd name="connsiteY0" fmla="*/ 0 h 991313"/>
            <a:gd name="connsiteX1" fmla="*/ 14251 w 197558"/>
            <a:gd name="connsiteY1" fmla="*/ 562631 h 991313"/>
            <a:gd name="connsiteX2" fmla="*/ 197558 w 197558"/>
            <a:gd name="connsiteY2" fmla="*/ 991313 h 991313"/>
            <a:gd name="connsiteX0" fmla="*/ 0 w 197558"/>
            <a:gd name="connsiteY0" fmla="*/ 0 h 991313"/>
            <a:gd name="connsiteX1" fmla="*/ 14251 w 197558"/>
            <a:gd name="connsiteY1" fmla="*/ 562631 h 991313"/>
            <a:gd name="connsiteX2" fmla="*/ 197558 w 197558"/>
            <a:gd name="connsiteY2" fmla="*/ 991313 h 991313"/>
            <a:gd name="connsiteX0" fmla="*/ 0 w 268996"/>
            <a:gd name="connsiteY0" fmla="*/ 0 h 1015126"/>
            <a:gd name="connsiteX1" fmla="*/ 14251 w 268996"/>
            <a:gd name="connsiteY1" fmla="*/ 562631 h 1015126"/>
            <a:gd name="connsiteX2" fmla="*/ 268996 w 268996"/>
            <a:gd name="connsiteY2" fmla="*/ 1015126 h 1015126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37 w 297608"/>
            <a:gd name="connsiteY0" fmla="*/ 0 h 1305638"/>
            <a:gd name="connsiteX1" fmla="*/ 0 w 297608"/>
            <a:gd name="connsiteY1" fmla="*/ 881718 h 1305638"/>
            <a:gd name="connsiteX2" fmla="*/ 297608 w 297608"/>
            <a:gd name="connsiteY2" fmla="*/ 1305638 h 1305638"/>
            <a:gd name="connsiteX0" fmla="*/ 42900 w 297608"/>
            <a:gd name="connsiteY0" fmla="*/ 0 h 1329451"/>
            <a:gd name="connsiteX1" fmla="*/ 0 w 297608"/>
            <a:gd name="connsiteY1" fmla="*/ 905531 h 1329451"/>
            <a:gd name="connsiteX2" fmla="*/ 297608 w 297608"/>
            <a:gd name="connsiteY2" fmla="*/ 1329451 h 1329451"/>
            <a:gd name="connsiteX0" fmla="*/ 57253 w 311961"/>
            <a:gd name="connsiteY0" fmla="*/ 0 h 1329451"/>
            <a:gd name="connsiteX1" fmla="*/ 14353 w 311961"/>
            <a:gd name="connsiteY1" fmla="*/ 905531 h 1329451"/>
            <a:gd name="connsiteX2" fmla="*/ 311961 w 311961"/>
            <a:gd name="connsiteY2" fmla="*/ 1329451 h 1329451"/>
            <a:gd name="connsiteX0" fmla="*/ 67324 w 322032"/>
            <a:gd name="connsiteY0" fmla="*/ 0 h 1329451"/>
            <a:gd name="connsiteX1" fmla="*/ 24424 w 322032"/>
            <a:gd name="connsiteY1" fmla="*/ 119702 h 1329451"/>
            <a:gd name="connsiteX2" fmla="*/ 24424 w 322032"/>
            <a:gd name="connsiteY2" fmla="*/ 905531 h 1329451"/>
            <a:gd name="connsiteX3" fmla="*/ 322032 w 322032"/>
            <a:gd name="connsiteY3" fmla="*/ 1329451 h 1329451"/>
            <a:gd name="connsiteX0" fmla="*/ 77070 w 331778"/>
            <a:gd name="connsiteY0" fmla="*/ 0 h 1329451"/>
            <a:gd name="connsiteX1" fmla="*/ 832 w 331778"/>
            <a:gd name="connsiteY1" fmla="*/ 157802 h 1329451"/>
            <a:gd name="connsiteX2" fmla="*/ 34170 w 331778"/>
            <a:gd name="connsiteY2" fmla="*/ 119702 h 1329451"/>
            <a:gd name="connsiteX3" fmla="*/ 34170 w 331778"/>
            <a:gd name="connsiteY3" fmla="*/ 905531 h 1329451"/>
            <a:gd name="connsiteX4" fmla="*/ 331778 w 331778"/>
            <a:gd name="connsiteY4" fmla="*/ 1329451 h 1329451"/>
            <a:gd name="connsiteX0" fmla="*/ 77287 w 331995"/>
            <a:gd name="connsiteY0" fmla="*/ 0 h 1329451"/>
            <a:gd name="connsiteX1" fmla="*/ 1049 w 331995"/>
            <a:gd name="connsiteY1" fmla="*/ 157802 h 1329451"/>
            <a:gd name="connsiteX2" fmla="*/ 24862 w 331995"/>
            <a:gd name="connsiteY2" fmla="*/ 210189 h 1329451"/>
            <a:gd name="connsiteX3" fmla="*/ 34387 w 331995"/>
            <a:gd name="connsiteY3" fmla="*/ 905531 h 1329451"/>
            <a:gd name="connsiteX4" fmla="*/ 331995 w 331995"/>
            <a:gd name="connsiteY4" fmla="*/ 1329451 h 1329451"/>
            <a:gd name="connsiteX0" fmla="*/ 81929 w 336637"/>
            <a:gd name="connsiteY0" fmla="*/ 0 h 1329451"/>
            <a:gd name="connsiteX1" fmla="*/ 928 w 336637"/>
            <a:gd name="connsiteY1" fmla="*/ 48264 h 1329451"/>
            <a:gd name="connsiteX2" fmla="*/ 29504 w 336637"/>
            <a:gd name="connsiteY2" fmla="*/ 210189 h 1329451"/>
            <a:gd name="connsiteX3" fmla="*/ 39029 w 336637"/>
            <a:gd name="connsiteY3" fmla="*/ 905531 h 1329451"/>
            <a:gd name="connsiteX4" fmla="*/ 336637 w 336637"/>
            <a:gd name="connsiteY4" fmla="*/ 1329451 h 1329451"/>
            <a:gd name="connsiteX0" fmla="*/ 86691 w 336637"/>
            <a:gd name="connsiteY0" fmla="*/ 0 h 1343738"/>
            <a:gd name="connsiteX1" fmla="*/ 928 w 336637"/>
            <a:gd name="connsiteY1" fmla="*/ 62551 h 1343738"/>
            <a:gd name="connsiteX2" fmla="*/ 29504 w 336637"/>
            <a:gd name="connsiteY2" fmla="*/ 224476 h 1343738"/>
            <a:gd name="connsiteX3" fmla="*/ 39029 w 336637"/>
            <a:gd name="connsiteY3" fmla="*/ 919818 h 1343738"/>
            <a:gd name="connsiteX4" fmla="*/ 336637 w 336637"/>
            <a:gd name="connsiteY4" fmla="*/ 1343738 h 1343738"/>
            <a:gd name="connsiteX0" fmla="*/ 73390 w 323336"/>
            <a:gd name="connsiteY0" fmla="*/ 0 h 1343738"/>
            <a:gd name="connsiteX1" fmla="*/ 11440 w 323336"/>
            <a:gd name="connsiteY1" fmla="*/ 95889 h 1343738"/>
            <a:gd name="connsiteX2" fmla="*/ 16203 w 323336"/>
            <a:gd name="connsiteY2" fmla="*/ 224476 h 1343738"/>
            <a:gd name="connsiteX3" fmla="*/ 25728 w 323336"/>
            <a:gd name="connsiteY3" fmla="*/ 919818 h 1343738"/>
            <a:gd name="connsiteX4" fmla="*/ 323336 w 323336"/>
            <a:gd name="connsiteY4" fmla="*/ 1343738 h 13437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23336" h="1343738">
              <a:moveTo>
                <a:pt x="73390" y="0"/>
              </a:moveTo>
              <a:cubicBezTo>
                <a:pt x="67034" y="17569"/>
                <a:pt x="18590" y="75939"/>
                <a:pt x="11440" y="95889"/>
              </a:cubicBezTo>
              <a:cubicBezTo>
                <a:pt x="4290" y="115839"/>
                <a:pt x="16997" y="91123"/>
                <a:pt x="16203" y="224476"/>
              </a:cubicBezTo>
              <a:cubicBezTo>
                <a:pt x="15409" y="357829"/>
                <a:pt x="-25461" y="823762"/>
                <a:pt x="25728" y="919818"/>
              </a:cubicBezTo>
              <a:cubicBezTo>
                <a:pt x="105904" y="1022587"/>
                <a:pt x="162235" y="987901"/>
                <a:pt x="323336" y="1343738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567879</xdr:colOff>
      <xdr:row>37</xdr:row>
      <xdr:rowOff>12832</xdr:rowOff>
    </xdr:from>
    <xdr:to>
      <xdr:col>13</xdr:col>
      <xdr:colOff>680641</xdr:colOff>
      <xdr:row>37</xdr:row>
      <xdr:rowOff>127000</xdr:rowOff>
    </xdr:to>
    <xdr:sp macro="" textlink="">
      <xdr:nvSpPr>
        <xdr:cNvPr id="774" name="AutoShape 4802">
          <a:extLst>
            <a:ext uri="{FF2B5EF4-FFF2-40B4-BE49-F238E27FC236}">
              <a16:creationId xmlns:a16="http://schemas.microsoft.com/office/drawing/2014/main" id="{5C9DA5EB-8A58-40F5-A5A2-DFF37913395A}"/>
            </a:ext>
          </a:extLst>
        </xdr:cNvPr>
        <xdr:cNvSpPr>
          <a:spLocks noChangeArrowheads="1"/>
        </xdr:cNvSpPr>
      </xdr:nvSpPr>
      <xdr:spPr bwMode="auto">
        <a:xfrm>
          <a:off x="9180067" y="6327113"/>
          <a:ext cx="112762" cy="1141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13</xdr:col>
      <xdr:colOff>128137</xdr:colOff>
      <xdr:row>38</xdr:row>
      <xdr:rowOff>9526</xdr:rowOff>
    </xdr:from>
    <xdr:ext cx="402995" cy="165173"/>
    <xdr:sp macro="" textlink="">
      <xdr:nvSpPr>
        <xdr:cNvPr id="775" name="Text Box 1620">
          <a:extLst>
            <a:ext uri="{FF2B5EF4-FFF2-40B4-BE49-F238E27FC236}">
              <a16:creationId xmlns:a16="http://schemas.microsoft.com/office/drawing/2014/main" id="{73348E98-5B2E-4E3D-8137-479473A48EC5}"/>
            </a:ext>
          </a:extLst>
        </xdr:cNvPr>
        <xdr:cNvSpPr txBox="1">
          <a:spLocks noChangeArrowheads="1"/>
        </xdr:cNvSpPr>
      </xdr:nvSpPr>
      <xdr:spPr bwMode="auto">
        <a:xfrm>
          <a:off x="8740325" y="6494464"/>
          <a:ext cx="402995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永泰橋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186087</xdr:colOff>
      <xdr:row>35</xdr:row>
      <xdr:rowOff>47630</xdr:rowOff>
    </xdr:from>
    <xdr:ext cx="402994" cy="165173"/>
    <xdr:sp macro="" textlink="">
      <xdr:nvSpPr>
        <xdr:cNvPr id="776" name="Text Box 1620">
          <a:extLst>
            <a:ext uri="{FF2B5EF4-FFF2-40B4-BE49-F238E27FC236}">
              <a16:creationId xmlns:a16="http://schemas.microsoft.com/office/drawing/2014/main" id="{C3ED70B4-F096-44A0-AA12-2FDC7FFD5A22}"/>
            </a:ext>
          </a:extLst>
        </xdr:cNvPr>
        <xdr:cNvSpPr txBox="1">
          <a:spLocks noChangeArrowheads="1"/>
        </xdr:cNvSpPr>
      </xdr:nvSpPr>
      <xdr:spPr bwMode="auto">
        <a:xfrm>
          <a:off x="8798275" y="6020599"/>
          <a:ext cx="402994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落合橋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679856</xdr:colOff>
      <xdr:row>39</xdr:row>
      <xdr:rowOff>85350</xdr:rowOff>
    </xdr:from>
    <xdr:to>
      <xdr:col>14</xdr:col>
      <xdr:colOff>212327</xdr:colOff>
      <xdr:row>40</xdr:row>
      <xdr:rowOff>123031</xdr:rowOff>
    </xdr:to>
    <xdr:sp macro="" textlink="">
      <xdr:nvSpPr>
        <xdr:cNvPr id="777" name="六角形 776">
          <a:extLst>
            <a:ext uri="{FF2B5EF4-FFF2-40B4-BE49-F238E27FC236}">
              <a16:creationId xmlns:a16="http://schemas.microsoft.com/office/drawing/2014/main" id="{CF9F7997-EBA9-4D93-9F4B-875E979814D8}"/>
            </a:ext>
          </a:extLst>
        </xdr:cNvPr>
        <xdr:cNvSpPr/>
      </xdr:nvSpPr>
      <xdr:spPr bwMode="auto">
        <a:xfrm>
          <a:off x="9292044" y="6740944"/>
          <a:ext cx="236924" cy="20833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40884</xdr:colOff>
      <xdr:row>36</xdr:row>
      <xdr:rowOff>28551</xdr:rowOff>
    </xdr:from>
    <xdr:to>
      <xdr:col>13</xdr:col>
      <xdr:colOff>257968</xdr:colOff>
      <xdr:row>37</xdr:row>
      <xdr:rowOff>47620</xdr:rowOff>
    </xdr:to>
    <xdr:sp macro="" textlink="">
      <xdr:nvSpPr>
        <xdr:cNvPr id="778" name="六角形 777">
          <a:extLst>
            <a:ext uri="{FF2B5EF4-FFF2-40B4-BE49-F238E27FC236}">
              <a16:creationId xmlns:a16="http://schemas.microsoft.com/office/drawing/2014/main" id="{2CABAB29-128B-4E10-ABF5-B7E740475A6F}"/>
            </a:ext>
          </a:extLst>
        </xdr:cNvPr>
        <xdr:cNvSpPr/>
      </xdr:nvSpPr>
      <xdr:spPr bwMode="auto">
        <a:xfrm>
          <a:off x="8653072" y="6172176"/>
          <a:ext cx="217084" cy="1897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604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20047</xdr:colOff>
      <xdr:row>38</xdr:row>
      <xdr:rowOff>83306</xdr:rowOff>
    </xdr:from>
    <xdr:ext cx="670313" cy="165173"/>
    <xdr:sp macro="" textlink="">
      <xdr:nvSpPr>
        <xdr:cNvPr id="779" name="Text Box 1620">
          <a:extLst>
            <a:ext uri="{FF2B5EF4-FFF2-40B4-BE49-F238E27FC236}">
              <a16:creationId xmlns:a16="http://schemas.microsoft.com/office/drawing/2014/main" id="{FED0B6F9-D088-492B-8C6C-6D22A54358A6}"/>
            </a:ext>
          </a:extLst>
        </xdr:cNvPr>
        <xdr:cNvSpPr txBox="1">
          <a:spLocks noChangeArrowheads="1"/>
        </xdr:cNvSpPr>
      </xdr:nvSpPr>
      <xdr:spPr bwMode="auto">
        <a:xfrm>
          <a:off x="9336688" y="6568244"/>
          <a:ext cx="670313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↗ｸﾘｰﾝｾﾝﾀｰ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457602</xdr:colOff>
      <xdr:row>36</xdr:row>
      <xdr:rowOff>147598</xdr:rowOff>
    </xdr:from>
    <xdr:to>
      <xdr:col>13</xdr:col>
      <xdr:colOff>617942</xdr:colOff>
      <xdr:row>39</xdr:row>
      <xdr:rowOff>90487</xdr:rowOff>
    </xdr:to>
    <xdr:sp macro="" textlink="">
      <xdr:nvSpPr>
        <xdr:cNvPr id="780" name="AutoShape 1653">
          <a:extLst>
            <a:ext uri="{FF2B5EF4-FFF2-40B4-BE49-F238E27FC236}">
              <a16:creationId xmlns:a16="http://schemas.microsoft.com/office/drawing/2014/main" id="{F33CA956-0B4B-44E0-B614-F5FCF43AE832}"/>
            </a:ext>
          </a:extLst>
        </xdr:cNvPr>
        <xdr:cNvSpPr>
          <a:spLocks/>
        </xdr:cNvSpPr>
      </xdr:nvSpPr>
      <xdr:spPr bwMode="auto">
        <a:xfrm flipH="1">
          <a:off x="9069790" y="6291223"/>
          <a:ext cx="160340" cy="454858"/>
        </a:xfrm>
        <a:prstGeom prst="rightBrace">
          <a:avLst>
            <a:gd name="adj1" fmla="val 42094"/>
            <a:gd name="adj2" fmla="val 3427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13</xdr:col>
      <xdr:colOff>162460</xdr:colOff>
      <xdr:row>37</xdr:row>
      <xdr:rowOff>95248</xdr:rowOff>
    </xdr:from>
    <xdr:ext cx="301885" cy="89296"/>
    <xdr:sp macro="" textlink="">
      <xdr:nvSpPr>
        <xdr:cNvPr id="781" name="Text Box 303">
          <a:extLst>
            <a:ext uri="{FF2B5EF4-FFF2-40B4-BE49-F238E27FC236}">
              <a16:creationId xmlns:a16="http://schemas.microsoft.com/office/drawing/2014/main" id="{587A4507-F18E-4F01-A663-3F344FD4BA87}"/>
            </a:ext>
          </a:extLst>
        </xdr:cNvPr>
        <xdr:cNvSpPr txBox="1">
          <a:spLocks noChangeArrowheads="1"/>
        </xdr:cNvSpPr>
      </xdr:nvSpPr>
      <xdr:spPr bwMode="auto">
        <a:xfrm>
          <a:off x="8774648" y="6409529"/>
          <a:ext cx="301885" cy="89296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36000" rIns="0" bIns="0" anchor="ctr" anchorCtr="0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0.1㎞</a:t>
          </a:r>
        </a:p>
      </xdr:txBody>
    </xdr:sp>
    <xdr:clientData/>
  </xdr:oneCellAnchor>
  <xdr:twoCellAnchor>
    <xdr:from>
      <xdr:col>13</xdr:col>
      <xdr:colOff>561310</xdr:colOff>
      <xdr:row>33</xdr:row>
      <xdr:rowOff>82112</xdr:rowOff>
    </xdr:from>
    <xdr:to>
      <xdr:col>14</xdr:col>
      <xdr:colOff>82114</xdr:colOff>
      <xdr:row>34</xdr:row>
      <xdr:rowOff>116858</xdr:rowOff>
    </xdr:to>
    <xdr:sp macro="" textlink="">
      <xdr:nvSpPr>
        <xdr:cNvPr id="782" name="六角形 781">
          <a:extLst>
            <a:ext uri="{FF2B5EF4-FFF2-40B4-BE49-F238E27FC236}">
              <a16:creationId xmlns:a16="http://schemas.microsoft.com/office/drawing/2014/main" id="{B135292E-B839-483F-A47A-1A74A42C7999}"/>
            </a:ext>
          </a:extLst>
        </xdr:cNvPr>
        <xdr:cNvSpPr/>
      </xdr:nvSpPr>
      <xdr:spPr bwMode="auto">
        <a:xfrm>
          <a:off x="9194026" y="5682155"/>
          <a:ext cx="226967" cy="2044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604</a:t>
          </a:r>
          <a:endParaRPr kumimoji="1" lang="ja-JP" altLang="en-US" sz="1000" b="1">
            <a:solidFill>
              <a:schemeClr val="bg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twoCellAnchor>
  <xdr:twoCellAnchor editAs="oneCell">
    <xdr:from>
      <xdr:col>14</xdr:col>
      <xdr:colOff>723900</xdr:colOff>
      <xdr:row>33</xdr:row>
      <xdr:rowOff>0</xdr:rowOff>
    </xdr:from>
    <xdr:to>
      <xdr:col>15</xdr:col>
      <xdr:colOff>26192</xdr:colOff>
      <xdr:row>34</xdr:row>
      <xdr:rowOff>31158</xdr:rowOff>
    </xdr:to>
    <xdr:sp macro="" textlink="">
      <xdr:nvSpPr>
        <xdr:cNvPr id="783" name="Text Box 1650">
          <a:extLst>
            <a:ext uri="{FF2B5EF4-FFF2-40B4-BE49-F238E27FC236}">
              <a16:creationId xmlns:a16="http://schemas.microsoft.com/office/drawing/2014/main" id="{1FA610A0-8385-4D20-A218-E6905CE91609}"/>
            </a:ext>
          </a:extLst>
        </xdr:cNvPr>
        <xdr:cNvSpPr txBox="1">
          <a:spLocks noChangeArrowheads="1"/>
        </xdr:cNvSpPr>
      </xdr:nvSpPr>
      <xdr:spPr bwMode="auto">
        <a:xfrm>
          <a:off x="14255750" y="4286250"/>
          <a:ext cx="26192" cy="20260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20</xdr:col>
      <xdr:colOff>92565</xdr:colOff>
      <xdr:row>31</xdr:row>
      <xdr:rowOff>26911</xdr:rowOff>
    </xdr:from>
    <xdr:ext cx="302079" cy="305168"/>
    <xdr:grpSp>
      <xdr:nvGrpSpPr>
        <xdr:cNvPr id="784" name="Group 6672">
          <a:extLst>
            <a:ext uri="{FF2B5EF4-FFF2-40B4-BE49-F238E27FC236}">
              <a16:creationId xmlns:a16="http://schemas.microsoft.com/office/drawing/2014/main" id="{472D4849-51F2-4476-A5B4-FC9D34A03C05}"/>
            </a:ext>
          </a:extLst>
        </xdr:cNvPr>
        <xdr:cNvGrpSpPr>
          <a:grpSpLocks/>
        </xdr:cNvGrpSpPr>
      </xdr:nvGrpSpPr>
      <xdr:grpSpPr bwMode="auto">
        <a:xfrm>
          <a:off x="13660908" y="5363206"/>
          <a:ext cx="302079" cy="305168"/>
          <a:chOff x="536" y="109"/>
          <a:chExt cx="46" cy="44"/>
        </a:xfrm>
      </xdr:grpSpPr>
      <xdr:pic>
        <xdr:nvPicPr>
          <xdr:cNvPr id="785" name="Picture 6673" descr="route2">
            <a:extLst>
              <a:ext uri="{FF2B5EF4-FFF2-40B4-BE49-F238E27FC236}">
                <a16:creationId xmlns:a16="http://schemas.microsoft.com/office/drawing/2014/main" id="{7E8C84D0-56A1-4491-AF31-04029AAF06C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86" name="Text Box 6674">
            <a:extLst>
              <a:ext uri="{FF2B5EF4-FFF2-40B4-BE49-F238E27FC236}">
                <a16:creationId xmlns:a16="http://schemas.microsoft.com/office/drawing/2014/main" id="{8AD776FE-B0C4-4CBA-8DF4-C37D8D600B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15</xdr:col>
      <xdr:colOff>665698</xdr:colOff>
      <xdr:row>27</xdr:row>
      <xdr:rowOff>40142</xdr:rowOff>
    </xdr:from>
    <xdr:to>
      <xdr:col>16</xdr:col>
      <xdr:colOff>58617</xdr:colOff>
      <xdr:row>28</xdr:row>
      <xdr:rowOff>18174</xdr:rowOff>
    </xdr:to>
    <xdr:sp macro="" textlink="">
      <xdr:nvSpPr>
        <xdr:cNvPr id="787" name="Oval 1295">
          <a:extLst>
            <a:ext uri="{FF2B5EF4-FFF2-40B4-BE49-F238E27FC236}">
              <a16:creationId xmlns:a16="http://schemas.microsoft.com/office/drawing/2014/main" id="{D014E8EA-DF25-4CAD-A306-3309171980EB}"/>
            </a:ext>
          </a:extLst>
        </xdr:cNvPr>
        <xdr:cNvSpPr>
          <a:spLocks noChangeArrowheads="1"/>
        </xdr:cNvSpPr>
      </xdr:nvSpPr>
      <xdr:spPr bwMode="auto">
        <a:xfrm>
          <a:off x="7872948" y="4669292"/>
          <a:ext cx="97769" cy="14948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701720</xdr:colOff>
      <xdr:row>31</xdr:row>
      <xdr:rowOff>126998</xdr:rowOff>
    </xdr:from>
    <xdr:to>
      <xdr:col>16</xdr:col>
      <xdr:colOff>126622</xdr:colOff>
      <xdr:row>32</xdr:row>
      <xdr:rowOff>98275</xdr:rowOff>
    </xdr:to>
    <xdr:sp macro="" textlink="">
      <xdr:nvSpPr>
        <xdr:cNvPr id="788" name="Oval 1295">
          <a:extLst>
            <a:ext uri="{FF2B5EF4-FFF2-40B4-BE49-F238E27FC236}">
              <a16:creationId xmlns:a16="http://schemas.microsoft.com/office/drawing/2014/main" id="{12A31D00-4C98-40DB-BDD7-5F8E0F184D7B}"/>
            </a:ext>
          </a:extLst>
        </xdr:cNvPr>
        <xdr:cNvSpPr>
          <a:spLocks noChangeArrowheads="1"/>
        </xdr:cNvSpPr>
      </xdr:nvSpPr>
      <xdr:spPr bwMode="auto">
        <a:xfrm>
          <a:off x="10729428" y="5458352"/>
          <a:ext cx="129828" cy="14325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15</xdr:col>
      <xdr:colOff>106867</xdr:colOff>
      <xdr:row>28</xdr:row>
      <xdr:rowOff>134946</xdr:rowOff>
    </xdr:from>
    <xdr:ext cx="634726" cy="186974"/>
    <xdr:sp macro="" textlink="">
      <xdr:nvSpPr>
        <xdr:cNvPr id="789" name="Text Box 1664">
          <a:extLst>
            <a:ext uri="{FF2B5EF4-FFF2-40B4-BE49-F238E27FC236}">
              <a16:creationId xmlns:a16="http://schemas.microsoft.com/office/drawing/2014/main" id="{0E0C6D86-8757-4B1B-A5FE-6F8A9D328EA3}"/>
            </a:ext>
          </a:extLst>
        </xdr:cNvPr>
        <xdr:cNvSpPr txBox="1">
          <a:spLocks noChangeArrowheads="1"/>
        </xdr:cNvSpPr>
      </xdr:nvSpPr>
      <xdr:spPr bwMode="auto">
        <a:xfrm>
          <a:off x="7314117" y="4935546"/>
          <a:ext cx="634726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佐々尾神社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427813</xdr:colOff>
      <xdr:row>32</xdr:row>
      <xdr:rowOff>7938</xdr:rowOff>
    </xdr:from>
    <xdr:ext cx="287130" cy="186974"/>
    <xdr:sp macro="" textlink="">
      <xdr:nvSpPr>
        <xdr:cNvPr id="790" name="Text Box 1664">
          <a:extLst>
            <a:ext uri="{FF2B5EF4-FFF2-40B4-BE49-F238E27FC236}">
              <a16:creationId xmlns:a16="http://schemas.microsoft.com/office/drawing/2014/main" id="{62668A83-F645-4CF2-B0F6-41D4B4867B4A}"/>
            </a:ext>
          </a:extLst>
        </xdr:cNvPr>
        <xdr:cNvSpPr txBox="1">
          <a:spLocks noChangeArrowheads="1"/>
        </xdr:cNvSpPr>
      </xdr:nvSpPr>
      <xdr:spPr bwMode="auto">
        <a:xfrm>
          <a:off x="7635063" y="5494338"/>
          <a:ext cx="287130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73430</xdr:colOff>
      <xdr:row>38</xdr:row>
      <xdr:rowOff>57546</xdr:rowOff>
    </xdr:from>
    <xdr:ext cx="567523" cy="186974"/>
    <xdr:sp macro="" textlink="">
      <xdr:nvSpPr>
        <xdr:cNvPr id="791" name="Text Box 1664">
          <a:extLst>
            <a:ext uri="{FF2B5EF4-FFF2-40B4-BE49-F238E27FC236}">
              <a16:creationId xmlns:a16="http://schemas.microsoft.com/office/drawing/2014/main" id="{EF6BD350-0394-4AAD-86F3-53602179758E}"/>
            </a:ext>
          </a:extLst>
        </xdr:cNvPr>
        <xdr:cNvSpPr txBox="1">
          <a:spLocks noChangeArrowheads="1"/>
        </xdr:cNvSpPr>
      </xdr:nvSpPr>
      <xdr:spPr bwMode="auto">
        <a:xfrm>
          <a:off x="7981164" y="6542484"/>
          <a:ext cx="567523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247m</a:t>
          </a:r>
        </a:p>
      </xdr:txBody>
    </xdr:sp>
    <xdr:clientData/>
  </xdr:oneCellAnchor>
  <xdr:twoCellAnchor>
    <xdr:from>
      <xdr:col>20</xdr:col>
      <xdr:colOff>78004</xdr:colOff>
      <xdr:row>27</xdr:row>
      <xdr:rowOff>21896</xdr:rowOff>
    </xdr:from>
    <xdr:to>
      <xdr:col>20</xdr:col>
      <xdr:colOff>164225</xdr:colOff>
      <xdr:row>29</xdr:row>
      <xdr:rowOff>59112</xdr:rowOff>
    </xdr:to>
    <xdr:sp macro="" textlink="">
      <xdr:nvSpPr>
        <xdr:cNvPr id="793" name="Line 72">
          <a:extLst>
            <a:ext uri="{FF2B5EF4-FFF2-40B4-BE49-F238E27FC236}">
              <a16:creationId xmlns:a16="http://schemas.microsoft.com/office/drawing/2014/main" id="{5C595788-2705-4232-958F-A3D275A95116}"/>
            </a:ext>
          </a:extLst>
        </xdr:cNvPr>
        <xdr:cNvSpPr>
          <a:spLocks noChangeShapeType="1"/>
        </xdr:cNvSpPr>
      </xdr:nvSpPr>
      <xdr:spPr bwMode="auto">
        <a:xfrm flipV="1">
          <a:off x="12241538" y="4603749"/>
          <a:ext cx="86221" cy="376613"/>
        </a:xfrm>
        <a:custGeom>
          <a:avLst/>
          <a:gdLst>
            <a:gd name="connsiteX0" fmla="*/ 0 w 87312"/>
            <a:gd name="connsiteY0" fmla="*/ 0 h 492126"/>
            <a:gd name="connsiteX1" fmla="*/ 87312 w 87312"/>
            <a:gd name="connsiteY1" fmla="*/ 492126 h 492126"/>
            <a:gd name="connsiteX0" fmla="*/ 0 w 87312"/>
            <a:gd name="connsiteY0" fmla="*/ 0 h 492126"/>
            <a:gd name="connsiteX1" fmla="*/ 79375 w 87312"/>
            <a:gd name="connsiteY1" fmla="*/ 55562 h 492126"/>
            <a:gd name="connsiteX2" fmla="*/ 87312 w 87312"/>
            <a:gd name="connsiteY2" fmla="*/ 492126 h 4921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7312" h="492126">
              <a:moveTo>
                <a:pt x="0" y="0"/>
              </a:moveTo>
              <a:cubicBezTo>
                <a:pt x="10583" y="52916"/>
                <a:pt x="68792" y="2646"/>
                <a:pt x="79375" y="55562"/>
              </a:cubicBezTo>
              <a:cubicBezTo>
                <a:pt x="76729" y="60855"/>
                <a:pt x="58208" y="328084"/>
                <a:pt x="87312" y="49212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25</xdr:row>
      <xdr:rowOff>1</xdr:rowOff>
    </xdr:from>
    <xdr:to>
      <xdr:col>17</xdr:col>
      <xdr:colOff>152706</xdr:colOff>
      <xdr:row>25</xdr:row>
      <xdr:rowOff>163495</xdr:rowOff>
    </xdr:to>
    <xdr:sp macro="" textlink="">
      <xdr:nvSpPr>
        <xdr:cNvPr id="794" name="六角形 793">
          <a:extLst>
            <a:ext uri="{FF2B5EF4-FFF2-40B4-BE49-F238E27FC236}">
              <a16:creationId xmlns:a16="http://schemas.microsoft.com/office/drawing/2014/main" id="{DD0B888C-9FBB-40DA-8B36-FF7A122FAAB7}"/>
            </a:ext>
          </a:extLst>
        </xdr:cNvPr>
        <xdr:cNvSpPr/>
      </xdr:nvSpPr>
      <xdr:spPr bwMode="auto">
        <a:xfrm>
          <a:off x="8616950" y="4286251"/>
          <a:ext cx="152706" cy="16349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56</a:t>
          </a:r>
        </a:p>
      </xdr:txBody>
    </xdr:sp>
    <xdr:clientData/>
  </xdr:twoCellAnchor>
  <xdr:twoCellAnchor>
    <xdr:from>
      <xdr:col>20</xdr:col>
      <xdr:colOff>12301</xdr:colOff>
      <xdr:row>29</xdr:row>
      <xdr:rowOff>119280</xdr:rowOff>
    </xdr:from>
    <xdr:to>
      <xdr:col>20</xdr:col>
      <xdr:colOff>144226</xdr:colOff>
      <xdr:row>30</xdr:row>
      <xdr:rowOff>71192</xdr:rowOff>
    </xdr:to>
    <xdr:sp macro="" textlink="">
      <xdr:nvSpPr>
        <xdr:cNvPr id="795" name="AutoShape 138">
          <a:extLst>
            <a:ext uri="{FF2B5EF4-FFF2-40B4-BE49-F238E27FC236}">
              <a16:creationId xmlns:a16="http://schemas.microsoft.com/office/drawing/2014/main" id="{74AB58DB-1326-4E46-AA8B-7292E090D49A}"/>
            </a:ext>
          </a:extLst>
        </xdr:cNvPr>
        <xdr:cNvSpPr>
          <a:spLocks noChangeArrowheads="1"/>
        </xdr:cNvSpPr>
      </xdr:nvSpPr>
      <xdr:spPr bwMode="auto">
        <a:xfrm>
          <a:off x="10763508" y="6398116"/>
          <a:ext cx="131925" cy="12161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503857</xdr:colOff>
      <xdr:row>31</xdr:row>
      <xdr:rowOff>149195</xdr:rowOff>
    </xdr:from>
    <xdr:to>
      <xdr:col>18</xdr:col>
      <xdr:colOff>695962</xdr:colOff>
      <xdr:row>32</xdr:row>
      <xdr:rowOff>115117</xdr:rowOff>
    </xdr:to>
    <xdr:sp macro="" textlink="">
      <xdr:nvSpPr>
        <xdr:cNvPr id="796" name="六角形 795">
          <a:extLst>
            <a:ext uri="{FF2B5EF4-FFF2-40B4-BE49-F238E27FC236}">
              <a16:creationId xmlns:a16="http://schemas.microsoft.com/office/drawing/2014/main" id="{D7016CF3-7DC1-4187-87C0-D4260AC890D1}"/>
            </a:ext>
          </a:extLst>
        </xdr:cNvPr>
        <xdr:cNvSpPr/>
      </xdr:nvSpPr>
      <xdr:spPr bwMode="auto">
        <a:xfrm>
          <a:off x="9825657" y="5464145"/>
          <a:ext cx="192105" cy="13737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577260</xdr:colOff>
      <xdr:row>30</xdr:row>
      <xdr:rowOff>34250</xdr:rowOff>
    </xdr:from>
    <xdr:ext cx="263596" cy="271041"/>
    <xdr:grpSp>
      <xdr:nvGrpSpPr>
        <xdr:cNvPr id="797" name="Group 6672">
          <a:extLst>
            <a:ext uri="{FF2B5EF4-FFF2-40B4-BE49-F238E27FC236}">
              <a16:creationId xmlns:a16="http://schemas.microsoft.com/office/drawing/2014/main" id="{2153097B-99DB-41B8-ABBF-85FD34597A2F}"/>
            </a:ext>
          </a:extLst>
        </xdr:cNvPr>
        <xdr:cNvGrpSpPr>
          <a:grpSpLocks/>
        </xdr:cNvGrpSpPr>
      </xdr:nvGrpSpPr>
      <xdr:grpSpPr bwMode="auto">
        <a:xfrm>
          <a:off x="12028299" y="5198407"/>
          <a:ext cx="263596" cy="271041"/>
          <a:chOff x="536" y="109"/>
          <a:chExt cx="46" cy="44"/>
        </a:xfrm>
      </xdr:grpSpPr>
      <xdr:pic>
        <xdr:nvPicPr>
          <xdr:cNvPr id="798" name="Picture 6673" descr="route2">
            <a:extLst>
              <a:ext uri="{FF2B5EF4-FFF2-40B4-BE49-F238E27FC236}">
                <a16:creationId xmlns:a16="http://schemas.microsoft.com/office/drawing/2014/main" id="{36826F01-6E98-49CB-817E-2A27755C30A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99" name="Text Box 6674">
            <a:extLst>
              <a:ext uri="{FF2B5EF4-FFF2-40B4-BE49-F238E27FC236}">
                <a16:creationId xmlns:a16="http://schemas.microsoft.com/office/drawing/2014/main" id="{400DBA12-9580-4462-AB70-E99E186025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468929</xdr:colOff>
      <xdr:row>36</xdr:row>
      <xdr:rowOff>123955</xdr:rowOff>
    </xdr:from>
    <xdr:to>
      <xdr:col>12</xdr:col>
      <xdr:colOff>392990</xdr:colOff>
      <xdr:row>40</xdr:row>
      <xdr:rowOff>6096</xdr:rowOff>
    </xdr:to>
    <xdr:sp macro="" textlink="">
      <xdr:nvSpPr>
        <xdr:cNvPr id="800" name="Line 76">
          <a:extLst>
            <a:ext uri="{FF2B5EF4-FFF2-40B4-BE49-F238E27FC236}">
              <a16:creationId xmlns:a16="http://schemas.microsoft.com/office/drawing/2014/main" id="{710A233D-0D3B-4362-A4E5-162E3589E489}"/>
            </a:ext>
          </a:extLst>
        </xdr:cNvPr>
        <xdr:cNvSpPr>
          <a:spLocks noChangeShapeType="1"/>
        </xdr:cNvSpPr>
      </xdr:nvSpPr>
      <xdr:spPr bwMode="auto">
        <a:xfrm>
          <a:off x="11905279" y="4924555"/>
          <a:ext cx="628911" cy="56794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2190"/>
            <a:gd name="connsiteY0" fmla="*/ 0 h 911738"/>
            <a:gd name="connsiteX1" fmla="*/ 12190 w 12190"/>
            <a:gd name="connsiteY1" fmla="*/ 911738 h 911738"/>
            <a:gd name="connsiteX0" fmla="*/ 0 w 12190"/>
            <a:gd name="connsiteY0" fmla="*/ 0 h 911738"/>
            <a:gd name="connsiteX1" fmla="*/ 12190 w 12190"/>
            <a:gd name="connsiteY1" fmla="*/ 911738 h 911738"/>
            <a:gd name="connsiteX0" fmla="*/ 0 w 12190"/>
            <a:gd name="connsiteY0" fmla="*/ 991 h 912729"/>
            <a:gd name="connsiteX1" fmla="*/ 12190 w 12190"/>
            <a:gd name="connsiteY1" fmla="*/ 912729 h 9127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190" h="912729">
              <a:moveTo>
                <a:pt x="0" y="991"/>
              </a:moveTo>
              <a:cubicBezTo>
                <a:pt x="5909" y="-19723"/>
                <a:pt x="11562" y="284191"/>
                <a:pt x="12190" y="91272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580904</xdr:colOff>
      <xdr:row>36</xdr:row>
      <xdr:rowOff>160892</xdr:rowOff>
    </xdr:from>
    <xdr:to>
      <xdr:col>11</xdr:col>
      <xdr:colOff>698365</xdr:colOff>
      <xdr:row>37</xdr:row>
      <xdr:rowOff>134236</xdr:rowOff>
    </xdr:to>
    <xdr:grpSp>
      <xdr:nvGrpSpPr>
        <xdr:cNvPr id="801" name="Group 405">
          <a:extLst>
            <a:ext uri="{FF2B5EF4-FFF2-40B4-BE49-F238E27FC236}">
              <a16:creationId xmlns:a16="http://schemas.microsoft.com/office/drawing/2014/main" id="{32A338D4-5513-4247-9D90-486187F841F2}"/>
            </a:ext>
          </a:extLst>
        </xdr:cNvPr>
        <xdr:cNvGrpSpPr>
          <a:grpSpLocks/>
        </xdr:cNvGrpSpPr>
      </xdr:nvGrpSpPr>
      <xdr:grpSpPr bwMode="auto">
        <a:xfrm rot="397074">
          <a:off x="7797335" y="6357880"/>
          <a:ext cx="117461" cy="145483"/>
          <a:chOff x="718" y="97"/>
          <a:chExt cx="23" cy="15"/>
        </a:xfrm>
      </xdr:grpSpPr>
      <xdr:sp macro="" textlink="">
        <xdr:nvSpPr>
          <xdr:cNvPr id="802" name="Freeform 406">
            <a:extLst>
              <a:ext uri="{FF2B5EF4-FFF2-40B4-BE49-F238E27FC236}">
                <a16:creationId xmlns:a16="http://schemas.microsoft.com/office/drawing/2014/main" id="{87F31BDA-DAF0-402D-A68A-B044C042C34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03" name="Freeform 407">
            <a:extLst>
              <a:ext uri="{FF2B5EF4-FFF2-40B4-BE49-F238E27FC236}">
                <a16:creationId xmlns:a16="http://schemas.microsoft.com/office/drawing/2014/main" id="{C1FBA3F4-370F-4960-8C91-902810FDB715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12</xdr:col>
      <xdr:colOff>160728</xdr:colOff>
      <xdr:row>39</xdr:row>
      <xdr:rowOff>119063</xdr:rowOff>
    </xdr:from>
    <xdr:ext cx="535782" cy="208360"/>
    <xdr:sp macro="" textlink="">
      <xdr:nvSpPr>
        <xdr:cNvPr id="804" name="Text Box 1620">
          <a:extLst>
            <a:ext uri="{FF2B5EF4-FFF2-40B4-BE49-F238E27FC236}">
              <a16:creationId xmlns:a16="http://schemas.microsoft.com/office/drawing/2014/main" id="{611B7CE7-B582-4F54-8648-7690E7A2066D}"/>
            </a:ext>
          </a:extLst>
        </xdr:cNvPr>
        <xdr:cNvSpPr txBox="1">
          <a:spLocks noChangeArrowheads="1"/>
        </xdr:cNvSpPr>
      </xdr:nvSpPr>
      <xdr:spPr bwMode="auto">
        <a:xfrm>
          <a:off x="8068462" y="6774657"/>
          <a:ext cx="535782" cy="20836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ひいらぎ峠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109905</xdr:colOff>
      <xdr:row>36</xdr:row>
      <xdr:rowOff>93269</xdr:rowOff>
    </xdr:from>
    <xdr:to>
      <xdr:col>12</xdr:col>
      <xdr:colOff>454422</xdr:colOff>
      <xdr:row>37</xdr:row>
      <xdr:rowOff>134187</xdr:rowOff>
    </xdr:to>
    <xdr:sp macro="" textlink="">
      <xdr:nvSpPr>
        <xdr:cNvPr id="805" name="Text Box 1068">
          <a:extLst>
            <a:ext uri="{FF2B5EF4-FFF2-40B4-BE49-F238E27FC236}">
              <a16:creationId xmlns:a16="http://schemas.microsoft.com/office/drawing/2014/main" id="{A4B16B07-0CD0-481A-AAF0-3FECEFE1C8EA}"/>
            </a:ext>
          </a:extLst>
        </xdr:cNvPr>
        <xdr:cNvSpPr txBox="1">
          <a:spLocks noChangeArrowheads="1"/>
        </xdr:cNvSpPr>
      </xdr:nvSpPr>
      <xdr:spPr bwMode="auto">
        <a:xfrm>
          <a:off x="8017639" y="6236894"/>
          <a:ext cx="344517" cy="21157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157318</xdr:colOff>
      <xdr:row>27</xdr:row>
      <xdr:rowOff>124219</xdr:rowOff>
    </xdr:from>
    <xdr:to>
      <xdr:col>20</xdr:col>
      <xdr:colOff>566893</xdr:colOff>
      <xdr:row>28</xdr:row>
      <xdr:rowOff>156740</xdr:rowOff>
    </xdr:to>
    <xdr:sp macro="" textlink="">
      <xdr:nvSpPr>
        <xdr:cNvPr id="806" name="Text Box 1068">
          <a:extLst>
            <a:ext uri="{FF2B5EF4-FFF2-40B4-BE49-F238E27FC236}">
              <a16:creationId xmlns:a16="http://schemas.microsoft.com/office/drawing/2014/main" id="{4614B873-FFF2-4535-B8E8-DCDB55271D0E}"/>
            </a:ext>
          </a:extLst>
        </xdr:cNvPr>
        <xdr:cNvSpPr txBox="1">
          <a:spLocks noChangeArrowheads="1"/>
        </xdr:cNvSpPr>
      </xdr:nvSpPr>
      <xdr:spPr bwMode="auto">
        <a:xfrm>
          <a:off x="10908525" y="6063659"/>
          <a:ext cx="409575" cy="20221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448404</xdr:colOff>
      <xdr:row>26</xdr:row>
      <xdr:rowOff>125151</xdr:rowOff>
    </xdr:from>
    <xdr:to>
      <xdr:col>15</xdr:col>
      <xdr:colOff>640509</xdr:colOff>
      <xdr:row>27</xdr:row>
      <xdr:rowOff>84458</xdr:rowOff>
    </xdr:to>
    <xdr:sp macro="" textlink="">
      <xdr:nvSpPr>
        <xdr:cNvPr id="807" name="六角形 806">
          <a:extLst>
            <a:ext uri="{FF2B5EF4-FFF2-40B4-BE49-F238E27FC236}">
              <a16:creationId xmlns:a16="http://schemas.microsoft.com/office/drawing/2014/main" id="{F06967EB-AFB5-4B08-AB85-70B8613FD4EA}"/>
            </a:ext>
          </a:extLst>
        </xdr:cNvPr>
        <xdr:cNvSpPr/>
      </xdr:nvSpPr>
      <xdr:spPr bwMode="auto">
        <a:xfrm>
          <a:off x="7655654" y="4582851"/>
          <a:ext cx="192105" cy="13075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9</xdr:row>
      <xdr:rowOff>13904</xdr:rowOff>
    </xdr:from>
    <xdr:to>
      <xdr:col>13</xdr:col>
      <xdr:colOff>155188</xdr:colOff>
      <xdr:row>9</xdr:row>
      <xdr:rowOff>156779</xdr:rowOff>
    </xdr:to>
    <xdr:sp macro="" textlink="">
      <xdr:nvSpPr>
        <xdr:cNvPr id="808" name="六角形 807">
          <a:extLst>
            <a:ext uri="{FF2B5EF4-FFF2-40B4-BE49-F238E27FC236}">
              <a16:creationId xmlns:a16="http://schemas.microsoft.com/office/drawing/2014/main" id="{0FE953DD-1953-49B6-A438-A53C02A8D2F7}"/>
            </a:ext>
          </a:extLst>
        </xdr:cNvPr>
        <xdr:cNvSpPr/>
      </xdr:nvSpPr>
      <xdr:spPr bwMode="auto">
        <a:xfrm>
          <a:off x="12846050" y="185354"/>
          <a:ext cx="15518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327445</xdr:colOff>
      <xdr:row>33</xdr:row>
      <xdr:rowOff>154026</xdr:rowOff>
    </xdr:from>
    <xdr:to>
      <xdr:col>17</xdr:col>
      <xdr:colOff>738360</xdr:colOff>
      <xdr:row>36</xdr:row>
      <xdr:rowOff>152989</xdr:rowOff>
    </xdr:to>
    <xdr:sp macro="" textlink="">
      <xdr:nvSpPr>
        <xdr:cNvPr id="809" name="Line 76">
          <a:extLst>
            <a:ext uri="{FF2B5EF4-FFF2-40B4-BE49-F238E27FC236}">
              <a16:creationId xmlns:a16="http://schemas.microsoft.com/office/drawing/2014/main" id="{E6C50AE1-6E35-4E73-BABE-2B27E6AE653E}"/>
            </a:ext>
          </a:extLst>
        </xdr:cNvPr>
        <xdr:cNvSpPr>
          <a:spLocks noChangeShapeType="1"/>
        </xdr:cNvSpPr>
      </xdr:nvSpPr>
      <xdr:spPr bwMode="auto">
        <a:xfrm rot="16200000">
          <a:off x="8877321" y="5878950"/>
          <a:ext cx="513313" cy="379165"/>
        </a:xfrm>
        <a:custGeom>
          <a:avLst/>
          <a:gdLst>
            <a:gd name="connsiteX0" fmla="*/ 0 w 597090"/>
            <a:gd name="connsiteY0" fmla="*/ 0 h 152826"/>
            <a:gd name="connsiteX1" fmla="*/ 597090 w 597090"/>
            <a:gd name="connsiteY1" fmla="*/ 152826 h 152826"/>
            <a:gd name="connsiteX0" fmla="*/ 0 w 597090"/>
            <a:gd name="connsiteY0" fmla="*/ 0 h 152826"/>
            <a:gd name="connsiteX1" fmla="*/ 597090 w 597090"/>
            <a:gd name="connsiteY1" fmla="*/ 152826 h 152826"/>
            <a:gd name="connsiteX0" fmla="*/ 0 w 621969"/>
            <a:gd name="connsiteY0" fmla="*/ 0 h 227462"/>
            <a:gd name="connsiteX1" fmla="*/ 621969 w 621969"/>
            <a:gd name="connsiteY1" fmla="*/ 227462 h 227462"/>
            <a:gd name="connsiteX0" fmla="*/ 204 w 622173"/>
            <a:gd name="connsiteY0" fmla="*/ 0 h 227462"/>
            <a:gd name="connsiteX1" fmla="*/ 622173 w 622173"/>
            <a:gd name="connsiteY1" fmla="*/ 227462 h 227462"/>
            <a:gd name="connsiteX0" fmla="*/ 295 w 494316"/>
            <a:gd name="connsiteY0" fmla="*/ 0 h 401613"/>
            <a:gd name="connsiteX1" fmla="*/ 494316 w 494316"/>
            <a:gd name="connsiteY1" fmla="*/ 401613 h 401613"/>
            <a:gd name="connsiteX0" fmla="*/ 21634 w 515655"/>
            <a:gd name="connsiteY0" fmla="*/ 0 h 401613"/>
            <a:gd name="connsiteX1" fmla="*/ 515655 w 515655"/>
            <a:gd name="connsiteY1" fmla="*/ 401613 h 401613"/>
            <a:gd name="connsiteX0" fmla="*/ 48066 w 542087"/>
            <a:gd name="connsiteY0" fmla="*/ 0 h 401613"/>
            <a:gd name="connsiteX1" fmla="*/ 542087 w 542087"/>
            <a:gd name="connsiteY1" fmla="*/ 401613 h 401613"/>
            <a:gd name="connsiteX0" fmla="*/ 41856 w 535877"/>
            <a:gd name="connsiteY0" fmla="*/ 0 h 401942"/>
            <a:gd name="connsiteX1" fmla="*/ 535877 w 535877"/>
            <a:gd name="connsiteY1" fmla="*/ 401613 h 401942"/>
            <a:gd name="connsiteX0" fmla="*/ 41087 w 535108"/>
            <a:gd name="connsiteY0" fmla="*/ 0 h 408849"/>
            <a:gd name="connsiteX1" fmla="*/ 535108 w 535108"/>
            <a:gd name="connsiteY1" fmla="*/ 401613 h 4088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35108" h="408849">
              <a:moveTo>
                <a:pt x="41087" y="0"/>
              </a:moveTo>
              <a:cubicBezTo>
                <a:pt x="-157942" y="214430"/>
                <a:pt x="424931" y="453739"/>
                <a:pt x="535108" y="4016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255022</xdr:colOff>
      <xdr:row>33</xdr:row>
      <xdr:rowOff>6129</xdr:rowOff>
    </xdr:from>
    <xdr:to>
      <xdr:col>18</xdr:col>
      <xdr:colOff>248759</xdr:colOff>
      <xdr:row>40</xdr:row>
      <xdr:rowOff>163713</xdr:rowOff>
    </xdr:to>
    <xdr:grpSp>
      <xdr:nvGrpSpPr>
        <xdr:cNvPr id="810" name="グループ化 809">
          <a:extLst>
            <a:ext uri="{FF2B5EF4-FFF2-40B4-BE49-F238E27FC236}">
              <a16:creationId xmlns:a16="http://schemas.microsoft.com/office/drawing/2014/main" id="{995FA684-C58B-4CB2-A572-2E990071B4DA}"/>
            </a:ext>
          </a:extLst>
        </xdr:cNvPr>
        <xdr:cNvGrpSpPr/>
      </xdr:nvGrpSpPr>
      <xdr:grpSpPr>
        <a:xfrm rot="16200000">
          <a:off x="11374537" y="6018225"/>
          <a:ext cx="1362554" cy="699505"/>
          <a:chOff x="12578334" y="3088132"/>
          <a:chExt cx="1398625" cy="762234"/>
        </a:xfrm>
      </xdr:grpSpPr>
      <xdr:sp macro="" textlink="">
        <xdr:nvSpPr>
          <xdr:cNvPr id="811" name="Freeform 527">
            <a:extLst>
              <a:ext uri="{FF2B5EF4-FFF2-40B4-BE49-F238E27FC236}">
                <a16:creationId xmlns:a16="http://schemas.microsoft.com/office/drawing/2014/main" id="{85C8D045-7FF4-43A6-82F2-E135C0F8E3A9}"/>
              </a:ext>
            </a:extLst>
          </xdr:cNvPr>
          <xdr:cNvSpPr>
            <a:spLocks/>
          </xdr:cNvSpPr>
        </xdr:nvSpPr>
        <xdr:spPr bwMode="auto">
          <a:xfrm>
            <a:off x="12578334" y="3088132"/>
            <a:ext cx="1398625" cy="762234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11726"/>
              <a:gd name="connsiteY0" fmla="*/ 10000 h 10000"/>
              <a:gd name="connsiteX1" fmla="*/ 0 w 11726"/>
              <a:gd name="connsiteY1" fmla="*/ 0 h 10000"/>
              <a:gd name="connsiteX2" fmla="*/ 11726 w 11726"/>
              <a:gd name="connsiteY2" fmla="*/ 0 h 10000"/>
              <a:gd name="connsiteX0" fmla="*/ 0 w 11726"/>
              <a:gd name="connsiteY0" fmla="*/ 12166 h 12166"/>
              <a:gd name="connsiteX1" fmla="*/ 0 w 11726"/>
              <a:gd name="connsiteY1" fmla="*/ 2166 h 12166"/>
              <a:gd name="connsiteX2" fmla="*/ 11726 w 11726"/>
              <a:gd name="connsiteY2" fmla="*/ 2166 h 12166"/>
              <a:gd name="connsiteX0" fmla="*/ 0 w 11726"/>
              <a:gd name="connsiteY0" fmla="*/ 12176 h 12176"/>
              <a:gd name="connsiteX1" fmla="*/ 0 w 11726"/>
              <a:gd name="connsiteY1" fmla="*/ 2176 h 12176"/>
              <a:gd name="connsiteX2" fmla="*/ 11726 w 11726"/>
              <a:gd name="connsiteY2" fmla="*/ 2176 h 12176"/>
              <a:gd name="connsiteX0" fmla="*/ 0 w 11726"/>
              <a:gd name="connsiteY0" fmla="*/ 11111 h 11111"/>
              <a:gd name="connsiteX1" fmla="*/ 136 w 11726"/>
              <a:gd name="connsiteY1" fmla="*/ 2677 h 11111"/>
              <a:gd name="connsiteX2" fmla="*/ 11726 w 11726"/>
              <a:gd name="connsiteY2" fmla="*/ 1111 h 11111"/>
              <a:gd name="connsiteX0" fmla="*/ 0 w 11726"/>
              <a:gd name="connsiteY0" fmla="*/ 11912 h 11912"/>
              <a:gd name="connsiteX1" fmla="*/ 136 w 11726"/>
              <a:gd name="connsiteY1" fmla="*/ 3478 h 11912"/>
              <a:gd name="connsiteX2" fmla="*/ 11726 w 11726"/>
              <a:gd name="connsiteY2" fmla="*/ 1912 h 11912"/>
              <a:gd name="connsiteX0" fmla="*/ 0 w 11726"/>
              <a:gd name="connsiteY0" fmla="*/ 12232 h 12232"/>
              <a:gd name="connsiteX1" fmla="*/ 136 w 11726"/>
              <a:gd name="connsiteY1" fmla="*/ 3319 h 12232"/>
              <a:gd name="connsiteX2" fmla="*/ 11726 w 11726"/>
              <a:gd name="connsiteY2" fmla="*/ 2232 h 12232"/>
              <a:gd name="connsiteX0" fmla="*/ 0 w 11726"/>
              <a:gd name="connsiteY0" fmla="*/ 13445 h 13445"/>
              <a:gd name="connsiteX1" fmla="*/ 136 w 11726"/>
              <a:gd name="connsiteY1" fmla="*/ 4532 h 13445"/>
              <a:gd name="connsiteX2" fmla="*/ 4406 w 11726"/>
              <a:gd name="connsiteY2" fmla="*/ 7 h 13445"/>
              <a:gd name="connsiteX3" fmla="*/ 11726 w 11726"/>
              <a:gd name="connsiteY3" fmla="*/ 3445 h 13445"/>
              <a:gd name="connsiteX0" fmla="*/ 0 w 11726"/>
              <a:gd name="connsiteY0" fmla="*/ 14139 h 14139"/>
              <a:gd name="connsiteX1" fmla="*/ 136 w 11726"/>
              <a:gd name="connsiteY1" fmla="*/ 5226 h 14139"/>
              <a:gd name="connsiteX2" fmla="*/ 4406 w 11726"/>
              <a:gd name="connsiteY2" fmla="*/ 5 h 14139"/>
              <a:gd name="connsiteX3" fmla="*/ 11726 w 11726"/>
              <a:gd name="connsiteY3" fmla="*/ 4139 h 14139"/>
              <a:gd name="connsiteX0" fmla="*/ 0 w 11726"/>
              <a:gd name="connsiteY0" fmla="*/ 14134 h 14134"/>
              <a:gd name="connsiteX1" fmla="*/ 136 w 11726"/>
              <a:gd name="connsiteY1" fmla="*/ 5221 h 14134"/>
              <a:gd name="connsiteX2" fmla="*/ 4406 w 11726"/>
              <a:gd name="connsiteY2" fmla="*/ 0 h 14134"/>
              <a:gd name="connsiteX3" fmla="*/ 11726 w 11726"/>
              <a:gd name="connsiteY3" fmla="*/ 4134 h 14134"/>
              <a:gd name="connsiteX0" fmla="*/ 0 w 13225"/>
              <a:gd name="connsiteY0" fmla="*/ 14134 h 14134"/>
              <a:gd name="connsiteX1" fmla="*/ 136 w 13225"/>
              <a:gd name="connsiteY1" fmla="*/ 5221 h 14134"/>
              <a:gd name="connsiteX2" fmla="*/ 4406 w 13225"/>
              <a:gd name="connsiteY2" fmla="*/ 0 h 14134"/>
              <a:gd name="connsiteX3" fmla="*/ 13225 w 13225"/>
              <a:gd name="connsiteY3" fmla="*/ 4221 h 14134"/>
              <a:gd name="connsiteX0" fmla="*/ 0 w 13225"/>
              <a:gd name="connsiteY0" fmla="*/ 14134 h 14134"/>
              <a:gd name="connsiteX1" fmla="*/ 136 w 13225"/>
              <a:gd name="connsiteY1" fmla="*/ 5221 h 14134"/>
              <a:gd name="connsiteX2" fmla="*/ 4406 w 13225"/>
              <a:gd name="connsiteY2" fmla="*/ 0 h 14134"/>
              <a:gd name="connsiteX3" fmla="*/ 13225 w 13225"/>
              <a:gd name="connsiteY3" fmla="*/ 4221 h 14134"/>
              <a:gd name="connsiteX0" fmla="*/ 0 w 13225"/>
              <a:gd name="connsiteY0" fmla="*/ 14569 h 14569"/>
              <a:gd name="connsiteX1" fmla="*/ 136 w 13225"/>
              <a:gd name="connsiteY1" fmla="*/ 5656 h 14569"/>
              <a:gd name="connsiteX2" fmla="*/ 4724 w 13225"/>
              <a:gd name="connsiteY2" fmla="*/ 0 h 14569"/>
              <a:gd name="connsiteX3" fmla="*/ 13225 w 13225"/>
              <a:gd name="connsiteY3" fmla="*/ 4656 h 14569"/>
              <a:gd name="connsiteX0" fmla="*/ 0 w 13225"/>
              <a:gd name="connsiteY0" fmla="*/ 14569 h 14569"/>
              <a:gd name="connsiteX1" fmla="*/ 136 w 13225"/>
              <a:gd name="connsiteY1" fmla="*/ 5656 h 14569"/>
              <a:gd name="connsiteX2" fmla="*/ 4724 w 13225"/>
              <a:gd name="connsiteY2" fmla="*/ 0 h 14569"/>
              <a:gd name="connsiteX3" fmla="*/ 13225 w 13225"/>
              <a:gd name="connsiteY3" fmla="*/ 4656 h 14569"/>
              <a:gd name="connsiteX0" fmla="*/ 0 w 13225"/>
              <a:gd name="connsiteY0" fmla="*/ 14569 h 14569"/>
              <a:gd name="connsiteX1" fmla="*/ 136 w 13225"/>
              <a:gd name="connsiteY1" fmla="*/ 5656 h 14569"/>
              <a:gd name="connsiteX2" fmla="*/ 4724 w 13225"/>
              <a:gd name="connsiteY2" fmla="*/ 0 h 14569"/>
              <a:gd name="connsiteX3" fmla="*/ 13225 w 13225"/>
              <a:gd name="connsiteY3" fmla="*/ 4656 h 14569"/>
              <a:gd name="connsiteX0" fmla="*/ 0 w 13634"/>
              <a:gd name="connsiteY0" fmla="*/ 14569 h 14569"/>
              <a:gd name="connsiteX1" fmla="*/ 136 w 13634"/>
              <a:gd name="connsiteY1" fmla="*/ 5656 h 14569"/>
              <a:gd name="connsiteX2" fmla="*/ 4724 w 13634"/>
              <a:gd name="connsiteY2" fmla="*/ 0 h 14569"/>
              <a:gd name="connsiteX3" fmla="*/ 13634 w 13634"/>
              <a:gd name="connsiteY3" fmla="*/ 5222 h 14569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3816 w 13816"/>
              <a:gd name="connsiteY3" fmla="*/ 5440 h 14569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3816 w 13816"/>
              <a:gd name="connsiteY3" fmla="*/ 5440 h 14569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2220 w 13816"/>
              <a:gd name="connsiteY3" fmla="*/ 5831 h 14569"/>
              <a:gd name="connsiteX4" fmla="*/ 13816 w 13816"/>
              <a:gd name="connsiteY4" fmla="*/ 5440 h 14569"/>
              <a:gd name="connsiteX0" fmla="*/ 0 w 13816"/>
              <a:gd name="connsiteY0" fmla="*/ 14570 h 14570"/>
              <a:gd name="connsiteX1" fmla="*/ 136 w 13816"/>
              <a:gd name="connsiteY1" fmla="*/ 5657 h 14570"/>
              <a:gd name="connsiteX2" fmla="*/ 4724 w 13816"/>
              <a:gd name="connsiteY2" fmla="*/ 1 h 14570"/>
              <a:gd name="connsiteX3" fmla="*/ 12220 w 13816"/>
              <a:gd name="connsiteY3" fmla="*/ 5832 h 14570"/>
              <a:gd name="connsiteX4" fmla="*/ 13816 w 13816"/>
              <a:gd name="connsiteY4" fmla="*/ 5441 h 14570"/>
              <a:gd name="connsiteX0" fmla="*/ 0 w 13816"/>
              <a:gd name="connsiteY0" fmla="*/ 14570 h 14570"/>
              <a:gd name="connsiteX1" fmla="*/ 136 w 13816"/>
              <a:gd name="connsiteY1" fmla="*/ 5657 h 14570"/>
              <a:gd name="connsiteX2" fmla="*/ 4724 w 13816"/>
              <a:gd name="connsiteY2" fmla="*/ 1 h 14570"/>
              <a:gd name="connsiteX3" fmla="*/ 12220 w 13816"/>
              <a:gd name="connsiteY3" fmla="*/ 5832 h 14570"/>
              <a:gd name="connsiteX4" fmla="*/ 13816 w 13816"/>
              <a:gd name="connsiteY4" fmla="*/ 5441 h 14570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2220 w 13816"/>
              <a:gd name="connsiteY3" fmla="*/ 5831 h 14569"/>
              <a:gd name="connsiteX4" fmla="*/ 13816 w 13816"/>
              <a:gd name="connsiteY4" fmla="*/ 5440 h 14569"/>
              <a:gd name="connsiteX0" fmla="*/ 0 w 14134"/>
              <a:gd name="connsiteY0" fmla="*/ 14569 h 14569"/>
              <a:gd name="connsiteX1" fmla="*/ 136 w 14134"/>
              <a:gd name="connsiteY1" fmla="*/ 5656 h 14569"/>
              <a:gd name="connsiteX2" fmla="*/ 4724 w 14134"/>
              <a:gd name="connsiteY2" fmla="*/ 0 h 14569"/>
              <a:gd name="connsiteX3" fmla="*/ 12220 w 14134"/>
              <a:gd name="connsiteY3" fmla="*/ 5831 h 14569"/>
              <a:gd name="connsiteX4" fmla="*/ 14134 w 14134"/>
              <a:gd name="connsiteY4" fmla="*/ 6310 h 14569"/>
              <a:gd name="connsiteX0" fmla="*/ 0 w 14089"/>
              <a:gd name="connsiteY0" fmla="*/ 14569 h 14569"/>
              <a:gd name="connsiteX1" fmla="*/ 136 w 14089"/>
              <a:gd name="connsiteY1" fmla="*/ 5656 h 14569"/>
              <a:gd name="connsiteX2" fmla="*/ 4724 w 14089"/>
              <a:gd name="connsiteY2" fmla="*/ 0 h 14569"/>
              <a:gd name="connsiteX3" fmla="*/ 12220 w 14089"/>
              <a:gd name="connsiteY3" fmla="*/ 5831 h 14569"/>
              <a:gd name="connsiteX4" fmla="*/ 14089 w 14089"/>
              <a:gd name="connsiteY4" fmla="*/ 6484 h 14569"/>
              <a:gd name="connsiteX0" fmla="*/ 0 w 14044"/>
              <a:gd name="connsiteY0" fmla="*/ 14569 h 14569"/>
              <a:gd name="connsiteX1" fmla="*/ 136 w 14044"/>
              <a:gd name="connsiteY1" fmla="*/ 5656 h 14569"/>
              <a:gd name="connsiteX2" fmla="*/ 4724 w 14044"/>
              <a:gd name="connsiteY2" fmla="*/ 0 h 14569"/>
              <a:gd name="connsiteX3" fmla="*/ 12220 w 14044"/>
              <a:gd name="connsiteY3" fmla="*/ 5831 h 14569"/>
              <a:gd name="connsiteX4" fmla="*/ 14044 w 14044"/>
              <a:gd name="connsiteY4" fmla="*/ 6615 h 14569"/>
              <a:gd name="connsiteX0" fmla="*/ 0 w 17817"/>
              <a:gd name="connsiteY0" fmla="*/ 9375 h 9375"/>
              <a:gd name="connsiteX1" fmla="*/ 3909 w 17817"/>
              <a:gd name="connsiteY1" fmla="*/ 5656 h 9375"/>
              <a:gd name="connsiteX2" fmla="*/ 8497 w 17817"/>
              <a:gd name="connsiteY2" fmla="*/ 0 h 9375"/>
              <a:gd name="connsiteX3" fmla="*/ 15993 w 17817"/>
              <a:gd name="connsiteY3" fmla="*/ 5831 h 9375"/>
              <a:gd name="connsiteX4" fmla="*/ 17817 w 17817"/>
              <a:gd name="connsiteY4" fmla="*/ 6615 h 9375"/>
              <a:gd name="connsiteX0" fmla="*/ 0 w 10000"/>
              <a:gd name="connsiteY0" fmla="*/ 10000 h 10083"/>
              <a:gd name="connsiteX1" fmla="*/ 2201 w 10000"/>
              <a:gd name="connsiteY1" fmla="*/ 9821 h 10083"/>
              <a:gd name="connsiteX2" fmla="*/ 2194 w 10000"/>
              <a:gd name="connsiteY2" fmla="*/ 6033 h 10083"/>
              <a:gd name="connsiteX3" fmla="*/ 4769 w 10000"/>
              <a:gd name="connsiteY3" fmla="*/ 0 h 10083"/>
              <a:gd name="connsiteX4" fmla="*/ 8976 w 10000"/>
              <a:gd name="connsiteY4" fmla="*/ 6220 h 10083"/>
              <a:gd name="connsiteX5" fmla="*/ 10000 w 10000"/>
              <a:gd name="connsiteY5" fmla="*/ 7056 h 10083"/>
              <a:gd name="connsiteX0" fmla="*/ 0 w 10376"/>
              <a:gd name="connsiteY0" fmla="*/ 9877 h 10059"/>
              <a:gd name="connsiteX1" fmla="*/ 2577 w 10376"/>
              <a:gd name="connsiteY1" fmla="*/ 9821 h 10059"/>
              <a:gd name="connsiteX2" fmla="*/ 2570 w 10376"/>
              <a:gd name="connsiteY2" fmla="*/ 6033 h 10059"/>
              <a:gd name="connsiteX3" fmla="*/ 5145 w 10376"/>
              <a:gd name="connsiteY3" fmla="*/ 0 h 10059"/>
              <a:gd name="connsiteX4" fmla="*/ 9352 w 10376"/>
              <a:gd name="connsiteY4" fmla="*/ 6220 h 10059"/>
              <a:gd name="connsiteX5" fmla="*/ 10376 w 10376"/>
              <a:gd name="connsiteY5" fmla="*/ 7056 h 10059"/>
              <a:gd name="connsiteX0" fmla="*/ 0 w 10376"/>
              <a:gd name="connsiteY0" fmla="*/ 9877 h 9877"/>
              <a:gd name="connsiteX1" fmla="*/ 2577 w 10376"/>
              <a:gd name="connsiteY1" fmla="*/ 9821 h 9877"/>
              <a:gd name="connsiteX2" fmla="*/ 2570 w 10376"/>
              <a:gd name="connsiteY2" fmla="*/ 6033 h 9877"/>
              <a:gd name="connsiteX3" fmla="*/ 5145 w 10376"/>
              <a:gd name="connsiteY3" fmla="*/ 0 h 9877"/>
              <a:gd name="connsiteX4" fmla="*/ 9352 w 10376"/>
              <a:gd name="connsiteY4" fmla="*/ 6220 h 9877"/>
              <a:gd name="connsiteX5" fmla="*/ 10376 w 10376"/>
              <a:gd name="connsiteY5" fmla="*/ 7056 h 9877"/>
              <a:gd name="connsiteX0" fmla="*/ 0 w 10099"/>
              <a:gd name="connsiteY0" fmla="*/ 9938 h 9959"/>
              <a:gd name="connsiteX1" fmla="*/ 2583 w 10099"/>
              <a:gd name="connsiteY1" fmla="*/ 9943 h 9959"/>
              <a:gd name="connsiteX2" fmla="*/ 2576 w 10099"/>
              <a:gd name="connsiteY2" fmla="*/ 6108 h 9959"/>
              <a:gd name="connsiteX3" fmla="*/ 5058 w 10099"/>
              <a:gd name="connsiteY3" fmla="*/ 0 h 9959"/>
              <a:gd name="connsiteX4" fmla="*/ 9112 w 10099"/>
              <a:gd name="connsiteY4" fmla="*/ 6297 h 9959"/>
              <a:gd name="connsiteX5" fmla="*/ 10099 w 10099"/>
              <a:gd name="connsiteY5" fmla="*/ 7144 h 9959"/>
              <a:gd name="connsiteX0" fmla="*/ 0 w 10000"/>
              <a:gd name="connsiteY0" fmla="*/ 9979 h 10051"/>
              <a:gd name="connsiteX1" fmla="*/ 2558 w 10000"/>
              <a:gd name="connsiteY1" fmla="*/ 9984 h 10051"/>
              <a:gd name="connsiteX2" fmla="*/ 2551 w 10000"/>
              <a:gd name="connsiteY2" fmla="*/ 6133 h 10051"/>
              <a:gd name="connsiteX3" fmla="*/ 5008 w 10000"/>
              <a:gd name="connsiteY3" fmla="*/ 0 h 10051"/>
              <a:gd name="connsiteX4" fmla="*/ 9023 w 10000"/>
              <a:gd name="connsiteY4" fmla="*/ 6323 h 10051"/>
              <a:gd name="connsiteX5" fmla="*/ 10000 w 10000"/>
              <a:gd name="connsiteY5" fmla="*/ 7173 h 10051"/>
              <a:gd name="connsiteX0" fmla="*/ 0 w 10000"/>
              <a:gd name="connsiteY0" fmla="*/ 9979 h 10014"/>
              <a:gd name="connsiteX1" fmla="*/ 2558 w 10000"/>
              <a:gd name="connsiteY1" fmla="*/ 9984 h 10014"/>
              <a:gd name="connsiteX2" fmla="*/ 2551 w 10000"/>
              <a:gd name="connsiteY2" fmla="*/ 6133 h 10014"/>
              <a:gd name="connsiteX3" fmla="*/ 5008 w 10000"/>
              <a:gd name="connsiteY3" fmla="*/ 0 h 10014"/>
              <a:gd name="connsiteX4" fmla="*/ 9023 w 10000"/>
              <a:gd name="connsiteY4" fmla="*/ 6323 h 10014"/>
              <a:gd name="connsiteX5" fmla="*/ 10000 w 10000"/>
              <a:gd name="connsiteY5" fmla="*/ 7173 h 10014"/>
              <a:gd name="connsiteX0" fmla="*/ 0 w 10000"/>
              <a:gd name="connsiteY0" fmla="*/ 9979 h 10014"/>
              <a:gd name="connsiteX1" fmla="*/ 2558 w 10000"/>
              <a:gd name="connsiteY1" fmla="*/ 9984 h 10014"/>
              <a:gd name="connsiteX2" fmla="*/ 2551 w 10000"/>
              <a:gd name="connsiteY2" fmla="*/ 6133 h 10014"/>
              <a:gd name="connsiteX3" fmla="*/ 5008 w 10000"/>
              <a:gd name="connsiteY3" fmla="*/ 0 h 10014"/>
              <a:gd name="connsiteX4" fmla="*/ 9023 w 10000"/>
              <a:gd name="connsiteY4" fmla="*/ 6323 h 10014"/>
              <a:gd name="connsiteX5" fmla="*/ 10000 w 10000"/>
              <a:gd name="connsiteY5" fmla="*/ 7173 h 10014"/>
              <a:gd name="connsiteX0" fmla="*/ 0 w 10000"/>
              <a:gd name="connsiteY0" fmla="*/ 9979 h 10014"/>
              <a:gd name="connsiteX1" fmla="*/ 2558 w 10000"/>
              <a:gd name="connsiteY1" fmla="*/ 9984 h 10014"/>
              <a:gd name="connsiteX2" fmla="*/ 2551 w 10000"/>
              <a:gd name="connsiteY2" fmla="*/ 6133 h 10014"/>
              <a:gd name="connsiteX3" fmla="*/ 5008 w 10000"/>
              <a:gd name="connsiteY3" fmla="*/ 0 h 10014"/>
              <a:gd name="connsiteX4" fmla="*/ 9023 w 10000"/>
              <a:gd name="connsiteY4" fmla="*/ 6323 h 10014"/>
              <a:gd name="connsiteX5" fmla="*/ 10000 w 10000"/>
              <a:gd name="connsiteY5" fmla="*/ 7173 h 10014"/>
              <a:gd name="connsiteX0" fmla="*/ 0 w 9580"/>
              <a:gd name="connsiteY0" fmla="*/ 9777 h 10001"/>
              <a:gd name="connsiteX1" fmla="*/ 2138 w 9580"/>
              <a:gd name="connsiteY1" fmla="*/ 9984 h 10001"/>
              <a:gd name="connsiteX2" fmla="*/ 2131 w 9580"/>
              <a:gd name="connsiteY2" fmla="*/ 6133 h 10001"/>
              <a:gd name="connsiteX3" fmla="*/ 4588 w 9580"/>
              <a:gd name="connsiteY3" fmla="*/ 0 h 10001"/>
              <a:gd name="connsiteX4" fmla="*/ 8603 w 9580"/>
              <a:gd name="connsiteY4" fmla="*/ 6323 h 10001"/>
              <a:gd name="connsiteX5" fmla="*/ 9580 w 9580"/>
              <a:gd name="connsiteY5" fmla="*/ 7173 h 1000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9580" h="10001">
                <a:moveTo>
                  <a:pt x="0" y="9777"/>
                </a:moveTo>
                <a:cubicBezTo>
                  <a:pt x="1128" y="9663"/>
                  <a:pt x="1560" y="10093"/>
                  <a:pt x="2138" y="9984"/>
                </a:cubicBezTo>
                <a:cubicBezTo>
                  <a:pt x="2160" y="8937"/>
                  <a:pt x="2043" y="7777"/>
                  <a:pt x="2131" y="6133"/>
                </a:cubicBezTo>
                <a:cubicBezTo>
                  <a:pt x="2564" y="4011"/>
                  <a:pt x="3554" y="196"/>
                  <a:pt x="4588" y="0"/>
                </a:cubicBezTo>
                <a:cubicBezTo>
                  <a:pt x="5796" y="622"/>
                  <a:pt x="8424" y="5245"/>
                  <a:pt x="8603" y="6323"/>
                </a:cubicBezTo>
                <a:cubicBezTo>
                  <a:pt x="9415" y="7307"/>
                  <a:pt x="9494" y="7125"/>
                  <a:pt x="9580" y="7173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12" name="Freeform 395">
            <a:extLst>
              <a:ext uri="{FF2B5EF4-FFF2-40B4-BE49-F238E27FC236}">
                <a16:creationId xmlns:a16="http://schemas.microsoft.com/office/drawing/2014/main" id="{5D646C05-9849-49BE-A129-9D90F0DB80C2}"/>
              </a:ext>
            </a:extLst>
          </xdr:cNvPr>
          <xdr:cNvSpPr>
            <a:spLocks/>
          </xdr:cNvSpPr>
        </xdr:nvSpPr>
        <xdr:spPr bwMode="auto">
          <a:xfrm>
            <a:off x="12925219" y="3106319"/>
            <a:ext cx="177720" cy="84867"/>
          </a:xfrm>
          <a:custGeom>
            <a:avLst/>
            <a:gdLst>
              <a:gd name="T0" fmla="*/ 0 w 21"/>
              <a:gd name="T1" fmla="*/ 2147483647 h 16"/>
              <a:gd name="T2" fmla="*/ 2147483647 w 21"/>
              <a:gd name="T3" fmla="*/ 2147483647 h 16"/>
              <a:gd name="T4" fmla="*/ 2147483647 w 21"/>
              <a:gd name="T5" fmla="*/ 0 h 16"/>
              <a:gd name="T6" fmla="*/ 2147483647 w 21"/>
              <a:gd name="T7" fmla="*/ 2147483647 h 16"/>
              <a:gd name="T8" fmla="*/ 2147483647 w 21"/>
              <a:gd name="T9" fmla="*/ 2147483647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1" h="16">
                <a:moveTo>
                  <a:pt x="0" y="15"/>
                </a:moveTo>
                <a:lnTo>
                  <a:pt x="3" y="3"/>
                </a:lnTo>
                <a:lnTo>
                  <a:pt x="9" y="0"/>
                </a:lnTo>
                <a:lnTo>
                  <a:pt x="17" y="3"/>
                </a:lnTo>
                <a:lnTo>
                  <a:pt x="21" y="16"/>
                </a:ln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18</xdr:col>
      <xdr:colOff>164508</xdr:colOff>
      <xdr:row>38</xdr:row>
      <xdr:rowOff>121550</xdr:rowOff>
    </xdr:from>
    <xdr:to>
      <xdr:col>18</xdr:col>
      <xdr:colOff>309420</xdr:colOff>
      <xdr:row>39</xdr:row>
      <xdr:rowOff>96026</xdr:rowOff>
    </xdr:to>
    <xdr:sp macro="" textlink="">
      <xdr:nvSpPr>
        <xdr:cNvPr id="813" name="Oval 1295">
          <a:extLst>
            <a:ext uri="{FF2B5EF4-FFF2-40B4-BE49-F238E27FC236}">
              <a16:creationId xmlns:a16="http://schemas.microsoft.com/office/drawing/2014/main" id="{25804BE3-E8A7-4FDC-A692-916BD4B69C92}"/>
            </a:ext>
          </a:extLst>
        </xdr:cNvPr>
        <xdr:cNvSpPr>
          <a:spLocks noChangeArrowheads="1"/>
        </xdr:cNvSpPr>
      </xdr:nvSpPr>
      <xdr:spPr bwMode="auto">
        <a:xfrm>
          <a:off x="9486308" y="6636650"/>
          <a:ext cx="144912" cy="14592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390522</xdr:colOff>
      <xdr:row>35</xdr:row>
      <xdr:rowOff>35573</xdr:rowOff>
    </xdr:from>
    <xdr:to>
      <xdr:col>16</xdr:col>
      <xdr:colOff>379225</xdr:colOff>
      <xdr:row>40</xdr:row>
      <xdr:rowOff>116390</xdr:rowOff>
    </xdr:to>
    <xdr:sp macro="" textlink="">
      <xdr:nvSpPr>
        <xdr:cNvPr id="814" name="Line 75">
          <a:extLst>
            <a:ext uri="{FF2B5EF4-FFF2-40B4-BE49-F238E27FC236}">
              <a16:creationId xmlns:a16="http://schemas.microsoft.com/office/drawing/2014/main" id="{C0A752C1-37A3-4292-AA2D-D6358960DD6C}"/>
            </a:ext>
          </a:extLst>
        </xdr:cNvPr>
        <xdr:cNvSpPr>
          <a:spLocks noChangeShapeType="1"/>
        </xdr:cNvSpPr>
      </xdr:nvSpPr>
      <xdr:spPr bwMode="auto">
        <a:xfrm flipV="1">
          <a:off x="7597772" y="6036323"/>
          <a:ext cx="693553" cy="938067"/>
        </a:xfrm>
        <a:custGeom>
          <a:avLst/>
          <a:gdLst>
            <a:gd name="connsiteX0" fmla="*/ 0 w 11820"/>
            <a:gd name="connsiteY0" fmla="*/ 0 h 996075"/>
            <a:gd name="connsiteX1" fmla="*/ 11820 w 11820"/>
            <a:gd name="connsiteY1" fmla="*/ 996075 h 996075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116595"/>
            <a:gd name="connsiteY0" fmla="*/ 0 h 996075"/>
            <a:gd name="connsiteX1" fmla="*/ 116595 w 116595"/>
            <a:gd name="connsiteY1" fmla="*/ 996075 h 996075"/>
            <a:gd name="connsiteX0" fmla="*/ 96 w 116691"/>
            <a:gd name="connsiteY0" fmla="*/ 0 h 996075"/>
            <a:gd name="connsiteX1" fmla="*/ 116691 w 116691"/>
            <a:gd name="connsiteY1" fmla="*/ 996075 h 996075"/>
            <a:gd name="connsiteX0" fmla="*/ 111 w 116706"/>
            <a:gd name="connsiteY0" fmla="*/ 0 h 996075"/>
            <a:gd name="connsiteX1" fmla="*/ 75 w 116706"/>
            <a:gd name="connsiteY1" fmla="*/ 476906 h 996075"/>
            <a:gd name="connsiteX2" fmla="*/ 116706 w 116706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0 w 135645"/>
            <a:gd name="connsiteY0" fmla="*/ 0 h 1005600"/>
            <a:gd name="connsiteX1" fmla="*/ 14251 w 135645"/>
            <a:gd name="connsiteY1" fmla="*/ 562631 h 1005600"/>
            <a:gd name="connsiteX2" fmla="*/ 135645 w 135645"/>
            <a:gd name="connsiteY2" fmla="*/ 1005600 h 1005600"/>
            <a:gd name="connsiteX0" fmla="*/ 0 w 197558"/>
            <a:gd name="connsiteY0" fmla="*/ 0 h 991313"/>
            <a:gd name="connsiteX1" fmla="*/ 14251 w 197558"/>
            <a:gd name="connsiteY1" fmla="*/ 562631 h 991313"/>
            <a:gd name="connsiteX2" fmla="*/ 197558 w 197558"/>
            <a:gd name="connsiteY2" fmla="*/ 991313 h 991313"/>
            <a:gd name="connsiteX0" fmla="*/ 0 w 197558"/>
            <a:gd name="connsiteY0" fmla="*/ 0 h 991313"/>
            <a:gd name="connsiteX1" fmla="*/ 14251 w 197558"/>
            <a:gd name="connsiteY1" fmla="*/ 562631 h 991313"/>
            <a:gd name="connsiteX2" fmla="*/ 197558 w 197558"/>
            <a:gd name="connsiteY2" fmla="*/ 991313 h 991313"/>
            <a:gd name="connsiteX0" fmla="*/ 0 w 268996"/>
            <a:gd name="connsiteY0" fmla="*/ 0 h 1015126"/>
            <a:gd name="connsiteX1" fmla="*/ 14251 w 268996"/>
            <a:gd name="connsiteY1" fmla="*/ 562631 h 1015126"/>
            <a:gd name="connsiteX2" fmla="*/ 268996 w 268996"/>
            <a:gd name="connsiteY2" fmla="*/ 1015126 h 1015126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37 w 297608"/>
            <a:gd name="connsiteY0" fmla="*/ 0 h 1305638"/>
            <a:gd name="connsiteX1" fmla="*/ 0 w 297608"/>
            <a:gd name="connsiteY1" fmla="*/ 881718 h 1305638"/>
            <a:gd name="connsiteX2" fmla="*/ 297608 w 297608"/>
            <a:gd name="connsiteY2" fmla="*/ 1305638 h 1305638"/>
            <a:gd name="connsiteX0" fmla="*/ 42900 w 297608"/>
            <a:gd name="connsiteY0" fmla="*/ 0 h 1329451"/>
            <a:gd name="connsiteX1" fmla="*/ 0 w 297608"/>
            <a:gd name="connsiteY1" fmla="*/ 905531 h 1329451"/>
            <a:gd name="connsiteX2" fmla="*/ 297608 w 297608"/>
            <a:gd name="connsiteY2" fmla="*/ 1329451 h 1329451"/>
            <a:gd name="connsiteX0" fmla="*/ 57253 w 311961"/>
            <a:gd name="connsiteY0" fmla="*/ 0 h 1329451"/>
            <a:gd name="connsiteX1" fmla="*/ 14353 w 311961"/>
            <a:gd name="connsiteY1" fmla="*/ 905531 h 1329451"/>
            <a:gd name="connsiteX2" fmla="*/ 311961 w 311961"/>
            <a:gd name="connsiteY2" fmla="*/ 1329451 h 1329451"/>
            <a:gd name="connsiteX0" fmla="*/ 67324 w 322032"/>
            <a:gd name="connsiteY0" fmla="*/ 0 h 1329451"/>
            <a:gd name="connsiteX1" fmla="*/ 24424 w 322032"/>
            <a:gd name="connsiteY1" fmla="*/ 119702 h 1329451"/>
            <a:gd name="connsiteX2" fmla="*/ 24424 w 322032"/>
            <a:gd name="connsiteY2" fmla="*/ 905531 h 1329451"/>
            <a:gd name="connsiteX3" fmla="*/ 322032 w 322032"/>
            <a:gd name="connsiteY3" fmla="*/ 1329451 h 1329451"/>
            <a:gd name="connsiteX0" fmla="*/ 77070 w 331778"/>
            <a:gd name="connsiteY0" fmla="*/ 0 h 1329451"/>
            <a:gd name="connsiteX1" fmla="*/ 832 w 331778"/>
            <a:gd name="connsiteY1" fmla="*/ 157802 h 1329451"/>
            <a:gd name="connsiteX2" fmla="*/ 34170 w 331778"/>
            <a:gd name="connsiteY2" fmla="*/ 119702 h 1329451"/>
            <a:gd name="connsiteX3" fmla="*/ 34170 w 331778"/>
            <a:gd name="connsiteY3" fmla="*/ 905531 h 1329451"/>
            <a:gd name="connsiteX4" fmla="*/ 331778 w 331778"/>
            <a:gd name="connsiteY4" fmla="*/ 1329451 h 1329451"/>
            <a:gd name="connsiteX0" fmla="*/ 77287 w 331995"/>
            <a:gd name="connsiteY0" fmla="*/ 0 h 1329451"/>
            <a:gd name="connsiteX1" fmla="*/ 1049 w 331995"/>
            <a:gd name="connsiteY1" fmla="*/ 157802 h 1329451"/>
            <a:gd name="connsiteX2" fmla="*/ 24862 w 331995"/>
            <a:gd name="connsiteY2" fmla="*/ 210189 h 1329451"/>
            <a:gd name="connsiteX3" fmla="*/ 34387 w 331995"/>
            <a:gd name="connsiteY3" fmla="*/ 905531 h 1329451"/>
            <a:gd name="connsiteX4" fmla="*/ 331995 w 331995"/>
            <a:gd name="connsiteY4" fmla="*/ 1329451 h 1329451"/>
            <a:gd name="connsiteX0" fmla="*/ 81929 w 336637"/>
            <a:gd name="connsiteY0" fmla="*/ 0 h 1329451"/>
            <a:gd name="connsiteX1" fmla="*/ 928 w 336637"/>
            <a:gd name="connsiteY1" fmla="*/ 48264 h 1329451"/>
            <a:gd name="connsiteX2" fmla="*/ 29504 w 336637"/>
            <a:gd name="connsiteY2" fmla="*/ 210189 h 1329451"/>
            <a:gd name="connsiteX3" fmla="*/ 39029 w 336637"/>
            <a:gd name="connsiteY3" fmla="*/ 905531 h 1329451"/>
            <a:gd name="connsiteX4" fmla="*/ 336637 w 336637"/>
            <a:gd name="connsiteY4" fmla="*/ 1329451 h 1329451"/>
            <a:gd name="connsiteX0" fmla="*/ 86691 w 336637"/>
            <a:gd name="connsiteY0" fmla="*/ 0 h 1343738"/>
            <a:gd name="connsiteX1" fmla="*/ 928 w 336637"/>
            <a:gd name="connsiteY1" fmla="*/ 62551 h 1343738"/>
            <a:gd name="connsiteX2" fmla="*/ 29504 w 336637"/>
            <a:gd name="connsiteY2" fmla="*/ 224476 h 1343738"/>
            <a:gd name="connsiteX3" fmla="*/ 39029 w 336637"/>
            <a:gd name="connsiteY3" fmla="*/ 919818 h 1343738"/>
            <a:gd name="connsiteX4" fmla="*/ 336637 w 336637"/>
            <a:gd name="connsiteY4" fmla="*/ 1343738 h 1343738"/>
            <a:gd name="connsiteX0" fmla="*/ 73390 w 323336"/>
            <a:gd name="connsiteY0" fmla="*/ 0 h 1343738"/>
            <a:gd name="connsiteX1" fmla="*/ 11440 w 323336"/>
            <a:gd name="connsiteY1" fmla="*/ 95889 h 1343738"/>
            <a:gd name="connsiteX2" fmla="*/ 16203 w 323336"/>
            <a:gd name="connsiteY2" fmla="*/ 224476 h 1343738"/>
            <a:gd name="connsiteX3" fmla="*/ 25728 w 323336"/>
            <a:gd name="connsiteY3" fmla="*/ 919818 h 1343738"/>
            <a:gd name="connsiteX4" fmla="*/ 323336 w 323336"/>
            <a:gd name="connsiteY4" fmla="*/ 1343738 h 1343738"/>
            <a:gd name="connsiteX0" fmla="*/ 330406 w 330406"/>
            <a:gd name="connsiteY0" fmla="*/ 0 h 1253251"/>
            <a:gd name="connsiteX1" fmla="*/ 268456 w 330406"/>
            <a:gd name="connsiteY1" fmla="*/ 95889 h 1253251"/>
            <a:gd name="connsiteX2" fmla="*/ 273219 w 330406"/>
            <a:gd name="connsiteY2" fmla="*/ 224476 h 1253251"/>
            <a:gd name="connsiteX3" fmla="*/ 282744 w 330406"/>
            <a:gd name="connsiteY3" fmla="*/ 919818 h 1253251"/>
            <a:gd name="connsiteX4" fmla="*/ 32665 w 330406"/>
            <a:gd name="connsiteY4" fmla="*/ 1253251 h 1253251"/>
            <a:gd name="connsiteX0" fmla="*/ 332955 w 332955"/>
            <a:gd name="connsiteY0" fmla="*/ 0 h 1253251"/>
            <a:gd name="connsiteX1" fmla="*/ 271005 w 332955"/>
            <a:gd name="connsiteY1" fmla="*/ 95889 h 1253251"/>
            <a:gd name="connsiteX2" fmla="*/ 275768 w 332955"/>
            <a:gd name="connsiteY2" fmla="*/ 224476 h 1253251"/>
            <a:gd name="connsiteX3" fmla="*/ 242431 w 332955"/>
            <a:gd name="connsiteY3" fmla="*/ 776943 h 1253251"/>
            <a:gd name="connsiteX4" fmla="*/ 35214 w 332955"/>
            <a:gd name="connsiteY4" fmla="*/ 1253251 h 1253251"/>
            <a:gd name="connsiteX0" fmla="*/ 371106 w 371106"/>
            <a:gd name="connsiteY0" fmla="*/ 0 h 1253251"/>
            <a:gd name="connsiteX1" fmla="*/ 309156 w 371106"/>
            <a:gd name="connsiteY1" fmla="*/ 95889 h 1253251"/>
            <a:gd name="connsiteX2" fmla="*/ 313919 w 371106"/>
            <a:gd name="connsiteY2" fmla="*/ 224476 h 1253251"/>
            <a:gd name="connsiteX3" fmla="*/ 280582 w 371106"/>
            <a:gd name="connsiteY3" fmla="*/ 776943 h 1253251"/>
            <a:gd name="connsiteX4" fmla="*/ 73365 w 371106"/>
            <a:gd name="connsiteY4" fmla="*/ 1253251 h 1253251"/>
            <a:gd name="connsiteX0" fmla="*/ 371106 w 371106"/>
            <a:gd name="connsiteY0" fmla="*/ 0 h 1253251"/>
            <a:gd name="connsiteX1" fmla="*/ 309156 w 371106"/>
            <a:gd name="connsiteY1" fmla="*/ 95889 h 1253251"/>
            <a:gd name="connsiteX2" fmla="*/ 313919 w 371106"/>
            <a:gd name="connsiteY2" fmla="*/ 224476 h 1253251"/>
            <a:gd name="connsiteX3" fmla="*/ 280582 w 371106"/>
            <a:gd name="connsiteY3" fmla="*/ 776943 h 1253251"/>
            <a:gd name="connsiteX4" fmla="*/ 73365 w 371106"/>
            <a:gd name="connsiteY4" fmla="*/ 1253251 h 1253251"/>
            <a:gd name="connsiteX0" fmla="*/ 380906 w 380906"/>
            <a:gd name="connsiteY0" fmla="*/ 0 h 1253251"/>
            <a:gd name="connsiteX1" fmla="*/ 318956 w 380906"/>
            <a:gd name="connsiteY1" fmla="*/ 95889 h 1253251"/>
            <a:gd name="connsiteX2" fmla="*/ 323719 w 380906"/>
            <a:gd name="connsiteY2" fmla="*/ 224476 h 1253251"/>
            <a:gd name="connsiteX3" fmla="*/ 252282 w 380906"/>
            <a:gd name="connsiteY3" fmla="*/ 762655 h 1253251"/>
            <a:gd name="connsiteX4" fmla="*/ 83165 w 380906"/>
            <a:gd name="connsiteY4" fmla="*/ 1253251 h 1253251"/>
            <a:gd name="connsiteX0" fmla="*/ 299394 w 299394"/>
            <a:gd name="connsiteY0" fmla="*/ 0 h 1253251"/>
            <a:gd name="connsiteX1" fmla="*/ 237444 w 299394"/>
            <a:gd name="connsiteY1" fmla="*/ 95889 h 1253251"/>
            <a:gd name="connsiteX2" fmla="*/ 242207 w 299394"/>
            <a:gd name="connsiteY2" fmla="*/ 224476 h 1253251"/>
            <a:gd name="connsiteX3" fmla="*/ 170770 w 299394"/>
            <a:gd name="connsiteY3" fmla="*/ 762655 h 1253251"/>
            <a:gd name="connsiteX4" fmla="*/ 37383 w 299394"/>
            <a:gd name="connsiteY4" fmla="*/ 238747 h 1253251"/>
            <a:gd name="connsiteX5" fmla="*/ 1653 w 299394"/>
            <a:gd name="connsiteY5" fmla="*/ 1253251 h 1253251"/>
            <a:gd name="connsiteX0" fmla="*/ 299394 w 299394"/>
            <a:gd name="connsiteY0" fmla="*/ 0 h 1253251"/>
            <a:gd name="connsiteX1" fmla="*/ 237444 w 299394"/>
            <a:gd name="connsiteY1" fmla="*/ 95889 h 1253251"/>
            <a:gd name="connsiteX2" fmla="*/ 242207 w 299394"/>
            <a:gd name="connsiteY2" fmla="*/ 224476 h 1253251"/>
            <a:gd name="connsiteX3" fmla="*/ 170770 w 299394"/>
            <a:gd name="connsiteY3" fmla="*/ 762655 h 1253251"/>
            <a:gd name="connsiteX4" fmla="*/ 37383 w 299394"/>
            <a:gd name="connsiteY4" fmla="*/ 238747 h 1253251"/>
            <a:gd name="connsiteX5" fmla="*/ 1653 w 299394"/>
            <a:gd name="connsiteY5" fmla="*/ 1253251 h 1253251"/>
            <a:gd name="connsiteX0" fmla="*/ 304896 w 304896"/>
            <a:gd name="connsiteY0" fmla="*/ 0 h 1253251"/>
            <a:gd name="connsiteX1" fmla="*/ 242946 w 304896"/>
            <a:gd name="connsiteY1" fmla="*/ 95889 h 1253251"/>
            <a:gd name="connsiteX2" fmla="*/ 247709 w 304896"/>
            <a:gd name="connsiteY2" fmla="*/ 224476 h 1253251"/>
            <a:gd name="connsiteX3" fmla="*/ 176272 w 304896"/>
            <a:gd name="connsiteY3" fmla="*/ 762655 h 1253251"/>
            <a:gd name="connsiteX4" fmla="*/ 19073 w 304896"/>
            <a:gd name="connsiteY4" fmla="*/ 133972 h 1253251"/>
            <a:gd name="connsiteX5" fmla="*/ 7155 w 304896"/>
            <a:gd name="connsiteY5" fmla="*/ 1253251 h 1253251"/>
            <a:gd name="connsiteX0" fmla="*/ 425849 w 425849"/>
            <a:gd name="connsiteY0" fmla="*/ 0 h 1253251"/>
            <a:gd name="connsiteX1" fmla="*/ 363899 w 425849"/>
            <a:gd name="connsiteY1" fmla="*/ 95889 h 1253251"/>
            <a:gd name="connsiteX2" fmla="*/ 368662 w 425849"/>
            <a:gd name="connsiteY2" fmla="*/ 224476 h 1253251"/>
            <a:gd name="connsiteX3" fmla="*/ 297225 w 425849"/>
            <a:gd name="connsiteY3" fmla="*/ 762655 h 1253251"/>
            <a:gd name="connsiteX4" fmla="*/ 140026 w 425849"/>
            <a:gd name="connsiteY4" fmla="*/ 133972 h 1253251"/>
            <a:gd name="connsiteX5" fmla="*/ 128108 w 425849"/>
            <a:gd name="connsiteY5" fmla="*/ 1253251 h 1253251"/>
            <a:gd name="connsiteX0" fmla="*/ 546477 w 546477"/>
            <a:gd name="connsiteY0" fmla="*/ 0 h 762713"/>
            <a:gd name="connsiteX1" fmla="*/ 484527 w 546477"/>
            <a:gd name="connsiteY1" fmla="*/ 95889 h 762713"/>
            <a:gd name="connsiteX2" fmla="*/ 489290 w 546477"/>
            <a:gd name="connsiteY2" fmla="*/ 224476 h 762713"/>
            <a:gd name="connsiteX3" fmla="*/ 417853 w 546477"/>
            <a:gd name="connsiteY3" fmla="*/ 762655 h 762713"/>
            <a:gd name="connsiteX4" fmla="*/ 260654 w 546477"/>
            <a:gd name="connsiteY4" fmla="*/ 133972 h 762713"/>
            <a:gd name="connsiteX5" fmla="*/ 5848 w 546477"/>
            <a:gd name="connsiteY5" fmla="*/ 762713 h 762713"/>
            <a:gd name="connsiteX0" fmla="*/ 540629 w 540629"/>
            <a:gd name="connsiteY0" fmla="*/ 0 h 762713"/>
            <a:gd name="connsiteX1" fmla="*/ 478679 w 540629"/>
            <a:gd name="connsiteY1" fmla="*/ 95889 h 762713"/>
            <a:gd name="connsiteX2" fmla="*/ 483442 w 540629"/>
            <a:gd name="connsiteY2" fmla="*/ 224476 h 762713"/>
            <a:gd name="connsiteX3" fmla="*/ 412005 w 540629"/>
            <a:gd name="connsiteY3" fmla="*/ 762655 h 762713"/>
            <a:gd name="connsiteX4" fmla="*/ 254806 w 540629"/>
            <a:gd name="connsiteY4" fmla="*/ 133972 h 762713"/>
            <a:gd name="connsiteX5" fmla="*/ 0 w 540629"/>
            <a:gd name="connsiteY5" fmla="*/ 762713 h 762713"/>
            <a:gd name="connsiteX0" fmla="*/ 540629 w 540629"/>
            <a:gd name="connsiteY0" fmla="*/ 0 h 779129"/>
            <a:gd name="connsiteX1" fmla="*/ 478679 w 540629"/>
            <a:gd name="connsiteY1" fmla="*/ 95889 h 779129"/>
            <a:gd name="connsiteX2" fmla="*/ 483442 w 540629"/>
            <a:gd name="connsiteY2" fmla="*/ 224476 h 779129"/>
            <a:gd name="connsiteX3" fmla="*/ 412005 w 540629"/>
            <a:gd name="connsiteY3" fmla="*/ 762655 h 779129"/>
            <a:gd name="connsiteX4" fmla="*/ 254806 w 540629"/>
            <a:gd name="connsiteY4" fmla="*/ 133972 h 779129"/>
            <a:gd name="connsiteX5" fmla="*/ 121457 w 540629"/>
            <a:gd name="connsiteY5" fmla="*/ 724522 h 779129"/>
            <a:gd name="connsiteX6" fmla="*/ 0 w 540629"/>
            <a:gd name="connsiteY6" fmla="*/ 762713 h 779129"/>
            <a:gd name="connsiteX0" fmla="*/ 754941 w 754941"/>
            <a:gd name="connsiteY0" fmla="*/ 0 h 780919"/>
            <a:gd name="connsiteX1" fmla="*/ 692991 w 754941"/>
            <a:gd name="connsiteY1" fmla="*/ 95889 h 780919"/>
            <a:gd name="connsiteX2" fmla="*/ 697754 w 754941"/>
            <a:gd name="connsiteY2" fmla="*/ 224476 h 780919"/>
            <a:gd name="connsiteX3" fmla="*/ 626317 w 754941"/>
            <a:gd name="connsiteY3" fmla="*/ 762655 h 780919"/>
            <a:gd name="connsiteX4" fmla="*/ 469118 w 754941"/>
            <a:gd name="connsiteY4" fmla="*/ 133972 h 780919"/>
            <a:gd name="connsiteX5" fmla="*/ 335769 w 754941"/>
            <a:gd name="connsiteY5" fmla="*/ 724522 h 780919"/>
            <a:gd name="connsiteX6" fmla="*/ 0 w 754941"/>
            <a:gd name="connsiteY6" fmla="*/ 767475 h 780919"/>
            <a:gd name="connsiteX0" fmla="*/ 754941 w 754941"/>
            <a:gd name="connsiteY0" fmla="*/ 0 h 807323"/>
            <a:gd name="connsiteX1" fmla="*/ 692991 w 754941"/>
            <a:gd name="connsiteY1" fmla="*/ 95889 h 807323"/>
            <a:gd name="connsiteX2" fmla="*/ 697754 w 754941"/>
            <a:gd name="connsiteY2" fmla="*/ 224476 h 807323"/>
            <a:gd name="connsiteX3" fmla="*/ 626317 w 754941"/>
            <a:gd name="connsiteY3" fmla="*/ 762655 h 807323"/>
            <a:gd name="connsiteX4" fmla="*/ 469118 w 754941"/>
            <a:gd name="connsiteY4" fmla="*/ 133972 h 807323"/>
            <a:gd name="connsiteX5" fmla="*/ 178606 w 754941"/>
            <a:gd name="connsiteY5" fmla="*/ 762622 h 807323"/>
            <a:gd name="connsiteX6" fmla="*/ 0 w 754941"/>
            <a:gd name="connsiteY6" fmla="*/ 767475 h 807323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6317 w 754941"/>
            <a:gd name="connsiteY3" fmla="*/ 76265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6317 w 754941"/>
            <a:gd name="connsiteY3" fmla="*/ 76265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6317 w 754941"/>
            <a:gd name="connsiteY3" fmla="*/ 76265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6317 w 754941"/>
            <a:gd name="connsiteY3" fmla="*/ 76265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1555 w 754941"/>
            <a:gd name="connsiteY3" fmla="*/ 70550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843595"/>
            <a:gd name="connsiteX1" fmla="*/ 692991 w 754941"/>
            <a:gd name="connsiteY1" fmla="*/ 95889 h 843595"/>
            <a:gd name="connsiteX2" fmla="*/ 697754 w 754941"/>
            <a:gd name="connsiteY2" fmla="*/ 224476 h 843595"/>
            <a:gd name="connsiteX3" fmla="*/ 621555 w 754941"/>
            <a:gd name="connsiteY3" fmla="*/ 705505 h 843595"/>
            <a:gd name="connsiteX4" fmla="*/ 469118 w 754941"/>
            <a:gd name="connsiteY4" fmla="*/ 133972 h 843595"/>
            <a:gd name="connsiteX5" fmla="*/ 192760 w 754941"/>
            <a:gd name="connsiteY5" fmla="*/ 843595 h 843595"/>
            <a:gd name="connsiteX6" fmla="*/ 0 w 754941"/>
            <a:gd name="connsiteY6" fmla="*/ 767475 h 84359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483271 w 769094"/>
            <a:gd name="connsiteY4" fmla="*/ 133972 h 877025"/>
            <a:gd name="connsiteX5" fmla="*/ 206913 w 769094"/>
            <a:gd name="connsiteY5" fmla="*/ 843595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483271 w 769094"/>
            <a:gd name="connsiteY4" fmla="*/ 133972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588529 w 769094"/>
            <a:gd name="connsiteY3" fmla="*/ 700742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360605 w 769094"/>
            <a:gd name="connsiteY4" fmla="*/ 124447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71792 w 769094"/>
            <a:gd name="connsiteY4" fmla="*/ 205433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95383 w 769094"/>
            <a:gd name="connsiteY4" fmla="*/ 124461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95383 w 769094"/>
            <a:gd name="connsiteY4" fmla="*/ 124461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62540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62540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62540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62540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48203 w 769094"/>
            <a:gd name="connsiteY4" fmla="*/ 53014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48203 w 769094"/>
            <a:gd name="connsiteY4" fmla="*/ 53014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48203 w 769094"/>
            <a:gd name="connsiteY4" fmla="*/ 53014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48203 w 769094"/>
            <a:gd name="connsiteY4" fmla="*/ 53014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71792 w 769094"/>
            <a:gd name="connsiteY4" fmla="*/ 167328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71792 w 769094"/>
            <a:gd name="connsiteY4" fmla="*/ 167328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71792 w 769094"/>
            <a:gd name="connsiteY4" fmla="*/ 167328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153038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67075 w 769094"/>
            <a:gd name="connsiteY4" fmla="*/ 305458 h 877025"/>
            <a:gd name="connsiteX5" fmla="*/ 500100 w 769094"/>
            <a:gd name="connsiteY5" fmla="*/ 153038 h 877025"/>
            <a:gd name="connsiteX6" fmla="*/ 360605 w 769094"/>
            <a:gd name="connsiteY6" fmla="*/ 124447 h 877025"/>
            <a:gd name="connsiteX7" fmla="*/ 206913 w 769094"/>
            <a:gd name="connsiteY7" fmla="*/ 876937 h 877025"/>
            <a:gd name="connsiteX8" fmla="*/ 0 w 769094"/>
            <a:gd name="connsiteY8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67075 w 769094"/>
            <a:gd name="connsiteY4" fmla="*/ 305458 h 877025"/>
            <a:gd name="connsiteX5" fmla="*/ 500100 w 769094"/>
            <a:gd name="connsiteY5" fmla="*/ 153038 h 877025"/>
            <a:gd name="connsiteX6" fmla="*/ 467075 w 769094"/>
            <a:gd name="connsiteY6" fmla="*/ 67305 h 877025"/>
            <a:gd name="connsiteX7" fmla="*/ 360605 w 769094"/>
            <a:gd name="connsiteY7" fmla="*/ 124447 h 877025"/>
            <a:gd name="connsiteX8" fmla="*/ 206913 w 769094"/>
            <a:gd name="connsiteY8" fmla="*/ 876937 h 877025"/>
            <a:gd name="connsiteX9" fmla="*/ 0 w 769094"/>
            <a:gd name="connsiteY9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67075 w 769094"/>
            <a:gd name="connsiteY4" fmla="*/ 305458 h 877025"/>
            <a:gd name="connsiteX5" fmla="*/ 500100 w 769094"/>
            <a:gd name="connsiteY5" fmla="*/ 153038 h 877025"/>
            <a:gd name="connsiteX6" fmla="*/ 467075 w 769094"/>
            <a:gd name="connsiteY6" fmla="*/ 67305 h 877025"/>
            <a:gd name="connsiteX7" fmla="*/ 341733 w 769094"/>
            <a:gd name="connsiteY7" fmla="*/ 176841 h 877025"/>
            <a:gd name="connsiteX8" fmla="*/ 206913 w 769094"/>
            <a:gd name="connsiteY8" fmla="*/ 876937 h 877025"/>
            <a:gd name="connsiteX9" fmla="*/ 0 w 769094"/>
            <a:gd name="connsiteY9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67075 w 769094"/>
            <a:gd name="connsiteY4" fmla="*/ 305458 h 877025"/>
            <a:gd name="connsiteX5" fmla="*/ 500100 w 769094"/>
            <a:gd name="connsiteY5" fmla="*/ 153038 h 877025"/>
            <a:gd name="connsiteX6" fmla="*/ 467075 w 769094"/>
            <a:gd name="connsiteY6" fmla="*/ 67305 h 877025"/>
            <a:gd name="connsiteX7" fmla="*/ 341733 w 769094"/>
            <a:gd name="connsiteY7" fmla="*/ 176841 h 877025"/>
            <a:gd name="connsiteX8" fmla="*/ 206913 w 769094"/>
            <a:gd name="connsiteY8" fmla="*/ 876937 h 877025"/>
            <a:gd name="connsiteX9" fmla="*/ 0 w 769094"/>
            <a:gd name="connsiteY9" fmla="*/ 877025 h 877025"/>
            <a:gd name="connsiteX0" fmla="*/ 769094 w 769094"/>
            <a:gd name="connsiteY0" fmla="*/ 0 h 924568"/>
            <a:gd name="connsiteX1" fmla="*/ 707144 w 769094"/>
            <a:gd name="connsiteY1" fmla="*/ 95889 h 924568"/>
            <a:gd name="connsiteX2" fmla="*/ 721343 w 769094"/>
            <a:gd name="connsiteY2" fmla="*/ 262581 h 924568"/>
            <a:gd name="connsiteX3" fmla="*/ 588529 w 769094"/>
            <a:gd name="connsiteY3" fmla="*/ 700742 h 924568"/>
            <a:gd name="connsiteX4" fmla="*/ 467075 w 769094"/>
            <a:gd name="connsiteY4" fmla="*/ 305458 h 924568"/>
            <a:gd name="connsiteX5" fmla="*/ 500100 w 769094"/>
            <a:gd name="connsiteY5" fmla="*/ 153038 h 924568"/>
            <a:gd name="connsiteX6" fmla="*/ 467075 w 769094"/>
            <a:gd name="connsiteY6" fmla="*/ 67305 h 924568"/>
            <a:gd name="connsiteX7" fmla="*/ 341733 w 769094"/>
            <a:gd name="connsiteY7" fmla="*/ 176841 h 924568"/>
            <a:gd name="connsiteX8" fmla="*/ 221067 w 769094"/>
            <a:gd name="connsiteY8" fmla="*/ 924568 h 924568"/>
            <a:gd name="connsiteX9" fmla="*/ 0 w 769094"/>
            <a:gd name="connsiteY9" fmla="*/ 877025 h 924568"/>
            <a:gd name="connsiteX0" fmla="*/ 764377 w 764377"/>
            <a:gd name="connsiteY0" fmla="*/ 0 h 943708"/>
            <a:gd name="connsiteX1" fmla="*/ 702427 w 764377"/>
            <a:gd name="connsiteY1" fmla="*/ 95889 h 943708"/>
            <a:gd name="connsiteX2" fmla="*/ 716626 w 764377"/>
            <a:gd name="connsiteY2" fmla="*/ 262581 h 943708"/>
            <a:gd name="connsiteX3" fmla="*/ 583812 w 764377"/>
            <a:gd name="connsiteY3" fmla="*/ 700742 h 943708"/>
            <a:gd name="connsiteX4" fmla="*/ 462358 w 764377"/>
            <a:gd name="connsiteY4" fmla="*/ 305458 h 943708"/>
            <a:gd name="connsiteX5" fmla="*/ 495383 w 764377"/>
            <a:gd name="connsiteY5" fmla="*/ 153038 h 943708"/>
            <a:gd name="connsiteX6" fmla="*/ 462358 w 764377"/>
            <a:gd name="connsiteY6" fmla="*/ 67305 h 943708"/>
            <a:gd name="connsiteX7" fmla="*/ 337016 w 764377"/>
            <a:gd name="connsiteY7" fmla="*/ 176841 h 943708"/>
            <a:gd name="connsiteX8" fmla="*/ 216350 w 764377"/>
            <a:gd name="connsiteY8" fmla="*/ 924568 h 943708"/>
            <a:gd name="connsiteX9" fmla="*/ 0 w 764377"/>
            <a:gd name="connsiteY9" fmla="*/ 943708 h 943708"/>
            <a:gd name="connsiteX0" fmla="*/ 745505 w 745505"/>
            <a:gd name="connsiteY0" fmla="*/ 0 h 934182"/>
            <a:gd name="connsiteX1" fmla="*/ 683555 w 745505"/>
            <a:gd name="connsiteY1" fmla="*/ 95889 h 934182"/>
            <a:gd name="connsiteX2" fmla="*/ 697754 w 745505"/>
            <a:gd name="connsiteY2" fmla="*/ 262581 h 934182"/>
            <a:gd name="connsiteX3" fmla="*/ 564940 w 745505"/>
            <a:gd name="connsiteY3" fmla="*/ 700742 h 934182"/>
            <a:gd name="connsiteX4" fmla="*/ 443486 w 745505"/>
            <a:gd name="connsiteY4" fmla="*/ 305458 h 934182"/>
            <a:gd name="connsiteX5" fmla="*/ 476511 w 745505"/>
            <a:gd name="connsiteY5" fmla="*/ 153038 h 934182"/>
            <a:gd name="connsiteX6" fmla="*/ 443486 w 745505"/>
            <a:gd name="connsiteY6" fmla="*/ 67305 h 934182"/>
            <a:gd name="connsiteX7" fmla="*/ 318144 w 745505"/>
            <a:gd name="connsiteY7" fmla="*/ 176841 h 934182"/>
            <a:gd name="connsiteX8" fmla="*/ 197478 w 745505"/>
            <a:gd name="connsiteY8" fmla="*/ 924568 h 934182"/>
            <a:gd name="connsiteX9" fmla="*/ 0 w 745505"/>
            <a:gd name="connsiteY9" fmla="*/ 934182 h 934182"/>
            <a:gd name="connsiteX0" fmla="*/ 745505 w 745505"/>
            <a:gd name="connsiteY0" fmla="*/ 0 h 934182"/>
            <a:gd name="connsiteX1" fmla="*/ 683555 w 745505"/>
            <a:gd name="connsiteY1" fmla="*/ 95889 h 934182"/>
            <a:gd name="connsiteX2" fmla="*/ 697754 w 745505"/>
            <a:gd name="connsiteY2" fmla="*/ 262581 h 934182"/>
            <a:gd name="connsiteX3" fmla="*/ 564940 w 745505"/>
            <a:gd name="connsiteY3" fmla="*/ 700742 h 934182"/>
            <a:gd name="connsiteX4" fmla="*/ 443486 w 745505"/>
            <a:gd name="connsiteY4" fmla="*/ 305458 h 934182"/>
            <a:gd name="connsiteX5" fmla="*/ 476511 w 745505"/>
            <a:gd name="connsiteY5" fmla="*/ 153038 h 934182"/>
            <a:gd name="connsiteX6" fmla="*/ 443486 w 745505"/>
            <a:gd name="connsiteY6" fmla="*/ 67305 h 934182"/>
            <a:gd name="connsiteX7" fmla="*/ 318144 w 745505"/>
            <a:gd name="connsiteY7" fmla="*/ 176841 h 934182"/>
            <a:gd name="connsiteX8" fmla="*/ 197478 w 745505"/>
            <a:gd name="connsiteY8" fmla="*/ 924568 h 934182"/>
            <a:gd name="connsiteX9" fmla="*/ 0 w 745505"/>
            <a:gd name="connsiteY9" fmla="*/ 934182 h 934182"/>
            <a:gd name="connsiteX0" fmla="*/ 753308 w 753308"/>
            <a:gd name="connsiteY0" fmla="*/ 0 h 957245"/>
            <a:gd name="connsiteX1" fmla="*/ 683555 w 753308"/>
            <a:gd name="connsiteY1" fmla="*/ 118952 h 957245"/>
            <a:gd name="connsiteX2" fmla="*/ 697754 w 753308"/>
            <a:gd name="connsiteY2" fmla="*/ 285644 h 957245"/>
            <a:gd name="connsiteX3" fmla="*/ 564940 w 753308"/>
            <a:gd name="connsiteY3" fmla="*/ 723805 h 957245"/>
            <a:gd name="connsiteX4" fmla="*/ 443486 w 753308"/>
            <a:gd name="connsiteY4" fmla="*/ 328521 h 957245"/>
            <a:gd name="connsiteX5" fmla="*/ 476511 w 753308"/>
            <a:gd name="connsiteY5" fmla="*/ 176101 h 957245"/>
            <a:gd name="connsiteX6" fmla="*/ 443486 w 753308"/>
            <a:gd name="connsiteY6" fmla="*/ 90368 h 957245"/>
            <a:gd name="connsiteX7" fmla="*/ 318144 w 753308"/>
            <a:gd name="connsiteY7" fmla="*/ 199904 h 957245"/>
            <a:gd name="connsiteX8" fmla="*/ 197478 w 753308"/>
            <a:gd name="connsiteY8" fmla="*/ 947631 h 957245"/>
            <a:gd name="connsiteX9" fmla="*/ 0 w 753308"/>
            <a:gd name="connsiteY9" fmla="*/ 957245 h 9572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753308" h="957245">
              <a:moveTo>
                <a:pt x="753308" y="0"/>
              </a:moveTo>
              <a:cubicBezTo>
                <a:pt x="746952" y="17569"/>
                <a:pt x="692814" y="71345"/>
                <a:pt x="683555" y="118952"/>
              </a:cubicBezTo>
              <a:cubicBezTo>
                <a:pt x="674296" y="166559"/>
                <a:pt x="698548" y="152291"/>
                <a:pt x="697754" y="285644"/>
              </a:cubicBezTo>
              <a:cubicBezTo>
                <a:pt x="696960" y="418997"/>
                <a:pt x="601027" y="717453"/>
                <a:pt x="564940" y="723805"/>
              </a:cubicBezTo>
              <a:cubicBezTo>
                <a:pt x="448647" y="706342"/>
                <a:pt x="458224" y="419805"/>
                <a:pt x="443486" y="328521"/>
              </a:cubicBezTo>
              <a:cubicBezTo>
                <a:pt x="428748" y="237237"/>
                <a:pt x="473366" y="203886"/>
                <a:pt x="476511" y="176101"/>
              </a:cubicBezTo>
              <a:cubicBezTo>
                <a:pt x="479656" y="148316"/>
                <a:pt x="466735" y="95133"/>
                <a:pt x="443486" y="90368"/>
              </a:cubicBezTo>
              <a:cubicBezTo>
                <a:pt x="420237" y="85603"/>
                <a:pt x="364650" y="76873"/>
                <a:pt x="318144" y="199904"/>
              </a:cubicBezTo>
              <a:cubicBezTo>
                <a:pt x="291303" y="452341"/>
                <a:pt x="206474" y="495152"/>
                <a:pt x="197478" y="947631"/>
              </a:cubicBezTo>
              <a:cubicBezTo>
                <a:pt x="83572" y="952410"/>
                <a:pt x="10718" y="942942"/>
                <a:pt x="0" y="957245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547067</xdr:colOff>
      <xdr:row>35</xdr:row>
      <xdr:rowOff>83114</xdr:rowOff>
    </xdr:from>
    <xdr:to>
      <xdr:col>15</xdr:col>
      <xdr:colOff>646017</xdr:colOff>
      <xdr:row>41</xdr:row>
      <xdr:rowOff>357</xdr:rowOff>
    </xdr:to>
    <xdr:sp macro="" textlink="">
      <xdr:nvSpPr>
        <xdr:cNvPr id="815" name="Freeform 217">
          <a:extLst>
            <a:ext uri="{FF2B5EF4-FFF2-40B4-BE49-F238E27FC236}">
              <a16:creationId xmlns:a16="http://schemas.microsoft.com/office/drawing/2014/main" id="{9A10F6A4-FE0A-410C-BCD7-1C23A6F6CE9A}"/>
            </a:ext>
          </a:extLst>
        </xdr:cNvPr>
        <xdr:cNvSpPr>
          <a:spLocks/>
        </xdr:cNvSpPr>
      </xdr:nvSpPr>
      <xdr:spPr bwMode="auto">
        <a:xfrm rot="5039461">
          <a:off x="7330820" y="6507361"/>
          <a:ext cx="945943" cy="9895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2664 w 12664"/>
            <a:gd name="connsiteY0" fmla="*/ 16279 h 16279"/>
            <a:gd name="connsiteX1" fmla="*/ 7522 w 12664"/>
            <a:gd name="connsiteY1" fmla="*/ 5000 h 16279"/>
            <a:gd name="connsiteX2" fmla="*/ 4513 w 12664"/>
            <a:gd name="connsiteY2" fmla="*/ 0 h 16279"/>
            <a:gd name="connsiteX3" fmla="*/ 2832 w 12664"/>
            <a:gd name="connsiteY3" fmla="*/ 8333 h 16279"/>
            <a:gd name="connsiteX4" fmla="*/ 0 w 12664"/>
            <a:gd name="connsiteY4" fmla="*/ 6667 h 16279"/>
            <a:gd name="connsiteX0" fmla="*/ 12664 w 12664"/>
            <a:gd name="connsiteY0" fmla="*/ 21990 h 21990"/>
            <a:gd name="connsiteX1" fmla="*/ 10433 w 12664"/>
            <a:gd name="connsiteY1" fmla="*/ 569 h 21990"/>
            <a:gd name="connsiteX2" fmla="*/ 4513 w 12664"/>
            <a:gd name="connsiteY2" fmla="*/ 5711 h 21990"/>
            <a:gd name="connsiteX3" fmla="*/ 2832 w 12664"/>
            <a:gd name="connsiteY3" fmla="*/ 14044 h 21990"/>
            <a:gd name="connsiteX4" fmla="*/ 0 w 12664"/>
            <a:gd name="connsiteY4" fmla="*/ 12378 h 21990"/>
            <a:gd name="connsiteX0" fmla="*/ 12664 w 12664"/>
            <a:gd name="connsiteY0" fmla="*/ 21486 h 21486"/>
            <a:gd name="connsiteX1" fmla="*/ 10433 w 12664"/>
            <a:gd name="connsiteY1" fmla="*/ 65 h 21486"/>
            <a:gd name="connsiteX2" fmla="*/ 4513 w 12664"/>
            <a:gd name="connsiteY2" fmla="*/ 5207 h 21486"/>
            <a:gd name="connsiteX3" fmla="*/ 2832 w 12664"/>
            <a:gd name="connsiteY3" fmla="*/ 13540 h 21486"/>
            <a:gd name="connsiteX4" fmla="*/ 0 w 12664"/>
            <a:gd name="connsiteY4" fmla="*/ 11874 h 21486"/>
            <a:gd name="connsiteX0" fmla="*/ 12664 w 12664"/>
            <a:gd name="connsiteY0" fmla="*/ 21643 h 21643"/>
            <a:gd name="connsiteX1" fmla="*/ 10433 w 12664"/>
            <a:gd name="connsiteY1" fmla="*/ 222 h 21643"/>
            <a:gd name="connsiteX2" fmla="*/ 5403 w 12664"/>
            <a:gd name="connsiteY2" fmla="*/ 9890 h 21643"/>
            <a:gd name="connsiteX3" fmla="*/ 2832 w 12664"/>
            <a:gd name="connsiteY3" fmla="*/ 13697 h 21643"/>
            <a:gd name="connsiteX4" fmla="*/ 0 w 12664"/>
            <a:gd name="connsiteY4" fmla="*/ 12031 h 21643"/>
            <a:gd name="connsiteX0" fmla="*/ 14253 w 14253"/>
            <a:gd name="connsiteY0" fmla="*/ 21643 h 21643"/>
            <a:gd name="connsiteX1" fmla="*/ 12022 w 14253"/>
            <a:gd name="connsiteY1" fmla="*/ 222 h 21643"/>
            <a:gd name="connsiteX2" fmla="*/ 6992 w 14253"/>
            <a:gd name="connsiteY2" fmla="*/ 9890 h 21643"/>
            <a:gd name="connsiteX3" fmla="*/ 4421 w 14253"/>
            <a:gd name="connsiteY3" fmla="*/ 13697 h 21643"/>
            <a:gd name="connsiteX4" fmla="*/ 0 w 14253"/>
            <a:gd name="connsiteY4" fmla="*/ 15848 h 216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253" h="21643">
              <a:moveTo>
                <a:pt x="14253" y="21643"/>
              </a:moveTo>
              <a:cubicBezTo>
                <a:pt x="13811" y="21643"/>
                <a:pt x="13232" y="2181"/>
                <a:pt x="12022" y="222"/>
              </a:cubicBezTo>
              <a:cubicBezTo>
                <a:pt x="10812" y="-1737"/>
                <a:pt x="7877" y="9890"/>
                <a:pt x="6992" y="9890"/>
              </a:cubicBezTo>
              <a:cubicBezTo>
                <a:pt x="6107" y="11557"/>
                <a:pt x="5217" y="13697"/>
                <a:pt x="4421" y="13697"/>
              </a:cubicBezTo>
              <a:cubicBezTo>
                <a:pt x="3536" y="15364"/>
                <a:pt x="885" y="17514"/>
                <a:pt x="0" y="1584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15</xdr:col>
      <xdr:colOff>508079</xdr:colOff>
      <xdr:row>38</xdr:row>
      <xdr:rowOff>118307</xdr:rowOff>
    </xdr:from>
    <xdr:ext cx="387292" cy="76952"/>
    <xdr:sp macro="" textlink="">
      <xdr:nvSpPr>
        <xdr:cNvPr id="816" name="Text Box 303">
          <a:extLst>
            <a:ext uri="{FF2B5EF4-FFF2-40B4-BE49-F238E27FC236}">
              <a16:creationId xmlns:a16="http://schemas.microsoft.com/office/drawing/2014/main" id="{F945C761-9E97-46DD-A364-0134A5C2FB64}"/>
            </a:ext>
          </a:extLst>
        </xdr:cNvPr>
        <xdr:cNvSpPr txBox="1">
          <a:spLocks noChangeArrowheads="1"/>
        </xdr:cNvSpPr>
      </xdr:nvSpPr>
      <xdr:spPr bwMode="auto">
        <a:xfrm>
          <a:off x="7715329" y="6633407"/>
          <a:ext cx="387292" cy="7695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16</xdr:col>
      <xdr:colOff>485591</xdr:colOff>
      <xdr:row>36</xdr:row>
      <xdr:rowOff>3725</xdr:rowOff>
    </xdr:from>
    <xdr:ext cx="209929" cy="223651"/>
    <xdr:sp macro="" textlink="">
      <xdr:nvSpPr>
        <xdr:cNvPr id="817" name="Text Box 303">
          <a:extLst>
            <a:ext uri="{FF2B5EF4-FFF2-40B4-BE49-F238E27FC236}">
              <a16:creationId xmlns:a16="http://schemas.microsoft.com/office/drawing/2014/main" id="{3EB9AAB3-4078-4FB0-951D-8090B9D7C302}"/>
            </a:ext>
          </a:extLst>
        </xdr:cNvPr>
        <xdr:cNvSpPr txBox="1">
          <a:spLocks noChangeArrowheads="1"/>
        </xdr:cNvSpPr>
      </xdr:nvSpPr>
      <xdr:spPr bwMode="auto">
        <a:xfrm>
          <a:off x="8412143" y="7470449"/>
          <a:ext cx="209929" cy="223651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0.2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>
    <xdr:from>
      <xdr:col>18</xdr:col>
      <xdr:colOff>321468</xdr:colOff>
      <xdr:row>39</xdr:row>
      <xdr:rowOff>23815</xdr:rowOff>
    </xdr:from>
    <xdr:to>
      <xdr:col>18</xdr:col>
      <xdr:colOff>678656</xdr:colOff>
      <xdr:row>39</xdr:row>
      <xdr:rowOff>27784</xdr:rowOff>
    </xdr:to>
    <xdr:sp macro="" textlink="">
      <xdr:nvSpPr>
        <xdr:cNvPr id="818" name="Line 72">
          <a:extLst>
            <a:ext uri="{FF2B5EF4-FFF2-40B4-BE49-F238E27FC236}">
              <a16:creationId xmlns:a16="http://schemas.microsoft.com/office/drawing/2014/main" id="{DC80788B-8A7B-41B2-A519-5462618EBE8C}"/>
            </a:ext>
          </a:extLst>
        </xdr:cNvPr>
        <xdr:cNvSpPr>
          <a:spLocks noChangeShapeType="1"/>
        </xdr:cNvSpPr>
      </xdr:nvSpPr>
      <xdr:spPr bwMode="auto">
        <a:xfrm flipV="1">
          <a:off x="9643268" y="6710365"/>
          <a:ext cx="357188" cy="39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312632</xdr:colOff>
      <xdr:row>38</xdr:row>
      <xdr:rowOff>30436</xdr:rowOff>
    </xdr:from>
    <xdr:ext cx="267564" cy="92524"/>
    <xdr:sp macro="" textlink="">
      <xdr:nvSpPr>
        <xdr:cNvPr id="819" name="Text Box 1620">
          <a:extLst>
            <a:ext uri="{FF2B5EF4-FFF2-40B4-BE49-F238E27FC236}">
              <a16:creationId xmlns:a16="http://schemas.microsoft.com/office/drawing/2014/main" id="{ECC9399D-59E1-4BBC-BAAD-7FB875684764}"/>
            </a:ext>
          </a:extLst>
        </xdr:cNvPr>
        <xdr:cNvSpPr txBox="1">
          <a:spLocks noChangeArrowheads="1"/>
        </xdr:cNvSpPr>
      </xdr:nvSpPr>
      <xdr:spPr bwMode="auto">
        <a:xfrm rot="-120000">
          <a:off x="8929582" y="6545536"/>
          <a:ext cx="267564" cy="9252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628100</xdr:colOff>
      <xdr:row>38</xdr:row>
      <xdr:rowOff>60071</xdr:rowOff>
    </xdr:from>
    <xdr:to>
      <xdr:col>18</xdr:col>
      <xdr:colOff>628100</xdr:colOff>
      <xdr:row>38</xdr:row>
      <xdr:rowOff>93225</xdr:rowOff>
    </xdr:to>
    <xdr:sp macro="" textlink="">
      <xdr:nvSpPr>
        <xdr:cNvPr id="820" name="Line 813">
          <a:extLst>
            <a:ext uri="{FF2B5EF4-FFF2-40B4-BE49-F238E27FC236}">
              <a16:creationId xmlns:a16="http://schemas.microsoft.com/office/drawing/2014/main" id="{20407178-FBCF-45AD-8F99-4DA24CDB1292}"/>
            </a:ext>
          </a:extLst>
        </xdr:cNvPr>
        <xdr:cNvSpPr>
          <a:spLocks noChangeShapeType="1"/>
        </xdr:cNvSpPr>
      </xdr:nvSpPr>
      <xdr:spPr bwMode="auto">
        <a:xfrm rot="5400000" flipV="1">
          <a:off x="9926781" y="7954496"/>
          <a:ext cx="3315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564596</xdr:colOff>
      <xdr:row>38</xdr:row>
      <xdr:rowOff>61150</xdr:rowOff>
    </xdr:from>
    <xdr:to>
      <xdr:col>18</xdr:col>
      <xdr:colOff>564596</xdr:colOff>
      <xdr:row>38</xdr:row>
      <xdr:rowOff>94304</xdr:rowOff>
    </xdr:to>
    <xdr:sp macro="" textlink="">
      <xdr:nvSpPr>
        <xdr:cNvPr id="821" name="Line 814">
          <a:extLst>
            <a:ext uri="{FF2B5EF4-FFF2-40B4-BE49-F238E27FC236}">
              <a16:creationId xmlns:a16="http://schemas.microsoft.com/office/drawing/2014/main" id="{9D7130D1-2399-4B81-BD23-C0919EF78B6A}"/>
            </a:ext>
          </a:extLst>
        </xdr:cNvPr>
        <xdr:cNvSpPr>
          <a:spLocks noChangeShapeType="1"/>
        </xdr:cNvSpPr>
      </xdr:nvSpPr>
      <xdr:spPr bwMode="auto">
        <a:xfrm rot="5400000" flipV="1">
          <a:off x="9863277" y="7955575"/>
          <a:ext cx="3315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18</xdr:col>
      <xdr:colOff>280393</xdr:colOff>
      <xdr:row>39</xdr:row>
      <xdr:rowOff>76113</xdr:rowOff>
    </xdr:from>
    <xdr:ext cx="343659" cy="235913"/>
    <xdr:sp macro="" textlink="">
      <xdr:nvSpPr>
        <xdr:cNvPr id="822" name="Text Box 1416">
          <a:extLst>
            <a:ext uri="{FF2B5EF4-FFF2-40B4-BE49-F238E27FC236}">
              <a16:creationId xmlns:a16="http://schemas.microsoft.com/office/drawing/2014/main" id="{C957CF03-DFFB-4454-9B58-5FCDD294D108}"/>
            </a:ext>
          </a:extLst>
        </xdr:cNvPr>
        <xdr:cNvSpPr txBox="1">
          <a:spLocks noChangeArrowheads="1"/>
        </xdr:cNvSpPr>
      </xdr:nvSpPr>
      <xdr:spPr bwMode="auto">
        <a:xfrm>
          <a:off x="9619272" y="8051932"/>
          <a:ext cx="343659" cy="235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86m</a:t>
          </a:r>
        </a:p>
      </xdr:txBody>
    </xdr:sp>
    <xdr:clientData/>
  </xdr:oneCellAnchor>
  <xdr:oneCellAnchor>
    <xdr:from>
      <xdr:col>17</xdr:col>
      <xdr:colOff>495869</xdr:colOff>
      <xdr:row>37</xdr:row>
      <xdr:rowOff>74116</xdr:rowOff>
    </xdr:from>
    <xdr:ext cx="871253" cy="165173"/>
    <xdr:sp macro="" textlink="">
      <xdr:nvSpPr>
        <xdr:cNvPr id="823" name="Text Box 1416">
          <a:extLst>
            <a:ext uri="{FF2B5EF4-FFF2-40B4-BE49-F238E27FC236}">
              <a16:creationId xmlns:a16="http://schemas.microsoft.com/office/drawing/2014/main" id="{AF65BC5D-43A1-4925-BBCB-41A031E61856}"/>
            </a:ext>
          </a:extLst>
        </xdr:cNvPr>
        <xdr:cNvSpPr txBox="1">
          <a:spLocks noChangeArrowheads="1"/>
        </xdr:cNvSpPr>
      </xdr:nvSpPr>
      <xdr:spPr bwMode="auto">
        <a:xfrm>
          <a:off x="9114111" y="7823269"/>
          <a:ext cx="871253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能勢電鉄日生線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133350</xdr:colOff>
      <xdr:row>37</xdr:row>
      <xdr:rowOff>123821</xdr:rowOff>
    </xdr:from>
    <xdr:to>
      <xdr:col>16</xdr:col>
      <xdr:colOff>701675</xdr:colOff>
      <xdr:row>38</xdr:row>
      <xdr:rowOff>157418</xdr:rowOff>
    </xdr:to>
    <xdr:sp macro="" textlink="">
      <xdr:nvSpPr>
        <xdr:cNvPr id="825" name="Line 120">
          <a:extLst>
            <a:ext uri="{FF2B5EF4-FFF2-40B4-BE49-F238E27FC236}">
              <a16:creationId xmlns:a16="http://schemas.microsoft.com/office/drawing/2014/main" id="{9B9EFD1F-9269-4EA1-B044-C8D6F6A33AE8}"/>
            </a:ext>
          </a:extLst>
        </xdr:cNvPr>
        <xdr:cNvSpPr>
          <a:spLocks noChangeShapeType="1"/>
        </xdr:cNvSpPr>
      </xdr:nvSpPr>
      <xdr:spPr bwMode="auto">
        <a:xfrm>
          <a:off x="7353738" y="7760243"/>
          <a:ext cx="1274489" cy="203296"/>
        </a:xfrm>
        <a:custGeom>
          <a:avLst/>
          <a:gdLst>
            <a:gd name="connsiteX0" fmla="*/ 0 w 1119187"/>
            <a:gd name="connsiteY0" fmla="*/ 0 h 42863"/>
            <a:gd name="connsiteX1" fmla="*/ 1119187 w 1119187"/>
            <a:gd name="connsiteY1" fmla="*/ 42863 h 42863"/>
            <a:gd name="connsiteX0" fmla="*/ 0 w 1281112"/>
            <a:gd name="connsiteY0" fmla="*/ 0 h 185738"/>
            <a:gd name="connsiteX1" fmla="*/ 1281112 w 1281112"/>
            <a:gd name="connsiteY1" fmla="*/ 185738 h 185738"/>
            <a:gd name="connsiteX0" fmla="*/ 0 w 1281112"/>
            <a:gd name="connsiteY0" fmla="*/ 0 h 185738"/>
            <a:gd name="connsiteX1" fmla="*/ 1281112 w 1281112"/>
            <a:gd name="connsiteY1" fmla="*/ 185738 h 185738"/>
            <a:gd name="connsiteX0" fmla="*/ 0 w 1281112"/>
            <a:gd name="connsiteY0" fmla="*/ 0 h 207636"/>
            <a:gd name="connsiteX1" fmla="*/ 1281112 w 1281112"/>
            <a:gd name="connsiteY1" fmla="*/ 185738 h 207636"/>
            <a:gd name="connsiteX0" fmla="*/ 0 w 1352550"/>
            <a:gd name="connsiteY0" fmla="*/ 0 h 205047"/>
            <a:gd name="connsiteX1" fmla="*/ 1352550 w 1352550"/>
            <a:gd name="connsiteY1" fmla="*/ 180975 h 2050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52550" h="205047">
              <a:moveTo>
                <a:pt x="0" y="0"/>
              </a:moveTo>
              <a:cubicBezTo>
                <a:pt x="173036" y="319088"/>
                <a:pt x="979488" y="166687"/>
                <a:pt x="1352550" y="1809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456181</xdr:colOff>
      <xdr:row>38</xdr:row>
      <xdr:rowOff>84113</xdr:rowOff>
    </xdr:from>
    <xdr:to>
      <xdr:col>16</xdr:col>
      <xdr:colOff>152855</xdr:colOff>
      <xdr:row>39</xdr:row>
      <xdr:rowOff>42856</xdr:rowOff>
    </xdr:to>
    <xdr:grpSp>
      <xdr:nvGrpSpPr>
        <xdr:cNvPr id="832" name="Group 405">
          <a:extLst>
            <a:ext uri="{FF2B5EF4-FFF2-40B4-BE49-F238E27FC236}">
              <a16:creationId xmlns:a16="http://schemas.microsoft.com/office/drawing/2014/main" id="{8B467C9E-3E01-4D90-AD78-4E0FFCABC903}"/>
            </a:ext>
          </a:extLst>
        </xdr:cNvPr>
        <xdr:cNvGrpSpPr>
          <a:grpSpLocks/>
        </xdr:cNvGrpSpPr>
      </xdr:nvGrpSpPr>
      <xdr:grpSpPr bwMode="auto">
        <a:xfrm rot="16200000">
          <a:off x="10631464" y="6489598"/>
          <a:ext cx="130882" cy="402442"/>
          <a:chOff x="718" y="97"/>
          <a:chExt cx="23" cy="15"/>
        </a:xfrm>
      </xdr:grpSpPr>
      <xdr:sp macro="" textlink="">
        <xdr:nvSpPr>
          <xdr:cNvPr id="833" name="Freeform 406">
            <a:extLst>
              <a:ext uri="{FF2B5EF4-FFF2-40B4-BE49-F238E27FC236}">
                <a16:creationId xmlns:a16="http://schemas.microsoft.com/office/drawing/2014/main" id="{FA7162B3-3466-4AC8-A69D-4B29A5D7F08D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34" name="Freeform 407">
            <a:extLst>
              <a:ext uri="{FF2B5EF4-FFF2-40B4-BE49-F238E27FC236}">
                <a16:creationId xmlns:a16="http://schemas.microsoft.com/office/drawing/2014/main" id="{30111B15-3C3E-4CAA-A765-B693B3409FF8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16</xdr:col>
      <xdr:colOff>173971</xdr:colOff>
      <xdr:row>35</xdr:row>
      <xdr:rowOff>33337</xdr:rowOff>
    </xdr:from>
    <xdr:to>
      <xdr:col>16</xdr:col>
      <xdr:colOff>197805</xdr:colOff>
      <xdr:row>36</xdr:row>
      <xdr:rowOff>85714</xdr:rowOff>
    </xdr:to>
    <xdr:sp macro="" textlink="">
      <xdr:nvSpPr>
        <xdr:cNvPr id="835" name="Line 120">
          <a:extLst>
            <a:ext uri="{FF2B5EF4-FFF2-40B4-BE49-F238E27FC236}">
              <a16:creationId xmlns:a16="http://schemas.microsoft.com/office/drawing/2014/main" id="{3D119EEE-75D6-4AF3-B7C9-DADFC0BBF671}"/>
            </a:ext>
          </a:extLst>
        </xdr:cNvPr>
        <xdr:cNvSpPr>
          <a:spLocks noChangeShapeType="1"/>
        </xdr:cNvSpPr>
      </xdr:nvSpPr>
      <xdr:spPr bwMode="auto">
        <a:xfrm flipH="1" flipV="1">
          <a:off x="8086071" y="6034087"/>
          <a:ext cx="23834" cy="2238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585849</xdr:colOff>
      <xdr:row>33</xdr:row>
      <xdr:rowOff>38100</xdr:rowOff>
    </xdr:from>
    <xdr:to>
      <xdr:col>15</xdr:col>
      <xdr:colOff>609600</xdr:colOff>
      <xdr:row>35</xdr:row>
      <xdr:rowOff>19034</xdr:rowOff>
    </xdr:to>
    <xdr:sp macro="" textlink="">
      <xdr:nvSpPr>
        <xdr:cNvPr id="836" name="Line 120">
          <a:extLst>
            <a:ext uri="{FF2B5EF4-FFF2-40B4-BE49-F238E27FC236}">
              <a16:creationId xmlns:a16="http://schemas.microsoft.com/office/drawing/2014/main" id="{CE2429ED-57A5-4D5F-80B6-24FD37309A6E}"/>
            </a:ext>
          </a:extLst>
        </xdr:cNvPr>
        <xdr:cNvSpPr>
          <a:spLocks noChangeShapeType="1"/>
        </xdr:cNvSpPr>
      </xdr:nvSpPr>
      <xdr:spPr bwMode="auto">
        <a:xfrm flipV="1">
          <a:off x="7793099" y="5695950"/>
          <a:ext cx="23751" cy="3238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604838</xdr:colOff>
      <xdr:row>34</xdr:row>
      <xdr:rowOff>47619</xdr:rowOff>
    </xdr:from>
    <xdr:to>
      <xdr:col>16</xdr:col>
      <xdr:colOff>14288</xdr:colOff>
      <xdr:row>34</xdr:row>
      <xdr:rowOff>161919</xdr:rowOff>
    </xdr:to>
    <xdr:sp macro="" textlink="">
      <xdr:nvSpPr>
        <xdr:cNvPr id="837" name="Line 120">
          <a:extLst>
            <a:ext uri="{FF2B5EF4-FFF2-40B4-BE49-F238E27FC236}">
              <a16:creationId xmlns:a16="http://schemas.microsoft.com/office/drawing/2014/main" id="{4FE70928-3338-4693-8F58-42944BD90B67}"/>
            </a:ext>
          </a:extLst>
        </xdr:cNvPr>
        <xdr:cNvSpPr>
          <a:spLocks noChangeShapeType="1"/>
        </xdr:cNvSpPr>
      </xdr:nvSpPr>
      <xdr:spPr bwMode="auto">
        <a:xfrm flipV="1">
          <a:off x="7812088" y="5876919"/>
          <a:ext cx="11430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242913</xdr:colOff>
      <xdr:row>38</xdr:row>
      <xdr:rowOff>61937</xdr:rowOff>
    </xdr:from>
    <xdr:to>
      <xdr:col>16</xdr:col>
      <xdr:colOff>387825</xdr:colOff>
      <xdr:row>39</xdr:row>
      <xdr:rowOff>35620</xdr:rowOff>
    </xdr:to>
    <xdr:sp macro="" textlink="">
      <xdr:nvSpPr>
        <xdr:cNvPr id="838" name="Oval 1295">
          <a:extLst>
            <a:ext uri="{FF2B5EF4-FFF2-40B4-BE49-F238E27FC236}">
              <a16:creationId xmlns:a16="http://schemas.microsoft.com/office/drawing/2014/main" id="{E39AE3ED-4241-48B1-B07B-C0EBAA3248D7}"/>
            </a:ext>
          </a:extLst>
        </xdr:cNvPr>
        <xdr:cNvSpPr>
          <a:spLocks noChangeArrowheads="1"/>
        </xdr:cNvSpPr>
      </xdr:nvSpPr>
      <xdr:spPr bwMode="auto">
        <a:xfrm>
          <a:off x="8155013" y="6577037"/>
          <a:ext cx="144912" cy="14513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247301</xdr:colOff>
      <xdr:row>36</xdr:row>
      <xdr:rowOff>35298</xdr:rowOff>
    </xdr:from>
    <xdr:to>
      <xdr:col>16</xdr:col>
      <xdr:colOff>682223</xdr:colOff>
      <xdr:row>38</xdr:row>
      <xdr:rowOff>109072</xdr:rowOff>
    </xdr:to>
    <xdr:sp macro="" textlink="">
      <xdr:nvSpPr>
        <xdr:cNvPr id="839" name="AutoShape 1653">
          <a:extLst>
            <a:ext uri="{FF2B5EF4-FFF2-40B4-BE49-F238E27FC236}">
              <a16:creationId xmlns:a16="http://schemas.microsoft.com/office/drawing/2014/main" id="{D89180D8-8033-4FD3-8205-48C439A41E30}"/>
            </a:ext>
          </a:extLst>
        </xdr:cNvPr>
        <xdr:cNvSpPr>
          <a:spLocks/>
        </xdr:cNvSpPr>
      </xdr:nvSpPr>
      <xdr:spPr bwMode="auto">
        <a:xfrm rot="20906013">
          <a:off x="8159401" y="6207498"/>
          <a:ext cx="434922" cy="416674"/>
        </a:xfrm>
        <a:prstGeom prst="rightBrace">
          <a:avLst>
            <a:gd name="adj1" fmla="val 42094"/>
            <a:gd name="adj2" fmla="val 3427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83621</xdr:colOff>
      <xdr:row>35</xdr:row>
      <xdr:rowOff>94144</xdr:rowOff>
    </xdr:from>
    <xdr:to>
      <xdr:col>15</xdr:col>
      <xdr:colOff>738516</xdr:colOff>
      <xdr:row>40</xdr:row>
      <xdr:rowOff>98073</xdr:rowOff>
    </xdr:to>
    <xdr:sp macro="" textlink="">
      <xdr:nvSpPr>
        <xdr:cNvPr id="840" name="AutoShape 1653">
          <a:extLst>
            <a:ext uri="{FF2B5EF4-FFF2-40B4-BE49-F238E27FC236}">
              <a16:creationId xmlns:a16="http://schemas.microsoft.com/office/drawing/2014/main" id="{DB1C322D-864C-461B-BB36-B22FB2939BAA}"/>
            </a:ext>
          </a:extLst>
        </xdr:cNvPr>
        <xdr:cNvSpPr>
          <a:spLocks/>
        </xdr:cNvSpPr>
      </xdr:nvSpPr>
      <xdr:spPr bwMode="auto">
        <a:xfrm rot="20906013" flipH="1">
          <a:off x="7290871" y="6094894"/>
          <a:ext cx="623145" cy="861179"/>
        </a:xfrm>
        <a:prstGeom prst="rightBrace">
          <a:avLst>
            <a:gd name="adj1" fmla="val 42094"/>
            <a:gd name="adj2" fmla="val 3427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624010</xdr:colOff>
      <xdr:row>36</xdr:row>
      <xdr:rowOff>30062</xdr:rowOff>
    </xdr:from>
    <xdr:to>
      <xdr:col>16</xdr:col>
      <xdr:colOff>109567</xdr:colOff>
      <xdr:row>39</xdr:row>
      <xdr:rowOff>166903</xdr:rowOff>
    </xdr:to>
    <xdr:sp macro="" textlink="">
      <xdr:nvSpPr>
        <xdr:cNvPr id="841" name="AutoShape 1653">
          <a:extLst>
            <a:ext uri="{FF2B5EF4-FFF2-40B4-BE49-F238E27FC236}">
              <a16:creationId xmlns:a16="http://schemas.microsoft.com/office/drawing/2014/main" id="{EB9D4C49-FE6E-4E0B-90B2-D095C0FC795B}"/>
            </a:ext>
          </a:extLst>
        </xdr:cNvPr>
        <xdr:cNvSpPr>
          <a:spLocks/>
        </xdr:cNvSpPr>
      </xdr:nvSpPr>
      <xdr:spPr bwMode="auto">
        <a:xfrm rot="1086925" flipH="1">
          <a:off x="7831260" y="6202262"/>
          <a:ext cx="190407" cy="651191"/>
        </a:xfrm>
        <a:prstGeom prst="rightBrace">
          <a:avLst>
            <a:gd name="adj1" fmla="val 42094"/>
            <a:gd name="adj2" fmla="val 3427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15</xdr:col>
      <xdr:colOff>666750</xdr:colOff>
      <xdr:row>36</xdr:row>
      <xdr:rowOff>69850</xdr:rowOff>
    </xdr:from>
    <xdr:ext cx="134554" cy="220294"/>
    <xdr:sp macro="" textlink="">
      <xdr:nvSpPr>
        <xdr:cNvPr id="842" name="Text Box 303">
          <a:extLst>
            <a:ext uri="{FF2B5EF4-FFF2-40B4-BE49-F238E27FC236}">
              <a16:creationId xmlns:a16="http://schemas.microsoft.com/office/drawing/2014/main" id="{CAE258D4-A693-4286-8DAB-34CD51F54B66}"/>
            </a:ext>
          </a:extLst>
        </xdr:cNvPr>
        <xdr:cNvSpPr txBox="1">
          <a:spLocks noChangeArrowheads="1"/>
        </xdr:cNvSpPr>
      </xdr:nvSpPr>
      <xdr:spPr bwMode="auto">
        <a:xfrm>
          <a:off x="7874000" y="6242050"/>
          <a:ext cx="134554" cy="220294"/>
        </a:xfrm>
        <a:prstGeom prst="rect">
          <a:avLst/>
        </a:prstGeom>
        <a:solidFill>
          <a:schemeClr val="bg1">
            <a:alpha val="65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0.2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oneCellAnchor>
    <xdr:from>
      <xdr:col>16</xdr:col>
      <xdr:colOff>194642</xdr:colOff>
      <xdr:row>36</xdr:row>
      <xdr:rowOff>51964</xdr:rowOff>
    </xdr:from>
    <xdr:ext cx="299577" cy="165173"/>
    <xdr:sp macro="" textlink="">
      <xdr:nvSpPr>
        <xdr:cNvPr id="843" name="Text Box 1620">
          <a:extLst>
            <a:ext uri="{FF2B5EF4-FFF2-40B4-BE49-F238E27FC236}">
              <a16:creationId xmlns:a16="http://schemas.microsoft.com/office/drawing/2014/main" id="{0D7F0E7B-1241-4F61-8537-BA43E7856804}"/>
            </a:ext>
          </a:extLst>
        </xdr:cNvPr>
        <xdr:cNvSpPr txBox="1">
          <a:spLocks noChangeArrowheads="1"/>
        </xdr:cNvSpPr>
      </xdr:nvSpPr>
      <xdr:spPr bwMode="auto">
        <a:xfrm>
          <a:off x="8121194" y="7518688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429389</xdr:colOff>
      <xdr:row>37</xdr:row>
      <xdr:rowOff>57153</xdr:rowOff>
    </xdr:from>
    <xdr:ext cx="209551" cy="95250"/>
    <xdr:sp macro="" textlink="">
      <xdr:nvSpPr>
        <xdr:cNvPr id="844" name="Text Box 1620">
          <a:extLst>
            <a:ext uri="{FF2B5EF4-FFF2-40B4-BE49-F238E27FC236}">
              <a16:creationId xmlns:a16="http://schemas.microsoft.com/office/drawing/2014/main" id="{A9D385F9-AC8D-45D3-9D59-4B44029D5DD4}"/>
            </a:ext>
          </a:extLst>
        </xdr:cNvPr>
        <xdr:cNvSpPr txBox="1">
          <a:spLocks noChangeArrowheads="1"/>
        </xdr:cNvSpPr>
      </xdr:nvSpPr>
      <xdr:spPr bwMode="auto">
        <a:xfrm>
          <a:off x="7649777" y="7693575"/>
          <a:ext cx="209551" cy="9525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382584</xdr:colOff>
      <xdr:row>34</xdr:row>
      <xdr:rowOff>125399</xdr:rowOff>
    </xdr:from>
    <xdr:to>
      <xdr:col>15</xdr:col>
      <xdr:colOff>568803</xdr:colOff>
      <xdr:row>35</xdr:row>
      <xdr:rowOff>112311</xdr:rowOff>
    </xdr:to>
    <xdr:grpSp>
      <xdr:nvGrpSpPr>
        <xdr:cNvPr id="845" name="Group 405">
          <a:extLst>
            <a:ext uri="{FF2B5EF4-FFF2-40B4-BE49-F238E27FC236}">
              <a16:creationId xmlns:a16="http://schemas.microsoft.com/office/drawing/2014/main" id="{69B4009F-5DBD-4999-AABD-0F7A71FDD18A}"/>
            </a:ext>
          </a:extLst>
        </xdr:cNvPr>
        <xdr:cNvGrpSpPr>
          <a:grpSpLocks/>
        </xdr:cNvGrpSpPr>
      </xdr:nvGrpSpPr>
      <xdr:grpSpPr bwMode="auto">
        <a:xfrm rot="16383934">
          <a:off x="10435672" y="5964525"/>
          <a:ext cx="159050" cy="186219"/>
          <a:chOff x="718" y="97"/>
          <a:chExt cx="23" cy="15"/>
        </a:xfrm>
      </xdr:grpSpPr>
      <xdr:sp macro="" textlink="">
        <xdr:nvSpPr>
          <xdr:cNvPr id="846" name="Freeform 406">
            <a:extLst>
              <a:ext uri="{FF2B5EF4-FFF2-40B4-BE49-F238E27FC236}">
                <a16:creationId xmlns:a16="http://schemas.microsoft.com/office/drawing/2014/main" id="{8142BD91-F60A-408A-9BF6-5CC5AD5754F2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47" name="Freeform 407">
            <a:extLst>
              <a:ext uri="{FF2B5EF4-FFF2-40B4-BE49-F238E27FC236}">
                <a16:creationId xmlns:a16="http://schemas.microsoft.com/office/drawing/2014/main" id="{F15EAFB8-C7A5-49E5-8A31-010FACA6DA58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172697</xdr:colOff>
      <xdr:row>39</xdr:row>
      <xdr:rowOff>129234</xdr:rowOff>
    </xdr:from>
    <xdr:to>
      <xdr:col>18</xdr:col>
      <xdr:colOff>308769</xdr:colOff>
      <xdr:row>40</xdr:row>
      <xdr:rowOff>70497</xdr:rowOff>
    </xdr:to>
    <xdr:sp macro="" textlink="">
      <xdr:nvSpPr>
        <xdr:cNvPr id="848" name="AutoShape 4802">
          <a:extLst>
            <a:ext uri="{FF2B5EF4-FFF2-40B4-BE49-F238E27FC236}">
              <a16:creationId xmlns:a16="http://schemas.microsoft.com/office/drawing/2014/main" id="{B93032BE-AA3C-4829-A335-CC73C30B8866}"/>
            </a:ext>
          </a:extLst>
        </xdr:cNvPr>
        <xdr:cNvSpPr>
          <a:spLocks noChangeArrowheads="1"/>
        </xdr:cNvSpPr>
      </xdr:nvSpPr>
      <xdr:spPr bwMode="auto">
        <a:xfrm>
          <a:off x="9494497" y="6815784"/>
          <a:ext cx="136072" cy="11271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17</xdr:col>
      <xdr:colOff>278671</xdr:colOff>
      <xdr:row>36</xdr:row>
      <xdr:rowOff>95928</xdr:rowOff>
    </xdr:from>
    <xdr:ext cx="76935" cy="278405"/>
    <xdr:sp macro="" textlink="">
      <xdr:nvSpPr>
        <xdr:cNvPr id="849" name="Text Box 1620">
          <a:extLst>
            <a:ext uri="{FF2B5EF4-FFF2-40B4-BE49-F238E27FC236}">
              <a16:creationId xmlns:a16="http://schemas.microsoft.com/office/drawing/2014/main" id="{5605ABF3-E4B0-4A7D-87C8-84B5E56CB3E4}"/>
            </a:ext>
          </a:extLst>
        </xdr:cNvPr>
        <xdr:cNvSpPr txBox="1">
          <a:spLocks noChangeArrowheads="1"/>
        </xdr:cNvSpPr>
      </xdr:nvSpPr>
      <xdr:spPr bwMode="auto">
        <a:xfrm rot="7380000">
          <a:off x="8794886" y="6368863"/>
          <a:ext cx="278405" cy="7693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155264</xdr:colOff>
      <xdr:row>39</xdr:row>
      <xdr:rowOff>138270</xdr:rowOff>
    </xdr:from>
    <xdr:to>
      <xdr:col>18</xdr:col>
      <xdr:colOff>322281</xdr:colOff>
      <xdr:row>40</xdr:row>
      <xdr:rowOff>139470</xdr:rowOff>
    </xdr:to>
    <xdr:grpSp>
      <xdr:nvGrpSpPr>
        <xdr:cNvPr id="850" name="グループ化 849">
          <a:extLst>
            <a:ext uri="{FF2B5EF4-FFF2-40B4-BE49-F238E27FC236}">
              <a16:creationId xmlns:a16="http://schemas.microsoft.com/office/drawing/2014/main" id="{5330ADA4-375F-497A-AA41-AEE52F530DEA}"/>
            </a:ext>
          </a:extLst>
        </xdr:cNvPr>
        <xdr:cNvGrpSpPr/>
      </xdr:nvGrpSpPr>
      <xdr:grpSpPr>
        <a:xfrm rot="16200000">
          <a:off x="12308911" y="6854834"/>
          <a:ext cx="173338" cy="167017"/>
          <a:chOff x="12574413" y="3800460"/>
          <a:chExt cx="186219" cy="169078"/>
        </a:xfrm>
      </xdr:grpSpPr>
      <xdr:sp macro="" textlink="">
        <xdr:nvSpPr>
          <xdr:cNvPr id="851" name="Freeform 406">
            <a:extLst>
              <a:ext uri="{FF2B5EF4-FFF2-40B4-BE49-F238E27FC236}">
                <a16:creationId xmlns:a16="http://schemas.microsoft.com/office/drawing/2014/main" id="{164F7543-4A1C-41F1-9A7F-F5363C2E7321}"/>
              </a:ext>
            </a:extLst>
          </xdr:cNvPr>
          <xdr:cNvSpPr>
            <a:spLocks/>
          </xdr:cNvSpPr>
        </xdr:nvSpPr>
        <xdr:spPr bwMode="auto">
          <a:xfrm rot="16383934">
            <a:off x="12649277" y="3861779"/>
            <a:ext cx="29100" cy="186219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52" name="Freeform 407">
            <a:extLst>
              <a:ext uri="{FF2B5EF4-FFF2-40B4-BE49-F238E27FC236}">
                <a16:creationId xmlns:a16="http://schemas.microsoft.com/office/drawing/2014/main" id="{BD487C3C-649F-4BC1-97BF-7C6A870C77E1}"/>
              </a:ext>
            </a:extLst>
          </xdr:cNvPr>
          <xdr:cNvSpPr>
            <a:spLocks/>
          </xdr:cNvSpPr>
        </xdr:nvSpPr>
        <xdr:spPr bwMode="auto">
          <a:xfrm rot="16383934" flipH="1" flipV="1">
            <a:off x="12651961" y="3726507"/>
            <a:ext cx="38127" cy="186219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388118</xdr:colOff>
      <xdr:row>38</xdr:row>
      <xdr:rowOff>106896</xdr:rowOff>
    </xdr:from>
    <xdr:to>
      <xdr:col>18</xdr:col>
      <xdr:colOff>678496</xdr:colOff>
      <xdr:row>38</xdr:row>
      <xdr:rowOff>122346</xdr:rowOff>
    </xdr:to>
    <xdr:sp macro="" textlink="">
      <xdr:nvSpPr>
        <xdr:cNvPr id="853" name="Freeform 406">
          <a:extLst>
            <a:ext uri="{FF2B5EF4-FFF2-40B4-BE49-F238E27FC236}">
              <a16:creationId xmlns:a16="http://schemas.microsoft.com/office/drawing/2014/main" id="{3AC59795-3614-43B7-B552-4D7C8C03BD7B}"/>
            </a:ext>
          </a:extLst>
        </xdr:cNvPr>
        <xdr:cNvSpPr>
          <a:spLocks/>
        </xdr:cNvSpPr>
      </xdr:nvSpPr>
      <xdr:spPr bwMode="auto">
        <a:xfrm rot="16200000">
          <a:off x="9494957" y="6132107"/>
          <a:ext cx="15450" cy="995228"/>
        </a:xfrm>
        <a:custGeom>
          <a:avLst/>
          <a:gdLst>
            <a:gd name="T0" fmla="*/ 0 w 5"/>
            <a:gd name="T1" fmla="*/ 0 h 46"/>
            <a:gd name="T2" fmla="*/ 2 w 5"/>
            <a:gd name="T3" fmla="*/ 0 h 46"/>
            <a:gd name="T4" fmla="*/ 2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388119</xdr:colOff>
      <xdr:row>38</xdr:row>
      <xdr:rowOff>33505</xdr:rowOff>
    </xdr:from>
    <xdr:to>
      <xdr:col>18</xdr:col>
      <xdr:colOff>678497</xdr:colOff>
      <xdr:row>38</xdr:row>
      <xdr:rowOff>52818</xdr:rowOff>
    </xdr:to>
    <xdr:sp macro="" textlink="">
      <xdr:nvSpPr>
        <xdr:cNvPr id="854" name="Freeform 407">
          <a:extLst>
            <a:ext uri="{FF2B5EF4-FFF2-40B4-BE49-F238E27FC236}">
              <a16:creationId xmlns:a16="http://schemas.microsoft.com/office/drawing/2014/main" id="{A336F9F9-79A4-4B4D-AF1C-935FE7020D70}"/>
            </a:ext>
          </a:extLst>
        </xdr:cNvPr>
        <xdr:cNvSpPr>
          <a:spLocks/>
        </xdr:cNvSpPr>
      </xdr:nvSpPr>
      <xdr:spPr bwMode="auto">
        <a:xfrm rot="16200000" flipH="1" flipV="1">
          <a:off x="9493026" y="6060648"/>
          <a:ext cx="19313" cy="995228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271012</xdr:colOff>
      <xdr:row>38</xdr:row>
      <xdr:rowOff>57292</xdr:rowOff>
    </xdr:from>
    <xdr:to>
      <xdr:col>18</xdr:col>
      <xdr:colOff>690419</xdr:colOff>
      <xdr:row>38</xdr:row>
      <xdr:rowOff>92092</xdr:rowOff>
    </xdr:to>
    <xdr:grpSp>
      <xdr:nvGrpSpPr>
        <xdr:cNvPr id="855" name="Group 802">
          <a:extLst>
            <a:ext uri="{FF2B5EF4-FFF2-40B4-BE49-F238E27FC236}">
              <a16:creationId xmlns:a16="http://schemas.microsoft.com/office/drawing/2014/main" id="{B46F241B-6178-479F-A838-0267074A6EFA}"/>
            </a:ext>
          </a:extLst>
        </xdr:cNvPr>
        <xdr:cNvGrpSpPr>
          <a:grpSpLocks/>
        </xdr:cNvGrpSpPr>
      </xdr:nvGrpSpPr>
      <xdr:grpSpPr bwMode="auto">
        <a:xfrm rot="16200000">
          <a:off x="12267239" y="6053369"/>
          <a:ext cx="34800" cy="1125175"/>
          <a:chOff x="1729" y="1689"/>
          <a:chExt cx="21" cy="147"/>
        </a:xfrm>
      </xdr:grpSpPr>
      <xdr:sp macro="" textlink="">
        <xdr:nvSpPr>
          <xdr:cNvPr id="856" name="Line 803">
            <a:extLst>
              <a:ext uri="{FF2B5EF4-FFF2-40B4-BE49-F238E27FC236}">
                <a16:creationId xmlns:a16="http://schemas.microsoft.com/office/drawing/2014/main" id="{0ACB654A-4A56-4D82-976F-0436A4291F2B}"/>
              </a:ext>
            </a:extLst>
          </xdr:cNvPr>
          <xdr:cNvSpPr>
            <a:spLocks noChangeShapeType="1"/>
          </xdr:cNvSpPr>
        </xdr:nvSpPr>
        <xdr:spPr bwMode="auto">
          <a:xfrm>
            <a:off x="1738" y="1689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7" name="Line 804">
            <a:extLst>
              <a:ext uri="{FF2B5EF4-FFF2-40B4-BE49-F238E27FC236}">
                <a16:creationId xmlns:a16="http://schemas.microsoft.com/office/drawing/2014/main" id="{D34859EC-EE3B-4215-A291-5C4A9323E387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58" name="Line 805">
            <a:extLst>
              <a:ext uri="{FF2B5EF4-FFF2-40B4-BE49-F238E27FC236}">
                <a16:creationId xmlns:a16="http://schemas.microsoft.com/office/drawing/2014/main" id="{EEE0B4B9-817C-4307-8382-1107C32B29D6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59" name="Line 806">
            <a:extLst>
              <a:ext uri="{FF2B5EF4-FFF2-40B4-BE49-F238E27FC236}">
                <a16:creationId xmlns:a16="http://schemas.microsoft.com/office/drawing/2014/main" id="{435ABC69-1987-4B60-BC91-BD2A1140A12C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17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60" name="Line 807">
            <a:extLst>
              <a:ext uri="{FF2B5EF4-FFF2-40B4-BE49-F238E27FC236}">
                <a16:creationId xmlns:a16="http://schemas.microsoft.com/office/drawing/2014/main" id="{378D8412-1478-4D97-9591-F54B27D40318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61" name="Line 808">
            <a:extLst>
              <a:ext uri="{FF2B5EF4-FFF2-40B4-BE49-F238E27FC236}">
                <a16:creationId xmlns:a16="http://schemas.microsoft.com/office/drawing/2014/main" id="{1B528C50-633C-4D74-8ABA-0DF380F9EEEB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62" name="Line 809">
            <a:extLst>
              <a:ext uri="{FF2B5EF4-FFF2-40B4-BE49-F238E27FC236}">
                <a16:creationId xmlns:a16="http://schemas.microsoft.com/office/drawing/2014/main" id="{14E3BDD7-1F8F-4A0E-94CD-9B60A6E71A51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63" name="Line 810">
            <a:extLst>
              <a:ext uri="{FF2B5EF4-FFF2-40B4-BE49-F238E27FC236}">
                <a16:creationId xmlns:a16="http://schemas.microsoft.com/office/drawing/2014/main" id="{01FE222E-E6FC-47FA-BBED-D25CCA76C586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64" name="Line 811">
            <a:extLst>
              <a:ext uri="{FF2B5EF4-FFF2-40B4-BE49-F238E27FC236}">
                <a16:creationId xmlns:a16="http://schemas.microsoft.com/office/drawing/2014/main" id="{29577F89-80E7-45E4-B7C9-4D598135743A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65" name="Line 812">
            <a:extLst>
              <a:ext uri="{FF2B5EF4-FFF2-40B4-BE49-F238E27FC236}">
                <a16:creationId xmlns:a16="http://schemas.microsoft.com/office/drawing/2014/main" id="{FF0F8D32-7382-421D-9CA6-F1E2FD5AB87F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87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66" name="Line 813">
            <a:extLst>
              <a:ext uri="{FF2B5EF4-FFF2-40B4-BE49-F238E27FC236}">
                <a16:creationId xmlns:a16="http://schemas.microsoft.com/office/drawing/2014/main" id="{47C4D240-E49D-4144-8BAF-AFA66DF0724E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67" name="Line 814">
            <a:extLst>
              <a:ext uri="{FF2B5EF4-FFF2-40B4-BE49-F238E27FC236}">
                <a16:creationId xmlns:a16="http://schemas.microsoft.com/office/drawing/2014/main" id="{C3EAF7D3-B5F0-4596-996A-7189663A4079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68" name="Line 815">
            <a:extLst>
              <a:ext uri="{FF2B5EF4-FFF2-40B4-BE49-F238E27FC236}">
                <a16:creationId xmlns:a16="http://schemas.microsoft.com/office/drawing/2014/main" id="{C80AB1B1-0F38-4891-A12C-DE1A52B2E6A7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345275</xdr:colOff>
      <xdr:row>34</xdr:row>
      <xdr:rowOff>1062</xdr:rowOff>
    </xdr:from>
    <xdr:to>
      <xdr:col>17</xdr:col>
      <xdr:colOff>423241</xdr:colOff>
      <xdr:row>39</xdr:row>
      <xdr:rowOff>101670</xdr:rowOff>
    </xdr:to>
    <xdr:grpSp>
      <xdr:nvGrpSpPr>
        <xdr:cNvPr id="869" name="グループ化 868">
          <a:extLst>
            <a:ext uri="{FF2B5EF4-FFF2-40B4-BE49-F238E27FC236}">
              <a16:creationId xmlns:a16="http://schemas.microsoft.com/office/drawing/2014/main" id="{7CC28EEC-8FED-4CC2-B203-C8DB2640F165}"/>
            </a:ext>
          </a:extLst>
        </xdr:cNvPr>
        <xdr:cNvGrpSpPr/>
      </xdr:nvGrpSpPr>
      <xdr:grpSpPr>
        <a:xfrm rot="16200000">
          <a:off x="11354646" y="6295441"/>
          <a:ext cx="961301" cy="77966"/>
          <a:chOff x="12852380" y="3214429"/>
          <a:chExt cx="939530" cy="89179"/>
        </a:xfrm>
      </xdr:grpSpPr>
      <xdr:sp macro="" textlink="">
        <xdr:nvSpPr>
          <xdr:cNvPr id="870" name="Freeform 406">
            <a:extLst>
              <a:ext uri="{FF2B5EF4-FFF2-40B4-BE49-F238E27FC236}">
                <a16:creationId xmlns:a16="http://schemas.microsoft.com/office/drawing/2014/main" id="{4816281D-7C5E-478B-97ED-9A5ABF037451}"/>
              </a:ext>
            </a:extLst>
          </xdr:cNvPr>
          <xdr:cNvSpPr>
            <a:spLocks/>
          </xdr:cNvSpPr>
        </xdr:nvSpPr>
        <xdr:spPr bwMode="auto">
          <a:xfrm rot="7383709">
            <a:off x="13334558" y="2758464"/>
            <a:ext cx="15601" cy="939530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71" name="Freeform 407">
            <a:extLst>
              <a:ext uri="{FF2B5EF4-FFF2-40B4-BE49-F238E27FC236}">
                <a16:creationId xmlns:a16="http://schemas.microsoft.com/office/drawing/2014/main" id="{8197A61D-F29B-4712-8242-60AB90B01B40}"/>
              </a:ext>
            </a:extLst>
          </xdr:cNvPr>
          <xdr:cNvSpPr>
            <a:spLocks/>
          </xdr:cNvSpPr>
        </xdr:nvSpPr>
        <xdr:spPr bwMode="auto">
          <a:xfrm rot="7383709" flipH="1" flipV="1">
            <a:off x="13293245" y="2818409"/>
            <a:ext cx="19501" cy="939530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67891</xdr:colOff>
      <xdr:row>33</xdr:row>
      <xdr:rowOff>160162</xdr:rowOff>
    </xdr:from>
    <xdr:to>
      <xdr:col>17</xdr:col>
      <xdr:colOff>688950</xdr:colOff>
      <xdr:row>39</xdr:row>
      <xdr:rowOff>79851</xdr:rowOff>
    </xdr:to>
    <xdr:sp macro="" textlink="">
      <xdr:nvSpPr>
        <xdr:cNvPr id="872" name="Line 76">
          <a:extLst>
            <a:ext uri="{FF2B5EF4-FFF2-40B4-BE49-F238E27FC236}">
              <a16:creationId xmlns:a16="http://schemas.microsoft.com/office/drawing/2014/main" id="{070D00AA-F048-4A6C-82CD-D9C13EFA61FC}"/>
            </a:ext>
          </a:extLst>
        </xdr:cNvPr>
        <xdr:cNvSpPr>
          <a:spLocks noChangeShapeType="1"/>
        </xdr:cNvSpPr>
      </xdr:nvSpPr>
      <xdr:spPr bwMode="auto">
        <a:xfrm rot="16200000">
          <a:off x="8520208" y="7386426"/>
          <a:ext cx="952909" cy="6210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635329</xdr:colOff>
      <xdr:row>33</xdr:row>
      <xdr:rowOff>93648</xdr:rowOff>
    </xdr:from>
    <xdr:to>
      <xdr:col>18</xdr:col>
      <xdr:colOff>27374</xdr:colOff>
      <xdr:row>34</xdr:row>
      <xdr:rowOff>49266</xdr:rowOff>
    </xdr:to>
    <xdr:sp macro="" textlink="">
      <xdr:nvSpPr>
        <xdr:cNvPr id="873" name="Oval 1295">
          <a:extLst>
            <a:ext uri="{FF2B5EF4-FFF2-40B4-BE49-F238E27FC236}">
              <a16:creationId xmlns:a16="http://schemas.microsoft.com/office/drawing/2014/main" id="{671C5F57-6AEF-43E5-A5DA-D1342C756552}"/>
            </a:ext>
          </a:extLst>
        </xdr:cNvPr>
        <xdr:cNvSpPr>
          <a:spLocks noChangeArrowheads="1"/>
        </xdr:cNvSpPr>
      </xdr:nvSpPr>
      <xdr:spPr bwMode="auto">
        <a:xfrm rot="16200000">
          <a:off x="9254490" y="7064832"/>
          <a:ext cx="125317" cy="9820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17</xdr:col>
      <xdr:colOff>412776</xdr:colOff>
      <xdr:row>38</xdr:row>
      <xdr:rowOff>165546</xdr:rowOff>
    </xdr:from>
    <xdr:ext cx="299577" cy="165173"/>
    <xdr:sp macro="" textlink="">
      <xdr:nvSpPr>
        <xdr:cNvPr id="875" name="Text Box 1620">
          <a:extLst>
            <a:ext uri="{FF2B5EF4-FFF2-40B4-BE49-F238E27FC236}">
              <a16:creationId xmlns:a16="http://schemas.microsoft.com/office/drawing/2014/main" id="{F963C114-44B6-4F7F-BF66-F00A4C048AC5}"/>
            </a:ext>
          </a:extLst>
        </xdr:cNvPr>
        <xdr:cNvSpPr txBox="1">
          <a:spLocks noChangeArrowheads="1"/>
        </xdr:cNvSpPr>
      </xdr:nvSpPr>
      <xdr:spPr bwMode="auto">
        <a:xfrm>
          <a:off x="9045492" y="7971667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587614</xdr:colOff>
      <xdr:row>35</xdr:row>
      <xdr:rowOff>27094</xdr:rowOff>
    </xdr:from>
    <xdr:to>
      <xdr:col>16</xdr:col>
      <xdr:colOff>58964</xdr:colOff>
      <xdr:row>35</xdr:row>
      <xdr:rowOff>149679</xdr:rowOff>
    </xdr:to>
    <xdr:sp macro="" textlink="">
      <xdr:nvSpPr>
        <xdr:cNvPr id="882" name="六角形 881">
          <a:extLst>
            <a:ext uri="{FF2B5EF4-FFF2-40B4-BE49-F238E27FC236}">
              <a16:creationId xmlns:a16="http://schemas.microsoft.com/office/drawing/2014/main" id="{5564775A-3E2A-490E-A1B7-6A97AC6BB64A}"/>
            </a:ext>
          </a:extLst>
        </xdr:cNvPr>
        <xdr:cNvSpPr/>
      </xdr:nvSpPr>
      <xdr:spPr bwMode="auto">
        <a:xfrm>
          <a:off x="7776721" y="7438451"/>
          <a:ext cx="174386" cy="12258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l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61</a:t>
          </a:r>
        </a:p>
      </xdr:txBody>
    </xdr:sp>
    <xdr:clientData/>
  </xdr:twoCellAnchor>
  <xdr:twoCellAnchor>
    <xdr:from>
      <xdr:col>17</xdr:col>
      <xdr:colOff>26218</xdr:colOff>
      <xdr:row>38</xdr:row>
      <xdr:rowOff>131201</xdr:rowOff>
    </xdr:from>
    <xdr:to>
      <xdr:col>17</xdr:col>
      <xdr:colOff>223068</xdr:colOff>
      <xdr:row>39</xdr:row>
      <xdr:rowOff>74051</xdr:rowOff>
    </xdr:to>
    <xdr:sp macro="" textlink="">
      <xdr:nvSpPr>
        <xdr:cNvPr id="885" name="Freeform 395">
          <a:extLst>
            <a:ext uri="{FF2B5EF4-FFF2-40B4-BE49-F238E27FC236}">
              <a16:creationId xmlns:a16="http://schemas.microsoft.com/office/drawing/2014/main" id="{5E525B97-537A-4CF2-B638-551CD2415C8C}"/>
            </a:ext>
          </a:extLst>
        </xdr:cNvPr>
        <xdr:cNvSpPr>
          <a:spLocks/>
        </xdr:cNvSpPr>
      </xdr:nvSpPr>
      <xdr:spPr bwMode="auto">
        <a:xfrm rot="11891897">
          <a:off x="8643168" y="6646301"/>
          <a:ext cx="196850" cy="1143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156780</xdr:colOff>
      <xdr:row>37</xdr:row>
      <xdr:rowOff>127000</xdr:rowOff>
    </xdr:from>
    <xdr:to>
      <xdr:col>15</xdr:col>
      <xdr:colOff>264730</xdr:colOff>
      <xdr:row>38</xdr:row>
      <xdr:rowOff>139700</xdr:rowOff>
    </xdr:to>
    <xdr:sp macro="" textlink="">
      <xdr:nvSpPr>
        <xdr:cNvPr id="886" name="Freeform 395">
          <a:extLst>
            <a:ext uri="{FF2B5EF4-FFF2-40B4-BE49-F238E27FC236}">
              <a16:creationId xmlns:a16="http://schemas.microsoft.com/office/drawing/2014/main" id="{CA4162C0-2724-4C07-A490-34942990D65B}"/>
            </a:ext>
          </a:extLst>
        </xdr:cNvPr>
        <xdr:cNvSpPr>
          <a:spLocks/>
        </xdr:cNvSpPr>
      </xdr:nvSpPr>
      <xdr:spPr bwMode="auto">
        <a:xfrm rot="18219697">
          <a:off x="7339943" y="7800647"/>
          <a:ext cx="182399" cy="10795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368300</xdr:colOff>
      <xdr:row>33</xdr:row>
      <xdr:rowOff>39077</xdr:rowOff>
    </xdr:from>
    <xdr:to>
      <xdr:col>15</xdr:col>
      <xdr:colOff>556678</xdr:colOff>
      <xdr:row>34</xdr:row>
      <xdr:rowOff>40310</xdr:rowOff>
    </xdr:to>
    <xdr:sp macro="" textlink="">
      <xdr:nvSpPr>
        <xdr:cNvPr id="887" name="六角形 886">
          <a:extLst>
            <a:ext uri="{FF2B5EF4-FFF2-40B4-BE49-F238E27FC236}">
              <a16:creationId xmlns:a16="http://schemas.microsoft.com/office/drawing/2014/main" id="{A96FB5AA-E3E4-4174-93A4-2167BBC8AE1F}"/>
            </a:ext>
          </a:extLst>
        </xdr:cNvPr>
        <xdr:cNvSpPr/>
      </xdr:nvSpPr>
      <xdr:spPr bwMode="auto">
        <a:xfrm>
          <a:off x="7575550" y="5696927"/>
          <a:ext cx="188378" cy="1726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31750</xdr:colOff>
      <xdr:row>36</xdr:row>
      <xdr:rowOff>139701</xdr:rowOff>
    </xdr:from>
    <xdr:ext cx="146429" cy="209550"/>
    <xdr:sp macro="" textlink="">
      <xdr:nvSpPr>
        <xdr:cNvPr id="890" name="Text Box 303">
          <a:extLst>
            <a:ext uri="{FF2B5EF4-FFF2-40B4-BE49-F238E27FC236}">
              <a16:creationId xmlns:a16="http://schemas.microsoft.com/office/drawing/2014/main" id="{7C56684F-0C9A-47C9-96B6-163AA2FD0C70}"/>
            </a:ext>
          </a:extLst>
        </xdr:cNvPr>
        <xdr:cNvSpPr txBox="1">
          <a:spLocks noChangeArrowheads="1"/>
        </xdr:cNvSpPr>
      </xdr:nvSpPr>
      <xdr:spPr bwMode="auto">
        <a:xfrm>
          <a:off x="7239000" y="6311901"/>
          <a:ext cx="146429" cy="209550"/>
        </a:xfrm>
        <a:prstGeom prst="rect">
          <a:avLst/>
        </a:prstGeom>
        <a:solidFill>
          <a:schemeClr val="bg1">
            <a:alpha val="65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0.4</a:t>
          </a:r>
        </a:p>
        <a:p>
          <a:pPr algn="ct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>
    <xdr:from>
      <xdr:col>18</xdr:col>
      <xdr:colOff>59808</xdr:colOff>
      <xdr:row>33</xdr:row>
      <xdr:rowOff>67619</xdr:rowOff>
    </xdr:from>
    <xdr:to>
      <xdr:col>18</xdr:col>
      <xdr:colOff>500130</xdr:colOff>
      <xdr:row>38</xdr:row>
      <xdr:rowOff>157794</xdr:rowOff>
    </xdr:to>
    <xdr:sp macro="" textlink="">
      <xdr:nvSpPr>
        <xdr:cNvPr id="891" name="AutoShape 1653">
          <a:extLst>
            <a:ext uri="{FF2B5EF4-FFF2-40B4-BE49-F238E27FC236}">
              <a16:creationId xmlns:a16="http://schemas.microsoft.com/office/drawing/2014/main" id="{6064D411-2404-42D8-A458-9908BFA7B7B3}"/>
            </a:ext>
          </a:extLst>
        </xdr:cNvPr>
        <xdr:cNvSpPr>
          <a:spLocks/>
        </xdr:cNvSpPr>
      </xdr:nvSpPr>
      <xdr:spPr bwMode="auto">
        <a:xfrm rot="20517244">
          <a:off x="12204183" y="5768612"/>
          <a:ext cx="440322" cy="953961"/>
        </a:xfrm>
        <a:prstGeom prst="rightBrace">
          <a:avLst>
            <a:gd name="adj1" fmla="val 42094"/>
            <a:gd name="adj2" fmla="val 6110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18</xdr:col>
      <xdr:colOff>525517</xdr:colOff>
      <xdr:row>36</xdr:row>
      <xdr:rowOff>32842</xdr:rowOff>
    </xdr:from>
    <xdr:ext cx="153276" cy="175173"/>
    <xdr:sp macro="" textlink="">
      <xdr:nvSpPr>
        <xdr:cNvPr id="892" name="Text Box 303">
          <a:extLst>
            <a:ext uri="{FF2B5EF4-FFF2-40B4-BE49-F238E27FC236}">
              <a16:creationId xmlns:a16="http://schemas.microsoft.com/office/drawing/2014/main" id="{381B5A81-6EA7-4558-A813-3C77993BFFB5}"/>
            </a:ext>
          </a:extLst>
        </xdr:cNvPr>
        <xdr:cNvSpPr txBox="1">
          <a:spLocks noChangeArrowheads="1"/>
        </xdr:cNvSpPr>
      </xdr:nvSpPr>
      <xdr:spPr bwMode="auto">
        <a:xfrm>
          <a:off x="9864396" y="7499566"/>
          <a:ext cx="153276" cy="175173"/>
        </a:xfrm>
        <a:prstGeom prst="rect">
          <a:avLst/>
        </a:prstGeom>
        <a:solidFill>
          <a:schemeClr val="bg1">
            <a:alpha val="65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0.6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oneCellAnchor>
    <xdr:from>
      <xdr:col>16</xdr:col>
      <xdr:colOff>448639</xdr:colOff>
      <xdr:row>39</xdr:row>
      <xdr:rowOff>35418</xdr:rowOff>
    </xdr:from>
    <xdr:ext cx="224118" cy="106910"/>
    <xdr:sp macro="" textlink="">
      <xdr:nvSpPr>
        <xdr:cNvPr id="893" name="Text Box 1664">
          <a:extLst>
            <a:ext uri="{FF2B5EF4-FFF2-40B4-BE49-F238E27FC236}">
              <a16:creationId xmlns:a16="http://schemas.microsoft.com/office/drawing/2014/main" id="{CC2EF5EA-3482-4A33-9A88-F10CA9CCC46E}"/>
            </a:ext>
          </a:extLst>
        </xdr:cNvPr>
        <xdr:cNvSpPr txBox="1">
          <a:spLocks noChangeArrowheads="1"/>
        </xdr:cNvSpPr>
      </xdr:nvSpPr>
      <xdr:spPr bwMode="auto">
        <a:xfrm>
          <a:off x="8375191" y="8011237"/>
          <a:ext cx="224118" cy="10691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130m</a:t>
          </a:r>
        </a:p>
      </xdr:txBody>
    </xdr:sp>
    <xdr:clientData/>
  </xdr:oneCellAnchor>
  <xdr:twoCellAnchor>
    <xdr:from>
      <xdr:col>16</xdr:col>
      <xdr:colOff>248155</xdr:colOff>
      <xdr:row>39</xdr:row>
      <xdr:rowOff>14441</xdr:rowOff>
    </xdr:from>
    <xdr:to>
      <xdr:col>16</xdr:col>
      <xdr:colOff>384227</xdr:colOff>
      <xdr:row>39</xdr:row>
      <xdr:rowOff>139876</xdr:rowOff>
    </xdr:to>
    <xdr:sp macro="" textlink="">
      <xdr:nvSpPr>
        <xdr:cNvPr id="894" name="AutoShape 4802">
          <a:extLst>
            <a:ext uri="{FF2B5EF4-FFF2-40B4-BE49-F238E27FC236}">
              <a16:creationId xmlns:a16="http://schemas.microsoft.com/office/drawing/2014/main" id="{DF15D767-7AD0-4633-84BE-99BC11D0BD7A}"/>
            </a:ext>
          </a:extLst>
        </xdr:cNvPr>
        <xdr:cNvSpPr>
          <a:spLocks noChangeArrowheads="1"/>
        </xdr:cNvSpPr>
      </xdr:nvSpPr>
      <xdr:spPr bwMode="auto">
        <a:xfrm>
          <a:off x="8174707" y="7990260"/>
          <a:ext cx="136072" cy="1254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15</xdr:col>
      <xdr:colOff>602645</xdr:colOff>
      <xdr:row>33</xdr:row>
      <xdr:rowOff>160814</xdr:rowOff>
    </xdr:from>
    <xdr:ext cx="241000" cy="102258"/>
    <xdr:sp macro="" textlink="">
      <xdr:nvSpPr>
        <xdr:cNvPr id="895" name="Text Box 1664">
          <a:extLst>
            <a:ext uri="{FF2B5EF4-FFF2-40B4-BE49-F238E27FC236}">
              <a16:creationId xmlns:a16="http://schemas.microsoft.com/office/drawing/2014/main" id="{9BD5DF6A-7C0E-4823-B4DA-A7420F2A7EBF}"/>
            </a:ext>
          </a:extLst>
        </xdr:cNvPr>
        <xdr:cNvSpPr txBox="1">
          <a:spLocks noChangeArrowheads="1"/>
        </xdr:cNvSpPr>
      </xdr:nvSpPr>
      <xdr:spPr bwMode="auto">
        <a:xfrm>
          <a:off x="7791752" y="7227457"/>
          <a:ext cx="241000" cy="10225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86m</a:t>
          </a:r>
        </a:p>
      </xdr:txBody>
    </xdr:sp>
    <xdr:clientData/>
  </xdr:oneCellAnchor>
  <xdr:oneCellAnchor>
    <xdr:from>
      <xdr:col>17</xdr:col>
      <xdr:colOff>231132</xdr:colOff>
      <xdr:row>33</xdr:row>
      <xdr:rowOff>126064</xdr:rowOff>
    </xdr:from>
    <xdr:ext cx="371184" cy="105057"/>
    <xdr:sp macro="" textlink="">
      <xdr:nvSpPr>
        <xdr:cNvPr id="896" name="Text Box 1664">
          <a:extLst>
            <a:ext uri="{FF2B5EF4-FFF2-40B4-BE49-F238E27FC236}">
              <a16:creationId xmlns:a16="http://schemas.microsoft.com/office/drawing/2014/main" id="{07F8B2A6-9F20-4CE2-9BA9-76B02C75D5AD}"/>
            </a:ext>
          </a:extLst>
        </xdr:cNvPr>
        <xdr:cNvSpPr txBox="1">
          <a:spLocks noChangeArrowheads="1"/>
        </xdr:cNvSpPr>
      </xdr:nvSpPr>
      <xdr:spPr bwMode="auto">
        <a:xfrm>
          <a:off x="8848082" y="5783914"/>
          <a:ext cx="371184" cy="10505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90m</a:t>
          </a:r>
        </a:p>
      </xdr:txBody>
    </xdr:sp>
    <xdr:clientData/>
  </xdr:oneCellAnchor>
  <xdr:twoCellAnchor>
    <xdr:from>
      <xdr:col>17</xdr:col>
      <xdr:colOff>21048</xdr:colOff>
      <xdr:row>33</xdr:row>
      <xdr:rowOff>14016</xdr:rowOff>
    </xdr:from>
    <xdr:to>
      <xdr:col>17</xdr:col>
      <xdr:colOff>175513</xdr:colOff>
      <xdr:row>33</xdr:row>
      <xdr:rowOff>151667</xdr:rowOff>
    </xdr:to>
    <xdr:sp macro="" textlink="">
      <xdr:nvSpPr>
        <xdr:cNvPr id="897" name="六角形 896">
          <a:extLst>
            <a:ext uri="{FF2B5EF4-FFF2-40B4-BE49-F238E27FC236}">
              <a16:creationId xmlns:a16="http://schemas.microsoft.com/office/drawing/2014/main" id="{9C75D2CC-376A-4119-9F42-AC86FB494578}"/>
            </a:ext>
          </a:extLst>
        </xdr:cNvPr>
        <xdr:cNvSpPr/>
      </xdr:nvSpPr>
      <xdr:spPr bwMode="auto">
        <a:xfrm>
          <a:off x="8637998" y="5671866"/>
          <a:ext cx="154465" cy="13765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62</a:t>
          </a:r>
        </a:p>
      </xdr:txBody>
    </xdr:sp>
    <xdr:clientData/>
  </xdr:twoCellAnchor>
  <xdr:oneCellAnchor>
    <xdr:from>
      <xdr:col>11</xdr:col>
      <xdr:colOff>470225</xdr:colOff>
      <xdr:row>53</xdr:row>
      <xdr:rowOff>7326</xdr:rowOff>
    </xdr:from>
    <xdr:ext cx="718028" cy="175848"/>
    <xdr:sp macro="" textlink="">
      <xdr:nvSpPr>
        <xdr:cNvPr id="967" name="Text Box 1416">
          <a:extLst>
            <a:ext uri="{FF2B5EF4-FFF2-40B4-BE49-F238E27FC236}">
              <a16:creationId xmlns:a16="http://schemas.microsoft.com/office/drawing/2014/main" id="{998F0BC3-E6DF-4DD5-8303-5688E1628654}"/>
            </a:ext>
          </a:extLst>
        </xdr:cNvPr>
        <xdr:cNvSpPr txBox="1">
          <a:spLocks noChangeArrowheads="1"/>
        </xdr:cNvSpPr>
      </xdr:nvSpPr>
      <xdr:spPr bwMode="auto">
        <a:xfrm>
          <a:off x="9087175" y="7722576"/>
          <a:ext cx="718028" cy="17584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ドラゴンランド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360247</xdr:colOff>
      <xdr:row>53</xdr:row>
      <xdr:rowOff>103905</xdr:rowOff>
    </xdr:from>
    <xdr:to>
      <xdr:col>11</xdr:col>
      <xdr:colOff>497586</xdr:colOff>
      <xdr:row>56</xdr:row>
      <xdr:rowOff>90035</xdr:rowOff>
    </xdr:to>
    <xdr:sp macro="" textlink="">
      <xdr:nvSpPr>
        <xdr:cNvPr id="968" name="Freeform 527">
          <a:extLst>
            <a:ext uri="{FF2B5EF4-FFF2-40B4-BE49-F238E27FC236}">
              <a16:creationId xmlns:a16="http://schemas.microsoft.com/office/drawing/2014/main" id="{BE2BC925-8100-4A77-A7CC-1DF43175813A}"/>
            </a:ext>
          </a:extLst>
        </xdr:cNvPr>
        <xdr:cNvSpPr>
          <a:spLocks/>
        </xdr:cNvSpPr>
      </xdr:nvSpPr>
      <xdr:spPr bwMode="auto">
        <a:xfrm flipH="1">
          <a:off x="8977197" y="7819155"/>
          <a:ext cx="137339" cy="50048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  <a:gd name="connsiteX0" fmla="*/ 44454 w 44454"/>
            <a:gd name="connsiteY0" fmla="*/ 10000 h 10000"/>
            <a:gd name="connsiteX1" fmla="*/ 0 w 44454"/>
            <a:gd name="connsiteY1" fmla="*/ 0 h 10000"/>
            <a:gd name="connsiteX0" fmla="*/ 44454 w 44786"/>
            <a:gd name="connsiteY0" fmla="*/ 10000 h 10000"/>
            <a:gd name="connsiteX1" fmla="*/ 0 w 44786"/>
            <a:gd name="connsiteY1" fmla="*/ 0 h 10000"/>
            <a:gd name="connsiteX0" fmla="*/ 44454 w 50172"/>
            <a:gd name="connsiteY0" fmla="*/ 10000 h 10000"/>
            <a:gd name="connsiteX1" fmla="*/ 42408 w 50172"/>
            <a:gd name="connsiteY1" fmla="*/ 660 h 10000"/>
            <a:gd name="connsiteX2" fmla="*/ 0 w 50172"/>
            <a:gd name="connsiteY2" fmla="*/ 0 h 10000"/>
            <a:gd name="connsiteX0" fmla="*/ 44454 w 50172"/>
            <a:gd name="connsiteY0" fmla="*/ 10000 h 10000"/>
            <a:gd name="connsiteX1" fmla="*/ 42408 w 50172"/>
            <a:gd name="connsiteY1" fmla="*/ 660 h 10000"/>
            <a:gd name="connsiteX2" fmla="*/ 0 w 50172"/>
            <a:gd name="connsiteY2" fmla="*/ 0 h 10000"/>
            <a:gd name="connsiteX0" fmla="*/ 44454 w 50172"/>
            <a:gd name="connsiteY0" fmla="*/ 10000 h 10000"/>
            <a:gd name="connsiteX1" fmla="*/ 42408 w 50172"/>
            <a:gd name="connsiteY1" fmla="*/ 660 h 10000"/>
            <a:gd name="connsiteX2" fmla="*/ 0 w 50172"/>
            <a:gd name="connsiteY2" fmla="*/ 0 h 10000"/>
            <a:gd name="connsiteX0" fmla="*/ 44454 w 44454"/>
            <a:gd name="connsiteY0" fmla="*/ 10000 h 10000"/>
            <a:gd name="connsiteX1" fmla="*/ 42408 w 44454"/>
            <a:gd name="connsiteY1" fmla="*/ 660 h 10000"/>
            <a:gd name="connsiteX2" fmla="*/ 0 w 44454"/>
            <a:gd name="connsiteY2" fmla="*/ 0 h 10000"/>
            <a:gd name="connsiteX0" fmla="*/ 44454 w 44454"/>
            <a:gd name="connsiteY0" fmla="*/ 10000 h 10000"/>
            <a:gd name="connsiteX1" fmla="*/ 42408 w 44454"/>
            <a:gd name="connsiteY1" fmla="*/ 291 h 10000"/>
            <a:gd name="connsiteX2" fmla="*/ 0 w 44454"/>
            <a:gd name="connsiteY2" fmla="*/ 0 h 10000"/>
            <a:gd name="connsiteX0" fmla="*/ 44454 w 44454"/>
            <a:gd name="connsiteY0" fmla="*/ 10000 h 10000"/>
            <a:gd name="connsiteX1" fmla="*/ 42408 w 44454"/>
            <a:gd name="connsiteY1" fmla="*/ 291 h 10000"/>
            <a:gd name="connsiteX2" fmla="*/ 0 w 44454"/>
            <a:gd name="connsiteY2" fmla="*/ 0 h 10000"/>
            <a:gd name="connsiteX0" fmla="*/ 41750 w 41750"/>
            <a:gd name="connsiteY0" fmla="*/ 9709 h 9709"/>
            <a:gd name="connsiteX1" fmla="*/ 39704 w 41750"/>
            <a:gd name="connsiteY1" fmla="*/ 0 h 9709"/>
            <a:gd name="connsiteX2" fmla="*/ 0 w 41750"/>
            <a:gd name="connsiteY2" fmla="*/ 85 h 9709"/>
            <a:gd name="connsiteX0" fmla="*/ 10000 w 10000"/>
            <a:gd name="connsiteY0" fmla="*/ 9912 h 9912"/>
            <a:gd name="connsiteX1" fmla="*/ 9510 w 10000"/>
            <a:gd name="connsiteY1" fmla="*/ 170 h 9912"/>
            <a:gd name="connsiteX2" fmla="*/ 0 w 10000"/>
            <a:gd name="connsiteY2" fmla="*/ 0 h 9912"/>
            <a:gd name="connsiteX0" fmla="*/ 10000 w 10000"/>
            <a:gd name="connsiteY0" fmla="*/ 10000 h 10000"/>
            <a:gd name="connsiteX1" fmla="*/ 8862 w 10000"/>
            <a:gd name="connsiteY1" fmla="*/ 172 h 10000"/>
            <a:gd name="connsiteX2" fmla="*/ 0 w 10000"/>
            <a:gd name="connsiteY2" fmla="*/ 0 h 10000"/>
            <a:gd name="connsiteX0" fmla="*/ 9568 w 9568"/>
            <a:gd name="connsiteY0" fmla="*/ 10000 h 10000"/>
            <a:gd name="connsiteX1" fmla="*/ 8862 w 9568"/>
            <a:gd name="connsiteY1" fmla="*/ 172 h 10000"/>
            <a:gd name="connsiteX2" fmla="*/ 0 w 9568"/>
            <a:gd name="connsiteY2" fmla="*/ 0 h 10000"/>
            <a:gd name="connsiteX0" fmla="*/ 10000 w 10098"/>
            <a:gd name="connsiteY0" fmla="*/ 10000 h 10000"/>
            <a:gd name="connsiteX1" fmla="*/ 9262 w 10098"/>
            <a:gd name="connsiteY1" fmla="*/ 172 h 10000"/>
            <a:gd name="connsiteX2" fmla="*/ 0 w 10098"/>
            <a:gd name="connsiteY2" fmla="*/ 0 h 10000"/>
            <a:gd name="connsiteX0" fmla="*/ 9323 w 9499"/>
            <a:gd name="connsiteY0" fmla="*/ 10065 h 10065"/>
            <a:gd name="connsiteX1" fmla="*/ 9262 w 9499"/>
            <a:gd name="connsiteY1" fmla="*/ 172 h 10065"/>
            <a:gd name="connsiteX2" fmla="*/ 0 w 9499"/>
            <a:gd name="connsiteY2" fmla="*/ 0 h 100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499" h="10065">
              <a:moveTo>
                <a:pt x="9323" y="10065"/>
              </a:moveTo>
              <a:cubicBezTo>
                <a:pt x="9772" y="6904"/>
                <a:pt x="9220" y="3460"/>
                <a:pt x="9262" y="172"/>
              </a:cubicBez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299020</xdr:colOff>
      <xdr:row>54</xdr:row>
      <xdr:rowOff>104445</xdr:rowOff>
    </xdr:from>
    <xdr:to>
      <xdr:col>11</xdr:col>
      <xdr:colOff>420703</xdr:colOff>
      <xdr:row>55</xdr:row>
      <xdr:rowOff>44978</xdr:rowOff>
    </xdr:to>
    <xdr:sp macro="" textlink="">
      <xdr:nvSpPr>
        <xdr:cNvPr id="969" name="AutoShape 70">
          <a:extLst>
            <a:ext uri="{FF2B5EF4-FFF2-40B4-BE49-F238E27FC236}">
              <a16:creationId xmlns:a16="http://schemas.microsoft.com/office/drawing/2014/main" id="{3A084523-1C18-4F8B-A3D6-683ECC385D85}"/>
            </a:ext>
          </a:extLst>
        </xdr:cNvPr>
        <xdr:cNvSpPr>
          <a:spLocks noChangeArrowheads="1"/>
        </xdr:cNvSpPr>
      </xdr:nvSpPr>
      <xdr:spPr bwMode="auto">
        <a:xfrm>
          <a:off x="8915970" y="7991145"/>
          <a:ext cx="121683" cy="11198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607568</xdr:colOff>
      <xdr:row>54</xdr:row>
      <xdr:rowOff>23690</xdr:rowOff>
    </xdr:from>
    <xdr:ext cx="392209" cy="143970"/>
    <xdr:sp macro="" textlink="">
      <xdr:nvSpPr>
        <xdr:cNvPr id="970" name="Text Box 1664">
          <a:extLst>
            <a:ext uri="{FF2B5EF4-FFF2-40B4-BE49-F238E27FC236}">
              <a16:creationId xmlns:a16="http://schemas.microsoft.com/office/drawing/2014/main" id="{56A423E8-398C-4D9B-94AB-5F14E1720136}"/>
            </a:ext>
          </a:extLst>
        </xdr:cNvPr>
        <xdr:cNvSpPr txBox="1">
          <a:spLocks noChangeArrowheads="1"/>
        </xdr:cNvSpPr>
      </xdr:nvSpPr>
      <xdr:spPr bwMode="auto">
        <a:xfrm>
          <a:off x="7816686" y="9352587"/>
          <a:ext cx="392209" cy="14397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28m</a:t>
          </a:r>
        </a:p>
      </xdr:txBody>
    </xdr:sp>
    <xdr:clientData/>
  </xdr:oneCellAnchor>
  <xdr:twoCellAnchor>
    <xdr:from>
      <xdr:col>17</xdr:col>
      <xdr:colOff>17473</xdr:colOff>
      <xdr:row>41</xdr:row>
      <xdr:rowOff>11091</xdr:rowOff>
    </xdr:from>
    <xdr:to>
      <xdr:col>17</xdr:col>
      <xdr:colOff>188923</xdr:colOff>
      <xdr:row>41</xdr:row>
      <xdr:rowOff>166549</xdr:rowOff>
    </xdr:to>
    <xdr:sp macro="" textlink="">
      <xdr:nvSpPr>
        <xdr:cNvPr id="972" name="六角形 971">
          <a:extLst>
            <a:ext uri="{FF2B5EF4-FFF2-40B4-BE49-F238E27FC236}">
              <a16:creationId xmlns:a16="http://schemas.microsoft.com/office/drawing/2014/main" id="{901E6110-53A3-4D7E-AAD1-7AD4D0B67862}"/>
            </a:ext>
          </a:extLst>
        </xdr:cNvPr>
        <xdr:cNvSpPr/>
      </xdr:nvSpPr>
      <xdr:spPr bwMode="auto">
        <a:xfrm>
          <a:off x="11456811" y="7094142"/>
          <a:ext cx="171450" cy="15545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68</a:t>
          </a:r>
        </a:p>
      </xdr:txBody>
    </xdr:sp>
    <xdr:clientData/>
  </xdr:twoCellAnchor>
  <xdr:oneCellAnchor>
    <xdr:from>
      <xdr:col>11</xdr:col>
      <xdr:colOff>662886</xdr:colOff>
      <xdr:row>55</xdr:row>
      <xdr:rowOff>90099</xdr:rowOff>
    </xdr:from>
    <xdr:ext cx="231687" cy="121059"/>
    <xdr:sp macro="" textlink="">
      <xdr:nvSpPr>
        <xdr:cNvPr id="973" name="Text Box 303">
          <a:extLst>
            <a:ext uri="{FF2B5EF4-FFF2-40B4-BE49-F238E27FC236}">
              <a16:creationId xmlns:a16="http://schemas.microsoft.com/office/drawing/2014/main" id="{88757EA0-3264-4C11-9892-AA84951D4C8E}"/>
            </a:ext>
          </a:extLst>
        </xdr:cNvPr>
        <xdr:cNvSpPr txBox="1">
          <a:spLocks noChangeArrowheads="1"/>
        </xdr:cNvSpPr>
      </xdr:nvSpPr>
      <xdr:spPr bwMode="auto">
        <a:xfrm>
          <a:off x="9279836" y="8148249"/>
          <a:ext cx="231687" cy="12105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ﾄｲﾚ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13</xdr:col>
      <xdr:colOff>3174</xdr:colOff>
      <xdr:row>52</xdr:row>
      <xdr:rowOff>3617</xdr:rowOff>
    </xdr:from>
    <xdr:ext cx="1447799" cy="593718"/>
    <xdr:sp macro="" textlink="">
      <xdr:nvSpPr>
        <xdr:cNvPr id="974" name="Text Box 1118">
          <a:extLst>
            <a:ext uri="{FF2B5EF4-FFF2-40B4-BE49-F238E27FC236}">
              <a16:creationId xmlns:a16="http://schemas.microsoft.com/office/drawing/2014/main" id="{A6E9EDB8-039D-4BE0-90DF-91760CE3AEFD}"/>
            </a:ext>
          </a:extLst>
        </xdr:cNvPr>
        <xdr:cNvSpPr txBox="1">
          <a:spLocks noChangeArrowheads="1"/>
        </xdr:cNvSpPr>
      </xdr:nvSpPr>
      <xdr:spPr bwMode="auto">
        <a:xfrm>
          <a:off x="10029824" y="7547417"/>
          <a:ext cx="1447799" cy="593718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ブルベカードの</a:t>
          </a:r>
          <a:r>
            <a:rPr lang="en-US" altLang="ja-JP" sz="900" b="1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PC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時刻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確認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総走行時間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ﾒﾀﾞﾙ要否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を記入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署名</a:t>
          </a: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後</a:t>
          </a:r>
          <a:r>
            <a:rPr lang="ja-JP" altLang="ja-JP" sz="9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ﾚｼｰ</a:t>
          </a:r>
          <a:r>
            <a:rPr lang="ja-JP" altLang="en-US" sz="9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ﾄ</a:t>
          </a: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と共に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提出。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900" b="1" i="0" baseline="0">
              <a:effectLst/>
              <a:latin typeface="+mn-lt"/>
              <a:ea typeface="+mn-ea"/>
              <a:cs typeface="+mn-cs"/>
            </a:rPr>
            <a:t>ﾒﾀﾞﾙ</a:t>
          </a:r>
          <a:r>
            <a:rPr lang="en-US" altLang="ja-JP" sz="900" b="1" i="0" baseline="0">
              <a:effectLst/>
              <a:latin typeface="+mn-lt"/>
              <a:ea typeface="+mn-ea"/>
              <a:cs typeface="+mn-cs"/>
            </a:rPr>
            <a:t>\1.000</a:t>
          </a:r>
          <a:endParaRPr lang="ja-JP" altLang="ja-JP" sz="900">
            <a:effectLst/>
          </a:endParaRPr>
        </a:p>
      </xdr:txBody>
    </xdr:sp>
    <xdr:clientData/>
  </xdr:oneCellAnchor>
  <xdr:twoCellAnchor>
    <xdr:from>
      <xdr:col>13</xdr:col>
      <xdr:colOff>300504</xdr:colOff>
      <xdr:row>27</xdr:row>
      <xdr:rowOff>82593</xdr:rowOff>
    </xdr:from>
    <xdr:to>
      <xdr:col>13</xdr:col>
      <xdr:colOff>303385</xdr:colOff>
      <xdr:row>29</xdr:row>
      <xdr:rowOff>55442</xdr:rowOff>
    </xdr:to>
    <xdr:sp macro="" textlink="">
      <xdr:nvSpPr>
        <xdr:cNvPr id="981" name="Line 120">
          <a:extLst>
            <a:ext uri="{FF2B5EF4-FFF2-40B4-BE49-F238E27FC236}">
              <a16:creationId xmlns:a16="http://schemas.microsoft.com/office/drawing/2014/main" id="{07D2E0F7-C08B-4180-8AD5-739E47BD764A}"/>
            </a:ext>
          </a:extLst>
        </xdr:cNvPr>
        <xdr:cNvSpPr>
          <a:spLocks noChangeShapeType="1"/>
        </xdr:cNvSpPr>
      </xdr:nvSpPr>
      <xdr:spPr bwMode="auto">
        <a:xfrm flipH="1" flipV="1">
          <a:off x="8920423" y="4702837"/>
          <a:ext cx="2881" cy="3150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707506</xdr:colOff>
      <xdr:row>27</xdr:row>
      <xdr:rowOff>138268</xdr:rowOff>
    </xdr:from>
    <xdr:ext cx="324173" cy="106294"/>
    <xdr:sp macro="" textlink="">
      <xdr:nvSpPr>
        <xdr:cNvPr id="982" name="Text Box 303">
          <a:extLst>
            <a:ext uri="{FF2B5EF4-FFF2-40B4-BE49-F238E27FC236}">
              <a16:creationId xmlns:a16="http://schemas.microsoft.com/office/drawing/2014/main" id="{193F2012-2034-493F-833A-08088B0FD7C3}"/>
            </a:ext>
          </a:extLst>
        </xdr:cNvPr>
        <xdr:cNvSpPr txBox="1">
          <a:spLocks noChangeArrowheads="1"/>
        </xdr:cNvSpPr>
      </xdr:nvSpPr>
      <xdr:spPr bwMode="auto">
        <a:xfrm>
          <a:off x="9324456" y="4767418"/>
          <a:ext cx="324173" cy="106294"/>
        </a:xfrm>
        <a:prstGeom prst="rect">
          <a:avLst/>
        </a:prstGeom>
        <a:solidFill>
          <a:schemeClr val="bg1">
            <a:alpha val="70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17</xdr:col>
      <xdr:colOff>444109</xdr:colOff>
      <xdr:row>28</xdr:row>
      <xdr:rowOff>53770</xdr:rowOff>
    </xdr:from>
    <xdr:to>
      <xdr:col>18</xdr:col>
      <xdr:colOff>444106</xdr:colOff>
      <xdr:row>30</xdr:row>
      <xdr:rowOff>69133</xdr:rowOff>
    </xdr:to>
    <xdr:sp macro="" textlink="">
      <xdr:nvSpPr>
        <xdr:cNvPr id="983" name="AutoShape 1653">
          <a:extLst>
            <a:ext uri="{FF2B5EF4-FFF2-40B4-BE49-F238E27FC236}">
              <a16:creationId xmlns:a16="http://schemas.microsoft.com/office/drawing/2014/main" id="{EC355EA0-CE37-4388-A5B4-74D4A7A98A73}"/>
            </a:ext>
          </a:extLst>
        </xdr:cNvPr>
        <xdr:cNvSpPr>
          <a:spLocks/>
        </xdr:cNvSpPr>
      </xdr:nvSpPr>
      <xdr:spPr bwMode="auto">
        <a:xfrm rot="-5400000">
          <a:off x="9234351" y="4681078"/>
          <a:ext cx="358263" cy="704847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766276</xdr:colOff>
      <xdr:row>15</xdr:row>
      <xdr:rowOff>48526</xdr:rowOff>
    </xdr:from>
    <xdr:to>
      <xdr:col>16</xdr:col>
      <xdr:colOff>129221</xdr:colOff>
      <xdr:row>16</xdr:row>
      <xdr:rowOff>6550</xdr:rowOff>
    </xdr:to>
    <xdr:sp macro="" textlink="">
      <xdr:nvSpPr>
        <xdr:cNvPr id="984" name="AutoShape 4802">
          <a:extLst>
            <a:ext uri="{FF2B5EF4-FFF2-40B4-BE49-F238E27FC236}">
              <a16:creationId xmlns:a16="http://schemas.microsoft.com/office/drawing/2014/main" id="{A3C5B4B3-7685-428C-9A5E-FADC38BC1385}"/>
            </a:ext>
          </a:extLst>
        </xdr:cNvPr>
        <xdr:cNvSpPr>
          <a:spLocks noChangeArrowheads="1"/>
        </xdr:cNvSpPr>
      </xdr:nvSpPr>
      <xdr:spPr bwMode="auto">
        <a:xfrm>
          <a:off x="7910026" y="2620276"/>
          <a:ext cx="131295" cy="12947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214846</xdr:colOff>
      <xdr:row>11</xdr:row>
      <xdr:rowOff>122711</xdr:rowOff>
    </xdr:from>
    <xdr:to>
      <xdr:col>19</xdr:col>
      <xdr:colOff>420687</xdr:colOff>
      <xdr:row>12</xdr:row>
      <xdr:rowOff>120464</xdr:rowOff>
    </xdr:to>
    <xdr:sp macro="" textlink="">
      <xdr:nvSpPr>
        <xdr:cNvPr id="985" name="六角形 984">
          <a:extLst>
            <a:ext uri="{FF2B5EF4-FFF2-40B4-BE49-F238E27FC236}">
              <a16:creationId xmlns:a16="http://schemas.microsoft.com/office/drawing/2014/main" id="{1086E4E1-38E4-43B0-BD3C-5E9F44D6E99B}"/>
            </a:ext>
          </a:extLst>
        </xdr:cNvPr>
        <xdr:cNvSpPr/>
      </xdr:nvSpPr>
      <xdr:spPr bwMode="auto">
        <a:xfrm>
          <a:off x="13064258" y="2023042"/>
          <a:ext cx="205841" cy="1705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377931</xdr:colOff>
      <xdr:row>37</xdr:row>
      <xdr:rowOff>143363</xdr:rowOff>
    </xdr:from>
    <xdr:to>
      <xdr:col>6</xdr:col>
      <xdr:colOff>695742</xdr:colOff>
      <xdr:row>37</xdr:row>
      <xdr:rowOff>156187</xdr:rowOff>
    </xdr:to>
    <xdr:sp macro="" textlink="">
      <xdr:nvSpPr>
        <xdr:cNvPr id="986" name="Line 76">
          <a:extLst>
            <a:ext uri="{FF2B5EF4-FFF2-40B4-BE49-F238E27FC236}">
              <a16:creationId xmlns:a16="http://schemas.microsoft.com/office/drawing/2014/main" id="{0E473DE1-905E-4FE8-BAAC-577D611A4E27}"/>
            </a:ext>
          </a:extLst>
        </xdr:cNvPr>
        <xdr:cNvSpPr>
          <a:spLocks noChangeShapeType="1"/>
        </xdr:cNvSpPr>
      </xdr:nvSpPr>
      <xdr:spPr bwMode="auto">
        <a:xfrm flipV="1">
          <a:off x="3353213" y="6490803"/>
          <a:ext cx="1021944" cy="128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267852</xdr:colOff>
      <xdr:row>37</xdr:row>
      <xdr:rowOff>80152</xdr:rowOff>
    </xdr:from>
    <xdr:to>
      <xdr:col>6</xdr:col>
      <xdr:colOff>417762</xdr:colOff>
      <xdr:row>38</xdr:row>
      <xdr:rowOff>48968</xdr:rowOff>
    </xdr:to>
    <xdr:sp macro="" textlink="">
      <xdr:nvSpPr>
        <xdr:cNvPr id="987" name="Oval 1295">
          <a:extLst>
            <a:ext uri="{FF2B5EF4-FFF2-40B4-BE49-F238E27FC236}">
              <a16:creationId xmlns:a16="http://schemas.microsoft.com/office/drawing/2014/main" id="{67A8AA1F-DB2A-4BFA-9EAB-3F46AEDD6CFD}"/>
            </a:ext>
          </a:extLst>
        </xdr:cNvPr>
        <xdr:cNvSpPr>
          <a:spLocks noChangeArrowheads="1"/>
        </xdr:cNvSpPr>
      </xdr:nvSpPr>
      <xdr:spPr bwMode="auto">
        <a:xfrm>
          <a:off x="3947267" y="6427592"/>
          <a:ext cx="149910" cy="14036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474205</xdr:colOff>
      <xdr:row>37</xdr:row>
      <xdr:rowOff>24047</xdr:rowOff>
    </xdr:from>
    <xdr:to>
      <xdr:col>6</xdr:col>
      <xdr:colOff>762000</xdr:colOff>
      <xdr:row>38</xdr:row>
      <xdr:rowOff>53837</xdr:rowOff>
    </xdr:to>
    <xdr:sp macro="" textlink="">
      <xdr:nvSpPr>
        <xdr:cNvPr id="988" name="Text Box 1664">
          <a:extLst>
            <a:ext uri="{FF2B5EF4-FFF2-40B4-BE49-F238E27FC236}">
              <a16:creationId xmlns:a16="http://schemas.microsoft.com/office/drawing/2014/main" id="{50D1F380-5EF9-4262-B246-B06168389794}"/>
            </a:ext>
          </a:extLst>
        </xdr:cNvPr>
        <xdr:cNvSpPr txBox="1">
          <a:spLocks noChangeArrowheads="1"/>
        </xdr:cNvSpPr>
      </xdr:nvSpPr>
      <xdr:spPr bwMode="auto">
        <a:xfrm>
          <a:off x="4157205" y="6367697"/>
          <a:ext cx="230645" cy="20124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30m</a:t>
          </a:r>
        </a:p>
      </xdr:txBody>
    </xdr:sp>
    <xdr:clientData/>
  </xdr:twoCellAnchor>
  <xdr:oneCellAnchor>
    <xdr:from>
      <xdr:col>14</xdr:col>
      <xdr:colOff>207696</xdr:colOff>
      <xdr:row>22</xdr:row>
      <xdr:rowOff>153630</xdr:rowOff>
    </xdr:from>
    <xdr:ext cx="213254" cy="120422"/>
    <xdr:sp macro="" textlink="">
      <xdr:nvSpPr>
        <xdr:cNvPr id="992" name="Text Box 1664">
          <a:extLst>
            <a:ext uri="{FF2B5EF4-FFF2-40B4-BE49-F238E27FC236}">
              <a16:creationId xmlns:a16="http://schemas.microsoft.com/office/drawing/2014/main" id="{DDA3F7A8-39A2-4E7B-878C-E9C35D276EBB}"/>
            </a:ext>
          </a:extLst>
        </xdr:cNvPr>
        <xdr:cNvSpPr txBox="1">
          <a:spLocks noChangeArrowheads="1"/>
        </xdr:cNvSpPr>
      </xdr:nvSpPr>
      <xdr:spPr bwMode="auto">
        <a:xfrm>
          <a:off x="9531924" y="3954292"/>
          <a:ext cx="213254" cy="12042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535262</xdr:colOff>
      <xdr:row>21</xdr:row>
      <xdr:rowOff>128778</xdr:rowOff>
    </xdr:from>
    <xdr:ext cx="213254" cy="120422"/>
    <xdr:sp macro="" textlink="">
      <xdr:nvSpPr>
        <xdr:cNvPr id="993" name="Text Box 1664">
          <a:extLst>
            <a:ext uri="{FF2B5EF4-FFF2-40B4-BE49-F238E27FC236}">
              <a16:creationId xmlns:a16="http://schemas.microsoft.com/office/drawing/2014/main" id="{977ADEFA-B003-458F-A61E-1C71AE20BDC9}"/>
            </a:ext>
          </a:extLst>
        </xdr:cNvPr>
        <xdr:cNvSpPr txBox="1">
          <a:spLocks noChangeArrowheads="1"/>
        </xdr:cNvSpPr>
      </xdr:nvSpPr>
      <xdr:spPr bwMode="auto">
        <a:xfrm>
          <a:off x="9154453" y="3756682"/>
          <a:ext cx="213254" cy="12042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285299</xdr:colOff>
      <xdr:row>11</xdr:row>
      <xdr:rowOff>114490</xdr:rowOff>
    </xdr:from>
    <xdr:ext cx="377825" cy="152946"/>
    <xdr:sp macro="" textlink="">
      <xdr:nvSpPr>
        <xdr:cNvPr id="994" name="Text Box 1620">
          <a:extLst>
            <a:ext uri="{FF2B5EF4-FFF2-40B4-BE49-F238E27FC236}">
              <a16:creationId xmlns:a16="http://schemas.microsoft.com/office/drawing/2014/main" id="{81319245-D86F-4603-9E0D-91F74E369C41}"/>
            </a:ext>
          </a:extLst>
        </xdr:cNvPr>
        <xdr:cNvSpPr txBox="1">
          <a:spLocks noChangeArrowheads="1"/>
        </xdr:cNvSpPr>
      </xdr:nvSpPr>
      <xdr:spPr bwMode="auto">
        <a:xfrm>
          <a:off x="6083941" y="1992178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687362</xdr:colOff>
      <xdr:row>11</xdr:row>
      <xdr:rowOff>158740</xdr:rowOff>
    </xdr:from>
    <xdr:ext cx="509088" cy="155648"/>
    <xdr:sp macro="" textlink="">
      <xdr:nvSpPr>
        <xdr:cNvPr id="995" name="Text Box 1620">
          <a:extLst>
            <a:ext uri="{FF2B5EF4-FFF2-40B4-BE49-F238E27FC236}">
              <a16:creationId xmlns:a16="http://schemas.microsoft.com/office/drawing/2014/main" id="{A88BE7A9-285C-40A1-A929-3DD3D58A7E28}"/>
            </a:ext>
          </a:extLst>
        </xdr:cNvPr>
        <xdr:cNvSpPr txBox="1">
          <a:spLocks noChangeArrowheads="1"/>
        </xdr:cNvSpPr>
      </xdr:nvSpPr>
      <xdr:spPr bwMode="auto">
        <a:xfrm>
          <a:off x="6486004" y="2036428"/>
          <a:ext cx="509088" cy="15564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茨木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ふみゴシック" pitchFamily="65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256276</xdr:colOff>
      <xdr:row>12</xdr:row>
      <xdr:rowOff>62217</xdr:rowOff>
    </xdr:from>
    <xdr:to>
      <xdr:col>9</xdr:col>
      <xdr:colOff>399135</xdr:colOff>
      <xdr:row>13</xdr:row>
      <xdr:rowOff>20737</xdr:rowOff>
    </xdr:to>
    <xdr:sp macro="" textlink="">
      <xdr:nvSpPr>
        <xdr:cNvPr id="996" name="六角形 995">
          <a:extLst>
            <a:ext uri="{FF2B5EF4-FFF2-40B4-BE49-F238E27FC236}">
              <a16:creationId xmlns:a16="http://schemas.microsoft.com/office/drawing/2014/main" id="{619EA7B9-771F-4C80-A943-7B0DC430F68B}"/>
            </a:ext>
          </a:extLst>
        </xdr:cNvPr>
        <xdr:cNvSpPr/>
      </xdr:nvSpPr>
      <xdr:spPr bwMode="auto">
        <a:xfrm>
          <a:off x="6053826" y="2119617"/>
          <a:ext cx="142859" cy="1299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314740</xdr:colOff>
      <xdr:row>12</xdr:row>
      <xdr:rowOff>160152</xdr:rowOff>
    </xdr:from>
    <xdr:to>
      <xdr:col>10</xdr:col>
      <xdr:colOff>505246</xdr:colOff>
      <xdr:row>13</xdr:row>
      <xdr:rowOff>142294</xdr:rowOff>
    </xdr:to>
    <xdr:sp macro="" textlink="">
      <xdr:nvSpPr>
        <xdr:cNvPr id="997" name="六角形 996">
          <a:extLst>
            <a:ext uri="{FF2B5EF4-FFF2-40B4-BE49-F238E27FC236}">
              <a16:creationId xmlns:a16="http://schemas.microsoft.com/office/drawing/2014/main" id="{D6D14B71-FBCA-40E3-85A7-79735FA0F30B}"/>
            </a:ext>
          </a:extLst>
        </xdr:cNvPr>
        <xdr:cNvSpPr/>
      </xdr:nvSpPr>
      <xdr:spPr bwMode="auto">
        <a:xfrm>
          <a:off x="6817140" y="2217552"/>
          <a:ext cx="190506" cy="1535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110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162506</xdr:colOff>
      <xdr:row>14</xdr:row>
      <xdr:rowOff>141637</xdr:rowOff>
    </xdr:from>
    <xdr:to>
      <xdr:col>9</xdr:col>
      <xdr:colOff>577305</xdr:colOff>
      <xdr:row>16</xdr:row>
      <xdr:rowOff>72504</xdr:rowOff>
    </xdr:to>
    <xdr:sp macro="" textlink="">
      <xdr:nvSpPr>
        <xdr:cNvPr id="998" name="Text Box 1664">
          <a:extLst>
            <a:ext uri="{FF2B5EF4-FFF2-40B4-BE49-F238E27FC236}">
              <a16:creationId xmlns:a16="http://schemas.microsoft.com/office/drawing/2014/main" id="{DAE50B4B-3DC6-4C49-8476-44717DDA6F42}"/>
            </a:ext>
          </a:extLst>
        </xdr:cNvPr>
        <xdr:cNvSpPr txBox="1">
          <a:spLocks noChangeArrowheads="1"/>
        </xdr:cNvSpPr>
      </xdr:nvSpPr>
      <xdr:spPr bwMode="auto">
        <a:xfrm>
          <a:off x="5961148" y="2531422"/>
          <a:ext cx="414799" cy="27226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公民館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562937</xdr:colOff>
      <xdr:row>14</xdr:row>
      <xdr:rowOff>168991</xdr:rowOff>
    </xdr:from>
    <xdr:to>
      <xdr:col>10</xdr:col>
      <xdr:colOff>463078</xdr:colOff>
      <xdr:row>15</xdr:row>
      <xdr:rowOff>130584</xdr:rowOff>
    </xdr:to>
    <xdr:sp macro="" textlink="">
      <xdr:nvSpPr>
        <xdr:cNvPr id="999" name="Text Box 1664">
          <a:extLst>
            <a:ext uri="{FF2B5EF4-FFF2-40B4-BE49-F238E27FC236}">
              <a16:creationId xmlns:a16="http://schemas.microsoft.com/office/drawing/2014/main" id="{EE002BB5-9581-4F94-A4AA-506430AAE1EB}"/>
            </a:ext>
          </a:extLst>
        </xdr:cNvPr>
        <xdr:cNvSpPr txBox="1">
          <a:spLocks noChangeArrowheads="1"/>
        </xdr:cNvSpPr>
      </xdr:nvSpPr>
      <xdr:spPr bwMode="auto">
        <a:xfrm>
          <a:off x="6361579" y="2558776"/>
          <a:ext cx="605128" cy="13229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　泉原ﾊﾞｽ停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149822</xdr:colOff>
      <xdr:row>12</xdr:row>
      <xdr:rowOff>75110</xdr:rowOff>
    </xdr:from>
    <xdr:to>
      <xdr:col>7</xdr:col>
      <xdr:colOff>660753</xdr:colOff>
      <xdr:row>13</xdr:row>
      <xdr:rowOff>44399</xdr:rowOff>
    </xdr:to>
    <xdr:sp macro="" textlink="">
      <xdr:nvSpPr>
        <xdr:cNvPr id="1000" name="Text Box 1664">
          <a:extLst>
            <a:ext uri="{FF2B5EF4-FFF2-40B4-BE49-F238E27FC236}">
              <a16:creationId xmlns:a16="http://schemas.microsoft.com/office/drawing/2014/main" id="{13254E48-FD1D-4B4A-9682-923C21423B69}"/>
            </a:ext>
          </a:extLst>
        </xdr:cNvPr>
        <xdr:cNvSpPr txBox="1">
          <a:spLocks noChangeArrowheads="1"/>
        </xdr:cNvSpPr>
      </xdr:nvSpPr>
      <xdr:spPr bwMode="auto">
        <a:xfrm>
          <a:off x="4538491" y="2123497"/>
          <a:ext cx="510931" cy="1399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勝尾寺橋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237108</xdr:colOff>
      <xdr:row>13</xdr:row>
      <xdr:rowOff>165947</xdr:rowOff>
    </xdr:from>
    <xdr:to>
      <xdr:col>8</xdr:col>
      <xdr:colOff>429163</xdr:colOff>
      <xdr:row>16</xdr:row>
      <xdr:rowOff>133409</xdr:rowOff>
    </xdr:to>
    <xdr:sp macro="" textlink="">
      <xdr:nvSpPr>
        <xdr:cNvPr id="1001" name="Text Box 1620">
          <a:extLst>
            <a:ext uri="{FF2B5EF4-FFF2-40B4-BE49-F238E27FC236}">
              <a16:creationId xmlns:a16="http://schemas.microsoft.com/office/drawing/2014/main" id="{9CF6D588-B4F2-435B-95C7-5C140AD81D0C}"/>
            </a:ext>
          </a:extLst>
        </xdr:cNvPr>
        <xdr:cNvSpPr txBox="1">
          <a:spLocks noChangeArrowheads="1"/>
        </xdr:cNvSpPr>
      </xdr:nvSpPr>
      <xdr:spPr bwMode="auto">
        <a:xfrm>
          <a:off x="5330764" y="2385033"/>
          <a:ext cx="192055" cy="479559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勝尾寺川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693085</xdr:colOff>
      <xdr:row>15</xdr:row>
      <xdr:rowOff>44382</xdr:rowOff>
    </xdr:from>
    <xdr:to>
      <xdr:col>2</xdr:col>
      <xdr:colOff>117782</xdr:colOff>
      <xdr:row>15</xdr:row>
      <xdr:rowOff>148508</xdr:rowOff>
    </xdr:to>
    <xdr:sp macro="" textlink="">
      <xdr:nvSpPr>
        <xdr:cNvPr id="1002" name="六角形 1001">
          <a:extLst>
            <a:ext uri="{FF2B5EF4-FFF2-40B4-BE49-F238E27FC236}">
              <a16:creationId xmlns:a16="http://schemas.microsoft.com/office/drawing/2014/main" id="{57834AF0-EC6A-48B9-B9B9-01A1B7648AF8}"/>
            </a:ext>
          </a:extLst>
        </xdr:cNvPr>
        <xdr:cNvSpPr/>
      </xdr:nvSpPr>
      <xdr:spPr bwMode="auto">
        <a:xfrm>
          <a:off x="851835" y="2604866"/>
          <a:ext cx="129684" cy="1041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751639</xdr:colOff>
      <xdr:row>7</xdr:row>
      <xdr:rowOff>136539</xdr:rowOff>
    </xdr:from>
    <xdr:to>
      <xdr:col>2</xdr:col>
      <xdr:colOff>227572</xdr:colOff>
      <xdr:row>8</xdr:row>
      <xdr:rowOff>148447</xdr:rowOff>
    </xdr:to>
    <xdr:sp macro="" textlink="">
      <xdr:nvSpPr>
        <xdr:cNvPr id="1003" name="Text Box 1252">
          <a:extLst>
            <a:ext uri="{FF2B5EF4-FFF2-40B4-BE49-F238E27FC236}">
              <a16:creationId xmlns:a16="http://schemas.microsoft.com/office/drawing/2014/main" id="{87B776B3-A9D7-4B02-92A6-BD6FC42AF615}"/>
            </a:ext>
          </a:extLst>
        </xdr:cNvPr>
        <xdr:cNvSpPr txBox="1">
          <a:spLocks noChangeArrowheads="1"/>
        </xdr:cNvSpPr>
      </xdr:nvSpPr>
      <xdr:spPr bwMode="auto">
        <a:xfrm>
          <a:off x="865939" y="1336689"/>
          <a:ext cx="225233" cy="18335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76074</xdr:colOff>
      <xdr:row>5</xdr:row>
      <xdr:rowOff>114956</xdr:rowOff>
    </xdr:from>
    <xdr:ext cx="216245" cy="133886"/>
    <xdr:sp macro="" textlink="">
      <xdr:nvSpPr>
        <xdr:cNvPr id="1004" name="Text Box 863">
          <a:extLst>
            <a:ext uri="{FF2B5EF4-FFF2-40B4-BE49-F238E27FC236}">
              <a16:creationId xmlns:a16="http://schemas.microsoft.com/office/drawing/2014/main" id="{DC1E92E4-67B6-491A-A819-53C7FAB47D0D}"/>
            </a:ext>
          </a:extLst>
        </xdr:cNvPr>
        <xdr:cNvSpPr txBox="1">
          <a:spLocks noChangeArrowheads="1"/>
        </xdr:cNvSpPr>
      </xdr:nvSpPr>
      <xdr:spPr bwMode="auto">
        <a:xfrm>
          <a:off x="1644524" y="972206"/>
          <a:ext cx="216245" cy="133886"/>
        </a:xfrm>
        <a:prstGeom prst="rect">
          <a:avLst/>
        </a:prstGeom>
        <a:solidFill>
          <a:schemeClr val="bg1">
            <a:alpha val="62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b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oneCellAnchor>
    <xdr:from>
      <xdr:col>1</xdr:col>
      <xdr:colOff>75512</xdr:colOff>
      <xdr:row>12</xdr:row>
      <xdr:rowOff>136657</xdr:rowOff>
    </xdr:from>
    <xdr:ext cx="510875" cy="124945"/>
    <xdr:sp macro="" textlink="">
      <xdr:nvSpPr>
        <xdr:cNvPr id="1005" name="Text Box 863">
          <a:extLst>
            <a:ext uri="{FF2B5EF4-FFF2-40B4-BE49-F238E27FC236}">
              <a16:creationId xmlns:a16="http://schemas.microsoft.com/office/drawing/2014/main" id="{767F2242-16E9-4F14-8A73-A567D88B96CA}"/>
            </a:ext>
          </a:extLst>
        </xdr:cNvPr>
        <xdr:cNvSpPr txBox="1">
          <a:spLocks noChangeArrowheads="1"/>
        </xdr:cNvSpPr>
      </xdr:nvSpPr>
      <xdr:spPr bwMode="auto">
        <a:xfrm>
          <a:off x="234262" y="2185044"/>
          <a:ext cx="510875" cy="124945"/>
        </a:xfrm>
        <a:prstGeom prst="rect">
          <a:avLst/>
        </a:prstGeom>
        <a:solidFill>
          <a:schemeClr val="bg1">
            <a:alpha val="64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0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箕面駅東</a:t>
          </a:r>
        </a:p>
      </xdr:txBody>
    </xdr:sp>
    <xdr:clientData/>
  </xdr:oneCellAnchor>
  <xdr:twoCellAnchor>
    <xdr:from>
      <xdr:col>2</xdr:col>
      <xdr:colOff>108372</xdr:colOff>
      <xdr:row>47</xdr:row>
      <xdr:rowOff>29581</xdr:rowOff>
    </xdr:from>
    <xdr:to>
      <xdr:col>2</xdr:col>
      <xdr:colOff>749282</xdr:colOff>
      <xdr:row>48</xdr:row>
      <xdr:rowOff>47719</xdr:rowOff>
    </xdr:to>
    <xdr:sp macro="" textlink="">
      <xdr:nvSpPr>
        <xdr:cNvPr id="1006" name="Text Box 528">
          <a:extLst>
            <a:ext uri="{FF2B5EF4-FFF2-40B4-BE49-F238E27FC236}">
              <a16:creationId xmlns:a16="http://schemas.microsoft.com/office/drawing/2014/main" id="{755063CD-8146-4BDE-AFBB-67065715123E}"/>
            </a:ext>
          </a:extLst>
        </xdr:cNvPr>
        <xdr:cNvSpPr txBox="1">
          <a:spLocks noChangeArrowheads="1"/>
        </xdr:cNvSpPr>
      </xdr:nvSpPr>
      <xdr:spPr bwMode="auto">
        <a:xfrm>
          <a:off x="971972" y="8087731"/>
          <a:ext cx="596460" cy="18958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b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嵯峨嵐山駅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101804</xdr:colOff>
      <xdr:row>48</xdr:row>
      <xdr:rowOff>26272</xdr:rowOff>
    </xdr:from>
    <xdr:to>
      <xdr:col>2</xdr:col>
      <xdr:colOff>616735</xdr:colOff>
      <xdr:row>48</xdr:row>
      <xdr:rowOff>137514</xdr:rowOff>
    </xdr:to>
    <xdr:sp macro="" textlink="">
      <xdr:nvSpPr>
        <xdr:cNvPr id="1007" name="Text Box 528">
          <a:extLst>
            <a:ext uri="{FF2B5EF4-FFF2-40B4-BE49-F238E27FC236}">
              <a16:creationId xmlns:a16="http://schemas.microsoft.com/office/drawing/2014/main" id="{63033A18-2CDA-4DCC-8F3E-80296A85BBA0}"/>
            </a:ext>
          </a:extLst>
        </xdr:cNvPr>
        <xdr:cNvSpPr txBox="1">
          <a:spLocks noChangeArrowheads="1"/>
        </xdr:cNvSpPr>
      </xdr:nvSpPr>
      <xdr:spPr bwMode="auto">
        <a:xfrm>
          <a:off x="965404" y="8255872"/>
          <a:ext cx="514931" cy="11124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ﾄﾛｯｺ嵯峨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506909</xdr:colOff>
      <xdr:row>48</xdr:row>
      <xdr:rowOff>11689</xdr:rowOff>
    </xdr:from>
    <xdr:to>
      <xdr:col>1</xdr:col>
      <xdr:colOff>617081</xdr:colOff>
      <xdr:row>48</xdr:row>
      <xdr:rowOff>135706</xdr:rowOff>
    </xdr:to>
    <xdr:sp macro="" textlink="">
      <xdr:nvSpPr>
        <xdr:cNvPr id="1008" name="六角形 1007">
          <a:extLst>
            <a:ext uri="{FF2B5EF4-FFF2-40B4-BE49-F238E27FC236}">
              <a16:creationId xmlns:a16="http://schemas.microsoft.com/office/drawing/2014/main" id="{0BB264C1-4F62-42FF-A8E5-6CBF6708774C}"/>
            </a:ext>
          </a:extLst>
        </xdr:cNvPr>
        <xdr:cNvSpPr/>
      </xdr:nvSpPr>
      <xdr:spPr bwMode="auto">
        <a:xfrm>
          <a:off x="665659" y="8246205"/>
          <a:ext cx="110172" cy="1240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381668</xdr:colOff>
      <xdr:row>45</xdr:row>
      <xdr:rowOff>140832</xdr:rowOff>
    </xdr:from>
    <xdr:to>
      <xdr:col>1</xdr:col>
      <xdr:colOff>506982</xdr:colOff>
      <xdr:row>46</xdr:row>
      <xdr:rowOff>76815</xdr:rowOff>
    </xdr:to>
    <xdr:sp macro="" textlink="">
      <xdr:nvSpPr>
        <xdr:cNvPr id="1009" name="六角形 1008">
          <a:extLst>
            <a:ext uri="{FF2B5EF4-FFF2-40B4-BE49-F238E27FC236}">
              <a16:creationId xmlns:a16="http://schemas.microsoft.com/office/drawing/2014/main" id="{3FEB43BB-47EF-4184-A620-DEF152E81F44}"/>
            </a:ext>
          </a:extLst>
        </xdr:cNvPr>
        <xdr:cNvSpPr/>
      </xdr:nvSpPr>
      <xdr:spPr bwMode="auto">
        <a:xfrm>
          <a:off x="540418" y="7860691"/>
          <a:ext cx="125314" cy="1075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34236</xdr:colOff>
      <xdr:row>10</xdr:row>
      <xdr:rowOff>166078</xdr:rowOff>
    </xdr:from>
    <xdr:ext cx="349235" cy="132713"/>
    <xdr:sp macro="" textlink="">
      <xdr:nvSpPr>
        <xdr:cNvPr id="1010" name="Text Box 849">
          <a:extLst>
            <a:ext uri="{FF2B5EF4-FFF2-40B4-BE49-F238E27FC236}">
              <a16:creationId xmlns:a16="http://schemas.microsoft.com/office/drawing/2014/main" id="{4C3E7904-D8EE-4129-8286-9AE1CAB6A72E}"/>
            </a:ext>
          </a:extLst>
        </xdr:cNvPr>
        <xdr:cNvSpPr txBox="1">
          <a:spLocks noChangeArrowheads="1"/>
        </xdr:cNvSpPr>
      </xdr:nvSpPr>
      <xdr:spPr bwMode="auto">
        <a:xfrm>
          <a:off x="2307946" y="1873067"/>
          <a:ext cx="349235" cy="132713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浄水場</a:t>
          </a:r>
        </a:p>
      </xdr:txBody>
    </xdr:sp>
    <xdr:clientData/>
  </xdr:oneCellAnchor>
  <xdr:twoCellAnchor>
    <xdr:from>
      <xdr:col>4</xdr:col>
      <xdr:colOff>63960</xdr:colOff>
      <xdr:row>15</xdr:row>
      <xdr:rowOff>10957</xdr:rowOff>
    </xdr:from>
    <xdr:to>
      <xdr:col>4</xdr:col>
      <xdr:colOff>309869</xdr:colOff>
      <xdr:row>16</xdr:row>
      <xdr:rowOff>10895</xdr:rowOff>
    </xdr:to>
    <xdr:sp macro="" textlink="">
      <xdr:nvSpPr>
        <xdr:cNvPr id="1011" name="Text Box 1664">
          <a:extLst>
            <a:ext uri="{FF2B5EF4-FFF2-40B4-BE49-F238E27FC236}">
              <a16:creationId xmlns:a16="http://schemas.microsoft.com/office/drawing/2014/main" id="{B4ADCBA8-A5AA-48D1-A067-3368AD93D3C9}"/>
            </a:ext>
          </a:extLst>
        </xdr:cNvPr>
        <xdr:cNvSpPr txBox="1">
          <a:spLocks noChangeArrowheads="1"/>
        </xdr:cNvSpPr>
      </xdr:nvSpPr>
      <xdr:spPr bwMode="auto">
        <a:xfrm flipH="1">
          <a:off x="2337670" y="2571441"/>
          <a:ext cx="245909" cy="17063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278743</xdr:colOff>
      <xdr:row>3</xdr:row>
      <xdr:rowOff>59311</xdr:rowOff>
    </xdr:from>
    <xdr:ext cx="338147" cy="285750"/>
    <xdr:grpSp>
      <xdr:nvGrpSpPr>
        <xdr:cNvPr id="1012" name="Group 6672">
          <a:extLst>
            <a:ext uri="{FF2B5EF4-FFF2-40B4-BE49-F238E27FC236}">
              <a16:creationId xmlns:a16="http://schemas.microsoft.com/office/drawing/2014/main" id="{86B6F165-4882-4703-AD45-2389FE6BEDAE}"/>
            </a:ext>
          </a:extLst>
        </xdr:cNvPr>
        <xdr:cNvGrpSpPr>
          <a:grpSpLocks/>
        </xdr:cNvGrpSpPr>
      </xdr:nvGrpSpPr>
      <xdr:grpSpPr bwMode="auto">
        <a:xfrm>
          <a:off x="1849029" y="575727"/>
          <a:ext cx="338147" cy="285750"/>
          <a:chOff x="534" y="109"/>
          <a:chExt cx="50" cy="44"/>
        </a:xfrm>
      </xdr:grpSpPr>
      <xdr:pic>
        <xdr:nvPicPr>
          <xdr:cNvPr id="1013" name="Picture 6673" descr="route2">
            <a:extLst>
              <a:ext uri="{FF2B5EF4-FFF2-40B4-BE49-F238E27FC236}">
                <a16:creationId xmlns:a16="http://schemas.microsoft.com/office/drawing/2014/main" id="{9EA9AD23-F858-47CE-A493-AF21D7554B9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14" name="Text Box 6674">
            <a:extLst>
              <a:ext uri="{FF2B5EF4-FFF2-40B4-BE49-F238E27FC236}">
                <a16:creationId xmlns:a16="http://schemas.microsoft.com/office/drawing/2014/main" id="{8D25E58A-86A4-4512-909A-63D69DF36C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50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0" tIns="0" rIns="0" bIns="0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HG創英角ｺﾞｼｯｸUB" panose="020B0909000000000000" pitchFamily="49" charset="-128"/>
                <a:ea typeface="HG創英角ｺﾞｼｯｸUB" panose="020B0909000000000000" pitchFamily="49" charset="-128"/>
              </a:rPr>
              <a:t>176</a:t>
            </a:r>
            <a:endParaRPr lang="ja-JP" altLang="en-US" sz="900" b="1" i="0" u="none" strike="noStrike" baseline="0">
              <a:solidFill>
                <a:srgbClr val="FFFFFF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endParaRPr>
          </a:p>
        </xdr:txBody>
      </xdr:sp>
    </xdr:grpSp>
    <xdr:clientData/>
  </xdr:oneCellAnchor>
  <xdr:oneCellAnchor>
    <xdr:from>
      <xdr:col>2</xdr:col>
      <xdr:colOff>275522</xdr:colOff>
      <xdr:row>4</xdr:row>
      <xdr:rowOff>149869</xdr:rowOff>
    </xdr:from>
    <xdr:ext cx="771118" cy="128868"/>
    <xdr:sp macro="" textlink="">
      <xdr:nvSpPr>
        <xdr:cNvPr id="1015" name="Text Box 863">
          <a:extLst>
            <a:ext uri="{FF2B5EF4-FFF2-40B4-BE49-F238E27FC236}">
              <a16:creationId xmlns:a16="http://schemas.microsoft.com/office/drawing/2014/main" id="{D97C0C5A-D525-4924-A759-D2D52DE1BBB8}"/>
            </a:ext>
          </a:extLst>
        </xdr:cNvPr>
        <xdr:cNvSpPr txBox="1">
          <a:spLocks noChangeArrowheads="1"/>
        </xdr:cNvSpPr>
      </xdr:nvSpPr>
      <xdr:spPr bwMode="auto">
        <a:xfrm>
          <a:off x="1139417" y="836555"/>
          <a:ext cx="771118" cy="128868"/>
        </a:xfrm>
        <a:prstGeom prst="rect">
          <a:avLst/>
        </a:prstGeom>
        <a:solidFill>
          <a:schemeClr val="bg1">
            <a:alpha val="62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3600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ﾊﾞｲｸ川沿一列ﾆ</a:t>
          </a:r>
        </a:p>
      </xdr:txBody>
    </xdr:sp>
    <xdr:clientData/>
  </xdr:oneCellAnchor>
  <xdr:twoCellAnchor editAs="oneCell">
    <xdr:from>
      <xdr:col>6</xdr:col>
      <xdr:colOff>87076</xdr:colOff>
      <xdr:row>3</xdr:row>
      <xdr:rowOff>157270</xdr:rowOff>
    </xdr:from>
    <xdr:to>
      <xdr:col>6</xdr:col>
      <xdr:colOff>248512</xdr:colOff>
      <xdr:row>5</xdr:row>
      <xdr:rowOff>94785</xdr:rowOff>
    </xdr:to>
    <xdr:pic>
      <xdr:nvPicPr>
        <xdr:cNvPr id="1018" name="図 1017">
          <a:extLst>
            <a:ext uri="{FF2B5EF4-FFF2-40B4-BE49-F238E27FC236}">
              <a16:creationId xmlns:a16="http://schemas.microsoft.com/office/drawing/2014/main" id="{6C830C9B-6E4B-4E21-BA1D-051603395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5400000" flipV="1">
          <a:off x="3710586" y="731110"/>
          <a:ext cx="280415" cy="161436"/>
        </a:xfrm>
        <a:prstGeom prst="rect">
          <a:avLst/>
        </a:prstGeom>
      </xdr:spPr>
    </xdr:pic>
    <xdr:clientData/>
  </xdr:twoCellAnchor>
  <xdr:twoCellAnchor editAs="oneCell">
    <xdr:from>
      <xdr:col>9</xdr:col>
      <xdr:colOff>572709</xdr:colOff>
      <xdr:row>6</xdr:row>
      <xdr:rowOff>48685</xdr:rowOff>
    </xdr:from>
    <xdr:to>
      <xdr:col>10</xdr:col>
      <xdr:colOff>26826</xdr:colOff>
      <xdr:row>7</xdr:row>
      <xdr:rowOff>40975</xdr:rowOff>
    </xdr:to>
    <xdr:pic>
      <xdr:nvPicPr>
        <xdr:cNvPr id="1020" name="図 1019">
          <a:extLst>
            <a:ext uri="{FF2B5EF4-FFF2-40B4-BE49-F238E27FC236}">
              <a16:creationId xmlns:a16="http://schemas.microsoft.com/office/drawing/2014/main" id="{AFBCB148-9CC9-491C-8A1D-68BA74628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364524" y="1078000"/>
          <a:ext cx="158250" cy="163842"/>
        </a:xfrm>
        <a:prstGeom prst="rect">
          <a:avLst/>
        </a:prstGeom>
      </xdr:spPr>
    </xdr:pic>
    <xdr:clientData/>
  </xdr:twoCellAnchor>
  <xdr:twoCellAnchor editAs="oneCell">
    <xdr:from>
      <xdr:col>9</xdr:col>
      <xdr:colOff>552260</xdr:colOff>
      <xdr:row>4</xdr:row>
      <xdr:rowOff>155837</xdr:rowOff>
    </xdr:from>
    <xdr:to>
      <xdr:col>10</xdr:col>
      <xdr:colOff>40971</xdr:colOff>
      <xdr:row>6</xdr:row>
      <xdr:rowOff>25612</xdr:rowOff>
    </xdr:to>
    <xdr:pic>
      <xdr:nvPicPr>
        <xdr:cNvPr id="1021" name="図 1020">
          <a:extLst>
            <a:ext uri="{FF2B5EF4-FFF2-40B4-BE49-F238E27FC236}">
              <a16:creationId xmlns:a16="http://schemas.microsoft.com/office/drawing/2014/main" id="{C2EEE536-492A-47E5-A1DA-56926F1DD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344075" y="842047"/>
          <a:ext cx="192844" cy="212880"/>
        </a:xfrm>
        <a:prstGeom prst="rect">
          <a:avLst/>
        </a:prstGeom>
      </xdr:spPr>
    </xdr:pic>
    <xdr:clientData/>
  </xdr:twoCellAnchor>
  <xdr:oneCellAnchor>
    <xdr:from>
      <xdr:col>9</xdr:col>
      <xdr:colOff>154284</xdr:colOff>
      <xdr:row>5</xdr:row>
      <xdr:rowOff>100613</xdr:rowOff>
    </xdr:from>
    <xdr:ext cx="415880" cy="281726"/>
    <xdr:sp macro="" textlink="">
      <xdr:nvSpPr>
        <xdr:cNvPr id="1022" name="Text Box 303">
          <a:extLst>
            <a:ext uri="{FF2B5EF4-FFF2-40B4-BE49-F238E27FC236}">
              <a16:creationId xmlns:a16="http://schemas.microsoft.com/office/drawing/2014/main" id="{011D018D-0E14-4D6B-8284-B98A390D86F6}"/>
            </a:ext>
          </a:extLst>
        </xdr:cNvPr>
        <xdr:cNvSpPr txBox="1">
          <a:spLocks noChangeArrowheads="1"/>
        </xdr:cNvSpPr>
      </xdr:nvSpPr>
      <xdr:spPr bwMode="auto">
        <a:xfrm>
          <a:off x="5951834" y="957863"/>
          <a:ext cx="415880" cy="2817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箕面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市役所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9</xdr:col>
      <xdr:colOff>724435</xdr:colOff>
      <xdr:row>5</xdr:row>
      <xdr:rowOff>140861</xdr:rowOff>
    </xdr:from>
    <xdr:ext cx="366446" cy="293414"/>
    <xdr:sp macro="" textlink="">
      <xdr:nvSpPr>
        <xdr:cNvPr id="1023" name="Text Box 1416">
          <a:extLst>
            <a:ext uri="{FF2B5EF4-FFF2-40B4-BE49-F238E27FC236}">
              <a16:creationId xmlns:a16="http://schemas.microsoft.com/office/drawing/2014/main" id="{7CAB7A67-81A1-4B57-B4FF-961195BB6436}"/>
            </a:ext>
          </a:extLst>
        </xdr:cNvPr>
        <xdr:cNvSpPr txBox="1">
          <a:spLocks noChangeArrowheads="1"/>
        </xdr:cNvSpPr>
      </xdr:nvSpPr>
      <xdr:spPr bwMode="auto">
        <a:xfrm>
          <a:off x="6502935" y="998111"/>
          <a:ext cx="366446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181116</xdr:colOff>
      <xdr:row>4</xdr:row>
      <xdr:rowOff>0</xdr:rowOff>
    </xdr:from>
    <xdr:to>
      <xdr:col>9</xdr:col>
      <xdr:colOff>371617</xdr:colOff>
      <xdr:row>4</xdr:row>
      <xdr:rowOff>162489</xdr:rowOff>
    </xdr:to>
    <xdr:sp macro="" textlink="">
      <xdr:nvSpPr>
        <xdr:cNvPr id="1024" name="六角形 1023">
          <a:extLst>
            <a:ext uri="{FF2B5EF4-FFF2-40B4-BE49-F238E27FC236}">
              <a16:creationId xmlns:a16="http://schemas.microsoft.com/office/drawing/2014/main" id="{FEB168B7-C9F2-428D-9F5C-2CC26B139A4C}"/>
            </a:ext>
          </a:extLst>
        </xdr:cNvPr>
        <xdr:cNvSpPr/>
      </xdr:nvSpPr>
      <xdr:spPr bwMode="auto">
        <a:xfrm>
          <a:off x="5978666" y="685800"/>
          <a:ext cx="190501" cy="1624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321984</xdr:colOff>
      <xdr:row>5</xdr:row>
      <xdr:rowOff>0</xdr:rowOff>
    </xdr:from>
    <xdr:to>
      <xdr:col>10</xdr:col>
      <xdr:colOff>512485</xdr:colOff>
      <xdr:row>5</xdr:row>
      <xdr:rowOff>162489</xdr:rowOff>
    </xdr:to>
    <xdr:sp macro="" textlink="">
      <xdr:nvSpPr>
        <xdr:cNvPr id="1025" name="六角形 1024">
          <a:extLst>
            <a:ext uri="{FF2B5EF4-FFF2-40B4-BE49-F238E27FC236}">
              <a16:creationId xmlns:a16="http://schemas.microsoft.com/office/drawing/2014/main" id="{1A34EDDE-C466-440A-82D5-8C8409E2B517}"/>
            </a:ext>
          </a:extLst>
        </xdr:cNvPr>
        <xdr:cNvSpPr/>
      </xdr:nvSpPr>
      <xdr:spPr bwMode="auto">
        <a:xfrm>
          <a:off x="6824384" y="857250"/>
          <a:ext cx="190501" cy="1624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370051</xdr:colOff>
      <xdr:row>13</xdr:row>
      <xdr:rowOff>68502</xdr:rowOff>
    </xdr:from>
    <xdr:to>
      <xdr:col>1</xdr:col>
      <xdr:colOff>470725</xdr:colOff>
      <xdr:row>13</xdr:row>
      <xdr:rowOff>162445</xdr:rowOff>
    </xdr:to>
    <xdr:sp macro="" textlink="">
      <xdr:nvSpPr>
        <xdr:cNvPr id="1026" name="Oval 383">
          <a:extLst>
            <a:ext uri="{FF2B5EF4-FFF2-40B4-BE49-F238E27FC236}">
              <a16:creationId xmlns:a16="http://schemas.microsoft.com/office/drawing/2014/main" id="{248D4AC5-B6B0-4A10-80CD-F69B9743E284}"/>
            </a:ext>
          </a:extLst>
        </xdr:cNvPr>
        <xdr:cNvSpPr>
          <a:spLocks noChangeArrowheads="1"/>
        </xdr:cNvSpPr>
      </xdr:nvSpPr>
      <xdr:spPr bwMode="auto">
        <a:xfrm>
          <a:off x="528801" y="2297352"/>
          <a:ext cx="100674" cy="9394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595740</xdr:colOff>
      <xdr:row>13</xdr:row>
      <xdr:rowOff>73401</xdr:rowOff>
    </xdr:from>
    <xdr:to>
      <xdr:col>2</xdr:col>
      <xdr:colOff>23393</xdr:colOff>
      <xdr:row>14</xdr:row>
      <xdr:rowOff>18691</xdr:rowOff>
    </xdr:to>
    <xdr:sp macro="" textlink="">
      <xdr:nvSpPr>
        <xdr:cNvPr id="1027" name="Oval 383">
          <a:extLst>
            <a:ext uri="{FF2B5EF4-FFF2-40B4-BE49-F238E27FC236}">
              <a16:creationId xmlns:a16="http://schemas.microsoft.com/office/drawing/2014/main" id="{594194BE-B5EB-462B-AC48-CB7F4567ACA9}"/>
            </a:ext>
          </a:extLst>
        </xdr:cNvPr>
        <xdr:cNvSpPr>
          <a:spLocks noChangeArrowheads="1"/>
        </xdr:cNvSpPr>
      </xdr:nvSpPr>
      <xdr:spPr bwMode="auto">
        <a:xfrm>
          <a:off x="754490" y="2292487"/>
          <a:ext cx="132640" cy="11598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174401</xdr:colOff>
      <xdr:row>16</xdr:row>
      <xdr:rowOff>73784</xdr:rowOff>
    </xdr:from>
    <xdr:to>
      <xdr:col>1</xdr:col>
      <xdr:colOff>717729</xdr:colOff>
      <xdr:row>16</xdr:row>
      <xdr:rowOff>77654</xdr:rowOff>
    </xdr:to>
    <xdr:sp macro="" textlink="">
      <xdr:nvSpPr>
        <xdr:cNvPr id="1028" name="Line 4803">
          <a:extLst>
            <a:ext uri="{FF2B5EF4-FFF2-40B4-BE49-F238E27FC236}">
              <a16:creationId xmlns:a16="http://schemas.microsoft.com/office/drawing/2014/main" id="{ABBEAB2B-D3BD-47C0-951E-958383D088A3}"/>
            </a:ext>
          </a:extLst>
        </xdr:cNvPr>
        <xdr:cNvSpPr>
          <a:spLocks noChangeShapeType="1"/>
        </xdr:cNvSpPr>
      </xdr:nvSpPr>
      <xdr:spPr bwMode="auto">
        <a:xfrm flipV="1">
          <a:off x="161701" y="2816984"/>
          <a:ext cx="702078" cy="38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626466</xdr:colOff>
      <xdr:row>16</xdr:row>
      <xdr:rowOff>32433</xdr:rowOff>
    </xdr:from>
    <xdr:to>
      <xdr:col>2</xdr:col>
      <xdr:colOff>6347</xdr:colOff>
      <xdr:row>16</xdr:row>
      <xdr:rowOff>114350</xdr:rowOff>
    </xdr:to>
    <xdr:sp macro="" textlink="">
      <xdr:nvSpPr>
        <xdr:cNvPr id="1029" name="Oval 383">
          <a:extLst>
            <a:ext uri="{FF2B5EF4-FFF2-40B4-BE49-F238E27FC236}">
              <a16:creationId xmlns:a16="http://schemas.microsoft.com/office/drawing/2014/main" id="{54F1EE44-A713-4F7A-9A92-6B8ED9036857}"/>
            </a:ext>
          </a:extLst>
        </xdr:cNvPr>
        <xdr:cNvSpPr>
          <a:spLocks noChangeArrowheads="1"/>
        </xdr:cNvSpPr>
      </xdr:nvSpPr>
      <xdr:spPr bwMode="auto">
        <a:xfrm>
          <a:off x="785216" y="2763616"/>
          <a:ext cx="84868" cy="8191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614516</xdr:colOff>
      <xdr:row>14</xdr:row>
      <xdr:rowOff>128579</xdr:rowOff>
    </xdr:from>
    <xdr:to>
      <xdr:col>1</xdr:col>
      <xdr:colOff>693529</xdr:colOff>
      <xdr:row>15</xdr:row>
      <xdr:rowOff>40968</xdr:rowOff>
    </xdr:to>
    <xdr:sp macro="" textlink="">
      <xdr:nvSpPr>
        <xdr:cNvPr id="1030" name="Oval 383">
          <a:extLst>
            <a:ext uri="{FF2B5EF4-FFF2-40B4-BE49-F238E27FC236}">
              <a16:creationId xmlns:a16="http://schemas.microsoft.com/office/drawing/2014/main" id="{CE8C8CE0-303F-44F4-8C0C-F4073F06CAA4}"/>
            </a:ext>
          </a:extLst>
        </xdr:cNvPr>
        <xdr:cNvSpPr>
          <a:spLocks noChangeArrowheads="1"/>
        </xdr:cNvSpPr>
      </xdr:nvSpPr>
      <xdr:spPr bwMode="auto">
        <a:xfrm>
          <a:off x="773266" y="2518364"/>
          <a:ext cx="79013" cy="8308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</xdr:col>
      <xdr:colOff>176502</xdr:colOff>
      <xdr:row>14</xdr:row>
      <xdr:rowOff>8175</xdr:rowOff>
    </xdr:from>
    <xdr:ext cx="325352" cy="142040"/>
    <xdr:sp macro="" textlink="">
      <xdr:nvSpPr>
        <xdr:cNvPr id="1031" name="Text Box 1620">
          <a:extLst>
            <a:ext uri="{FF2B5EF4-FFF2-40B4-BE49-F238E27FC236}">
              <a16:creationId xmlns:a16="http://schemas.microsoft.com/office/drawing/2014/main" id="{F1FC3A39-6146-4F4A-BD9C-E1C4DBE26B53}"/>
            </a:ext>
          </a:extLst>
        </xdr:cNvPr>
        <xdr:cNvSpPr txBox="1">
          <a:spLocks noChangeArrowheads="1"/>
        </xdr:cNvSpPr>
      </xdr:nvSpPr>
      <xdr:spPr bwMode="auto">
        <a:xfrm>
          <a:off x="1040239" y="2397960"/>
          <a:ext cx="325352" cy="14204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今宮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ふみゴシック" pitchFamily="65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23628</xdr:colOff>
      <xdr:row>12</xdr:row>
      <xdr:rowOff>134147</xdr:rowOff>
    </xdr:from>
    <xdr:to>
      <xdr:col>2</xdr:col>
      <xdr:colOff>143387</xdr:colOff>
      <xdr:row>13</xdr:row>
      <xdr:rowOff>73401</xdr:rowOff>
    </xdr:to>
    <xdr:sp macro="" textlink="">
      <xdr:nvSpPr>
        <xdr:cNvPr id="1033" name="六角形 1032">
          <a:extLst>
            <a:ext uri="{FF2B5EF4-FFF2-40B4-BE49-F238E27FC236}">
              <a16:creationId xmlns:a16="http://schemas.microsoft.com/office/drawing/2014/main" id="{C1DF0F21-5386-4236-AC83-7E52D2D69D8E}"/>
            </a:ext>
          </a:extLst>
        </xdr:cNvPr>
        <xdr:cNvSpPr/>
      </xdr:nvSpPr>
      <xdr:spPr bwMode="auto">
        <a:xfrm>
          <a:off x="887365" y="2182534"/>
          <a:ext cx="119759" cy="109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2</xdr:col>
      <xdr:colOff>92908</xdr:colOff>
      <xdr:row>11</xdr:row>
      <xdr:rowOff>148035</xdr:rowOff>
    </xdr:from>
    <xdr:to>
      <xdr:col>3</xdr:col>
      <xdr:colOff>34811</xdr:colOff>
      <xdr:row>13</xdr:row>
      <xdr:rowOff>67479</xdr:rowOff>
    </xdr:to>
    <xdr:pic>
      <xdr:nvPicPr>
        <xdr:cNvPr id="1034" name="図 1033">
          <a:extLst>
            <a:ext uri="{FF2B5EF4-FFF2-40B4-BE49-F238E27FC236}">
              <a16:creationId xmlns:a16="http://schemas.microsoft.com/office/drawing/2014/main" id="{53028220-64EA-43D1-BB8F-3B9D29D4E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20297815">
          <a:off x="956645" y="2025723"/>
          <a:ext cx="646889" cy="260842"/>
        </a:xfrm>
        <a:prstGeom prst="rect">
          <a:avLst/>
        </a:prstGeom>
      </xdr:spPr>
    </xdr:pic>
    <xdr:clientData/>
  </xdr:twoCellAnchor>
  <xdr:twoCellAnchor>
    <xdr:from>
      <xdr:col>1</xdr:col>
      <xdr:colOff>378952</xdr:colOff>
      <xdr:row>16</xdr:row>
      <xdr:rowOff>25606</xdr:rowOff>
    </xdr:from>
    <xdr:to>
      <xdr:col>1</xdr:col>
      <xdr:colOff>463026</xdr:colOff>
      <xdr:row>16</xdr:row>
      <xdr:rowOff>120772</xdr:rowOff>
    </xdr:to>
    <xdr:sp macro="" textlink="">
      <xdr:nvSpPr>
        <xdr:cNvPr id="1035" name="Oval 383">
          <a:extLst>
            <a:ext uri="{FF2B5EF4-FFF2-40B4-BE49-F238E27FC236}">
              <a16:creationId xmlns:a16="http://schemas.microsoft.com/office/drawing/2014/main" id="{ABF6BA83-D1F3-4FE4-AD7E-A7DE1CE4DBBA}"/>
            </a:ext>
          </a:extLst>
        </xdr:cNvPr>
        <xdr:cNvSpPr>
          <a:spLocks noChangeArrowheads="1"/>
        </xdr:cNvSpPr>
      </xdr:nvSpPr>
      <xdr:spPr bwMode="auto">
        <a:xfrm>
          <a:off x="537702" y="2756789"/>
          <a:ext cx="84074" cy="951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</xdr:col>
      <xdr:colOff>346798</xdr:colOff>
      <xdr:row>13</xdr:row>
      <xdr:rowOff>68675</xdr:rowOff>
    </xdr:from>
    <xdr:ext cx="348787" cy="107314"/>
    <xdr:sp macro="" textlink="">
      <xdr:nvSpPr>
        <xdr:cNvPr id="1036" name="Text Box 863">
          <a:extLst>
            <a:ext uri="{FF2B5EF4-FFF2-40B4-BE49-F238E27FC236}">
              <a16:creationId xmlns:a16="http://schemas.microsoft.com/office/drawing/2014/main" id="{BC5DDD0F-BE8B-4549-9334-580AC62E45BF}"/>
            </a:ext>
          </a:extLst>
        </xdr:cNvPr>
        <xdr:cNvSpPr txBox="1">
          <a:spLocks noChangeArrowheads="1"/>
        </xdr:cNvSpPr>
      </xdr:nvSpPr>
      <xdr:spPr bwMode="auto">
        <a:xfrm>
          <a:off x="1210535" y="2287761"/>
          <a:ext cx="348787" cy="107314"/>
        </a:xfrm>
        <a:prstGeom prst="rect">
          <a:avLst/>
        </a:prstGeom>
        <a:solidFill>
          <a:schemeClr val="bg1">
            <a:alpha val="64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0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ﾎﾞﾀﾝ式</a:t>
          </a:r>
        </a:p>
      </xdr:txBody>
    </xdr:sp>
    <xdr:clientData/>
  </xdr:oneCellAnchor>
  <xdr:twoCellAnchor>
    <xdr:from>
      <xdr:col>9</xdr:col>
      <xdr:colOff>643459</xdr:colOff>
      <xdr:row>13</xdr:row>
      <xdr:rowOff>46956</xdr:rowOff>
    </xdr:from>
    <xdr:to>
      <xdr:col>10</xdr:col>
      <xdr:colOff>52203</xdr:colOff>
      <xdr:row>14</xdr:row>
      <xdr:rowOff>38271</xdr:rowOff>
    </xdr:to>
    <xdr:grpSp>
      <xdr:nvGrpSpPr>
        <xdr:cNvPr id="1037" name="Group 405">
          <a:extLst>
            <a:ext uri="{FF2B5EF4-FFF2-40B4-BE49-F238E27FC236}">
              <a16:creationId xmlns:a16="http://schemas.microsoft.com/office/drawing/2014/main" id="{9D571A82-2884-45D1-B932-E70D04F23BA2}"/>
            </a:ext>
          </a:extLst>
        </xdr:cNvPr>
        <xdr:cNvGrpSpPr>
          <a:grpSpLocks/>
        </xdr:cNvGrpSpPr>
      </xdr:nvGrpSpPr>
      <xdr:grpSpPr bwMode="auto">
        <a:xfrm>
          <a:off x="6448354" y="2284757"/>
          <a:ext cx="114512" cy="163454"/>
          <a:chOff x="718" y="97"/>
          <a:chExt cx="23" cy="15"/>
        </a:xfrm>
      </xdr:grpSpPr>
      <xdr:sp macro="" textlink="">
        <xdr:nvSpPr>
          <xdr:cNvPr id="1038" name="Freeform 406">
            <a:extLst>
              <a:ext uri="{FF2B5EF4-FFF2-40B4-BE49-F238E27FC236}">
                <a16:creationId xmlns:a16="http://schemas.microsoft.com/office/drawing/2014/main" id="{E38B8519-E3F3-40B4-9D3A-FD12119ED9BB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39" name="Freeform 407">
            <a:extLst>
              <a:ext uri="{FF2B5EF4-FFF2-40B4-BE49-F238E27FC236}">
                <a16:creationId xmlns:a16="http://schemas.microsoft.com/office/drawing/2014/main" id="{A2281076-B67A-4A77-9A4B-D68C268DE323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 editAs="oneCell">
    <xdr:from>
      <xdr:col>3</xdr:col>
      <xdr:colOff>15364</xdr:colOff>
      <xdr:row>13</xdr:row>
      <xdr:rowOff>156102</xdr:rowOff>
    </xdr:from>
    <xdr:to>
      <xdr:col>4</xdr:col>
      <xdr:colOff>37479</xdr:colOff>
      <xdr:row>16</xdr:row>
      <xdr:rowOff>115484</xdr:rowOff>
    </xdr:to>
    <xdr:pic>
      <xdr:nvPicPr>
        <xdr:cNvPr id="1040" name="図 1039">
          <a:extLst>
            <a:ext uri="{FF2B5EF4-FFF2-40B4-BE49-F238E27FC236}">
              <a16:creationId xmlns:a16="http://schemas.microsoft.com/office/drawing/2014/main" id="{9567E0D1-400C-4AB4-8FA6-E1E68EE48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584087" y="2375188"/>
          <a:ext cx="727102" cy="471479"/>
        </a:xfrm>
        <a:prstGeom prst="rect">
          <a:avLst/>
        </a:prstGeom>
      </xdr:spPr>
    </xdr:pic>
    <xdr:clientData/>
  </xdr:twoCellAnchor>
  <xdr:twoCellAnchor>
    <xdr:from>
      <xdr:col>3</xdr:col>
      <xdr:colOff>689540</xdr:colOff>
      <xdr:row>14</xdr:row>
      <xdr:rowOff>94311</xdr:rowOff>
    </xdr:from>
    <xdr:to>
      <xdr:col>4</xdr:col>
      <xdr:colOff>87927</xdr:colOff>
      <xdr:row>15</xdr:row>
      <xdr:rowOff>19538</xdr:rowOff>
    </xdr:to>
    <xdr:sp macro="" textlink="">
      <xdr:nvSpPr>
        <xdr:cNvPr id="1041" name="AutoShape 70">
          <a:extLst>
            <a:ext uri="{FF2B5EF4-FFF2-40B4-BE49-F238E27FC236}">
              <a16:creationId xmlns:a16="http://schemas.microsoft.com/office/drawing/2014/main" id="{20DCC19A-D8E9-478C-A5CE-650791BDCCB6}"/>
            </a:ext>
          </a:extLst>
        </xdr:cNvPr>
        <xdr:cNvSpPr>
          <a:spLocks noChangeArrowheads="1"/>
        </xdr:cNvSpPr>
      </xdr:nvSpPr>
      <xdr:spPr bwMode="auto">
        <a:xfrm>
          <a:off x="2257502" y="2487773"/>
          <a:ext cx="101771" cy="9618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71517</xdr:colOff>
      <xdr:row>13</xdr:row>
      <xdr:rowOff>63976</xdr:rowOff>
    </xdr:from>
    <xdr:to>
      <xdr:col>10</xdr:col>
      <xdr:colOff>582447</xdr:colOff>
      <xdr:row>14</xdr:row>
      <xdr:rowOff>99981</xdr:rowOff>
    </xdr:to>
    <xdr:sp macro="" textlink="">
      <xdr:nvSpPr>
        <xdr:cNvPr id="1042" name="Freeform 217">
          <a:extLst>
            <a:ext uri="{FF2B5EF4-FFF2-40B4-BE49-F238E27FC236}">
              <a16:creationId xmlns:a16="http://schemas.microsoft.com/office/drawing/2014/main" id="{DC28B831-993F-4B53-9638-121B7AA7AB6B}"/>
            </a:ext>
          </a:extLst>
        </xdr:cNvPr>
        <xdr:cNvSpPr>
          <a:spLocks/>
        </xdr:cNvSpPr>
      </xdr:nvSpPr>
      <xdr:spPr bwMode="auto">
        <a:xfrm rot="7237708">
          <a:off x="6727259" y="2130949"/>
          <a:ext cx="206704" cy="51093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7168 w 7168"/>
            <a:gd name="connsiteY0" fmla="*/ 0 h 9062"/>
            <a:gd name="connsiteX1" fmla="*/ 0 w 7168"/>
            <a:gd name="connsiteY1" fmla="*/ 9062 h 9062"/>
            <a:gd name="connsiteX0" fmla="*/ 6761 w 6761"/>
            <a:gd name="connsiteY0" fmla="*/ 165811 h 165830"/>
            <a:gd name="connsiteX1" fmla="*/ 0 w 6761"/>
            <a:gd name="connsiteY1" fmla="*/ 7 h 165830"/>
            <a:gd name="connsiteX0" fmla="*/ 10000 w 10000"/>
            <a:gd name="connsiteY0" fmla="*/ 9999 h 10000"/>
            <a:gd name="connsiteX1" fmla="*/ 0 w 10000"/>
            <a:gd name="connsiteY1" fmla="*/ 0 h 10000"/>
            <a:gd name="connsiteX0" fmla="*/ 9589 w 9589"/>
            <a:gd name="connsiteY0" fmla="*/ 11059 h 11060"/>
            <a:gd name="connsiteX1" fmla="*/ 0 w 9589"/>
            <a:gd name="connsiteY1" fmla="*/ 0 h 11060"/>
            <a:gd name="connsiteX0" fmla="*/ 10000 w 10000"/>
            <a:gd name="connsiteY0" fmla="*/ 9999 h 9999"/>
            <a:gd name="connsiteX1" fmla="*/ 0 w 10000"/>
            <a:gd name="connsiteY1" fmla="*/ 0 h 9999"/>
            <a:gd name="connsiteX0" fmla="*/ 9556 w 9556"/>
            <a:gd name="connsiteY0" fmla="*/ 9441 h 9441"/>
            <a:gd name="connsiteX1" fmla="*/ 0 w 9556"/>
            <a:gd name="connsiteY1" fmla="*/ 0 h 9441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3926 w 5757"/>
            <a:gd name="connsiteY0" fmla="*/ 11494 h 11494"/>
            <a:gd name="connsiteX1" fmla="*/ 0 w 5757"/>
            <a:gd name="connsiteY1" fmla="*/ 0 h 11494"/>
            <a:gd name="connsiteX0" fmla="*/ 6820 w 6820"/>
            <a:gd name="connsiteY0" fmla="*/ 10000 h 10000"/>
            <a:gd name="connsiteX1" fmla="*/ 0 w 6820"/>
            <a:gd name="connsiteY1" fmla="*/ 0 h 10000"/>
            <a:gd name="connsiteX0" fmla="*/ 8833 w 8833"/>
            <a:gd name="connsiteY0" fmla="*/ 10669 h 10669"/>
            <a:gd name="connsiteX1" fmla="*/ 0 w 8833"/>
            <a:gd name="connsiteY1" fmla="*/ 0 h 106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833" h="10669">
              <a:moveTo>
                <a:pt x="8833" y="10669"/>
              </a:moveTo>
              <a:cubicBezTo>
                <a:pt x="4656" y="6437"/>
                <a:pt x="9353" y="7699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103554</xdr:colOff>
      <xdr:row>12</xdr:row>
      <xdr:rowOff>134154</xdr:rowOff>
    </xdr:from>
    <xdr:to>
      <xdr:col>9</xdr:col>
      <xdr:colOff>614484</xdr:colOff>
      <xdr:row>13</xdr:row>
      <xdr:rowOff>170158</xdr:rowOff>
    </xdr:to>
    <xdr:sp macro="" textlink="">
      <xdr:nvSpPr>
        <xdr:cNvPr id="1043" name="Freeform 217">
          <a:extLst>
            <a:ext uri="{FF2B5EF4-FFF2-40B4-BE49-F238E27FC236}">
              <a16:creationId xmlns:a16="http://schemas.microsoft.com/office/drawing/2014/main" id="{9537F631-DD19-4420-81BA-7FB854BEAF61}"/>
            </a:ext>
          </a:extLst>
        </xdr:cNvPr>
        <xdr:cNvSpPr>
          <a:spLocks/>
        </xdr:cNvSpPr>
      </xdr:nvSpPr>
      <xdr:spPr bwMode="auto">
        <a:xfrm rot="7237708">
          <a:off x="6054309" y="2030428"/>
          <a:ext cx="206703" cy="51093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7168 w 7168"/>
            <a:gd name="connsiteY0" fmla="*/ 0 h 9062"/>
            <a:gd name="connsiteX1" fmla="*/ 0 w 7168"/>
            <a:gd name="connsiteY1" fmla="*/ 9062 h 9062"/>
            <a:gd name="connsiteX0" fmla="*/ 6761 w 6761"/>
            <a:gd name="connsiteY0" fmla="*/ 165811 h 165830"/>
            <a:gd name="connsiteX1" fmla="*/ 0 w 6761"/>
            <a:gd name="connsiteY1" fmla="*/ 7 h 165830"/>
            <a:gd name="connsiteX0" fmla="*/ 10000 w 10000"/>
            <a:gd name="connsiteY0" fmla="*/ 9999 h 10000"/>
            <a:gd name="connsiteX1" fmla="*/ 0 w 10000"/>
            <a:gd name="connsiteY1" fmla="*/ 0 h 10000"/>
            <a:gd name="connsiteX0" fmla="*/ 9589 w 9589"/>
            <a:gd name="connsiteY0" fmla="*/ 11059 h 11060"/>
            <a:gd name="connsiteX1" fmla="*/ 0 w 9589"/>
            <a:gd name="connsiteY1" fmla="*/ 0 h 11060"/>
            <a:gd name="connsiteX0" fmla="*/ 10000 w 10000"/>
            <a:gd name="connsiteY0" fmla="*/ 9999 h 9999"/>
            <a:gd name="connsiteX1" fmla="*/ 0 w 10000"/>
            <a:gd name="connsiteY1" fmla="*/ 0 h 9999"/>
            <a:gd name="connsiteX0" fmla="*/ 9556 w 9556"/>
            <a:gd name="connsiteY0" fmla="*/ 9441 h 9441"/>
            <a:gd name="connsiteX1" fmla="*/ 0 w 9556"/>
            <a:gd name="connsiteY1" fmla="*/ 0 h 9441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3926 w 5757"/>
            <a:gd name="connsiteY0" fmla="*/ 11494 h 11494"/>
            <a:gd name="connsiteX1" fmla="*/ 0 w 5757"/>
            <a:gd name="connsiteY1" fmla="*/ 0 h 11494"/>
            <a:gd name="connsiteX0" fmla="*/ 6820 w 6820"/>
            <a:gd name="connsiteY0" fmla="*/ 10000 h 10000"/>
            <a:gd name="connsiteX1" fmla="*/ 0 w 6820"/>
            <a:gd name="connsiteY1" fmla="*/ 0 h 10000"/>
            <a:gd name="connsiteX0" fmla="*/ 8833 w 8833"/>
            <a:gd name="connsiteY0" fmla="*/ 10669 h 10669"/>
            <a:gd name="connsiteX1" fmla="*/ 0 w 8833"/>
            <a:gd name="connsiteY1" fmla="*/ 0 h 106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833" h="10669">
              <a:moveTo>
                <a:pt x="8833" y="10669"/>
              </a:moveTo>
              <a:cubicBezTo>
                <a:pt x="4656" y="6437"/>
                <a:pt x="9353" y="7699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10</xdr:col>
      <xdr:colOff>70033</xdr:colOff>
      <xdr:row>14</xdr:row>
      <xdr:rowOff>1291</xdr:rowOff>
    </xdr:from>
    <xdr:ext cx="416728" cy="165173"/>
    <xdr:sp macro="" textlink="">
      <xdr:nvSpPr>
        <xdr:cNvPr id="1044" name="Text Box 1620">
          <a:extLst>
            <a:ext uri="{FF2B5EF4-FFF2-40B4-BE49-F238E27FC236}">
              <a16:creationId xmlns:a16="http://schemas.microsoft.com/office/drawing/2014/main" id="{B458C5D2-85A2-4507-9584-03B21BF16AEE}"/>
            </a:ext>
          </a:extLst>
        </xdr:cNvPr>
        <xdr:cNvSpPr txBox="1">
          <a:spLocks noChangeArrowheads="1"/>
        </xdr:cNvSpPr>
      </xdr:nvSpPr>
      <xdr:spPr bwMode="auto">
        <a:xfrm>
          <a:off x="6572433" y="2401591"/>
          <a:ext cx="416728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佐保川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</xdr:col>
      <xdr:colOff>382356</xdr:colOff>
      <xdr:row>18</xdr:row>
      <xdr:rowOff>107322</xdr:rowOff>
    </xdr:from>
    <xdr:to>
      <xdr:col>1</xdr:col>
      <xdr:colOff>690898</xdr:colOff>
      <xdr:row>20</xdr:row>
      <xdr:rowOff>53663</xdr:rowOff>
    </xdr:to>
    <xdr:sp macro="" textlink="">
      <xdr:nvSpPr>
        <xdr:cNvPr id="1045" name="Text Box 1664">
          <a:extLst>
            <a:ext uri="{FF2B5EF4-FFF2-40B4-BE49-F238E27FC236}">
              <a16:creationId xmlns:a16="http://schemas.microsoft.com/office/drawing/2014/main" id="{029FA00A-9452-4DA4-936C-9E88105C6836}"/>
            </a:ext>
          </a:extLst>
        </xdr:cNvPr>
        <xdr:cNvSpPr txBox="1">
          <a:spLocks noChangeArrowheads="1"/>
        </xdr:cNvSpPr>
      </xdr:nvSpPr>
      <xdr:spPr bwMode="auto">
        <a:xfrm>
          <a:off x="541106" y="3193422"/>
          <a:ext cx="308542" cy="28924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施設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610404</xdr:colOff>
      <xdr:row>17</xdr:row>
      <xdr:rowOff>127447</xdr:rowOff>
    </xdr:from>
    <xdr:to>
      <xdr:col>4</xdr:col>
      <xdr:colOff>160985</xdr:colOff>
      <xdr:row>18</xdr:row>
      <xdr:rowOff>151345</xdr:rowOff>
    </xdr:to>
    <xdr:sp macro="" textlink="">
      <xdr:nvSpPr>
        <xdr:cNvPr id="1046" name="Text Box 1664">
          <a:extLst>
            <a:ext uri="{FF2B5EF4-FFF2-40B4-BE49-F238E27FC236}">
              <a16:creationId xmlns:a16="http://schemas.microsoft.com/office/drawing/2014/main" id="{C3EB9846-F446-4556-A05A-67206EF57304}"/>
            </a:ext>
          </a:extLst>
        </xdr:cNvPr>
        <xdr:cNvSpPr txBox="1">
          <a:spLocks noChangeArrowheads="1"/>
        </xdr:cNvSpPr>
      </xdr:nvSpPr>
      <xdr:spPr bwMode="auto">
        <a:xfrm>
          <a:off x="2178854" y="3042097"/>
          <a:ext cx="255431" cy="19534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b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忍頂寺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618955</xdr:colOff>
      <xdr:row>19</xdr:row>
      <xdr:rowOff>2524</xdr:rowOff>
    </xdr:from>
    <xdr:to>
      <xdr:col>4</xdr:col>
      <xdr:colOff>100616</xdr:colOff>
      <xdr:row>19</xdr:row>
      <xdr:rowOff>114032</xdr:rowOff>
    </xdr:to>
    <xdr:grpSp>
      <xdr:nvGrpSpPr>
        <xdr:cNvPr id="1047" name="グループ化 1046">
          <a:extLst>
            <a:ext uri="{FF2B5EF4-FFF2-40B4-BE49-F238E27FC236}">
              <a16:creationId xmlns:a16="http://schemas.microsoft.com/office/drawing/2014/main" id="{2701D60B-1707-4121-A499-578137C01139}"/>
            </a:ext>
          </a:extLst>
        </xdr:cNvPr>
        <xdr:cNvGrpSpPr/>
      </xdr:nvGrpSpPr>
      <xdr:grpSpPr>
        <a:xfrm>
          <a:off x="2189241" y="3273157"/>
          <a:ext cx="187429" cy="111508"/>
          <a:chOff x="1456766" y="5311588"/>
          <a:chExt cx="156881" cy="106456"/>
        </a:xfrm>
      </xdr:grpSpPr>
      <xdr:sp macro="" textlink="">
        <xdr:nvSpPr>
          <xdr:cNvPr id="1048" name="Line 2970">
            <a:extLst>
              <a:ext uri="{FF2B5EF4-FFF2-40B4-BE49-F238E27FC236}">
                <a16:creationId xmlns:a16="http://schemas.microsoft.com/office/drawing/2014/main" id="{44DA1C15-2787-4379-ACF8-12E89F013B48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9" name="Line 2970">
            <a:extLst>
              <a:ext uri="{FF2B5EF4-FFF2-40B4-BE49-F238E27FC236}">
                <a16:creationId xmlns:a16="http://schemas.microsoft.com/office/drawing/2014/main" id="{43D83B53-3822-4968-8D91-92CCD5899C29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0" name="Line 2970">
            <a:extLst>
              <a:ext uri="{FF2B5EF4-FFF2-40B4-BE49-F238E27FC236}">
                <a16:creationId xmlns:a16="http://schemas.microsoft.com/office/drawing/2014/main" id="{0689A4E5-DE15-471E-AD6C-26BE474D4D95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1" name="Line 2970">
            <a:extLst>
              <a:ext uri="{FF2B5EF4-FFF2-40B4-BE49-F238E27FC236}">
                <a16:creationId xmlns:a16="http://schemas.microsoft.com/office/drawing/2014/main" id="{DA5502BE-93F3-483F-B2A1-3A274A6DBDC7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573152</xdr:colOff>
      <xdr:row>18</xdr:row>
      <xdr:rowOff>134154</xdr:rowOff>
    </xdr:from>
    <xdr:to>
      <xdr:col>3</xdr:col>
      <xdr:colOff>640230</xdr:colOff>
      <xdr:row>20</xdr:row>
      <xdr:rowOff>154278</xdr:rowOff>
    </xdr:to>
    <xdr:sp macro="" textlink="">
      <xdr:nvSpPr>
        <xdr:cNvPr id="1052" name="Line 76">
          <a:extLst>
            <a:ext uri="{FF2B5EF4-FFF2-40B4-BE49-F238E27FC236}">
              <a16:creationId xmlns:a16="http://schemas.microsoft.com/office/drawing/2014/main" id="{0734C919-B907-4033-847A-2A158785E098}"/>
            </a:ext>
          </a:extLst>
        </xdr:cNvPr>
        <xdr:cNvSpPr>
          <a:spLocks noChangeShapeType="1"/>
        </xdr:cNvSpPr>
      </xdr:nvSpPr>
      <xdr:spPr bwMode="auto">
        <a:xfrm>
          <a:off x="2141114" y="3211462"/>
          <a:ext cx="67078" cy="3620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246304</xdr:colOff>
      <xdr:row>20</xdr:row>
      <xdr:rowOff>80496</xdr:rowOff>
    </xdr:from>
    <xdr:ext cx="377825" cy="152946"/>
    <xdr:sp macro="" textlink="">
      <xdr:nvSpPr>
        <xdr:cNvPr id="1053" name="Text Box 1620">
          <a:extLst>
            <a:ext uri="{FF2B5EF4-FFF2-40B4-BE49-F238E27FC236}">
              <a16:creationId xmlns:a16="http://schemas.microsoft.com/office/drawing/2014/main" id="{69B057CB-71EE-4254-ADF4-8098AD36B16A}"/>
            </a:ext>
          </a:extLst>
        </xdr:cNvPr>
        <xdr:cNvSpPr txBox="1">
          <a:spLocks noChangeArrowheads="1"/>
        </xdr:cNvSpPr>
      </xdr:nvSpPr>
      <xdr:spPr bwMode="auto">
        <a:xfrm>
          <a:off x="1814266" y="3499727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←亀岡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325321</xdr:colOff>
      <xdr:row>20</xdr:row>
      <xdr:rowOff>56200</xdr:rowOff>
    </xdr:from>
    <xdr:ext cx="370390" cy="198054"/>
    <xdr:sp macro="" textlink="">
      <xdr:nvSpPr>
        <xdr:cNvPr id="1054" name="Text Box 1620">
          <a:extLst>
            <a:ext uri="{FF2B5EF4-FFF2-40B4-BE49-F238E27FC236}">
              <a16:creationId xmlns:a16="http://schemas.microsoft.com/office/drawing/2014/main" id="{D8388FC9-FE52-414A-80DE-5BF186F09E29}"/>
            </a:ext>
          </a:extLst>
        </xdr:cNvPr>
        <xdr:cNvSpPr txBox="1">
          <a:spLocks noChangeArrowheads="1"/>
        </xdr:cNvSpPr>
      </xdr:nvSpPr>
      <xdr:spPr bwMode="auto">
        <a:xfrm>
          <a:off x="2596667" y="3475431"/>
          <a:ext cx="370390" cy="19805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ふみゴシック" pitchFamily="65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4</xdr:col>
      <xdr:colOff>9053</xdr:colOff>
      <xdr:row>18</xdr:row>
      <xdr:rowOff>131137</xdr:rowOff>
    </xdr:from>
    <xdr:to>
      <xdr:col>4</xdr:col>
      <xdr:colOff>277300</xdr:colOff>
      <xdr:row>21</xdr:row>
      <xdr:rowOff>126137</xdr:rowOff>
    </xdr:to>
    <xdr:pic>
      <xdr:nvPicPr>
        <xdr:cNvPr id="1055" name="図 1054">
          <a:extLst>
            <a:ext uri="{FF2B5EF4-FFF2-40B4-BE49-F238E27FC236}">
              <a16:creationId xmlns:a16="http://schemas.microsoft.com/office/drawing/2014/main" id="{8626EB72-4BA6-4FED-91F0-EC8335DE4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18362582">
          <a:off x="2160581" y="3328263"/>
          <a:ext cx="507884" cy="268247"/>
        </a:xfrm>
        <a:prstGeom prst="rect">
          <a:avLst/>
        </a:prstGeom>
      </xdr:spPr>
    </xdr:pic>
    <xdr:clientData/>
  </xdr:twoCellAnchor>
  <xdr:twoCellAnchor editAs="oneCell">
    <xdr:from>
      <xdr:col>10</xdr:col>
      <xdr:colOff>314029</xdr:colOff>
      <xdr:row>23</xdr:row>
      <xdr:rowOff>135987</xdr:rowOff>
    </xdr:from>
    <xdr:to>
      <xdr:col>11</xdr:col>
      <xdr:colOff>15682</xdr:colOff>
      <xdr:row>25</xdr:row>
      <xdr:rowOff>22011</xdr:rowOff>
    </xdr:to>
    <xdr:pic>
      <xdr:nvPicPr>
        <xdr:cNvPr id="1056" name="図 1055">
          <a:extLst>
            <a:ext uri="{FF2B5EF4-FFF2-40B4-BE49-F238E27FC236}">
              <a16:creationId xmlns:a16="http://schemas.microsoft.com/office/drawing/2014/main" id="{C9BAD80C-D59A-4D3A-BC23-6AB3A7BA7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2256470">
          <a:off x="6822779" y="4057700"/>
          <a:ext cx="407209" cy="227042"/>
        </a:xfrm>
        <a:prstGeom prst="rect">
          <a:avLst/>
        </a:prstGeom>
      </xdr:spPr>
    </xdr:pic>
    <xdr:clientData/>
  </xdr:twoCellAnchor>
  <xdr:twoCellAnchor>
    <xdr:from>
      <xdr:col>7</xdr:col>
      <xdr:colOff>34192</xdr:colOff>
      <xdr:row>17</xdr:row>
      <xdr:rowOff>0</xdr:rowOff>
    </xdr:from>
    <xdr:to>
      <xdr:col>7</xdr:col>
      <xdr:colOff>217364</xdr:colOff>
      <xdr:row>17</xdr:row>
      <xdr:rowOff>166605</xdr:rowOff>
    </xdr:to>
    <xdr:sp macro="" textlink="">
      <xdr:nvSpPr>
        <xdr:cNvPr id="1057" name="六角形 1056">
          <a:extLst>
            <a:ext uri="{FF2B5EF4-FFF2-40B4-BE49-F238E27FC236}">
              <a16:creationId xmlns:a16="http://schemas.microsoft.com/office/drawing/2014/main" id="{117618B3-9DE3-4F9E-8DAE-9FF094C8ECA1}"/>
            </a:ext>
          </a:extLst>
        </xdr:cNvPr>
        <xdr:cNvSpPr/>
      </xdr:nvSpPr>
      <xdr:spPr bwMode="auto">
        <a:xfrm>
          <a:off x="4415692" y="2906346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63227</xdr:colOff>
      <xdr:row>23</xdr:row>
      <xdr:rowOff>150216</xdr:rowOff>
    </xdr:from>
    <xdr:to>
      <xdr:col>10</xdr:col>
      <xdr:colOff>240686</xdr:colOff>
      <xdr:row>24</xdr:row>
      <xdr:rowOff>128642</xdr:rowOff>
    </xdr:to>
    <xdr:sp macro="" textlink="">
      <xdr:nvSpPr>
        <xdr:cNvPr id="1058" name="六角形 1057">
          <a:extLst>
            <a:ext uri="{FF2B5EF4-FFF2-40B4-BE49-F238E27FC236}">
              <a16:creationId xmlns:a16="http://schemas.microsoft.com/office/drawing/2014/main" id="{F06D44CB-8DC5-4D8A-905A-CA748E9EC864}"/>
            </a:ext>
          </a:extLst>
        </xdr:cNvPr>
        <xdr:cNvSpPr/>
      </xdr:nvSpPr>
      <xdr:spPr bwMode="auto">
        <a:xfrm>
          <a:off x="6566856" y="4076291"/>
          <a:ext cx="177459" cy="14912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525925</xdr:colOff>
      <xdr:row>27</xdr:row>
      <xdr:rowOff>110613</xdr:rowOff>
    </xdr:from>
    <xdr:to>
      <xdr:col>1</xdr:col>
      <xdr:colOff>681089</xdr:colOff>
      <xdr:row>28</xdr:row>
      <xdr:rowOff>58891</xdr:rowOff>
    </xdr:to>
    <xdr:sp macro="" textlink="">
      <xdr:nvSpPr>
        <xdr:cNvPr id="1059" name="六角形 1058">
          <a:extLst>
            <a:ext uri="{FF2B5EF4-FFF2-40B4-BE49-F238E27FC236}">
              <a16:creationId xmlns:a16="http://schemas.microsoft.com/office/drawing/2014/main" id="{860A9A80-999B-4E5A-874F-1F699A8EADE8}"/>
            </a:ext>
          </a:extLst>
        </xdr:cNvPr>
        <xdr:cNvSpPr/>
      </xdr:nvSpPr>
      <xdr:spPr bwMode="auto">
        <a:xfrm>
          <a:off x="684675" y="4742528"/>
          <a:ext cx="155164" cy="11983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515339</xdr:colOff>
      <xdr:row>21</xdr:row>
      <xdr:rowOff>104274</xdr:rowOff>
    </xdr:from>
    <xdr:to>
      <xdr:col>9</xdr:col>
      <xdr:colOff>652070</xdr:colOff>
      <xdr:row>22</xdr:row>
      <xdr:rowOff>42674</xdr:rowOff>
    </xdr:to>
    <xdr:sp macro="" textlink="">
      <xdr:nvSpPr>
        <xdr:cNvPr id="1060" name="六角形 1059">
          <a:extLst>
            <a:ext uri="{FF2B5EF4-FFF2-40B4-BE49-F238E27FC236}">
              <a16:creationId xmlns:a16="http://schemas.microsoft.com/office/drawing/2014/main" id="{8653AE10-6363-4571-AEF7-6D7C1359B88F}"/>
            </a:ext>
          </a:extLst>
        </xdr:cNvPr>
        <xdr:cNvSpPr/>
      </xdr:nvSpPr>
      <xdr:spPr bwMode="auto">
        <a:xfrm>
          <a:off x="6313981" y="3688951"/>
          <a:ext cx="136731" cy="1090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270762</xdr:colOff>
      <xdr:row>19</xdr:row>
      <xdr:rowOff>91085</xdr:rowOff>
    </xdr:from>
    <xdr:ext cx="379343" cy="193515"/>
    <xdr:sp macro="" textlink="">
      <xdr:nvSpPr>
        <xdr:cNvPr id="1061" name="Text Box 1563">
          <a:extLst>
            <a:ext uri="{FF2B5EF4-FFF2-40B4-BE49-F238E27FC236}">
              <a16:creationId xmlns:a16="http://schemas.microsoft.com/office/drawing/2014/main" id="{B36B5588-FCC6-43B9-9360-01798F3A3D91}"/>
            </a:ext>
          </a:extLst>
        </xdr:cNvPr>
        <xdr:cNvSpPr txBox="1">
          <a:spLocks noChangeArrowheads="1"/>
        </xdr:cNvSpPr>
      </xdr:nvSpPr>
      <xdr:spPr bwMode="auto">
        <a:xfrm>
          <a:off x="6774391" y="3334365"/>
          <a:ext cx="379343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9</xdr:col>
      <xdr:colOff>604210</xdr:colOff>
      <xdr:row>19</xdr:row>
      <xdr:rowOff>104182</xdr:rowOff>
    </xdr:from>
    <xdr:to>
      <xdr:col>10</xdr:col>
      <xdr:colOff>474496</xdr:colOff>
      <xdr:row>23</xdr:row>
      <xdr:rowOff>20812</xdr:rowOff>
    </xdr:to>
    <xdr:sp macro="" textlink="">
      <xdr:nvSpPr>
        <xdr:cNvPr id="1062" name="AutoShape 1653">
          <a:extLst>
            <a:ext uri="{FF2B5EF4-FFF2-40B4-BE49-F238E27FC236}">
              <a16:creationId xmlns:a16="http://schemas.microsoft.com/office/drawing/2014/main" id="{C2FDA720-178D-4162-BB51-0D46D71F410F}"/>
            </a:ext>
          </a:extLst>
        </xdr:cNvPr>
        <xdr:cNvSpPr>
          <a:spLocks/>
        </xdr:cNvSpPr>
      </xdr:nvSpPr>
      <xdr:spPr bwMode="auto">
        <a:xfrm rot="8062201" flipH="1">
          <a:off x="6390776" y="3359538"/>
          <a:ext cx="599425" cy="57527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</xdr:col>
      <xdr:colOff>31656</xdr:colOff>
      <xdr:row>27</xdr:row>
      <xdr:rowOff>19050</xdr:rowOff>
    </xdr:from>
    <xdr:ext cx="375200" cy="74839"/>
    <xdr:sp macro="" textlink="">
      <xdr:nvSpPr>
        <xdr:cNvPr id="1063" name="Text Box 1194">
          <a:extLst>
            <a:ext uri="{FF2B5EF4-FFF2-40B4-BE49-F238E27FC236}">
              <a16:creationId xmlns:a16="http://schemas.microsoft.com/office/drawing/2014/main" id="{6203D177-E260-4A68-A412-6382D7A4A2DE}"/>
            </a:ext>
          </a:extLst>
        </xdr:cNvPr>
        <xdr:cNvSpPr txBox="1">
          <a:spLocks noChangeArrowheads="1"/>
        </xdr:cNvSpPr>
      </xdr:nvSpPr>
      <xdr:spPr bwMode="auto">
        <a:xfrm>
          <a:off x="190406" y="4648200"/>
          <a:ext cx="375200" cy="7483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0.2+5.6</a:t>
          </a:r>
        </a:p>
      </xdr:txBody>
    </xdr:sp>
    <xdr:clientData/>
  </xdr:oneCellAnchor>
  <xdr:twoCellAnchor>
    <xdr:from>
      <xdr:col>1</xdr:col>
      <xdr:colOff>209812</xdr:colOff>
      <xdr:row>27</xdr:row>
      <xdr:rowOff>107743</xdr:rowOff>
    </xdr:from>
    <xdr:to>
      <xdr:col>1</xdr:col>
      <xdr:colOff>363590</xdr:colOff>
      <xdr:row>28</xdr:row>
      <xdr:rowOff>58892</xdr:rowOff>
    </xdr:to>
    <xdr:sp macro="" textlink="">
      <xdr:nvSpPr>
        <xdr:cNvPr id="1064" name="六角形 1063">
          <a:extLst>
            <a:ext uri="{FF2B5EF4-FFF2-40B4-BE49-F238E27FC236}">
              <a16:creationId xmlns:a16="http://schemas.microsoft.com/office/drawing/2014/main" id="{E3BE487E-2C6D-41CD-B32A-A52D87D917A1}"/>
            </a:ext>
          </a:extLst>
        </xdr:cNvPr>
        <xdr:cNvSpPr/>
      </xdr:nvSpPr>
      <xdr:spPr bwMode="auto">
        <a:xfrm>
          <a:off x="368562" y="4739658"/>
          <a:ext cx="153778" cy="12270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35740</xdr:colOff>
      <xdr:row>27</xdr:row>
      <xdr:rowOff>102829</xdr:rowOff>
    </xdr:from>
    <xdr:to>
      <xdr:col>1</xdr:col>
      <xdr:colOff>186911</xdr:colOff>
      <xdr:row>28</xdr:row>
      <xdr:rowOff>58892</xdr:rowOff>
    </xdr:to>
    <xdr:sp macro="" textlink="">
      <xdr:nvSpPr>
        <xdr:cNvPr id="1065" name="六角形 1064">
          <a:extLst>
            <a:ext uri="{FF2B5EF4-FFF2-40B4-BE49-F238E27FC236}">
              <a16:creationId xmlns:a16="http://schemas.microsoft.com/office/drawing/2014/main" id="{585DEFF6-7575-4E54-911B-10887C13ADB8}"/>
            </a:ext>
          </a:extLst>
        </xdr:cNvPr>
        <xdr:cNvSpPr/>
      </xdr:nvSpPr>
      <xdr:spPr bwMode="auto">
        <a:xfrm>
          <a:off x="194490" y="4734744"/>
          <a:ext cx="151171" cy="12761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29432</xdr:colOff>
      <xdr:row>25</xdr:row>
      <xdr:rowOff>6931</xdr:rowOff>
    </xdr:from>
    <xdr:to>
      <xdr:col>5</xdr:col>
      <xdr:colOff>212604</xdr:colOff>
      <xdr:row>26</xdr:row>
      <xdr:rowOff>2085</xdr:rowOff>
    </xdr:to>
    <xdr:sp macro="" textlink="">
      <xdr:nvSpPr>
        <xdr:cNvPr id="1066" name="六角形 1065">
          <a:extLst>
            <a:ext uri="{FF2B5EF4-FFF2-40B4-BE49-F238E27FC236}">
              <a16:creationId xmlns:a16="http://schemas.microsoft.com/office/drawing/2014/main" id="{FBF33143-C21D-41B4-A0BA-174E3C6FE087}"/>
            </a:ext>
          </a:extLst>
        </xdr:cNvPr>
        <xdr:cNvSpPr/>
      </xdr:nvSpPr>
      <xdr:spPr bwMode="auto">
        <a:xfrm>
          <a:off x="3007582" y="4293181"/>
          <a:ext cx="183172" cy="16660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701573</xdr:colOff>
      <xdr:row>22</xdr:row>
      <xdr:rowOff>63159</xdr:rowOff>
    </xdr:from>
    <xdr:to>
      <xdr:col>8</xdr:col>
      <xdr:colOff>483394</xdr:colOff>
      <xdr:row>23</xdr:row>
      <xdr:rowOff>41275</xdr:rowOff>
    </xdr:to>
    <xdr:sp macro="" textlink="">
      <xdr:nvSpPr>
        <xdr:cNvPr id="1067" name="Text Box 1664">
          <a:extLst>
            <a:ext uri="{FF2B5EF4-FFF2-40B4-BE49-F238E27FC236}">
              <a16:creationId xmlns:a16="http://schemas.microsoft.com/office/drawing/2014/main" id="{2BB57B07-E3AA-487A-87CE-C0CA87EAAF2A}"/>
            </a:ext>
          </a:extLst>
        </xdr:cNvPr>
        <xdr:cNvSpPr txBox="1">
          <a:spLocks noChangeArrowheads="1"/>
        </xdr:cNvSpPr>
      </xdr:nvSpPr>
      <xdr:spPr bwMode="auto">
        <a:xfrm>
          <a:off x="5090242" y="3818535"/>
          <a:ext cx="486808" cy="1488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298m</a:t>
          </a: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677091</xdr:colOff>
      <xdr:row>17</xdr:row>
      <xdr:rowOff>25471</xdr:rowOff>
    </xdr:from>
    <xdr:to>
      <xdr:col>8</xdr:col>
      <xdr:colOff>692584</xdr:colOff>
      <xdr:row>23</xdr:row>
      <xdr:rowOff>39709</xdr:rowOff>
    </xdr:to>
    <xdr:sp macro="" textlink="">
      <xdr:nvSpPr>
        <xdr:cNvPr id="1069" name="Freeform 527">
          <a:extLst>
            <a:ext uri="{FF2B5EF4-FFF2-40B4-BE49-F238E27FC236}">
              <a16:creationId xmlns:a16="http://schemas.microsoft.com/office/drawing/2014/main" id="{630D550E-FA61-436E-BFC7-260521E17AF6}"/>
            </a:ext>
          </a:extLst>
        </xdr:cNvPr>
        <xdr:cNvSpPr>
          <a:spLocks/>
        </xdr:cNvSpPr>
      </xdr:nvSpPr>
      <xdr:spPr bwMode="auto">
        <a:xfrm flipH="1">
          <a:off x="5065760" y="2927353"/>
          <a:ext cx="720480" cy="103843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  <a:gd name="connsiteX0" fmla="*/ 113284 w 113284"/>
            <a:gd name="connsiteY0" fmla="*/ 6301 h 6301"/>
            <a:gd name="connsiteX1" fmla="*/ 0 w 113284"/>
            <a:gd name="connsiteY1" fmla="*/ 0 h 6301"/>
            <a:gd name="connsiteX0" fmla="*/ 10000 w 10000"/>
            <a:gd name="connsiteY0" fmla="*/ 10000 h 10000"/>
            <a:gd name="connsiteX1" fmla="*/ 9444 w 10000"/>
            <a:gd name="connsiteY1" fmla="*/ 454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9444 w 10000"/>
            <a:gd name="connsiteY1" fmla="*/ 4541 h 10000"/>
            <a:gd name="connsiteX2" fmla="*/ 0 w 10000"/>
            <a:gd name="connsiteY2" fmla="*/ 0 h 10000"/>
            <a:gd name="connsiteX0" fmla="*/ 12529 w 12529"/>
            <a:gd name="connsiteY0" fmla="*/ 10210 h 10210"/>
            <a:gd name="connsiteX1" fmla="*/ 9444 w 12529"/>
            <a:gd name="connsiteY1" fmla="*/ 4541 h 10210"/>
            <a:gd name="connsiteX2" fmla="*/ 0 w 12529"/>
            <a:gd name="connsiteY2" fmla="*/ 0 h 10210"/>
            <a:gd name="connsiteX0" fmla="*/ 12529 w 12529"/>
            <a:gd name="connsiteY0" fmla="*/ 10210 h 10210"/>
            <a:gd name="connsiteX1" fmla="*/ 10479 w 12529"/>
            <a:gd name="connsiteY1" fmla="*/ 9223 h 10210"/>
            <a:gd name="connsiteX2" fmla="*/ 9444 w 12529"/>
            <a:gd name="connsiteY2" fmla="*/ 4541 h 10210"/>
            <a:gd name="connsiteX3" fmla="*/ 0 w 12529"/>
            <a:gd name="connsiteY3" fmla="*/ 0 h 10210"/>
            <a:gd name="connsiteX0" fmla="*/ 12529 w 12529"/>
            <a:gd name="connsiteY0" fmla="*/ 10210 h 10210"/>
            <a:gd name="connsiteX1" fmla="*/ 10479 w 12529"/>
            <a:gd name="connsiteY1" fmla="*/ 9223 h 10210"/>
            <a:gd name="connsiteX2" fmla="*/ 9444 w 12529"/>
            <a:gd name="connsiteY2" fmla="*/ 4541 h 10210"/>
            <a:gd name="connsiteX3" fmla="*/ 0 w 12529"/>
            <a:gd name="connsiteY3" fmla="*/ 0 h 10210"/>
            <a:gd name="connsiteX0" fmla="*/ 15058 w 15058"/>
            <a:gd name="connsiteY0" fmla="*/ 10699 h 10699"/>
            <a:gd name="connsiteX1" fmla="*/ 10479 w 15058"/>
            <a:gd name="connsiteY1" fmla="*/ 9223 h 10699"/>
            <a:gd name="connsiteX2" fmla="*/ 9444 w 15058"/>
            <a:gd name="connsiteY2" fmla="*/ 4541 h 10699"/>
            <a:gd name="connsiteX3" fmla="*/ 0 w 15058"/>
            <a:gd name="connsiteY3" fmla="*/ 0 h 10699"/>
            <a:gd name="connsiteX0" fmla="*/ 15058 w 15058"/>
            <a:gd name="connsiteY0" fmla="*/ 10699 h 10699"/>
            <a:gd name="connsiteX1" fmla="*/ 10479 w 15058"/>
            <a:gd name="connsiteY1" fmla="*/ 9223 h 10699"/>
            <a:gd name="connsiteX2" fmla="*/ 9444 w 15058"/>
            <a:gd name="connsiteY2" fmla="*/ 4541 h 10699"/>
            <a:gd name="connsiteX3" fmla="*/ 0 w 15058"/>
            <a:gd name="connsiteY3" fmla="*/ 0 h 10699"/>
            <a:gd name="connsiteX0" fmla="*/ 16092 w 16092"/>
            <a:gd name="connsiteY0" fmla="*/ 9581 h 9581"/>
            <a:gd name="connsiteX1" fmla="*/ 10479 w 16092"/>
            <a:gd name="connsiteY1" fmla="*/ 9223 h 9581"/>
            <a:gd name="connsiteX2" fmla="*/ 9444 w 16092"/>
            <a:gd name="connsiteY2" fmla="*/ 4541 h 9581"/>
            <a:gd name="connsiteX3" fmla="*/ 0 w 16092"/>
            <a:gd name="connsiteY3" fmla="*/ 0 h 9581"/>
            <a:gd name="connsiteX0" fmla="*/ 11071 w 11071"/>
            <a:gd name="connsiteY0" fmla="*/ 11167 h 11167"/>
            <a:gd name="connsiteX1" fmla="*/ 6512 w 11071"/>
            <a:gd name="connsiteY1" fmla="*/ 9626 h 11167"/>
            <a:gd name="connsiteX2" fmla="*/ 5869 w 11071"/>
            <a:gd name="connsiteY2" fmla="*/ 4740 h 11167"/>
            <a:gd name="connsiteX3" fmla="*/ 0 w 11071"/>
            <a:gd name="connsiteY3" fmla="*/ 0 h 11167"/>
            <a:gd name="connsiteX0" fmla="*/ 11071 w 11071"/>
            <a:gd name="connsiteY0" fmla="*/ 11167 h 11167"/>
            <a:gd name="connsiteX1" fmla="*/ 6512 w 11071"/>
            <a:gd name="connsiteY1" fmla="*/ 9626 h 11167"/>
            <a:gd name="connsiteX2" fmla="*/ 5869 w 11071"/>
            <a:gd name="connsiteY2" fmla="*/ 4740 h 11167"/>
            <a:gd name="connsiteX3" fmla="*/ 0 w 11071"/>
            <a:gd name="connsiteY3" fmla="*/ 0 h 11167"/>
            <a:gd name="connsiteX0" fmla="*/ 9857 w 9857"/>
            <a:gd name="connsiteY0" fmla="*/ 11094 h 11094"/>
            <a:gd name="connsiteX1" fmla="*/ 6512 w 9857"/>
            <a:gd name="connsiteY1" fmla="*/ 9626 h 11094"/>
            <a:gd name="connsiteX2" fmla="*/ 5869 w 9857"/>
            <a:gd name="connsiteY2" fmla="*/ 4740 h 11094"/>
            <a:gd name="connsiteX3" fmla="*/ 0 w 9857"/>
            <a:gd name="connsiteY3" fmla="*/ 0 h 11094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9420 w 9420"/>
            <a:gd name="connsiteY0" fmla="*/ 11381 h 11381"/>
            <a:gd name="connsiteX1" fmla="*/ 6171 w 9420"/>
            <a:gd name="connsiteY1" fmla="*/ 9138 h 11381"/>
            <a:gd name="connsiteX2" fmla="*/ 5374 w 9420"/>
            <a:gd name="connsiteY2" fmla="*/ 5654 h 11381"/>
            <a:gd name="connsiteX3" fmla="*/ 0 w 9420"/>
            <a:gd name="connsiteY3" fmla="*/ 0 h 11381"/>
            <a:gd name="connsiteX0" fmla="*/ 8615 w 8615"/>
            <a:gd name="connsiteY0" fmla="*/ 10982 h 10982"/>
            <a:gd name="connsiteX1" fmla="*/ 5166 w 8615"/>
            <a:gd name="connsiteY1" fmla="*/ 9011 h 10982"/>
            <a:gd name="connsiteX2" fmla="*/ 4320 w 8615"/>
            <a:gd name="connsiteY2" fmla="*/ 5950 h 10982"/>
            <a:gd name="connsiteX3" fmla="*/ 0 w 8615"/>
            <a:gd name="connsiteY3" fmla="*/ 0 h 10982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78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78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4926 w 10000"/>
            <a:gd name="connsiteY2" fmla="*/ 5470 h 10000"/>
            <a:gd name="connsiteX3" fmla="*/ 0 w 10000"/>
            <a:gd name="connsiteY3" fmla="*/ 0 h 10000"/>
            <a:gd name="connsiteX0" fmla="*/ 6316 w 6316"/>
            <a:gd name="connsiteY0" fmla="*/ 9948 h 9948"/>
            <a:gd name="connsiteX1" fmla="*/ 2313 w 6316"/>
            <a:gd name="connsiteY1" fmla="*/ 8153 h 9948"/>
            <a:gd name="connsiteX2" fmla="*/ 1242 w 6316"/>
            <a:gd name="connsiteY2" fmla="*/ 5418 h 9948"/>
            <a:gd name="connsiteX3" fmla="*/ 0 w 6316"/>
            <a:gd name="connsiteY3" fmla="*/ 0 h 9948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2133 w 12133"/>
            <a:gd name="connsiteY0" fmla="*/ 10000 h 10000"/>
            <a:gd name="connsiteX1" fmla="*/ 5795 w 12133"/>
            <a:gd name="connsiteY1" fmla="*/ 8196 h 10000"/>
            <a:gd name="connsiteX2" fmla="*/ 4099 w 12133"/>
            <a:gd name="connsiteY2" fmla="*/ 5446 h 10000"/>
            <a:gd name="connsiteX3" fmla="*/ 2133 w 12133"/>
            <a:gd name="connsiteY3" fmla="*/ 0 h 10000"/>
            <a:gd name="connsiteX0" fmla="*/ 10581 w 10581"/>
            <a:gd name="connsiteY0" fmla="*/ 10984 h 10984"/>
            <a:gd name="connsiteX1" fmla="*/ 4243 w 10581"/>
            <a:gd name="connsiteY1" fmla="*/ 9180 h 10984"/>
            <a:gd name="connsiteX2" fmla="*/ 2547 w 10581"/>
            <a:gd name="connsiteY2" fmla="*/ 6430 h 10984"/>
            <a:gd name="connsiteX3" fmla="*/ 2525 w 10581"/>
            <a:gd name="connsiteY3" fmla="*/ 0 h 10984"/>
            <a:gd name="connsiteX0" fmla="*/ 13550 w 13550"/>
            <a:gd name="connsiteY0" fmla="*/ 11295 h 11295"/>
            <a:gd name="connsiteX1" fmla="*/ 7212 w 13550"/>
            <a:gd name="connsiteY1" fmla="*/ 9491 h 11295"/>
            <a:gd name="connsiteX2" fmla="*/ 5516 w 13550"/>
            <a:gd name="connsiteY2" fmla="*/ 6741 h 11295"/>
            <a:gd name="connsiteX3" fmla="*/ 1883 w 13550"/>
            <a:gd name="connsiteY3" fmla="*/ 0 h 11295"/>
            <a:gd name="connsiteX0" fmla="*/ 11667 w 11667"/>
            <a:gd name="connsiteY0" fmla="*/ 11295 h 11295"/>
            <a:gd name="connsiteX1" fmla="*/ 5329 w 11667"/>
            <a:gd name="connsiteY1" fmla="*/ 9491 h 11295"/>
            <a:gd name="connsiteX2" fmla="*/ 3633 w 11667"/>
            <a:gd name="connsiteY2" fmla="*/ 6741 h 11295"/>
            <a:gd name="connsiteX3" fmla="*/ 0 w 11667"/>
            <a:gd name="connsiteY3" fmla="*/ 0 h 11295"/>
            <a:gd name="connsiteX0" fmla="*/ 11667 w 11667"/>
            <a:gd name="connsiteY0" fmla="*/ 11295 h 11295"/>
            <a:gd name="connsiteX1" fmla="*/ 5329 w 11667"/>
            <a:gd name="connsiteY1" fmla="*/ 9491 h 11295"/>
            <a:gd name="connsiteX2" fmla="*/ 3633 w 11667"/>
            <a:gd name="connsiteY2" fmla="*/ 6741 h 11295"/>
            <a:gd name="connsiteX3" fmla="*/ 3611 w 11667"/>
            <a:gd name="connsiteY3" fmla="*/ 1450 h 11295"/>
            <a:gd name="connsiteX4" fmla="*/ 0 w 11667"/>
            <a:gd name="connsiteY4" fmla="*/ 0 h 11295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7777 w 15833"/>
            <a:gd name="connsiteY3" fmla="*/ 1657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2776 w 15833"/>
            <a:gd name="connsiteY3" fmla="*/ 724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5884 w 15833"/>
            <a:gd name="connsiteY1" fmla="*/ 8610 h 11502"/>
            <a:gd name="connsiteX2" fmla="*/ 7799 w 15833"/>
            <a:gd name="connsiteY2" fmla="*/ 6948 h 11502"/>
            <a:gd name="connsiteX3" fmla="*/ 12776 w 15833"/>
            <a:gd name="connsiteY3" fmla="*/ 724 h 11502"/>
            <a:gd name="connsiteX4" fmla="*/ 0 w 15833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610 h 11502"/>
            <a:gd name="connsiteX2" fmla="*/ 7799 w 12776"/>
            <a:gd name="connsiteY2" fmla="*/ 6948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610 h 11502"/>
            <a:gd name="connsiteX2" fmla="*/ 7799 w 12776"/>
            <a:gd name="connsiteY2" fmla="*/ 6948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610 h 11502"/>
            <a:gd name="connsiteX2" fmla="*/ 7799 w 12776"/>
            <a:gd name="connsiteY2" fmla="*/ 6948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610 h 11502"/>
            <a:gd name="connsiteX2" fmla="*/ 12521 w 12776"/>
            <a:gd name="connsiteY2" fmla="*/ 6534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403 h 11502"/>
            <a:gd name="connsiteX2" fmla="*/ 12521 w 12776"/>
            <a:gd name="connsiteY2" fmla="*/ 6534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403 h 11502"/>
            <a:gd name="connsiteX2" fmla="*/ 12521 w 12776"/>
            <a:gd name="connsiteY2" fmla="*/ 6534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403 h 11502"/>
            <a:gd name="connsiteX2" fmla="*/ 12521 w 12776"/>
            <a:gd name="connsiteY2" fmla="*/ 6534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5278 w 12776"/>
            <a:gd name="connsiteY0" fmla="*/ 11139 h 11139"/>
            <a:gd name="connsiteX1" fmla="*/ 5884 w 12776"/>
            <a:gd name="connsiteY1" fmla="*/ 8403 h 11139"/>
            <a:gd name="connsiteX2" fmla="*/ 12521 w 12776"/>
            <a:gd name="connsiteY2" fmla="*/ 6534 h 11139"/>
            <a:gd name="connsiteX3" fmla="*/ 12776 w 12776"/>
            <a:gd name="connsiteY3" fmla="*/ 724 h 11139"/>
            <a:gd name="connsiteX4" fmla="*/ 0 w 12776"/>
            <a:gd name="connsiteY4" fmla="*/ 0 h 11139"/>
            <a:gd name="connsiteX0" fmla="*/ 5278 w 12521"/>
            <a:gd name="connsiteY0" fmla="*/ 11139 h 11139"/>
            <a:gd name="connsiteX1" fmla="*/ 5884 w 12521"/>
            <a:gd name="connsiteY1" fmla="*/ 8403 h 11139"/>
            <a:gd name="connsiteX2" fmla="*/ 12521 w 12521"/>
            <a:gd name="connsiteY2" fmla="*/ 6534 h 11139"/>
            <a:gd name="connsiteX3" fmla="*/ 10554 w 12521"/>
            <a:gd name="connsiteY3" fmla="*/ 931 h 11139"/>
            <a:gd name="connsiteX4" fmla="*/ 0 w 12521"/>
            <a:gd name="connsiteY4" fmla="*/ 0 h 11139"/>
            <a:gd name="connsiteX0" fmla="*/ 1945 w 9188"/>
            <a:gd name="connsiteY0" fmla="*/ 11294 h 11294"/>
            <a:gd name="connsiteX1" fmla="*/ 2551 w 9188"/>
            <a:gd name="connsiteY1" fmla="*/ 8558 h 11294"/>
            <a:gd name="connsiteX2" fmla="*/ 9188 w 9188"/>
            <a:gd name="connsiteY2" fmla="*/ 6689 h 11294"/>
            <a:gd name="connsiteX3" fmla="*/ 7221 w 9188"/>
            <a:gd name="connsiteY3" fmla="*/ 1086 h 11294"/>
            <a:gd name="connsiteX4" fmla="*/ 0 w 9188"/>
            <a:gd name="connsiteY4" fmla="*/ 0 h 11294"/>
            <a:gd name="connsiteX0" fmla="*/ 2117 w 10105"/>
            <a:gd name="connsiteY0" fmla="*/ 10000 h 10000"/>
            <a:gd name="connsiteX1" fmla="*/ 2776 w 10105"/>
            <a:gd name="connsiteY1" fmla="*/ 7577 h 10000"/>
            <a:gd name="connsiteX2" fmla="*/ 10000 w 10105"/>
            <a:gd name="connsiteY2" fmla="*/ 5923 h 10000"/>
            <a:gd name="connsiteX3" fmla="*/ 5439 w 10105"/>
            <a:gd name="connsiteY3" fmla="*/ 1819 h 10000"/>
            <a:gd name="connsiteX4" fmla="*/ 7859 w 10105"/>
            <a:gd name="connsiteY4" fmla="*/ 962 h 10000"/>
            <a:gd name="connsiteX5" fmla="*/ 0 w 10105"/>
            <a:gd name="connsiteY5" fmla="*/ 0 h 10000"/>
            <a:gd name="connsiteX0" fmla="*/ 2117 w 10135"/>
            <a:gd name="connsiteY0" fmla="*/ 10000 h 10000"/>
            <a:gd name="connsiteX1" fmla="*/ 2776 w 10135"/>
            <a:gd name="connsiteY1" fmla="*/ 7577 h 10000"/>
            <a:gd name="connsiteX2" fmla="*/ 10000 w 10135"/>
            <a:gd name="connsiteY2" fmla="*/ 5923 h 10000"/>
            <a:gd name="connsiteX3" fmla="*/ 5439 w 10135"/>
            <a:gd name="connsiteY3" fmla="*/ 1819 h 10000"/>
            <a:gd name="connsiteX4" fmla="*/ 0 w 10135"/>
            <a:gd name="connsiteY4" fmla="*/ 0 h 10000"/>
            <a:gd name="connsiteX0" fmla="*/ 4535 w 12553"/>
            <a:gd name="connsiteY0" fmla="*/ 10046 h 10046"/>
            <a:gd name="connsiteX1" fmla="*/ 5194 w 12553"/>
            <a:gd name="connsiteY1" fmla="*/ 7623 h 10046"/>
            <a:gd name="connsiteX2" fmla="*/ 12418 w 12553"/>
            <a:gd name="connsiteY2" fmla="*/ 5969 h 10046"/>
            <a:gd name="connsiteX3" fmla="*/ 7857 w 12553"/>
            <a:gd name="connsiteY3" fmla="*/ 1865 h 10046"/>
            <a:gd name="connsiteX4" fmla="*/ 0 w 12553"/>
            <a:gd name="connsiteY4" fmla="*/ 0 h 10046"/>
            <a:gd name="connsiteX0" fmla="*/ 4535 w 12553"/>
            <a:gd name="connsiteY0" fmla="*/ 10046 h 10046"/>
            <a:gd name="connsiteX1" fmla="*/ 5194 w 12553"/>
            <a:gd name="connsiteY1" fmla="*/ 7623 h 10046"/>
            <a:gd name="connsiteX2" fmla="*/ 12418 w 12553"/>
            <a:gd name="connsiteY2" fmla="*/ 5969 h 10046"/>
            <a:gd name="connsiteX3" fmla="*/ 7857 w 12553"/>
            <a:gd name="connsiteY3" fmla="*/ 1865 h 10046"/>
            <a:gd name="connsiteX4" fmla="*/ 0 w 12553"/>
            <a:gd name="connsiteY4" fmla="*/ 0 h 10046"/>
            <a:gd name="connsiteX0" fmla="*/ 185 w 8203"/>
            <a:gd name="connsiteY0" fmla="*/ 10495 h 10495"/>
            <a:gd name="connsiteX1" fmla="*/ 844 w 8203"/>
            <a:gd name="connsiteY1" fmla="*/ 8072 h 10495"/>
            <a:gd name="connsiteX2" fmla="*/ 8068 w 8203"/>
            <a:gd name="connsiteY2" fmla="*/ 6418 h 10495"/>
            <a:gd name="connsiteX3" fmla="*/ 3507 w 8203"/>
            <a:gd name="connsiteY3" fmla="*/ 2314 h 10495"/>
            <a:gd name="connsiteX4" fmla="*/ 5614 w 8203"/>
            <a:gd name="connsiteY4" fmla="*/ 0 h 10495"/>
            <a:gd name="connsiteX0" fmla="*/ 225 w 9999"/>
            <a:gd name="connsiteY0" fmla="*/ 10000 h 10000"/>
            <a:gd name="connsiteX1" fmla="*/ 1028 w 9999"/>
            <a:gd name="connsiteY1" fmla="*/ 7691 h 10000"/>
            <a:gd name="connsiteX2" fmla="*/ 9834 w 9999"/>
            <a:gd name="connsiteY2" fmla="*/ 6115 h 10000"/>
            <a:gd name="connsiteX3" fmla="*/ 4274 w 9999"/>
            <a:gd name="connsiteY3" fmla="*/ 2205 h 10000"/>
            <a:gd name="connsiteX4" fmla="*/ 6843 w 9999"/>
            <a:gd name="connsiteY4" fmla="*/ 0 h 10000"/>
            <a:gd name="connsiteX0" fmla="*/ 225 w 15465"/>
            <a:gd name="connsiteY0" fmla="*/ 11284 h 11284"/>
            <a:gd name="connsiteX1" fmla="*/ 1028 w 15465"/>
            <a:gd name="connsiteY1" fmla="*/ 8975 h 11284"/>
            <a:gd name="connsiteX2" fmla="*/ 9835 w 15465"/>
            <a:gd name="connsiteY2" fmla="*/ 7399 h 11284"/>
            <a:gd name="connsiteX3" fmla="*/ 4274 w 15465"/>
            <a:gd name="connsiteY3" fmla="*/ 3489 h 11284"/>
            <a:gd name="connsiteX4" fmla="*/ 15465 w 15465"/>
            <a:gd name="connsiteY4" fmla="*/ 0 h 11284"/>
            <a:gd name="connsiteX0" fmla="*/ 225 w 15465"/>
            <a:gd name="connsiteY0" fmla="*/ 11284 h 11284"/>
            <a:gd name="connsiteX1" fmla="*/ 1028 w 15465"/>
            <a:gd name="connsiteY1" fmla="*/ 8975 h 11284"/>
            <a:gd name="connsiteX2" fmla="*/ 9835 w 15465"/>
            <a:gd name="connsiteY2" fmla="*/ 7399 h 11284"/>
            <a:gd name="connsiteX3" fmla="*/ 7017 w 15465"/>
            <a:gd name="connsiteY3" fmla="*/ 2728 h 11284"/>
            <a:gd name="connsiteX4" fmla="*/ 15465 w 15465"/>
            <a:gd name="connsiteY4" fmla="*/ 0 h 11284"/>
            <a:gd name="connsiteX0" fmla="*/ 225 w 15465"/>
            <a:gd name="connsiteY0" fmla="*/ 11284 h 11284"/>
            <a:gd name="connsiteX1" fmla="*/ 1028 w 15465"/>
            <a:gd name="connsiteY1" fmla="*/ 8975 h 11284"/>
            <a:gd name="connsiteX2" fmla="*/ 9835 w 15465"/>
            <a:gd name="connsiteY2" fmla="*/ 7399 h 11284"/>
            <a:gd name="connsiteX3" fmla="*/ 8976 w 15465"/>
            <a:gd name="connsiteY3" fmla="*/ 2395 h 11284"/>
            <a:gd name="connsiteX4" fmla="*/ 15465 w 15465"/>
            <a:gd name="connsiteY4" fmla="*/ 0 h 11284"/>
            <a:gd name="connsiteX0" fmla="*/ 225 w 15465"/>
            <a:gd name="connsiteY0" fmla="*/ 11284 h 11284"/>
            <a:gd name="connsiteX1" fmla="*/ 1028 w 15465"/>
            <a:gd name="connsiteY1" fmla="*/ 8975 h 11284"/>
            <a:gd name="connsiteX2" fmla="*/ 9835 w 15465"/>
            <a:gd name="connsiteY2" fmla="*/ 7399 h 11284"/>
            <a:gd name="connsiteX3" fmla="*/ 8976 w 15465"/>
            <a:gd name="connsiteY3" fmla="*/ 2395 h 11284"/>
            <a:gd name="connsiteX4" fmla="*/ 15465 w 15465"/>
            <a:gd name="connsiteY4" fmla="*/ 0 h 11284"/>
            <a:gd name="connsiteX0" fmla="*/ 225 w 18208"/>
            <a:gd name="connsiteY0" fmla="*/ 11902 h 11902"/>
            <a:gd name="connsiteX1" fmla="*/ 1028 w 18208"/>
            <a:gd name="connsiteY1" fmla="*/ 9593 h 11902"/>
            <a:gd name="connsiteX2" fmla="*/ 9835 w 18208"/>
            <a:gd name="connsiteY2" fmla="*/ 8017 h 11902"/>
            <a:gd name="connsiteX3" fmla="*/ 8976 w 18208"/>
            <a:gd name="connsiteY3" fmla="*/ 3013 h 11902"/>
            <a:gd name="connsiteX4" fmla="*/ 18208 w 18208"/>
            <a:gd name="connsiteY4" fmla="*/ 0 h 11902"/>
            <a:gd name="connsiteX0" fmla="*/ 16 w 52093"/>
            <a:gd name="connsiteY0" fmla="*/ 9524 h 10093"/>
            <a:gd name="connsiteX1" fmla="*/ 34913 w 52093"/>
            <a:gd name="connsiteY1" fmla="*/ 9593 h 10093"/>
            <a:gd name="connsiteX2" fmla="*/ 43720 w 52093"/>
            <a:gd name="connsiteY2" fmla="*/ 8017 h 10093"/>
            <a:gd name="connsiteX3" fmla="*/ 42861 w 52093"/>
            <a:gd name="connsiteY3" fmla="*/ 3013 h 10093"/>
            <a:gd name="connsiteX4" fmla="*/ 52093 w 52093"/>
            <a:gd name="connsiteY4" fmla="*/ 0 h 10093"/>
            <a:gd name="connsiteX0" fmla="*/ 0 w 52077"/>
            <a:gd name="connsiteY0" fmla="*/ 9524 h 10289"/>
            <a:gd name="connsiteX1" fmla="*/ 34897 w 52077"/>
            <a:gd name="connsiteY1" fmla="*/ 9593 h 10289"/>
            <a:gd name="connsiteX2" fmla="*/ 43704 w 52077"/>
            <a:gd name="connsiteY2" fmla="*/ 8017 h 10289"/>
            <a:gd name="connsiteX3" fmla="*/ 42845 w 52077"/>
            <a:gd name="connsiteY3" fmla="*/ 3013 h 10289"/>
            <a:gd name="connsiteX4" fmla="*/ 52077 w 52077"/>
            <a:gd name="connsiteY4" fmla="*/ 0 h 10289"/>
            <a:gd name="connsiteX0" fmla="*/ 0 w 55212"/>
            <a:gd name="connsiteY0" fmla="*/ 8858 h 10149"/>
            <a:gd name="connsiteX1" fmla="*/ 38032 w 55212"/>
            <a:gd name="connsiteY1" fmla="*/ 9593 h 10149"/>
            <a:gd name="connsiteX2" fmla="*/ 46839 w 55212"/>
            <a:gd name="connsiteY2" fmla="*/ 8017 h 10149"/>
            <a:gd name="connsiteX3" fmla="*/ 45980 w 55212"/>
            <a:gd name="connsiteY3" fmla="*/ 3013 h 10149"/>
            <a:gd name="connsiteX4" fmla="*/ 55212 w 55212"/>
            <a:gd name="connsiteY4" fmla="*/ 0 h 10149"/>
            <a:gd name="connsiteX0" fmla="*/ 0 w 55212"/>
            <a:gd name="connsiteY0" fmla="*/ 8858 h 10149"/>
            <a:gd name="connsiteX1" fmla="*/ 38032 w 55212"/>
            <a:gd name="connsiteY1" fmla="*/ 9593 h 10149"/>
            <a:gd name="connsiteX2" fmla="*/ 47231 w 55212"/>
            <a:gd name="connsiteY2" fmla="*/ 7304 h 10149"/>
            <a:gd name="connsiteX3" fmla="*/ 45980 w 55212"/>
            <a:gd name="connsiteY3" fmla="*/ 3013 h 10149"/>
            <a:gd name="connsiteX4" fmla="*/ 55212 w 55212"/>
            <a:gd name="connsiteY4" fmla="*/ 0 h 10149"/>
            <a:gd name="connsiteX0" fmla="*/ 0 w 55212"/>
            <a:gd name="connsiteY0" fmla="*/ 8858 h 10149"/>
            <a:gd name="connsiteX1" fmla="*/ 38032 w 55212"/>
            <a:gd name="connsiteY1" fmla="*/ 9593 h 10149"/>
            <a:gd name="connsiteX2" fmla="*/ 47231 w 55212"/>
            <a:gd name="connsiteY2" fmla="*/ 7304 h 10149"/>
            <a:gd name="connsiteX3" fmla="*/ 45980 w 55212"/>
            <a:gd name="connsiteY3" fmla="*/ 3013 h 10149"/>
            <a:gd name="connsiteX4" fmla="*/ 55212 w 55212"/>
            <a:gd name="connsiteY4" fmla="*/ 0 h 10149"/>
            <a:gd name="connsiteX0" fmla="*/ 0 w 55212"/>
            <a:gd name="connsiteY0" fmla="*/ 8858 h 10189"/>
            <a:gd name="connsiteX1" fmla="*/ 52140 w 55212"/>
            <a:gd name="connsiteY1" fmla="*/ 9641 h 10189"/>
            <a:gd name="connsiteX2" fmla="*/ 47231 w 55212"/>
            <a:gd name="connsiteY2" fmla="*/ 7304 h 10189"/>
            <a:gd name="connsiteX3" fmla="*/ 45980 w 55212"/>
            <a:gd name="connsiteY3" fmla="*/ 3013 h 10189"/>
            <a:gd name="connsiteX4" fmla="*/ 55212 w 55212"/>
            <a:gd name="connsiteY4" fmla="*/ 0 h 10189"/>
            <a:gd name="connsiteX0" fmla="*/ 0 w 55212"/>
            <a:gd name="connsiteY0" fmla="*/ 8858 h 9641"/>
            <a:gd name="connsiteX1" fmla="*/ 52140 w 55212"/>
            <a:gd name="connsiteY1" fmla="*/ 9641 h 9641"/>
            <a:gd name="connsiteX2" fmla="*/ 47231 w 55212"/>
            <a:gd name="connsiteY2" fmla="*/ 7304 h 9641"/>
            <a:gd name="connsiteX3" fmla="*/ 45980 w 55212"/>
            <a:gd name="connsiteY3" fmla="*/ 3013 h 9641"/>
            <a:gd name="connsiteX4" fmla="*/ 55212 w 55212"/>
            <a:gd name="connsiteY4" fmla="*/ 0 h 9641"/>
            <a:gd name="connsiteX0" fmla="*/ 0 w 10000"/>
            <a:gd name="connsiteY0" fmla="*/ 9188 h 9408"/>
            <a:gd name="connsiteX1" fmla="*/ 9018 w 10000"/>
            <a:gd name="connsiteY1" fmla="*/ 9408 h 9408"/>
            <a:gd name="connsiteX2" fmla="*/ 8554 w 10000"/>
            <a:gd name="connsiteY2" fmla="*/ 7576 h 9408"/>
            <a:gd name="connsiteX3" fmla="*/ 8328 w 10000"/>
            <a:gd name="connsiteY3" fmla="*/ 3125 h 9408"/>
            <a:gd name="connsiteX4" fmla="*/ 10000 w 10000"/>
            <a:gd name="connsiteY4" fmla="*/ 0 h 9408"/>
            <a:gd name="connsiteX0" fmla="*/ 0 w 10000"/>
            <a:gd name="connsiteY0" fmla="*/ 9766 h 10000"/>
            <a:gd name="connsiteX1" fmla="*/ 9018 w 10000"/>
            <a:gd name="connsiteY1" fmla="*/ 10000 h 10000"/>
            <a:gd name="connsiteX2" fmla="*/ 8554 w 10000"/>
            <a:gd name="connsiteY2" fmla="*/ 7424 h 10000"/>
            <a:gd name="connsiteX3" fmla="*/ 8328 w 10000"/>
            <a:gd name="connsiteY3" fmla="*/ 3322 h 10000"/>
            <a:gd name="connsiteX4" fmla="*/ 10000 w 10000"/>
            <a:gd name="connsiteY4" fmla="*/ 0 h 10000"/>
            <a:gd name="connsiteX0" fmla="*/ 0 w 10000"/>
            <a:gd name="connsiteY0" fmla="*/ 9766 h 10000"/>
            <a:gd name="connsiteX1" fmla="*/ 9018 w 10000"/>
            <a:gd name="connsiteY1" fmla="*/ 10000 h 10000"/>
            <a:gd name="connsiteX2" fmla="*/ 8625 w 10000"/>
            <a:gd name="connsiteY2" fmla="*/ 7057 h 10000"/>
            <a:gd name="connsiteX3" fmla="*/ 8328 w 10000"/>
            <a:gd name="connsiteY3" fmla="*/ 3322 h 10000"/>
            <a:gd name="connsiteX4" fmla="*/ 10000 w 10000"/>
            <a:gd name="connsiteY4" fmla="*/ 0 h 10000"/>
            <a:gd name="connsiteX0" fmla="*/ 0 w 10241"/>
            <a:gd name="connsiteY0" fmla="*/ 9766 h 10000"/>
            <a:gd name="connsiteX1" fmla="*/ 9018 w 10241"/>
            <a:gd name="connsiteY1" fmla="*/ 10000 h 10000"/>
            <a:gd name="connsiteX2" fmla="*/ 8625 w 10241"/>
            <a:gd name="connsiteY2" fmla="*/ 7057 h 10000"/>
            <a:gd name="connsiteX3" fmla="*/ 8328 w 10241"/>
            <a:gd name="connsiteY3" fmla="*/ 3322 h 10000"/>
            <a:gd name="connsiteX4" fmla="*/ 10000 w 10241"/>
            <a:gd name="connsiteY4" fmla="*/ 0 h 10000"/>
            <a:gd name="connsiteX0" fmla="*/ 0 w 10241"/>
            <a:gd name="connsiteY0" fmla="*/ 9766 h 10000"/>
            <a:gd name="connsiteX1" fmla="*/ 9018 w 10241"/>
            <a:gd name="connsiteY1" fmla="*/ 10000 h 10000"/>
            <a:gd name="connsiteX2" fmla="*/ 8625 w 10241"/>
            <a:gd name="connsiteY2" fmla="*/ 7057 h 10000"/>
            <a:gd name="connsiteX3" fmla="*/ 8328 w 10241"/>
            <a:gd name="connsiteY3" fmla="*/ 3322 h 10000"/>
            <a:gd name="connsiteX4" fmla="*/ 10000 w 10241"/>
            <a:gd name="connsiteY4" fmla="*/ 0 h 10000"/>
            <a:gd name="connsiteX0" fmla="*/ 0 w 10241"/>
            <a:gd name="connsiteY0" fmla="*/ 8560 h 8794"/>
            <a:gd name="connsiteX1" fmla="*/ 9018 w 10241"/>
            <a:gd name="connsiteY1" fmla="*/ 8794 h 8794"/>
            <a:gd name="connsiteX2" fmla="*/ 8625 w 10241"/>
            <a:gd name="connsiteY2" fmla="*/ 5851 h 8794"/>
            <a:gd name="connsiteX3" fmla="*/ 8328 w 10241"/>
            <a:gd name="connsiteY3" fmla="*/ 2116 h 8794"/>
            <a:gd name="connsiteX4" fmla="*/ 9574 w 10241"/>
            <a:gd name="connsiteY4" fmla="*/ 0 h 8794"/>
            <a:gd name="connsiteX0" fmla="*/ 0 w 9738"/>
            <a:gd name="connsiteY0" fmla="*/ 9734 h 10000"/>
            <a:gd name="connsiteX1" fmla="*/ 8806 w 9738"/>
            <a:gd name="connsiteY1" fmla="*/ 10000 h 10000"/>
            <a:gd name="connsiteX2" fmla="*/ 8422 w 9738"/>
            <a:gd name="connsiteY2" fmla="*/ 6653 h 10000"/>
            <a:gd name="connsiteX3" fmla="*/ 8132 w 9738"/>
            <a:gd name="connsiteY3" fmla="*/ 2406 h 10000"/>
            <a:gd name="connsiteX4" fmla="*/ 9349 w 9738"/>
            <a:gd name="connsiteY4" fmla="*/ 0 h 10000"/>
            <a:gd name="connsiteX0" fmla="*/ 0 w 10016"/>
            <a:gd name="connsiteY0" fmla="*/ 9734 h 10000"/>
            <a:gd name="connsiteX1" fmla="*/ 9043 w 10016"/>
            <a:gd name="connsiteY1" fmla="*/ 10000 h 10000"/>
            <a:gd name="connsiteX2" fmla="*/ 9747 w 10016"/>
            <a:gd name="connsiteY2" fmla="*/ 7691 h 10000"/>
            <a:gd name="connsiteX3" fmla="*/ 8649 w 10016"/>
            <a:gd name="connsiteY3" fmla="*/ 6653 h 10000"/>
            <a:gd name="connsiteX4" fmla="*/ 8351 w 10016"/>
            <a:gd name="connsiteY4" fmla="*/ 2406 h 10000"/>
            <a:gd name="connsiteX5" fmla="*/ 9601 w 10016"/>
            <a:gd name="connsiteY5" fmla="*/ 0 h 10000"/>
            <a:gd name="connsiteX0" fmla="*/ 0 w 10016"/>
            <a:gd name="connsiteY0" fmla="*/ 9734 h 10000"/>
            <a:gd name="connsiteX1" fmla="*/ 9043 w 10016"/>
            <a:gd name="connsiteY1" fmla="*/ 10000 h 10000"/>
            <a:gd name="connsiteX2" fmla="*/ 9747 w 10016"/>
            <a:gd name="connsiteY2" fmla="*/ 7691 h 10000"/>
            <a:gd name="connsiteX3" fmla="*/ 8649 w 10016"/>
            <a:gd name="connsiteY3" fmla="*/ 6653 h 10000"/>
            <a:gd name="connsiteX4" fmla="*/ 8351 w 10016"/>
            <a:gd name="connsiteY4" fmla="*/ 2406 h 10000"/>
            <a:gd name="connsiteX5" fmla="*/ 9601 w 10016"/>
            <a:gd name="connsiteY5" fmla="*/ 0 h 10000"/>
            <a:gd name="connsiteX0" fmla="*/ 0 w 10016"/>
            <a:gd name="connsiteY0" fmla="*/ 9734 h 10000"/>
            <a:gd name="connsiteX1" fmla="*/ 9043 w 10016"/>
            <a:gd name="connsiteY1" fmla="*/ 10000 h 10000"/>
            <a:gd name="connsiteX2" fmla="*/ 9747 w 10016"/>
            <a:gd name="connsiteY2" fmla="*/ 7691 h 10000"/>
            <a:gd name="connsiteX3" fmla="*/ 8649 w 10016"/>
            <a:gd name="connsiteY3" fmla="*/ 6653 h 10000"/>
            <a:gd name="connsiteX4" fmla="*/ 8351 w 10016"/>
            <a:gd name="connsiteY4" fmla="*/ 2406 h 10000"/>
            <a:gd name="connsiteX5" fmla="*/ 9601 w 10016"/>
            <a:gd name="connsiteY5" fmla="*/ 0 h 10000"/>
            <a:gd name="connsiteX0" fmla="*/ 0 w 10016"/>
            <a:gd name="connsiteY0" fmla="*/ 9734 h 10000"/>
            <a:gd name="connsiteX1" fmla="*/ 8750 w 10016"/>
            <a:gd name="connsiteY1" fmla="*/ 9718 h 10000"/>
            <a:gd name="connsiteX2" fmla="*/ 9043 w 10016"/>
            <a:gd name="connsiteY2" fmla="*/ 10000 h 10000"/>
            <a:gd name="connsiteX3" fmla="*/ 9747 w 10016"/>
            <a:gd name="connsiteY3" fmla="*/ 7691 h 10000"/>
            <a:gd name="connsiteX4" fmla="*/ 8649 w 10016"/>
            <a:gd name="connsiteY4" fmla="*/ 6653 h 10000"/>
            <a:gd name="connsiteX5" fmla="*/ 8351 w 10016"/>
            <a:gd name="connsiteY5" fmla="*/ 2406 h 10000"/>
            <a:gd name="connsiteX6" fmla="*/ 9601 w 10016"/>
            <a:gd name="connsiteY6" fmla="*/ 0 h 10000"/>
            <a:gd name="connsiteX0" fmla="*/ 0 w 9873"/>
            <a:gd name="connsiteY0" fmla="*/ 9734 h 9747"/>
            <a:gd name="connsiteX1" fmla="*/ 8750 w 9873"/>
            <a:gd name="connsiteY1" fmla="*/ 9718 h 9747"/>
            <a:gd name="connsiteX2" fmla="*/ 9747 w 9873"/>
            <a:gd name="connsiteY2" fmla="*/ 7691 h 9747"/>
            <a:gd name="connsiteX3" fmla="*/ 8649 w 9873"/>
            <a:gd name="connsiteY3" fmla="*/ 6653 h 9747"/>
            <a:gd name="connsiteX4" fmla="*/ 8351 w 9873"/>
            <a:gd name="connsiteY4" fmla="*/ 2406 h 9747"/>
            <a:gd name="connsiteX5" fmla="*/ 9601 w 9873"/>
            <a:gd name="connsiteY5" fmla="*/ 0 h 9747"/>
            <a:gd name="connsiteX0" fmla="*/ 0 w 10293"/>
            <a:gd name="connsiteY0" fmla="*/ 9987 h 10001"/>
            <a:gd name="connsiteX1" fmla="*/ 8863 w 10293"/>
            <a:gd name="connsiteY1" fmla="*/ 9970 h 10001"/>
            <a:gd name="connsiteX2" fmla="*/ 9872 w 10293"/>
            <a:gd name="connsiteY2" fmla="*/ 7891 h 10001"/>
            <a:gd name="connsiteX3" fmla="*/ 8760 w 10293"/>
            <a:gd name="connsiteY3" fmla="*/ 6826 h 10001"/>
            <a:gd name="connsiteX4" fmla="*/ 8458 w 10293"/>
            <a:gd name="connsiteY4" fmla="*/ 2468 h 10001"/>
            <a:gd name="connsiteX5" fmla="*/ 9725 w 10293"/>
            <a:gd name="connsiteY5" fmla="*/ 0 h 10001"/>
            <a:gd name="connsiteX0" fmla="*/ 0 w 10153"/>
            <a:gd name="connsiteY0" fmla="*/ 9987 h 10001"/>
            <a:gd name="connsiteX1" fmla="*/ 8863 w 10153"/>
            <a:gd name="connsiteY1" fmla="*/ 9970 h 10001"/>
            <a:gd name="connsiteX2" fmla="*/ 9872 w 10153"/>
            <a:gd name="connsiteY2" fmla="*/ 7891 h 10001"/>
            <a:gd name="connsiteX3" fmla="*/ 8760 w 10153"/>
            <a:gd name="connsiteY3" fmla="*/ 6826 h 10001"/>
            <a:gd name="connsiteX4" fmla="*/ 8458 w 10153"/>
            <a:gd name="connsiteY4" fmla="*/ 2468 h 10001"/>
            <a:gd name="connsiteX5" fmla="*/ 9725 w 10153"/>
            <a:gd name="connsiteY5" fmla="*/ 0 h 10001"/>
            <a:gd name="connsiteX0" fmla="*/ 0 w 9709"/>
            <a:gd name="connsiteY0" fmla="*/ 9987 h 10001"/>
            <a:gd name="connsiteX1" fmla="*/ 8419 w 9709"/>
            <a:gd name="connsiteY1" fmla="*/ 9970 h 10001"/>
            <a:gd name="connsiteX2" fmla="*/ 9428 w 9709"/>
            <a:gd name="connsiteY2" fmla="*/ 7891 h 10001"/>
            <a:gd name="connsiteX3" fmla="*/ 8316 w 9709"/>
            <a:gd name="connsiteY3" fmla="*/ 6826 h 10001"/>
            <a:gd name="connsiteX4" fmla="*/ 8014 w 9709"/>
            <a:gd name="connsiteY4" fmla="*/ 2468 h 10001"/>
            <a:gd name="connsiteX5" fmla="*/ 9281 w 9709"/>
            <a:gd name="connsiteY5" fmla="*/ 0 h 10001"/>
            <a:gd name="connsiteX0" fmla="*/ 0 w 9657"/>
            <a:gd name="connsiteY0" fmla="*/ 10036 h 10046"/>
            <a:gd name="connsiteX1" fmla="*/ 8328 w 9657"/>
            <a:gd name="connsiteY1" fmla="*/ 9969 h 10046"/>
            <a:gd name="connsiteX2" fmla="*/ 9368 w 9657"/>
            <a:gd name="connsiteY2" fmla="*/ 7890 h 10046"/>
            <a:gd name="connsiteX3" fmla="*/ 8222 w 9657"/>
            <a:gd name="connsiteY3" fmla="*/ 6825 h 10046"/>
            <a:gd name="connsiteX4" fmla="*/ 7911 w 9657"/>
            <a:gd name="connsiteY4" fmla="*/ 2468 h 10046"/>
            <a:gd name="connsiteX5" fmla="*/ 9216 w 9657"/>
            <a:gd name="connsiteY5" fmla="*/ 0 h 100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9657" h="10046">
              <a:moveTo>
                <a:pt x="0" y="10036"/>
              </a:moveTo>
              <a:cubicBezTo>
                <a:pt x="3044" y="10091"/>
                <a:pt x="5285" y="9914"/>
                <a:pt x="8328" y="9969"/>
              </a:cubicBezTo>
              <a:cubicBezTo>
                <a:pt x="10468" y="9804"/>
                <a:pt x="9386" y="8414"/>
                <a:pt x="9368" y="7890"/>
              </a:cubicBezTo>
              <a:cubicBezTo>
                <a:pt x="9300" y="7317"/>
                <a:pt x="8577" y="7228"/>
                <a:pt x="8222" y="6825"/>
              </a:cubicBezTo>
              <a:cubicBezTo>
                <a:pt x="8058" y="5754"/>
                <a:pt x="8295" y="3677"/>
                <a:pt x="7911" y="2468"/>
              </a:cubicBezTo>
              <a:cubicBezTo>
                <a:pt x="8046" y="645"/>
                <a:pt x="7484" y="2274"/>
                <a:pt x="921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19886</xdr:colOff>
      <xdr:row>20</xdr:row>
      <xdr:rowOff>64055</xdr:rowOff>
    </xdr:from>
    <xdr:to>
      <xdr:col>8</xdr:col>
      <xdr:colOff>151922</xdr:colOff>
      <xdr:row>21</xdr:row>
      <xdr:rowOff>22191</xdr:rowOff>
    </xdr:to>
    <xdr:sp macro="" textlink="">
      <xdr:nvSpPr>
        <xdr:cNvPr id="1070" name="AutoShape 526">
          <a:extLst>
            <a:ext uri="{FF2B5EF4-FFF2-40B4-BE49-F238E27FC236}">
              <a16:creationId xmlns:a16="http://schemas.microsoft.com/office/drawing/2014/main" id="{3D76D093-1757-485F-8A4F-3D1839ADAB5E}"/>
            </a:ext>
          </a:extLst>
        </xdr:cNvPr>
        <xdr:cNvSpPr>
          <a:spLocks noChangeArrowheads="1"/>
        </xdr:cNvSpPr>
      </xdr:nvSpPr>
      <xdr:spPr bwMode="auto">
        <a:xfrm>
          <a:off x="5113542" y="3478033"/>
          <a:ext cx="132036" cy="1288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763731</xdr:colOff>
      <xdr:row>18</xdr:row>
      <xdr:rowOff>11614</xdr:rowOff>
    </xdr:from>
    <xdr:to>
      <xdr:col>8</xdr:col>
      <xdr:colOff>179532</xdr:colOff>
      <xdr:row>18</xdr:row>
      <xdr:rowOff>165198</xdr:rowOff>
    </xdr:to>
    <xdr:sp macro="" textlink="">
      <xdr:nvSpPr>
        <xdr:cNvPr id="1071" name="六角形 1070">
          <a:extLst>
            <a:ext uri="{FF2B5EF4-FFF2-40B4-BE49-F238E27FC236}">
              <a16:creationId xmlns:a16="http://schemas.microsoft.com/office/drawing/2014/main" id="{5F8C9B89-3460-43E2-B56D-F81999107F9C}"/>
            </a:ext>
          </a:extLst>
        </xdr:cNvPr>
        <xdr:cNvSpPr/>
      </xdr:nvSpPr>
      <xdr:spPr bwMode="auto">
        <a:xfrm>
          <a:off x="5094431" y="3097714"/>
          <a:ext cx="177801" cy="1535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320368</xdr:colOff>
      <xdr:row>23</xdr:row>
      <xdr:rowOff>44450</xdr:rowOff>
    </xdr:from>
    <xdr:to>
      <xdr:col>8</xdr:col>
      <xdr:colOff>40831</xdr:colOff>
      <xdr:row>23</xdr:row>
      <xdr:rowOff>133350</xdr:rowOff>
    </xdr:to>
    <xdr:sp macro="" textlink="">
      <xdr:nvSpPr>
        <xdr:cNvPr id="1072" name="Line 76">
          <a:extLst>
            <a:ext uri="{FF2B5EF4-FFF2-40B4-BE49-F238E27FC236}">
              <a16:creationId xmlns:a16="http://schemas.microsoft.com/office/drawing/2014/main" id="{C43CA430-400D-4244-B7E2-5BC536B58234}"/>
            </a:ext>
          </a:extLst>
        </xdr:cNvPr>
        <xdr:cNvSpPr>
          <a:spLocks noChangeShapeType="1"/>
        </xdr:cNvSpPr>
      </xdr:nvSpPr>
      <xdr:spPr bwMode="auto">
        <a:xfrm flipV="1">
          <a:off x="4709037" y="3970525"/>
          <a:ext cx="425450" cy="88900"/>
        </a:xfrm>
        <a:custGeom>
          <a:avLst/>
          <a:gdLst>
            <a:gd name="connsiteX0" fmla="*/ 0 w 431800"/>
            <a:gd name="connsiteY0" fmla="*/ 0 h 133350"/>
            <a:gd name="connsiteX1" fmla="*/ 431800 w 431800"/>
            <a:gd name="connsiteY1" fmla="*/ 133350 h 133350"/>
            <a:gd name="connsiteX0" fmla="*/ 0 w 431800"/>
            <a:gd name="connsiteY0" fmla="*/ 0 h 133350"/>
            <a:gd name="connsiteX1" fmla="*/ 431800 w 431800"/>
            <a:gd name="connsiteY1" fmla="*/ 133350 h 133350"/>
            <a:gd name="connsiteX0" fmla="*/ 0 w 444500"/>
            <a:gd name="connsiteY0" fmla="*/ 0 h 88900"/>
            <a:gd name="connsiteX1" fmla="*/ 444500 w 444500"/>
            <a:gd name="connsiteY1" fmla="*/ 88900 h 889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44500" h="88900">
              <a:moveTo>
                <a:pt x="0" y="0"/>
              </a:moveTo>
              <a:cubicBezTo>
                <a:pt x="143933" y="44450"/>
                <a:pt x="427567" y="-69850"/>
                <a:pt x="444500" y="889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762410</xdr:colOff>
      <xdr:row>23</xdr:row>
      <xdr:rowOff>42456</xdr:rowOff>
    </xdr:from>
    <xdr:to>
      <xdr:col>9</xdr:col>
      <xdr:colOff>38100</xdr:colOff>
      <xdr:row>25</xdr:row>
      <xdr:rowOff>38335</xdr:rowOff>
    </xdr:to>
    <xdr:pic>
      <xdr:nvPicPr>
        <xdr:cNvPr id="1073" name="図 1072">
          <a:extLst>
            <a:ext uri="{FF2B5EF4-FFF2-40B4-BE49-F238E27FC236}">
              <a16:creationId xmlns:a16="http://schemas.microsoft.com/office/drawing/2014/main" id="{D7C9A0FA-C9A7-4546-868C-3959D4CCE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16200000">
          <a:off x="5294990" y="3783926"/>
          <a:ext cx="338779" cy="742540"/>
        </a:xfrm>
        <a:prstGeom prst="rect">
          <a:avLst/>
        </a:prstGeom>
      </xdr:spPr>
    </xdr:pic>
    <xdr:clientData/>
  </xdr:twoCellAnchor>
  <xdr:twoCellAnchor>
    <xdr:from>
      <xdr:col>6</xdr:col>
      <xdr:colOff>686005</xdr:colOff>
      <xdr:row>20</xdr:row>
      <xdr:rowOff>63839</xdr:rowOff>
    </xdr:from>
    <xdr:to>
      <xdr:col>7</xdr:col>
      <xdr:colOff>685512</xdr:colOff>
      <xdr:row>24</xdr:row>
      <xdr:rowOff>21648</xdr:rowOff>
    </xdr:to>
    <xdr:sp macro="" textlink="">
      <xdr:nvSpPr>
        <xdr:cNvPr id="1074" name="Text Box 1664">
          <a:extLst>
            <a:ext uri="{FF2B5EF4-FFF2-40B4-BE49-F238E27FC236}">
              <a16:creationId xmlns:a16="http://schemas.microsoft.com/office/drawing/2014/main" id="{17B981BD-3AF4-4FFE-9FD9-5BB4AFF24A23}"/>
            </a:ext>
          </a:extLst>
        </xdr:cNvPr>
        <xdr:cNvSpPr txBox="1">
          <a:spLocks noChangeArrowheads="1"/>
        </xdr:cNvSpPr>
      </xdr:nvSpPr>
      <xdr:spPr bwMode="auto">
        <a:xfrm>
          <a:off x="4362511" y="3527475"/>
          <a:ext cx="703058" cy="65053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急に狭くなり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路面悪化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対向車注意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！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1.3㎞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府境清阪峠迄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412655</xdr:colOff>
      <xdr:row>18</xdr:row>
      <xdr:rowOff>169456</xdr:rowOff>
    </xdr:from>
    <xdr:to>
      <xdr:col>6</xdr:col>
      <xdr:colOff>86749</xdr:colOff>
      <xdr:row>22</xdr:row>
      <xdr:rowOff>2611</xdr:rowOff>
    </xdr:to>
    <xdr:pic>
      <xdr:nvPicPr>
        <xdr:cNvPr id="1075" name="図 1074">
          <a:extLst>
            <a:ext uri="{FF2B5EF4-FFF2-40B4-BE49-F238E27FC236}">
              <a16:creationId xmlns:a16="http://schemas.microsoft.com/office/drawing/2014/main" id="{3FC95B87-8767-45D7-8A97-5392E4056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16656669">
          <a:off x="3322917" y="3310471"/>
          <a:ext cx="515950" cy="379081"/>
        </a:xfrm>
        <a:prstGeom prst="rect">
          <a:avLst/>
        </a:prstGeom>
      </xdr:spPr>
    </xdr:pic>
    <xdr:clientData/>
  </xdr:twoCellAnchor>
  <xdr:twoCellAnchor editAs="oneCell">
    <xdr:from>
      <xdr:col>1</xdr:col>
      <xdr:colOff>569878</xdr:colOff>
      <xdr:row>29</xdr:row>
      <xdr:rowOff>32093</xdr:rowOff>
    </xdr:from>
    <xdr:to>
      <xdr:col>1</xdr:col>
      <xdr:colOff>685809</xdr:colOff>
      <xdr:row>30</xdr:row>
      <xdr:rowOff>164248</xdr:rowOff>
    </xdr:to>
    <xdr:pic>
      <xdr:nvPicPr>
        <xdr:cNvPr id="1076" name="図 1075">
          <a:extLst>
            <a:ext uri="{FF2B5EF4-FFF2-40B4-BE49-F238E27FC236}">
              <a16:creationId xmlns:a16="http://schemas.microsoft.com/office/drawing/2014/main" id="{F4939EA0-4BC1-44CB-804D-211187ED7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14106900">
          <a:off x="634740" y="5101001"/>
          <a:ext cx="303708" cy="115931"/>
        </a:xfrm>
        <a:prstGeom prst="rect">
          <a:avLst/>
        </a:prstGeom>
      </xdr:spPr>
    </xdr:pic>
    <xdr:clientData/>
  </xdr:twoCellAnchor>
  <xdr:twoCellAnchor editAs="oneCell">
    <xdr:from>
      <xdr:col>1</xdr:col>
      <xdr:colOff>669003</xdr:colOff>
      <xdr:row>29</xdr:row>
      <xdr:rowOff>144718</xdr:rowOff>
    </xdr:from>
    <xdr:to>
      <xdr:col>2</xdr:col>
      <xdr:colOff>456958</xdr:colOff>
      <xdr:row>31</xdr:row>
      <xdr:rowOff>70065</xdr:rowOff>
    </xdr:to>
    <xdr:pic>
      <xdr:nvPicPr>
        <xdr:cNvPr id="1077" name="図 1076">
          <a:extLst>
            <a:ext uri="{FF2B5EF4-FFF2-40B4-BE49-F238E27FC236}">
              <a16:creationId xmlns:a16="http://schemas.microsoft.com/office/drawing/2014/main" id="{9B3AB467-FD9D-40DF-AF91-F0A52D65D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1164952">
          <a:off x="827753" y="5119738"/>
          <a:ext cx="492088" cy="268452"/>
        </a:xfrm>
        <a:prstGeom prst="rect">
          <a:avLst/>
        </a:prstGeom>
      </xdr:spPr>
    </xdr:pic>
    <xdr:clientData/>
  </xdr:twoCellAnchor>
  <xdr:twoCellAnchor editAs="oneCell">
    <xdr:from>
      <xdr:col>2</xdr:col>
      <xdr:colOff>326308</xdr:colOff>
      <xdr:row>30</xdr:row>
      <xdr:rowOff>69848</xdr:rowOff>
    </xdr:from>
    <xdr:to>
      <xdr:col>3</xdr:col>
      <xdr:colOff>69813</xdr:colOff>
      <xdr:row>31</xdr:row>
      <xdr:rowOff>166645</xdr:rowOff>
    </xdr:to>
    <xdr:pic>
      <xdr:nvPicPr>
        <xdr:cNvPr id="1078" name="図 1077">
          <a:extLst>
            <a:ext uri="{FF2B5EF4-FFF2-40B4-BE49-F238E27FC236}">
              <a16:creationId xmlns:a16="http://schemas.microsoft.com/office/drawing/2014/main" id="{1FB0167D-CCC6-4B6B-B019-D4BB53ED7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1115692">
          <a:off x="1189191" y="5216421"/>
          <a:ext cx="447638" cy="268349"/>
        </a:xfrm>
        <a:prstGeom prst="rect">
          <a:avLst/>
        </a:prstGeom>
      </xdr:spPr>
    </xdr:pic>
    <xdr:clientData/>
  </xdr:twoCellAnchor>
  <xdr:twoCellAnchor editAs="oneCell">
    <xdr:from>
      <xdr:col>1</xdr:col>
      <xdr:colOff>454824</xdr:colOff>
      <xdr:row>25</xdr:row>
      <xdr:rowOff>71592</xdr:rowOff>
    </xdr:from>
    <xdr:to>
      <xdr:col>2</xdr:col>
      <xdr:colOff>198329</xdr:colOff>
      <xdr:row>26</xdr:row>
      <xdr:rowOff>168389</xdr:rowOff>
    </xdr:to>
    <xdr:pic>
      <xdr:nvPicPr>
        <xdr:cNvPr id="1079" name="図 1078">
          <a:extLst>
            <a:ext uri="{FF2B5EF4-FFF2-40B4-BE49-F238E27FC236}">
              <a16:creationId xmlns:a16="http://schemas.microsoft.com/office/drawing/2014/main" id="{FE24A7EE-F9F9-41E3-B83A-BC3266194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1912412">
          <a:off x="613574" y="4360402"/>
          <a:ext cx="447638" cy="268350"/>
        </a:xfrm>
        <a:prstGeom prst="rect">
          <a:avLst/>
        </a:prstGeom>
      </xdr:spPr>
    </xdr:pic>
    <xdr:clientData/>
  </xdr:twoCellAnchor>
  <xdr:twoCellAnchor editAs="oneCell">
    <xdr:from>
      <xdr:col>1</xdr:col>
      <xdr:colOff>585277</xdr:colOff>
      <xdr:row>26</xdr:row>
      <xdr:rowOff>82416</xdr:rowOff>
    </xdr:from>
    <xdr:to>
      <xdr:col>2</xdr:col>
      <xdr:colOff>328782</xdr:colOff>
      <xdr:row>28</xdr:row>
      <xdr:rowOff>7660</xdr:rowOff>
    </xdr:to>
    <xdr:pic>
      <xdr:nvPicPr>
        <xdr:cNvPr id="1080" name="図 1079">
          <a:extLst>
            <a:ext uri="{FF2B5EF4-FFF2-40B4-BE49-F238E27FC236}">
              <a16:creationId xmlns:a16="http://schemas.microsoft.com/office/drawing/2014/main" id="{8C046AF4-2BB6-49FF-93B0-2AE9404A1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1302071">
          <a:off x="744027" y="4542779"/>
          <a:ext cx="447638" cy="268349"/>
        </a:xfrm>
        <a:prstGeom prst="rect">
          <a:avLst/>
        </a:prstGeom>
      </xdr:spPr>
    </xdr:pic>
    <xdr:clientData/>
  </xdr:twoCellAnchor>
  <xdr:twoCellAnchor>
    <xdr:from>
      <xdr:col>2</xdr:col>
      <xdr:colOff>17343</xdr:colOff>
      <xdr:row>60</xdr:row>
      <xdr:rowOff>108810</xdr:rowOff>
    </xdr:from>
    <xdr:to>
      <xdr:col>2</xdr:col>
      <xdr:colOff>598844</xdr:colOff>
      <xdr:row>64</xdr:row>
      <xdr:rowOff>115772</xdr:rowOff>
    </xdr:to>
    <xdr:sp macro="" textlink="">
      <xdr:nvSpPr>
        <xdr:cNvPr id="1082" name="Freeform 217">
          <a:extLst>
            <a:ext uri="{FF2B5EF4-FFF2-40B4-BE49-F238E27FC236}">
              <a16:creationId xmlns:a16="http://schemas.microsoft.com/office/drawing/2014/main" id="{EC400AB0-B45E-4663-B52B-AAAA6CFF24D6}"/>
            </a:ext>
          </a:extLst>
        </xdr:cNvPr>
        <xdr:cNvSpPr>
          <a:spLocks/>
        </xdr:cNvSpPr>
      </xdr:nvSpPr>
      <xdr:spPr bwMode="auto">
        <a:xfrm rot="5210045">
          <a:off x="820550" y="10558813"/>
          <a:ext cx="699689" cy="58150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13816 w 13816"/>
            <a:gd name="connsiteY0" fmla="*/ 10421 h 10421"/>
            <a:gd name="connsiteX1" fmla="*/ 9490 w 13816"/>
            <a:gd name="connsiteY1" fmla="*/ 10127 h 10421"/>
            <a:gd name="connsiteX2" fmla="*/ 6924 w 13816"/>
            <a:gd name="connsiteY2" fmla="*/ 10204 h 10421"/>
            <a:gd name="connsiteX3" fmla="*/ 5431 w 13816"/>
            <a:gd name="connsiteY3" fmla="*/ 4681 h 10421"/>
            <a:gd name="connsiteX4" fmla="*/ 0 w 13816"/>
            <a:gd name="connsiteY4" fmla="*/ 206 h 10421"/>
            <a:gd name="connsiteX0" fmla="*/ 13816 w 13816"/>
            <a:gd name="connsiteY0" fmla="*/ 10355 h 10533"/>
            <a:gd name="connsiteX1" fmla="*/ 9490 w 13816"/>
            <a:gd name="connsiteY1" fmla="*/ 10061 h 10533"/>
            <a:gd name="connsiteX2" fmla="*/ 6924 w 13816"/>
            <a:gd name="connsiteY2" fmla="*/ 10138 h 10533"/>
            <a:gd name="connsiteX3" fmla="*/ 4166 w 13816"/>
            <a:gd name="connsiteY3" fmla="*/ 4835 h 10533"/>
            <a:gd name="connsiteX4" fmla="*/ 0 w 13816"/>
            <a:gd name="connsiteY4" fmla="*/ 140 h 10533"/>
            <a:gd name="connsiteX0" fmla="*/ 13816 w 13816"/>
            <a:gd name="connsiteY0" fmla="*/ 10215 h 10393"/>
            <a:gd name="connsiteX1" fmla="*/ 9490 w 13816"/>
            <a:gd name="connsiteY1" fmla="*/ 9921 h 10393"/>
            <a:gd name="connsiteX2" fmla="*/ 6924 w 13816"/>
            <a:gd name="connsiteY2" fmla="*/ 9998 h 10393"/>
            <a:gd name="connsiteX3" fmla="*/ 4166 w 13816"/>
            <a:gd name="connsiteY3" fmla="*/ 4695 h 10393"/>
            <a:gd name="connsiteX4" fmla="*/ 0 w 13816"/>
            <a:gd name="connsiteY4" fmla="*/ 0 h 10393"/>
            <a:gd name="connsiteX0" fmla="*/ 13341 w 13341"/>
            <a:gd name="connsiteY0" fmla="*/ 10298 h 10476"/>
            <a:gd name="connsiteX1" fmla="*/ 9015 w 13341"/>
            <a:gd name="connsiteY1" fmla="*/ 10004 h 10476"/>
            <a:gd name="connsiteX2" fmla="*/ 6449 w 13341"/>
            <a:gd name="connsiteY2" fmla="*/ 10081 h 10476"/>
            <a:gd name="connsiteX3" fmla="*/ 3691 w 13341"/>
            <a:gd name="connsiteY3" fmla="*/ 4778 h 10476"/>
            <a:gd name="connsiteX4" fmla="*/ 0 w 13341"/>
            <a:gd name="connsiteY4" fmla="*/ 0 h 10476"/>
            <a:gd name="connsiteX0" fmla="*/ 13004 w 13004"/>
            <a:gd name="connsiteY0" fmla="*/ 9008 h 9186"/>
            <a:gd name="connsiteX1" fmla="*/ 8678 w 13004"/>
            <a:gd name="connsiteY1" fmla="*/ 8714 h 9186"/>
            <a:gd name="connsiteX2" fmla="*/ 6112 w 13004"/>
            <a:gd name="connsiteY2" fmla="*/ 8791 h 9186"/>
            <a:gd name="connsiteX3" fmla="*/ 3354 w 13004"/>
            <a:gd name="connsiteY3" fmla="*/ 3488 h 9186"/>
            <a:gd name="connsiteX4" fmla="*/ 0 w 13004"/>
            <a:gd name="connsiteY4" fmla="*/ 0 h 9186"/>
            <a:gd name="connsiteX0" fmla="*/ 9805 w 9805"/>
            <a:gd name="connsiteY0" fmla="*/ 10539 h 10733"/>
            <a:gd name="connsiteX1" fmla="*/ 6478 w 9805"/>
            <a:gd name="connsiteY1" fmla="*/ 10219 h 10733"/>
            <a:gd name="connsiteX2" fmla="*/ 4505 w 9805"/>
            <a:gd name="connsiteY2" fmla="*/ 10303 h 10733"/>
            <a:gd name="connsiteX3" fmla="*/ 2384 w 9805"/>
            <a:gd name="connsiteY3" fmla="*/ 4530 h 10733"/>
            <a:gd name="connsiteX4" fmla="*/ 0 w 9805"/>
            <a:gd name="connsiteY4" fmla="*/ 0 h 10733"/>
            <a:gd name="connsiteX0" fmla="*/ 10001 w 10001"/>
            <a:gd name="connsiteY0" fmla="*/ 9819 h 10000"/>
            <a:gd name="connsiteX1" fmla="*/ 6608 w 10001"/>
            <a:gd name="connsiteY1" fmla="*/ 9521 h 10000"/>
            <a:gd name="connsiteX2" fmla="*/ 4596 w 10001"/>
            <a:gd name="connsiteY2" fmla="*/ 9599 h 10000"/>
            <a:gd name="connsiteX3" fmla="*/ 2432 w 10001"/>
            <a:gd name="connsiteY3" fmla="*/ 4221 h 10000"/>
            <a:gd name="connsiteX4" fmla="*/ 1 w 10001"/>
            <a:gd name="connsiteY4" fmla="*/ 0 h 10000"/>
            <a:gd name="connsiteX0" fmla="*/ 10000 w 10000"/>
            <a:gd name="connsiteY0" fmla="*/ 9819 h 10000"/>
            <a:gd name="connsiteX1" fmla="*/ 6607 w 10000"/>
            <a:gd name="connsiteY1" fmla="*/ 9521 h 10000"/>
            <a:gd name="connsiteX2" fmla="*/ 4595 w 10000"/>
            <a:gd name="connsiteY2" fmla="*/ 9599 h 10000"/>
            <a:gd name="connsiteX3" fmla="*/ 2431 w 10000"/>
            <a:gd name="connsiteY3" fmla="*/ 4221 h 10000"/>
            <a:gd name="connsiteX4" fmla="*/ 0 w 10000"/>
            <a:gd name="connsiteY4" fmla="*/ 0 h 10000"/>
            <a:gd name="connsiteX0" fmla="*/ 10006 w 10006"/>
            <a:gd name="connsiteY0" fmla="*/ 10365 h 10546"/>
            <a:gd name="connsiteX1" fmla="*/ 6613 w 10006"/>
            <a:gd name="connsiteY1" fmla="*/ 10067 h 10546"/>
            <a:gd name="connsiteX2" fmla="*/ 4601 w 10006"/>
            <a:gd name="connsiteY2" fmla="*/ 10145 h 10546"/>
            <a:gd name="connsiteX3" fmla="*/ 2437 w 10006"/>
            <a:gd name="connsiteY3" fmla="*/ 4767 h 10546"/>
            <a:gd name="connsiteX4" fmla="*/ 0 w 10006"/>
            <a:gd name="connsiteY4" fmla="*/ 0 h 10546"/>
            <a:gd name="connsiteX0" fmla="*/ 10006 w 10006"/>
            <a:gd name="connsiteY0" fmla="*/ 10365 h 10365"/>
            <a:gd name="connsiteX1" fmla="*/ 6613 w 10006"/>
            <a:gd name="connsiteY1" fmla="*/ 10067 h 10365"/>
            <a:gd name="connsiteX2" fmla="*/ 5179 w 10006"/>
            <a:gd name="connsiteY2" fmla="*/ 9924 h 10365"/>
            <a:gd name="connsiteX3" fmla="*/ 2437 w 10006"/>
            <a:gd name="connsiteY3" fmla="*/ 4767 h 10365"/>
            <a:gd name="connsiteX4" fmla="*/ 0 w 10006"/>
            <a:gd name="connsiteY4" fmla="*/ 0 h 10365"/>
            <a:gd name="connsiteX0" fmla="*/ 10006 w 10006"/>
            <a:gd name="connsiteY0" fmla="*/ 10365 h 14621"/>
            <a:gd name="connsiteX1" fmla="*/ 7039 w 10006"/>
            <a:gd name="connsiteY1" fmla="*/ 14621 h 14621"/>
            <a:gd name="connsiteX2" fmla="*/ 5179 w 10006"/>
            <a:gd name="connsiteY2" fmla="*/ 9924 h 14621"/>
            <a:gd name="connsiteX3" fmla="*/ 2437 w 10006"/>
            <a:gd name="connsiteY3" fmla="*/ 4767 h 14621"/>
            <a:gd name="connsiteX4" fmla="*/ 0 w 10006"/>
            <a:gd name="connsiteY4" fmla="*/ 0 h 14621"/>
            <a:gd name="connsiteX0" fmla="*/ 11744 w 11744"/>
            <a:gd name="connsiteY0" fmla="*/ 17177 h 17177"/>
            <a:gd name="connsiteX1" fmla="*/ 7039 w 11744"/>
            <a:gd name="connsiteY1" fmla="*/ 14621 h 17177"/>
            <a:gd name="connsiteX2" fmla="*/ 5179 w 11744"/>
            <a:gd name="connsiteY2" fmla="*/ 9924 h 17177"/>
            <a:gd name="connsiteX3" fmla="*/ 2437 w 11744"/>
            <a:gd name="connsiteY3" fmla="*/ 4767 h 17177"/>
            <a:gd name="connsiteX4" fmla="*/ 0 w 11744"/>
            <a:gd name="connsiteY4" fmla="*/ 0 h 17177"/>
            <a:gd name="connsiteX0" fmla="*/ 11744 w 11744"/>
            <a:gd name="connsiteY0" fmla="*/ 17177 h 17177"/>
            <a:gd name="connsiteX1" fmla="*/ 7039 w 11744"/>
            <a:gd name="connsiteY1" fmla="*/ 14621 h 17177"/>
            <a:gd name="connsiteX2" fmla="*/ 5179 w 11744"/>
            <a:gd name="connsiteY2" fmla="*/ 9924 h 17177"/>
            <a:gd name="connsiteX3" fmla="*/ 2437 w 11744"/>
            <a:gd name="connsiteY3" fmla="*/ 4767 h 17177"/>
            <a:gd name="connsiteX4" fmla="*/ 0 w 11744"/>
            <a:gd name="connsiteY4" fmla="*/ 0 h 17177"/>
            <a:gd name="connsiteX0" fmla="*/ 11336 w 11336"/>
            <a:gd name="connsiteY0" fmla="*/ 17725 h 17725"/>
            <a:gd name="connsiteX1" fmla="*/ 7039 w 11336"/>
            <a:gd name="connsiteY1" fmla="*/ 14621 h 17725"/>
            <a:gd name="connsiteX2" fmla="*/ 5179 w 11336"/>
            <a:gd name="connsiteY2" fmla="*/ 9924 h 17725"/>
            <a:gd name="connsiteX3" fmla="*/ 2437 w 11336"/>
            <a:gd name="connsiteY3" fmla="*/ 4767 h 17725"/>
            <a:gd name="connsiteX4" fmla="*/ 0 w 11336"/>
            <a:gd name="connsiteY4" fmla="*/ 0 h 17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336" h="17725">
              <a:moveTo>
                <a:pt x="11336" y="17725"/>
              </a:moveTo>
              <a:cubicBezTo>
                <a:pt x="9382" y="17388"/>
                <a:pt x="8065" y="15921"/>
                <a:pt x="7039" y="14621"/>
              </a:cubicBezTo>
              <a:cubicBezTo>
                <a:pt x="6013" y="13321"/>
                <a:pt x="5946" y="11566"/>
                <a:pt x="5179" y="9924"/>
              </a:cubicBezTo>
              <a:cubicBezTo>
                <a:pt x="4412" y="8282"/>
                <a:pt x="3035" y="5232"/>
                <a:pt x="2437" y="4767"/>
              </a:cubicBezTo>
              <a:cubicBezTo>
                <a:pt x="1227" y="1699"/>
                <a:pt x="782" y="159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89214</xdr:colOff>
      <xdr:row>61</xdr:row>
      <xdr:rowOff>1432</xdr:rowOff>
    </xdr:from>
    <xdr:to>
      <xdr:col>2</xdr:col>
      <xdr:colOff>632357</xdr:colOff>
      <xdr:row>64</xdr:row>
      <xdr:rowOff>124922</xdr:rowOff>
    </xdr:to>
    <xdr:sp macro="" textlink="">
      <xdr:nvSpPr>
        <xdr:cNvPr id="1083" name="Freeform 217">
          <a:extLst>
            <a:ext uri="{FF2B5EF4-FFF2-40B4-BE49-F238E27FC236}">
              <a16:creationId xmlns:a16="http://schemas.microsoft.com/office/drawing/2014/main" id="{D82197B2-1D5B-4C52-994E-62D1D25D96E2}"/>
            </a:ext>
          </a:extLst>
        </xdr:cNvPr>
        <xdr:cNvSpPr>
          <a:spLocks/>
        </xdr:cNvSpPr>
      </xdr:nvSpPr>
      <xdr:spPr bwMode="auto">
        <a:xfrm rot="5210045">
          <a:off x="905466" y="10507230"/>
          <a:ext cx="637840" cy="54314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13816 w 13816"/>
            <a:gd name="connsiteY0" fmla="*/ 10421 h 10421"/>
            <a:gd name="connsiteX1" fmla="*/ 9490 w 13816"/>
            <a:gd name="connsiteY1" fmla="*/ 10127 h 10421"/>
            <a:gd name="connsiteX2" fmla="*/ 6924 w 13816"/>
            <a:gd name="connsiteY2" fmla="*/ 10204 h 10421"/>
            <a:gd name="connsiteX3" fmla="*/ 5431 w 13816"/>
            <a:gd name="connsiteY3" fmla="*/ 4681 h 10421"/>
            <a:gd name="connsiteX4" fmla="*/ 0 w 13816"/>
            <a:gd name="connsiteY4" fmla="*/ 206 h 10421"/>
            <a:gd name="connsiteX0" fmla="*/ 13816 w 13816"/>
            <a:gd name="connsiteY0" fmla="*/ 10355 h 10533"/>
            <a:gd name="connsiteX1" fmla="*/ 9490 w 13816"/>
            <a:gd name="connsiteY1" fmla="*/ 10061 h 10533"/>
            <a:gd name="connsiteX2" fmla="*/ 6924 w 13816"/>
            <a:gd name="connsiteY2" fmla="*/ 10138 h 10533"/>
            <a:gd name="connsiteX3" fmla="*/ 4166 w 13816"/>
            <a:gd name="connsiteY3" fmla="*/ 4835 h 10533"/>
            <a:gd name="connsiteX4" fmla="*/ 0 w 13816"/>
            <a:gd name="connsiteY4" fmla="*/ 140 h 10533"/>
            <a:gd name="connsiteX0" fmla="*/ 13816 w 13816"/>
            <a:gd name="connsiteY0" fmla="*/ 10215 h 10393"/>
            <a:gd name="connsiteX1" fmla="*/ 9490 w 13816"/>
            <a:gd name="connsiteY1" fmla="*/ 9921 h 10393"/>
            <a:gd name="connsiteX2" fmla="*/ 6924 w 13816"/>
            <a:gd name="connsiteY2" fmla="*/ 9998 h 10393"/>
            <a:gd name="connsiteX3" fmla="*/ 4166 w 13816"/>
            <a:gd name="connsiteY3" fmla="*/ 4695 h 10393"/>
            <a:gd name="connsiteX4" fmla="*/ 0 w 13816"/>
            <a:gd name="connsiteY4" fmla="*/ 0 h 10393"/>
            <a:gd name="connsiteX0" fmla="*/ 13341 w 13341"/>
            <a:gd name="connsiteY0" fmla="*/ 10298 h 10476"/>
            <a:gd name="connsiteX1" fmla="*/ 9015 w 13341"/>
            <a:gd name="connsiteY1" fmla="*/ 10004 h 10476"/>
            <a:gd name="connsiteX2" fmla="*/ 6449 w 13341"/>
            <a:gd name="connsiteY2" fmla="*/ 10081 h 10476"/>
            <a:gd name="connsiteX3" fmla="*/ 3691 w 13341"/>
            <a:gd name="connsiteY3" fmla="*/ 4778 h 10476"/>
            <a:gd name="connsiteX4" fmla="*/ 0 w 13341"/>
            <a:gd name="connsiteY4" fmla="*/ 0 h 10476"/>
            <a:gd name="connsiteX0" fmla="*/ 13004 w 13004"/>
            <a:gd name="connsiteY0" fmla="*/ 9008 h 9186"/>
            <a:gd name="connsiteX1" fmla="*/ 8678 w 13004"/>
            <a:gd name="connsiteY1" fmla="*/ 8714 h 9186"/>
            <a:gd name="connsiteX2" fmla="*/ 6112 w 13004"/>
            <a:gd name="connsiteY2" fmla="*/ 8791 h 9186"/>
            <a:gd name="connsiteX3" fmla="*/ 3354 w 13004"/>
            <a:gd name="connsiteY3" fmla="*/ 3488 h 9186"/>
            <a:gd name="connsiteX4" fmla="*/ 0 w 13004"/>
            <a:gd name="connsiteY4" fmla="*/ 0 h 9186"/>
            <a:gd name="connsiteX0" fmla="*/ 9805 w 9805"/>
            <a:gd name="connsiteY0" fmla="*/ 10539 h 10733"/>
            <a:gd name="connsiteX1" fmla="*/ 6478 w 9805"/>
            <a:gd name="connsiteY1" fmla="*/ 10219 h 10733"/>
            <a:gd name="connsiteX2" fmla="*/ 4505 w 9805"/>
            <a:gd name="connsiteY2" fmla="*/ 10303 h 10733"/>
            <a:gd name="connsiteX3" fmla="*/ 2384 w 9805"/>
            <a:gd name="connsiteY3" fmla="*/ 4530 h 10733"/>
            <a:gd name="connsiteX4" fmla="*/ 0 w 9805"/>
            <a:gd name="connsiteY4" fmla="*/ 0 h 10733"/>
            <a:gd name="connsiteX0" fmla="*/ 10001 w 10001"/>
            <a:gd name="connsiteY0" fmla="*/ 9819 h 10000"/>
            <a:gd name="connsiteX1" fmla="*/ 6608 w 10001"/>
            <a:gd name="connsiteY1" fmla="*/ 9521 h 10000"/>
            <a:gd name="connsiteX2" fmla="*/ 4596 w 10001"/>
            <a:gd name="connsiteY2" fmla="*/ 9599 h 10000"/>
            <a:gd name="connsiteX3" fmla="*/ 2432 w 10001"/>
            <a:gd name="connsiteY3" fmla="*/ 4221 h 10000"/>
            <a:gd name="connsiteX4" fmla="*/ 1 w 10001"/>
            <a:gd name="connsiteY4" fmla="*/ 0 h 10000"/>
            <a:gd name="connsiteX0" fmla="*/ 10000 w 10000"/>
            <a:gd name="connsiteY0" fmla="*/ 9819 h 10000"/>
            <a:gd name="connsiteX1" fmla="*/ 6607 w 10000"/>
            <a:gd name="connsiteY1" fmla="*/ 9521 h 10000"/>
            <a:gd name="connsiteX2" fmla="*/ 4595 w 10000"/>
            <a:gd name="connsiteY2" fmla="*/ 9599 h 10000"/>
            <a:gd name="connsiteX3" fmla="*/ 2431 w 10000"/>
            <a:gd name="connsiteY3" fmla="*/ 4221 h 10000"/>
            <a:gd name="connsiteX4" fmla="*/ 0 w 10000"/>
            <a:gd name="connsiteY4" fmla="*/ 0 h 10000"/>
            <a:gd name="connsiteX0" fmla="*/ 10006 w 10006"/>
            <a:gd name="connsiteY0" fmla="*/ 10365 h 10546"/>
            <a:gd name="connsiteX1" fmla="*/ 6613 w 10006"/>
            <a:gd name="connsiteY1" fmla="*/ 10067 h 10546"/>
            <a:gd name="connsiteX2" fmla="*/ 4601 w 10006"/>
            <a:gd name="connsiteY2" fmla="*/ 10145 h 10546"/>
            <a:gd name="connsiteX3" fmla="*/ 2437 w 10006"/>
            <a:gd name="connsiteY3" fmla="*/ 4767 h 10546"/>
            <a:gd name="connsiteX4" fmla="*/ 0 w 10006"/>
            <a:gd name="connsiteY4" fmla="*/ 0 h 10546"/>
            <a:gd name="connsiteX0" fmla="*/ 10006 w 10006"/>
            <a:gd name="connsiteY0" fmla="*/ 10365 h 10365"/>
            <a:gd name="connsiteX1" fmla="*/ 6613 w 10006"/>
            <a:gd name="connsiteY1" fmla="*/ 10067 h 10365"/>
            <a:gd name="connsiteX2" fmla="*/ 5179 w 10006"/>
            <a:gd name="connsiteY2" fmla="*/ 9924 h 10365"/>
            <a:gd name="connsiteX3" fmla="*/ 2437 w 10006"/>
            <a:gd name="connsiteY3" fmla="*/ 4767 h 10365"/>
            <a:gd name="connsiteX4" fmla="*/ 0 w 10006"/>
            <a:gd name="connsiteY4" fmla="*/ 0 h 10365"/>
            <a:gd name="connsiteX0" fmla="*/ 10006 w 10006"/>
            <a:gd name="connsiteY0" fmla="*/ 10365 h 14621"/>
            <a:gd name="connsiteX1" fmla="*/ 7039 w 10006"/>
            <a:gd name="connsiteY1" fmla="*/ 14621 h 14621"/>
            <a:gd name="connsiteX2" fmla="*/ 5179 w 10006"/>
            <a:gd name="connsiteY2" fmla="*/ 9924 h 14621"/>
            <a:gd name="connsiteX3" fmla="*/ 2437 w 10006"/>
            <a:gd name="connsiteY3" fmla="*/ 4767 h 14621"/>
            <a:gd name="connsiteX4" fmla="*/ 0 w 10006"/>
            <a:gd name="connsiteY4" fmla="*/ 0 h 14621"/>
            <a:gd name="connsiteX0" fmla="*/ 11744 w 11744"/>
            <a:gd name="connsiteY0" fmla="*/ 17177 h 17177"/>
            <a:gd name="connsiteX1" fmla="*/ 7039 w 11744"/>
            <a:gd name="connsiteY1" fmla="*/ 14621 h 17177"/>
            <a:gd name="connsiteX2" fmla="*/ 5179 w 11744"/>
            <a:gd name="connsiteY2" fmla="*/ 9924 h 17177"/>
            <a:gd name="connsiteX3" fmla="*/ 2437 w 11744"/>
            <a:gd name="connsiteY3" fmla="*/ 4767 h 17177"/>
            <a:gd name="connsiteX4" fmla="*/ 0 w 11744"/>
            <a:gd name="connsiteY4" fmla="*/ 0 h 17177"/>
            <a:gd name="connsiteX0" fmla="*/ 11744 w 11744"/>
            <a:gd name="connsiteY0" fmla="*/ 17177 h 17177"/>
            <a:gd name="connsiteX1" fmla="*/ 7039 w 11744"/>
            <a:gd name="connsiteY1" fmla="*/ 14621 h 17177"/>
            <a:gd name="connsiteX2" fmla="*/ 5179 w 11744"/>
            <a:gd name="connsiteY2" fmla="*/ 9924 h 17177"/>
            <a:gd name="connsiteX3" fmla="*/ 2437 w 11744"/>
            <a:gd name="connsiteY3" fmla="*/ 4767 h 17177"/>
            <a:gd name="connsiteX4" fmla="*/ 0 w 11744"/>
            <a:gd name="connsiteY4" fmla="*/ 0 h 17177"/>
            <a:gd name="connsiteX0" fmla="*/ 11336 w 11336"/>
            <a:gd name="connsiteY0" fmla="*/ 17725 h 17725"/>
            <a:gd name="connsiteX1" fmla="*/ 7039 w 11336"/>
            <a:gd name="connsiteY1" fmla="*/ 14621 h 17725"/>
            <a:gd name="connsiteX2" fmla="*/ 5179 w 11336"/>
            <a:gd name="connsiteY2" fmla="*/ 9924 h 17725"/>
            <a:gd name="connsiteX3" fmla="*/ 2437 w 11336"/>
            <a:gd name="connsiteY3" fmla="*/ 4767 h 17725"/>
            <a:gd name="connsiteX4" fmla="*/ 0 w 11336"/>
            <a:gd name="connsiteY4" fmla="*/ 0 h 17725"/>
            <a:gd name="connsiteX0" fmla="*/ 10611 w 10611"/>
            <a:gd name="connsiteY0" fmla="*/ 16517 h 16517"/>
            <a:gd name="connsiteX1" fmla="*/ 6314 w 10611"/>
            <a:gd name="connsiteY1" fmla="*/ 13413 h 16517"/>
            <a:gd name="connsiteX2" fmla="*/ 4454 w 10611"/>
            <a:gd name="connsiteY2" fmla="*/ 8716 h 16517"/>
            <a:gd name="connsiteX3" fmla="*/ 1712 w 10611"/>
            <a:gd name="connsiteY3" fmla="*/ 3559 h 16517"/>
            <a:gd name="connsiteX4" fmla="*/ 0 w 10611"/>
            <a:gd name="connsiteY4" fmla="*/ 0 h 165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611" h="16517">
              <a:moveTo>
                <a:pt x="10611" y="16517"/>
              </a:moveTo>
              <a:cubicBezTo>
                <a:pt x="8657" y="16180"/>
                <a:pt x="7340" y="14713"/>
                <a:pt x="6314" y="13413"/>
              </a:cubicBezTo>
              <a:cubicBezTo>
                <a:pt x="5288" y="12113"/>
                <a:pt x="5221" y="10358"/>
                <a:pt x="4454" y="8716"/>
              </a:cubicBezTo>
              <a:cubicBezTo>
                <a:pt x="3687" y="7074"/>
                <a:pt x="2310" y="4024"/>
                <a:pt x="1712" y="3559"/>
              </a:cubicBezTo>
              <a:cubicBezTo>
                <a:pt x="502" y="491"/>
                <a:pt x="782" y="159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35453</xdr:colOff>
      <xdr:row>62</xdr:row>
      <xdr:rowOff>25079</xdr:rowOff>
    </xdr:from>
    <xdr:to>
      <xdr:col>2</xdr:col>
      <xdr:colOff>566442</xdr:colOff>
      <xdr:row>62</xdr:row>
      <xdr:rowOff>171022</xdr:rowOff>
    </xdr:to>
    <xdr:sp macro="" textlink="">
      <xdr:nvSpPr>
        <xdr:cNvPr id="1084" name="Text Box 1664">
          <a:extLst>
            <a:ext uri="{FF2B5EF4-FFF2-40B4-BE49-F238E27FC236}">
              <a16:creationId xmlns:a16="http://schemas.microsoft.com/office/drawing/2014/main" id="{718563FF-9B93-4B34-AB61-CE8A1D856118}"/>
            </a:ext>
          </a:extLst>
        </xdr:cNvPr>
        <xdr:cNvSpPr txBox="1">
          <a:spLocks noChangeArrowheads="1"/>
        </xdr:cNvSpPr>
      </xdr:nvSpPr>
      <xdr:spPr bwMode="auto">
        <a:xfrm>
          <a:off x="897754" y="10762352"/>
          <a:ext cx="530989" cy="14594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227m</a:t>
          </a:r>
        </a:p>
      </xdr:txBody>
    </xdr:sp>
    <xdr:clientData/>
  </xdr:twoCellAnchor>
  <xdr:twoCellAnchor>
    <xdr:from>
      <xdr:col>2</xdr:col>
      <xdr:colOff>702541</xdr:colOff>
      <xdr:row>25</xdr:row>
      <xdr:rowOff>1</xdr:rowOff>
    </xdr:from>
    <xdr:to>
      <xdr:col>3</xdr:col>
      <xdr:colOff>153212</xdr:colOff>
      <xdr:row>25</xdr:row>
      <xdr:rowOff>162443</xdr:rowOff>
    </xdr:to>
    <xdr:sp macro="" textlink="">
      <xdr:nvSpPr>
        <xdr:cNvPr id="1085" name="六角形 1084">
          <a:extLst>
            <a:ext uri="{FF2B5EF4-FFF2-40B4-BE49-F238E27FC236}">
              <a16:creationId xmlns:a16="http://schemas.microsoft.com/office/drawing/2014/main" id="{B23853FD-E388-4480-B870-B21A6A32C379}"/>
            </a:ext>
          </a:extLst>
        </xdr:cNvPr>
        <xdr:cNvSpPr/>
      </xdr:nvSpPr>
      <xdr:spPr bwMode="auto">
        <a:xfrm>
          <a:off x="1566436" y="4291789"/>
          <a:ext cx="155817" cy="16244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27689</xdr:colOff>
      <xdr:row>26</xdr:row>
      <xdr:rowOff>144067</xdr:rowOff>
    </xdr:from>
    <xdr:ext cx="315068" cy="119314"/>
    <xdr:sp macro="" textlink="">
      <xdr:nvSpPr>
        <xdr:cNvPr id="1086" name="Text Box 1194">
          <a:extLst>
            <a:ext uri="{FF2B5EF4-FFF2-40B4-BE49-F238E27FC236}">
              <a16:creationId xmlns:a16="http://schemas.microsoft.com/office/drawing/2014/main" id="{0FB21EED-FF95-4EDA-A9A4-D6E32DA4F887}"/>
            </a:ext>
          </a:extLst>
        </xdr:cNvPr>
        <xdr:cNvSpPr txBox="1">
          <a:spLocks noChangeArrowheads="1"/>
        </xdr:cNvSpPr>
      </xdr:nvSpPr>
      <xdr:spPr bwMode="auto">
        <a:xfrm>
          <a:off x="1593541" y="4646794"/>
          <a:ext cx="315068" cy="11931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0.6+2.6</a:t>
          </a:r>
        </a:p>
      </xdr:txBody>
    </xdr:sp>
    <xdr:clientData/>
  </xdr:oneCellAnchor>
  <xdr:twoCellAnchor>
    <xdr:from>
      <xdr:col>3</xdr:col>
      <xdr:colOff>189015</xdr:colOff>
      <xdr:row>27</xdr:row>
      <xdr:rowOff>80343</xdr:rowOff>
    </xdr:from>
    <xdr:to>
      <xdr:col>3</xdr:col>
      <xdr:colOff>337985</xdr:colOff>
      <xdr:row>28</xdr:row>
      <xdr:rowOff>28164</xdr:rowOff>
    </xdr:to>
    <xdr:sp macro="" textlink="">
      <xdr:nvSpPr>
        <xdr:cNvPr id="1087" name="六角形 1086">
          <a:extLst>
            <a:ext uri="{FF2B5EF4-FFF2-40B4-BE49-F238E27FC236}">
              <a16:creationId xmlns:a16="http://schemas.microsoft.com/office/drawing/2014/main" id="{CF0A70AD-3449-43E5-8E6F-3698FF65A4C8}"/>
            </a:ext>
          </a:extLst>
        </xdr:cNvPr>
        <xdr:cNvSpPr/>
      </xdr:nvSpPr>
      <xdr:spPr bwMode="auto">
        <a:xfrm>
          <a:off x="1756031" y="4712258"/>
          <a:ext cx="148970" cy="11937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17318</xdr:colOff>
      <xdr:row>27</xdr:row>
      <xdr:rowOff>73539</xdr:rowOff>
    </xdr:from>
    <xdr:to>
      <xdr:col>3</xdr:col>
      <xdr:colOff>168992</xdr:colOff>
      <xdr:row>28</xdr:row>
      <xdr:rowOff>35849</xdr:rowOff>
    </xdr:to>
    <xdr:sp macro="" textlink="">
      <xdr:nvSpPr>
        <xdr:cNvPr id="1088" name="六角形 1087">
          <a:extLst>
            <a:ext uri="{FF2B5EF4-FFF2-40B4-BE49-F238E27FC236}">
              <a16:creationId xmlns:a16="http://schemas.microsoft.com/office/drawing/2014/main" id="{84633B93-E097-4BDF-9876-6D23ACEEFCB1}"/>
            </a:ext>
          </a:extLst>
        </xdr:cNvPr>
        <xdr:cNvSpPr/>
      </xdr:nvSpPr>
      <xdr:spPr bwMode="auto">
        <a:xfrm>
          <a:off x="1584334" y="4705454"/>
          <a:ext cx="151674" cy="13386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391068</xdr:colOff>
      <xdr:row>24</xdr:row>
      <xdr:rowOff>143269</xdr:rowOff>
    </xdr:from>
    <xdr:to>
      <xdr:col>9</xdr:col>
      <xdr:colOff>555506</xdr:colOff>
      <xdr:row>25</xdr:row>
      <xdr:rowOff>148044</xdr:rowOff>
    </xdr:to>
    <xdr:sp macro="" textlink="">
      <xdr:nvSpPr>
        <xdr:cNvPr id="1090" name="六角形 1089">
          <a:extLst>
            <a:ext uri="{FF2B5EF4-FFF2-40B4-BE49-F238E27FC236}">
              <a16:creationId xmlns:a16="http://schemas.microsoft.com/office/drawing/2014/main" id="{33E03EEA-EB7C-4FD5-B235-2C65AA3613AF}"/>
            </a:ext>
          </a:extLst>
        </xdr:cNvPr>
        <xdr:cNvSpPr/>
      </xdr:nvSpPr>
      <xdr:spPr bwMode="auto">
        <a:xfrm>
          <a:off x="6182883" y="4260527"/>
          <a:ext cx="164438" cy="17632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126369</xdr:colOff>
      <xdr:row>28</xdr:row>
      <xdr:rowOff>61194</xdr:rowOff>
    </xdr:from>
    <xdr:to>
      <xdr:col>3</xdr:col>
      <xdr:colOff>134145</xdr:colOff>
      <xdr:row>31</xdr:row>
      <xdr:rowOff>61617</xdr:rowOff>
    </xdr:to>
    <xdr:sp macro="" textlink="">
      <xdr:nvSpPr>
        <xdr:cNvPr id="1091" name="Line 72">
          <a:extLst>
            <a:ext uri="{FF2B5EF4-FFF2-40B4-BE49-F238E27FC236}">
              <a16:creationId xmlns:a16="http://schemas.microsoft.com/office/drawing/2014/main" id="{4BE9D7A0-5A8B-4D5C-9DCB-FA2EA6713EA7}"/>
            </a:ext>
          </a:extLst>
        </xdr:cNvPr>
        <xdr:cNvSpPr>
          <a:spLocks noChangeShapeType="1"/>
        </xdr:cNvSpPr>
      </xdr:nvSpPr>
      <xdr:spPr bwMode="auto">
        <a:xfrm flipH="1" flipV="1">
          <a:off x="1694819" y="4861794"/>
          <a:ext cx="7776" cy="5147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354317</xdr:colOff>
      <xdr:row>26</xdr:row>
      <xdr:rowOff>99383</xdr:rowOff>
    </xdr:from>
    <xdr:ext cx="582826" cy="118254"/>
    <xdr:sp macro="" textlink="">
      <xdr:nvSpPr>
        <xdr:cNvPr id="1092" name="Text Box 1416">
          <a:extLst>
            <a:ext uri="{FF2B5EF4-FFF2-40B4-BE49-F238E27FC236}">
              <a16:creationId xmlns:a16="http://schemas.microsoft.com/office/drawing/2014/main" id="{1341F3DD-8729-4115-9D61-1F54197B4D3A}"/>
            </a:ext>
          </a:extLst>
        </xdr:cNvPr>
        <xdr:cNvSpPr txBox="1">
          <a:spLocks noChangeArrowheads="1"/>
        </xdr:cNvSpPr>
      </xdr:nvSpPr>
      <xdr:spPr bwMode="auto">
        <a:xfrm>
          <a:off x="1921333" y="4559746"/>
          <a:ext cx="582826" cy="11825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ﾌｫﾄｺﾝﾄﾛｰﾙ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344542</xdr:colOff>
      <xdr:row>27</xdr:row>
      <xdr:rowOff>39276</xdr:rowOff>
    </xdr:from>
    <xdr:ext cx="722715" cy="609466"/>
    <xdr:sp macro="" textlink="">
      <xdr:nvSpPr>
        <xdr:cNvPr id="1093" name="Text Box 2937">
          <a:extLst>
            <a:ext uri="{FF2B5EF4-FFF2-40B4-BE49-F238E27FC236}">
              <a16:creationId xmlns:a16="http://schemas.microsoft.com/office/drawing/2014/main" id="{56098EE3-41CD-477C-B1EA-A495FC7915ED}"/>
            </a:ext>
          </a:extLst>
        </xdr:cNvPr>
        <xdr:cNvSpPr txBox="1">
          <a:spLocks noChangeArrowheads="1"/>
        </xdr:cNvSpPr>
      </xdr:nvSpPr>
      <xdr:spPr bwMode="auto">
        <a:xfrm>
          <a:off x="1911558" y="4671191"/>
          <a:ext cx="722715" cy="60946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高槻市営ﾊﾞｽ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中畑回転場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バス停柱と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自分の自転車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撮影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122670</xdr:colOff>
      <xdr:row>29</xdr:row>
      <xdr:rowOff>146879</xdr:rowOff>
    </xdr:from>
    <xdr:to>
      <xdr:col>3</xdr:col>
      <xdr:colOff>386281</xdr:colOff>
      <xdr:row>32</xdr:row>
      <xdr:rowOff>86591</xdr:rowOff>
    </xdr:to>
    <xdr:sp macro="" textlink="">
      <xdr:nvSpPr>
        <xdr:cNvPr id="1094" name="Freeform 169">
          <a:extLst>
            <a:ext uri="{FF2B5EF4-FFF2-40B4-BE49-F238E27FC236}">
              <a16:creationId xmlns:a16="http://schemas.microsoft.com/office/drawing/2014/main" id="{D3FC2633-24C8-4EB5-A3F1-3E0576BAD7FD}"/>
            </a:ext>
          </a:extLst>
        </xdr:cNvPr>
        <xdr:cNvSpPr>
          <a:spLocks/>
        </xdr:cNvSpPr>
      </xdr:nvSpPr>
      <xdr:spPr bwMode="auto">
        <a:xfrm flipH="1">
          <a:off x="1688522" y="5169152"/>
          <a:ext cx="263611" cy="459257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57825</xdr:colOff>
      <xdr:row>30</xdr:row>
      <xdr:rowOff>108657</xdr:rowOff>
    </xdr:from>
    <xdr:to>
      <xdr:col>3</xdr:col>
      <xdr:colOff>192502</xdr:colOff>
      <xdr:row>31</xdr:row>
      <xdr:rowOff>74255</xdr:rowOff>
    </xdr:to>
    <xdr:sp macro="" textlink="">
      <xdr:nvSpPr>
        <xdr:cNvPr id="1095" name="AutoShape 1094">
          <a:extLst>
            <a:ext uri="{FF2B5EF4-FFF2-40B4-BE49-F238E27FC236}">
              <a16:creationId xmlns:a16="http://schemas.microsoft.com/office/drawing/2014/main" id="{369FEEB8-EFDD-4BDF-AA32-9B9434A355F3}"/>
            </a:ext>
          </a:extLst>
        </xdr:cNvPr>
        <xdr:cNvSpPr>
          <a:spLocks noChangeArrowheads="1"/>
        </xdr:cNvSpPr>
      </xdr:nvSpPr>
      <xdr:spPr bwMode="auto">
        <a:xfrm>
          <a:off x="1623677" y="5304112"/>
          <a:ext cx="134677" cy="13877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244164</xdr:colOff>
      <xdr:row>27</xdr:row>
      <xdr:rowOff>158816</xdr:rowOff>
    </xdr:from>
    <xdr:to>
      <xdr:col>4</xdr:col>
      <xdr:colOff>761812</xdr:colOff>
      <xdr:row>32</xdr:row>
      <xdr:rowOff>140955</xdr:rowOff>
    </xdr:to>
    <xdr:sp macro="" textlink="">
      <xdr:nvSpPr>
        <xdr:cNvPr id="1096" name="Freeform 527">
          <a:extLst>
            <a:ext uri="{FF2B5EF4-FFF2-40B4-BE49-F238E27FC236}">
              <a16:creationId xmlns:a16="http://schemas.microsoft.com/office/drawing/2014/main" id="{C028B61A-F4F5-4937-AE12-11E9DE737C54}"/>
            </a:ext>
          </a:extLst>
        </xdr:cNvPr>
        <xdr:cNvSpPr>
          <a:spLocks/>
        </xdr:cNvSpPr>
      </xdr:nvSpPr>
      <xdr:spPr bwMode="auto">
        <a:xfrm flipH="1">
          <a:off x="1812614" y="4787966"/>
          <a:ext cx="1165348" cy="83938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528"/>
            <a:gd name="connsiteY0" fmla="*/ 13809 h 13809"/>
            <a:gd name="connsiteX1" fmla="*/ 0 w 9528"/>
            <a:gd name="connsiteY1" fmla="*/ 3809 h 13809"/>
            <a:gd name="connsiteX2" fmla="*/ 9528 w 9528"/>
            <a:gd name="connsiteY2" fmla="*/ 0 h 13809"/>
            <a:gd name="connsiteX0" fmla="*/ 0 w 10000"/>
            <a:gd name="connsiteY0" fmla="*/ 10000 h 10000"/>
            <a:gd name="connsiteX1" fmla="*/ 0 w 10000"/>
            <a:gd name="connsiteY1" fmla="*/ 27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758 h 10000"/>
            <a:gd name="connsiteX2" fmla="*/ 10000 w 10000"/>
            <a:gd name="connsiteY2" fmla="*/ 0 h 10000"/>
            <a:gd name="connsiteX0" fmla="*/ 0 w 9876"/>
            <a:gd name="connsiteY0" fmla="*/ 10394 h 10394"/>
            <a:gd name="connsiteX1" fmla="*/ 0 w 9876"/>
            <a:gd name="connsiteY1" fmla="*/ 3152 h 10394"/>
            <a:gd name="connsiteX2" fmla="*/ 9876 w 9876"/>
            <a:gd name="connsiteY2" fmla="*/ 0 h 10394"/>
            <a:gd name="connsiteX0" fmla="*/ 1843 w 2875"/>
            <a:gd name="connsiteY0" fmla="*/ 29130 h 29130"/>
            <a:gd name="connsiteX1" fmla="*/ 1843 w 2875"/>
            <a:gd name="connsiteY1" fmla="*/ 22163 h 29130"/>
            <a:gd name="connsiteX2" fmla="*/ 804 w 2875"/>
            <a:gd name="connsiteY2" fmla="*/ 0 h 29130"/>
            <a:gd name="connsiteX0" fmla="*/ 5738 w 13962"/>
            <a:gd name="connsiteY0" fmla="*/ 10000 h 10000"/>
            <a:gd name="connsiteX1" fmla="*/ 5738 w 13962"/>
            <a:gd name="connsiteY1" fmla="*/ 7608 h 10000"/>
            <a:gd name="connsiteX2" fmla="*/ 2125 w 13962"/>
            <a:gd name="connsiteY2" fmla="*/ 0 h 10000"/>
            <a:gd name="connsiteX0" fmla="*/ 3613 w 3613"/>
            <a:gd name="connsiteY0" fmla="*/ 10000 h 10000"/>
            <a:gd name="connsiteX1" fmla="*/ 3613 w 3613"/>
            <a:gd name="connsiteY1" fmla="*/ 7608 h 10000"/>
            <a:gd name="connsiteX2" fmla="*/ 1929 w 3613"/>
            <a:gd name="connsiteY2" fmla="*/ 1313 h 10000"/>
            <a:gd name="connsiteX3" fmla="*/ 0 w 3613"/>
            <a:gd name="connsiteY3" fmla="*/ 0 h 10000"/>
            <a:gd name="connsiteX0" fmla="*/ 21446 w 21446"/>
            <a:gd name="connsiteY0" fmla="*/ 10000 h 10000"/>
            <a:gd name="connsiteX1" fmla="*/ 21446 w 21446"/>
            <a:gd name="connsiteY1" fmla="*/ 7608 h 10000"/>
            <a:gd name="connsiteX2" fmla="*/ 16785 w 21446"/>
            <a:gd name="connsiteY2" fmla="*/ 1313 h 10000"/>
            <a:gd name="connsiteX3" fmla="*/ 11446 w 21446"/>
            <a:gd name="connsiteY3" fmla="*/ 0 h 10000"/>
            <a:gd name="connsiteX0" fmla="*/ 32186 w 32186"/>
            <a:gd name="connsiteY0" fmla="*/ 10797 h 10797"/>
            <a:gd name="connsiteX1" fmla="*/ 32186 w 32186"/>
            <a:gd name="connsiteY1" fmla="*/ 8405 h 10797"/>
            <a:gd name="connsiteX2" fmla="*/ 27525 w 32186"/>
            <a:gd name="connsiteY2" fmla="*/ 2110 h 10797"/>
            <a:gd name="connsiteX3" fmla="*/ 9134 w 32186"/>
            <a:gd name="connsiteY3" fmla="*/ 0 h 10797"/>
            <a:gd name="connsiteX0" fmla="*/ 31728 w 31728"/>
            <a:gd name="connsiteY0" fmla="*/ 10797 h 10797"/>
            <a:gd name="connsiteX1" fmla="*/ 31728 w 31728"/>
            <a:gd name="connsiteY1" fmla="*/ 8405 h 10797"/>
            <a:gd name="connsiteX2" fmla="*/ 27067 w 31728"/>
            <a:gd name="connsiteY2" fmla="*/ 2110 h 10797"/>
            <a:gd name="connsiteX3" fmla="*/ 8676 w 31728"/>
            <a:gd name="connsiteY3" fmla="*/ 0 h 10797"/>
            <a:gd name="connsiteX0" fmla="*/ 20762 w 20762"/>
            <a:gd name="connsiteY0" fmla="*/ 10281 h 10281"/>
            <a:gd name="connsiteX1" fmla="*/ 20762 w 20762"/>
            <a:gd name="connsiteY1" fmla="*/ 7889 h 10281"/>
            <a:gd name="connsiteX2" fmla="*/ 16101 w 20762"/>
            <a:gd name="connsiteY2" fmla="*/ 1594 h 10281"/>
            <a:gd name="connsiteX3" fmla="*/ 10762 w 20762"/>
            <a:gd name="connsiteY3" fmla="*/ 0 h 10281"/>
            <a:gd name="connsiteX0" fmla="*/ 23623 w 23623"/>
            <a:gd name="connsiteY0" fmla="*/ 10281 h 10281"/>
            <a:gd name="connsiteX1" fmla="*/ 23623 w 23623"/>
            <a:gd name="connsiteY1" fmla="*/ 7889 h 10281"/>
            <a:gd name="connsiteX2" fmla="*/ 18962 w 23623"/>
            <a:gd name="connsiteY2" fmla="*/ 1594 h 10281"/>
            <a:gd name="connsiteX3" fmla="*/ 13623 w 23623"/>
            <a:gd name="connsiteY3" fmla="*/ 0 h 10281"/>
            <a:gd name="connsiteX0" fmla="*/ 23623 w 65616"/>
            <a:gd name="connsiteY0" fmla="*/ 10281 h 10281"/>
            <a:gd name="connsiteX1" fmla="*/ 23623 w 65616"/>
            <a:gd name="connsiteY1" fmla="*/ 7889 h 10281"/>
            <a:gd name="connsiteX2" fmla="*/ 18962 w 65616"/>
            <a:gd name="connsiteY2" fmla="*/ 1594 h 10281"/>
            <a:gd name="connsiteX3" fmla="*/ 13623 w 65616"/>
            <a:gd name="connsiteY3" fmla="*/ 0 h 10281"/>
            <a:gd name="connsiteX0" fmla="*/ 23623 w 68123"/>
            <a:gd name="connsiteY0" fmla="*/ 10281 h 10281"/>
            <a:gd name="connsiteX1" fmla="*/ 23623 w 68123"/>
            <a:gd name="connsiteY1" fmla="*/ 7889 h 10281"/>
            <a:gd name="connsiteX2" fmla="*/ 18962 w 68123"/>
            <a:gd name="connsiteY2" fmla="*/ 1594 h 10281"/>
            <a:gd name="connsiteX3" fmla="*/ 13623 w 68123"/>
            <a:gd name="connsiteY3" fmla="*/ 0 h 10281"/>
            <a:gd name="connsiteX0" fmla="*/ 23623 w 65023"/>
            <a:gd name="connsiteY0" fmla="*/ 10281 h 10281"/>
            <a:gd name="connsiteX1" fmla="*/ 23623 w 65023"/>
            <a:gd name="connsiteY1" fmla="*/ 7889 h 10281"/>
            <a:gd name="connsiteX2" fmla="*/ 18962 w 65023"/>
            <a:gd name="connsiteY2" fmla="*/ 1594 h 10281"/>
            <a:gd name="connsiteX3" fmla="*/ 13623 w 65023"/>
            <a:gd name="connsiteY3" fmla="*/ 0 h 10281"/>
            <a:gd name="connsiteX0" fmla="*/ 23623 w 46411"/>
            <a:gd name="connsiteY0" fmla="*/ 10281 h 10281"/>
            <a:gd name="connsiteX1" fmla="*/ 23623 w 46411"/>
            <a:gd name="connsiteY1" fmla="*/ 7889 h 10281"/>
            <a:gd name="connsiteX2" fmla="*/ 18962 w 46411"/>
            <a:gd name="connsiteY2" fmla="*/ 1594 h 10281"/>
            <a:gd name="connsiteX3" fmla="*/ 13623 w 46411"/>
            <a:gd name="connsiteY3" fmla="*/ 0 h 10281"/>
            <a:gd name="connsiteX0" fmla="*/ 23623 w 46411"/>
            <a:gd name="connsiteY0" fmla="*/ 10281 h 10281"/>
            <a:gd name="connsiteX1" fmla="*/ 23623 w 46411"/>
            <a:gd name="connsiteY1" fmla="*/ 7889 h 10281"/>
            <a:gd name="connsiteX2" fmla="*/ 18962 w 46411"/>
            <a:gd name="connsiteY2" fmla="*/ 1594 h 10281"/>
            <a:gd name="connsiteX3" fmla="*/ 13623 w 46411"/>
            <a:gd name="connsiteY3" fmla="*/ 0 h 10281"/>
            <a:gd name="connsiteX0" fmla="*/ 23623 w 46985"/>
            <a:gd name="connsiteY0" fmla="*/ 10281 h 10281"/>
            <a:gd name="connsiteX1" fmla="*/ 23623 w 46985"/>
            <a:gd name="connsiteY1" fmla="*/ 7889 h 10281"/>
            <a:gd name="connsiteX2" fmla="*/ 18962 w 46985"/>
            <a:gd name="connsiteY2" fmla="*/ 1594 h 10281"/>
            <a:gd name="connsiteX3" fmla="*/ 13623 w 46985"/>
            <a:gd name="connsiteY3" fmla="*/ 0 h 10281"/>
            <a:gd name="connsiteX0" fmla="*/ 23623 w 42020"/>
            <a:gd name="connsiteY0" fmla="*/ 10281 h 10281"/>
            <a:gd name="connsiteX1" fmla="*/ 23623 w 42020"/>
            <a:gd name="connsiteY1" fmla="*/ 7889 h 10281"/>
            <a:gd name="connsiteX2" fmla="*/ 18962 w 42020"/>
            <a:gd name="connsiteY2" fmla="*/ 1594 h 10281"/>
            <a:gd name="connsiteX3" fmla="*/ 13623 w 42020"/>
            <a:gd name="connsiteY3" fmla="*/ 0 h 10281"/>
            <a:gd name="connsiteX0" fmla="*/ 23623 w 24746"/>
            <a:gd name="connsiteY0" fmla="*/ 10281 h 10281"/>
            <a:gd name="connsiteX1" fmla="*/ 23623 w 24746"/>
            <a:gd name="connsiteY1" fmla="*/ 7889 h 10281"/>
            <a:gd name="connsiteX2" fmla="*/ 24556 w 24746"/>
            <a:gd name="connsiteY2" fmla="*/ 5113 h 10281"/>
            <a:gd name="connsiteX3" fmla="*/ 18962 w 24746"/>
            <a:gd name="connsiteY3" fmla="*/ 1594 h 10281"/>
            <a:gd name="connsiteX4" fmla="*/ 13623 w 24746"/>
            <a:gd name="connsiteY4" fmla="*/ 0 h 10281"/>
            <a:gd name="connsiteX0" fmla="*/ 23623 w 44102"/>
            <a:gd name="connsiteY0" fmla="*/ 10281 h 10281"/>
            <a:gd name="connsiteX1" fmla="*/ 23623 w 44102"/>
            <a:gd name="connsiteY1" fmla="*/ 7889 h 10281"/>
            <a:gd name="connsiteX2" fmla="*/ 24556 w 44102"/>
            <a:gd name="connsiteY2" fmla="*/ 5113 h 10281"/>
            <a:gd name="connsiteX3" fmla="*/ 18962 w 44102"/>
            <a:gd name="connsiteY3" fmla="*/ 1594 h 10281"/>
            <a:gd name="connsiteX4" fmla="*/ 13623 w 44102"/>
            <a:gd name="connsiteY4" fmla="*/ 0 h 10281"/>
            <a:gd name="connsiteX0" fmla="*/ 23623 w 53541"/>
            <a:gd name="connsiteY0" fmla="*/ 10281 h 10281"/>
            <a:gd name="connsiteX1" fmla="*/ 23623 w 53541"/>
            <a:gd name="connsiteY1" fmla="*/ 7889 h 10281"/>
            <a:gd name="connsiteX2" fmla="*/ 24556 w 53541"/>
            <a:gd name="connsiteY2" fmla="*/ 5113 h 10281"/>
            <a:gd name="connsiteX3" fmla="*/ 18962 w 53541"/>
            <a:gd name="connsiteY3" fmla="*/ 1594 h 10281"/>
            <a:gd name="connsiteX4" fmla="*/ 13623 w 53541"/>
            <a:gd name="connsiteY4" fmla="*/ 0 h 10281"/>
            <a:gd name="connsiteX0" fmla="*/ 23623 w 40525"/>
            <a:gd name="connsiteY0" fmla="*/ 10281 h 10281"/>
            <a:gd name="connsiteX1" fmla="*/ 23623 w 40525"/>
            <a:gd name="connsiteY1" fmla="*/ 7889 h 10281"/>
            <a:gd name="connsiteX2" fmla="*/ 24556 w 40525"/>
            <a:gd name="connsiteY2" fmla="*/ 5113 h 10281"/>
            <a:gd name="connsiteX3" fmla="*/ 18962 w 40525"/>
            <a:gd name="connsiteY3" fmla="*/ 1594 h 10281"/>
            <a:gd name="connsiteX4" fmla="*/ 13623 w 40525"/>
            <a:gd name="connsiteY4" fmla="*/ 0 h 10281"/>
            <a:gd name="connsiteX0" fmla="*/ 23623 w 40525"/>
            <a:gd name="connsiteY0" fmla="*/ 10281 h 10281"/>
            <a:gd name="connsiteX1" fmla="*/ 23623 w 40525"/>
            <a:gd name="connsiteY1" fmla="*/ 7889 h 10281"/>
            <a:gd name="connsiteX2" fmla="*/ 24556 w 40525"/>
            <a:gd name="connsiteY2" fmla="*/ 6098 h 10281"/>
            <a:gd name="connsiteX3" fmla="*/ 18962 w 40525"/>
            <a:gd name="connsiteY3" fmla="*/ 1594 h 10281"/>
            <a:gd name="connsiteX4" fmla="*/ 13623 w 40525"/>
            <a:gd name="connsiteY4" fmla="*/ 0 h 10281"/>
            <a:gd name="connsiteX0" fmla="*/ 23623 w 44463"/>
            <a:gd name="connsiteY0" fmla="*/ 10281 h 10281"/>
            <a:gd name="connsiteX1" fmla="*/ 23623 w 44463"/>
            <a:gd name="connsiteY1" fmla="*/ 7889 h 10281"/>
            <a:gd name="connsiteX2" fmla="*/ 24556 w 44463"/>
            <a:gd name="connsiteY2" fmla="*/ 6098 h 10281"/>
            <a:gd name="connsiteX3" fmla="*/ 18962 w 44463"/>
            <a:gd name="connsiteY3" fmla="*/ 1594 h 10281"/>
            <a:gd name="connsiteX4" fmla="*/ 13623 w 44463"/>
            <a:gd name="connsiteY4" fmla="*/ 0 h 10281"/>
            <a:gd name="connsiteX0" fmla="*/ 23623 w 42384"/>
            <a:gd name="connsiteY0" fmla="*/ 10281 h 10281"/>
            <a:gd name="connsiteX1" fmla="*/ 23623 w 42384"/>
            <a:gd name="connsiteY1" fmla="*/ 7889 h 10281"/>
            <a:gd name="connsiteX2" fmla="*/ 24556 w 42384"/>
            <a:gd name="connsiteY2" fmla="*/ 6098 h 10281"/>
            <a:gd name="connsiteX3" fmla="*/ 18962 w 42384"/>
            <a:gd name="connsiteY3" fmla="*/ 1594 h 10281"/>
            <a:gd name="connsiteX4" fmla="*/ 13623 w 42384"/>
            <a:gd name="connsiteY4" fmla="*/ 0 h 10281"/>
            <a:gd name="connsiteX0" fmla="*/ 23623 w 40770"/>
            <a:gd name="connsiteY0" fmla="*/ 10281 h 10281"/>
            <a:gd name="connsiteX1" fmla="*/ 23623 w 40770"/>
            <a:gd name="connsiteY1" fmla="*/ 7889 h 10281"/>
            <a:gd name="connsiteX2" fmla="*/ 19895 w 40770"/>
            <a:gd name="connsiteY2" fmla="*/ 5535 h 10281"/>
            <a:gd name="connsiteX3" fmla="*/ 18962 w 40770"/>
            <a:gd name="connsiteY3" fmla="*/ 1594 h 10281"/>
            <a:gd name="connsiteX4" fmla="*/ 13623 w 40770"/>
            <a:gd name="connsiteY4" fmla="*/ 0 h 10281"/>
            <a:gd name="connsiteX0" fmla="*/ 23623 w 40770"/>
            <a:gd name="connsiteY0" fmla="*/ 9671 h 9671"/>
            <a:gd name="connsiteX1" fmla="*/ 23623 w 40770"/>
            <a:gd name="connsiteY1" fmla="*/ 7889 h 9671"/>
            <a:gd name="connsiteX2" fmla="*/ 19895 w 40770"/>
            <a:gd name="connsiteY2" fmla="*/ 5535 h 9671"/>
            <a:gd name="connsiteX3" fmla="*/ 18962 w 40770"/>
            <a:gd name="connsiteY3" fmla="*/ 1594 h 9671"/>
            <a:gd name="connsiteX4" fmla="*/ 13623 w 40770"/>
            <a:gd name="connsiteY4" fmla="*/ 0 h 9671"/>
            <a:gd name="connsiteX0" fmla="*/ 5794 w 20082"/>
            <a:gd name="connsiteY0" fmla="*/ 10000 h 10000"/>
            <a:gd name="connsiteX1" fmla="*/ 17955 w 20082"/>
            <a:gd name="connsiteY1" fmla="*/ 9034 h 10000"/>
            <a:gd name="connsiteX2" fmla="*/ 4880 w 20082"/>
            <a:gd name="connsiteY2" fmla="*/ 5723 h 10000"/>
            <a:gd name="connsiteX3" fmla="*/ 4651 w 20082"/>
            <a:gd name="connsiteY3" fmla="*/ 1648 h 10000"/>
            <a:gd name="connsiteX4" fmla="*/ 3341 w 20082"/>
            <a:gd name="connsiteY4" fmla="*/ 0 h 10000"/>
            <a:gd name="connsiteX0" fmla="*/ 15460 w 20082"/>
            <a:gd name="connsiteY0" fmla="*/ 7031 h 9112"/>
            <a:gd name="connsiteX1" fmla="*/ 17955 w 20082"/>
            <a:gd name="connsiteY1" fmla="*/ 9034 h 9112"/>
            <a:gd name="connsiteX2" fmla="*/ 4880 w 20082"/>
            <a:gd name="connsiteY2" fmla="*/ 5723 h 9112"/>
            <a:gd name="connsiteX3" fmla="*/ 4651 w 20082"/>
            <a:gd name="connsiteY3" fmla="*/ 1648 h 9112"/>
            <a:gd name="connsiteX4" fmla="*/ 3341 w 20082"/>
            <a:gd name="connsiteY4" fmla="*/ 0 h 9112"/>
            <a:gd name="connsiteX0" fmla="*/ 7698 w 11142"/>
            <a:gd name="connsiteY0" fmla="*/ 7716 h 8640"/>
            <a:gd name="connsiteX1" fmla="*/ 10183 w 11142"/>
            <a:gd name="connsiteY1" fmla="*/ 8507 h 8640"/>
            <a:gd name="connsiteX2" fmla="*/ 2430 w 11142"/>
            <a:gd name="connsiteY2" fmla="*/ 6281 h 8640"/>
            <a:gd name="connsiteX3" fmla="*/ 2316 w 11142"/>
            <a:gd name="connsiteY3" fmla="*/ 1809 h 8640"/>
            <a:gd name="connsiteX4" fmla="*/ 1664 w 11142"/>
            <a:gd name="connsiteY4" fmla="*/ 0 h 8640"/>
            <a:gd name="connsiteX0" fmla="*/ 6909 w 10054"/>
            <a:gd name="connsiteY0" fmla="*/ 8931 h 11776"/>
            <a:gd name="connsiteX1" fmla="*/ 9139 w 10054"/>
            <a:gd name="connsiteY1" fmla="*/ 9846 h 11776"/>
            <a:gd name="connsiteX2" fmla="*/ 2878 w 10054"/>
            <a:gd name="connsiteY2" fmla="*/ 11556 h 11776"/>
            <a:gd name="connsiteX3" fmla="*/ 2079 w 10054"/>
            <a:gd name="connsiteY3" fmla="*/ 2094 h 11776"/>
            <a:gd name="connsiteX4" fmla="*/ 1493 w 10054"/>
            <a:gd name="connsiteY4" fmla="*/ 0 h 11776"/>
            <a:gd name="connsiteX0" fmla="*/ 6909 w 10054"/>
            <a:gd name="connsiteY0" fmla="*/ 8931 h 11740"/>
            <a:gd name="connsiteX1" fmla="*/ 9139 w 10054"/>
            <a:gd name="connsiteY1" fmla="*/ 8989 h 11740"/>
            <a:gd name="connsiteX2" fmla="*/ 2878 w 10054"/>
            <a:gd name="connsiteY2" fmla="*/ 11556 h 11740"/>
            <a:gd name="connsiteX3" fmla="*/ 2079 w 10054"/>
            <a:gd name="connsiteY3" fmla="*/ 2094 h 11740"/>
            <a:gd name="connsiteX4" fmla="*/ 1493 w 10054"/>
            <a:gd name="connsiteY4" fmla="*/ 0 h 11740"/>
            <a:gd name="connsiteX0" fmla="*/ 6909 w 10817"/>
            <a:gd name="connsiteY0" fmla="*/ 8931 h 12321"/>
            <a:gd name="connsiteX1" fmla="*/ 9139 w 10817"/>
            <a:gd name="connsiteY1" fmla="*/ 8989 h 12321"/>
            <a:gd name="connsiteX2" fmla="*/ 8034 w 10817"/>
            <a:gd name="connsiteY2" fmla="*/ 12156 h 12321"/>
            <a:gd name="connsiteX3" fmla="*/ 2079 w 10817"/>
            <a:gd name="connsiteY3" fmla="*/ 2094 h 12321"/>
            <a:gd name="connsiteX4" fmla="*/ 1493 w 10817"/>
            <a:gd name="connsiteY4" fmla="*/ 0 h 12321"/>
            <a:gd name="connsiteX0" fmla="*/ 14863 w 18771"/>
            <a:gd name="connsiteY0" fmla="*/ 8931 h 12321"/>
            <a:gd name="connsiteX1" fmla="*/ 17093 w 18771"/>
            <a:gd name="connsiteY1" fmla="*/ 8989 h 12321"/>
            <a:gd name="connsiteX2" fmla="*/ 15988 w 18771"/>
            <a:gd name="connsiteY2" fmla="*/ 12156 h 12321"/>
            <a:gd name="connsiteX3" fmla="*/ 0 w 18771"/>
            <a:gd name="connsiteY3" fmla="*/ 10837 h 12321"/>
            <a:gd name="connsiteX4" fmla="*/ 9447 w 18771"/>
            <a:gd name="connsiteY4" fmla="*/ 0 h 12321"/>
            <a:gd name="connsiteX0" fmla="*/ 17974 w 21882"/>
            <a:gd name="connsiteY0" fmla="*/ 3531 h 6921"/>
            <a:gd name="connsiteX1" fmla="*/ 20204 w 21882"/>
            <a:gd name="connsiteY1" fmla="*/ 3589 h 6921"/>
            <a:gd name="connsiteX2" fmla="*/ 19099 w 21882"/>
            <a:gd name="connsiteY2" fmla="*/ 6756 h 6921"/>
            <a:gd name="connsiteX3" fmla="*/ 3111 w 21882"/>
            <a:gd name="connsiteY3" fmla="*/ 5437 h 6921"/>
            <a:gd name="connsiteX4" fmla="*/ 1270 w 21882"/>
            <a:gd name="connsiteY4" fmla="*/ 0 h 6921"/>
            <a:gd name="connsiteX0" fmla="*/ 8214 w 10000"/>
            <a:gd name="connsiteY0" fmla="*/ 5102 h 10000"/>
            <a:gd name="connsiteX1" fmla="*/ 9233 w 10000"/>
            <a:gd name="connsiteY1" fmla="*/ 5186 h 10000"/>
            <a:gd name="connsiteX2" fmla="*/ 8728 w 10000"/>
            <a:gd name="connsiteY2" fmla="*/ 9762 h 10000"/>
            <a:gd name="connsiteX3" fmla="*/ 1422 w 10000"/>
            <a:gd name="connsiteY3" fmla="*/ 7856 h 10000"/>
            <a:gd name="connsiteX4" fmla="*/ 580 w 10000"/>
            <a:gd name="connsiteY4" fmla="*/ 0 h 10000"/>
            <a:gd name="connsiteX0" fmla="*/ 8214 w 9603"/>
            <a:gd name="connsiteY0" fmla="*/ 5102 h 10178"/>
            <a:gd name="connsiteX1" fmla="*/ 9233 w 9603"/>
            <a:gd name="connsiteY1" fmla="*/ 5186 h 10178"/>
            <a:gd name="connsiteX2" fmla="*/ 8728 w 9603"/>
            <a:gd name="connsiteY2" fmla="*/ 9762 h 10178"/>
            <a:gd name="connsiteX3" fmla="*/ 1422 w 9603"/>
            <a:gd name="connsiteY3" fmla="*/ 7856 h 10178"/>
            <a:gd name="connsiteX4" fmla="*/ 580 w 9603"/>
            <a:gd name="connsiteY4" fmla="*/ 0 h 10178"/>
            <a:gd name="connsiteX0" fmla="*/ 8554 w 9794"/>
            <a:gd name="connsiteY0" fmla="*/ 5013 h 10020"/>
            <a:gd name="connsiteX1" fmla="*/ 9615 w 9794"/>
            <a:gd name="connsiteY1" fmla="*/ 5095 h 10020"/>
            <a:gd name="connsiteX2" fmla="*/ 9089 w 9794"/>
            <a:gd name="connsiteY2" fmla="*/ 9591 h 10020"/>
            <a:gd name="connsiteX3" fmla="*/ 1481 w 9794"/>
            <a:gd name="connsiteY3" fmla="*/ 7719 h 10020"/>
            <a:gd name="connsiteX4" fmla="*/ 604 w 9794"/>
            <a:gd name="connsiteY4" fmla="*/ 0 h 10020"/>
            <a:gd name="connsiteX0" fmla="*/ 8734 w 9856"/>
            <a:gd name="connsiteY0" fmla="*/ 5003 h 9241"/>
            <a:gd name="connsiteX1" fmla="*/ 9817 w 9856"/>
            <a:gd name="connsiteY1" fmla="*/ 5085 h 9241"/>
            <a:gd name="connsiteX2" fmla="*/ 7249 w 9856"/>
            <a:gd name="connsiteY2" fmla="*/ 8722 h 9241"/>
            <a:gd name="connsiteX3" fmla="*/ 1512 w 9856"/>
            <a:gd name="connsiteY3" fmla="*/ 7704 h 9241"/>
            <a:gd name="connsiteX4" fmla="*/ 617 w 9856"/>
            <a:gd name="connsiteY4" fmla="*/ 0 h 9241"/>
            <a:gd name="connsiteX0" fmla="*/ 8862 w 9999"/>
            <a:gd name="connsiteY0" fmla="*/ 5414 h 10000"/>
            <a:gd name="connsiteX1" fmla="*/ 9960 w 9999"/>
            <a:gd name="connsiteY1" fmla="*/ 5503 h 10000"/>
            <a:gd name="connsiteX2" fmla="*/ 7355 w 9999"/>
            <a:gd name="connsiteY2" fmla="*/ 9438 h 10000"/>
            <a:gd name="connsiteX3" fmla="*/ 1534 w 9999"/>
            <a:gd name="connsiteY3" fmla="*/ 8337 h 10000"/>
            <a:gd name="connsiteX4" fmla="*/ 626 w 9999"/>
            <a:gd name="connsiteY4" fmla="*/ 0 h 10000"/>
            <a:gd name="connsiteX0" fmla="*/ 8863 w 10000"/>
            <a:gd name="connsiteY0" fmla="*/ 5414 h 10000"/>
            <a:gd name="connsiteX1" fmla="*/ 9961 w 10000"/>
            <a:gd name="connsiteY1" fmla="*/ 5503 h 10000"/>
            <a:gd name="connsiteX2" fmla="*/ 7356 w 10000"/>
            <a:gd name="connsiteY2" fmla="*/ 9438 h 10000"/>
            <a:gd name="connsiteX3" fmla="*/ 1534 w 10000"/>
            <a:gd name="connsiteY3" fmla="*/ 8337 h 10000"/>
            <a:gd name="connsiteX4" fmla="*/ 626 w 10000"/>
            <a:gd name="connsiteY4" fmla="*/ 0 h 10000"/>
            <a:gd name="connsiteX0" fmla="*/ 8863 w 10000"/>
            <a:gd name="connsiteY0" fmla="*/ 5414 h 9957"/>
            <a:gd name="connsiteX1" fmla="*/ 9961 w 10000"/>
            <a:gd name="connsiteY1" fmla="*/ 5142 h 9957"/>
            <a:gd name="connsiteX2" fmla="*/ 7356 w 10000"/>
            <a:gd name="connsiteY2" fmla="*/ 9438 h 9957"/>
            <a:gd name="connsiteX3" fmla="*/ 1534 w 10000"/>
            <a:gd name="connsiteY3" fmla="*/ 8337 h 9957"/>
            <a:gd name="connsiteX4" fmla="*/ 626 w 10000"/>
            <a:gd name="connsiteY4" fmla="*/ 0 h 9957"/>
            <a:gd name="connsiteX0" fmla="*/ 8863 w 10105"/>
            <a:gd name="connsiteY0" fmla="*/ 5437 h 10036"/>
            <a:gd name="connsiteX1" fmla="*/ 10067 w 10105"/>
            <a:gd name="connsiteY1" fmla="*/ 5475 h 10036"/>
            <a:gd name="connsiteX2" fmla="*/ 7356 w 10105"/>
            <a:gd name="connsiteY2" fmla="*/ 9479 h 10036"/>
            <a:gd name="connsiteX3" fmla="*/ 1534 w 10105"/>
            <a:gd name="connsiteY3" fmla="*/ 8373 h 10036"/>
            <a:gd name="connsiteX4" fmla="*/ 626 w 10105"/>
            <a:gd name="connsiteY4" fmla="*/ 0 h 10036"/>
            <a:gd name="connsiteX0" fmla="*/ 8863 w 10067"/>
            <a:gd name="connsiteY0" fmla="*/ 5437 h 10887"/>
            <a:gd name="connsiteX1" fmla="*/ 10067 w 10067"/>
            <a:gd name="connsiteY1" fmla="*/ 5475 h 10887"/>
            <a:gd name="connsiteX2" fmla="*/ 9193 w 10067"/>
            <a:gd name="connsiteY2" fmla="*/ 10734 h 10887"/>
            <a:gd name="connsiteX3" fmla="*/ 7356 w 10067"/>
            <a:gd name="connsiteY3" fmla="*/ 9479 h 10887"/>
            <a:gd name="connsiteX4" fmla="*/ 1534 w 10067"/>
            <a:gd name="connsiteY4" fmla="*/ 8373 h 10887"/>
            <a:gd name="connsiteX5" fmla="*/ 626 w 10067"/>
            <a:gd name="connsiteY5" fmla="*/ 0 h 10887"/>
            <a:gd name="connsiteX0" fmla="*/ 8863 w 10067"/>
            <a:gd name="connsiteY0" fmla="*/ 5437 h 10554"/>
            <a:gd name="connsiteX1" fmla="*/ 10067 w 10067"/>
            <a:gd name="connsiteY1" fmla="*/ 5475 h 10554"/>
            <a:gd name="connsiteX2" fmla="*/ 9747 w 10067"/>
            <a:gd name="connsiteY2" fmla="*/ 10371 h 10554"/>
            <a:gd name="connsiteX3" fmla="*/ 7356 w 10067"/>
            <a:gd name="connsiteY3" fmla="*/ 9479 h 10554"/>
            <a:gd name="connsiteX4" fmla="*/ 1534 w 10067"/>
            <a:gd name="connsiteY4" fmla="*/ 8373 h 10554"/>
            <a:gd name="connsiteX5" fmla="*/ 626 w 10067"/>
            <a:gd name="connsiteY5" fmla="*/ 0 h 10554"/>
            <a:gd name="connsiteX0" fmla="*/ 8863 w 10067"/>
            <a:gd name="connsiteY0" fmla="*/ 5437 h 10951"/>
            <a:gd name="connsiteX1" fmla="*/ 10067 w 10067"/>
            <a:gd name="connsiteY1" fmla="*/ 5475 h 10951"/>
            <a:gd name="connsiteX2" fmla="*/ 9747 w 10067"/>
            <a:gd name="connsiteY2" fmla="*/ 10371 h 10951"/>
            <a:gd name="connsiteX3" fmla="*/ 4427 w 10067"/>
            <a:gd name="connsiteY3" fmla="*/ 10826 h 10951"/>
            <a:gd name="connsiteX4" fmla="*/ 1534 w 10067"/>
            <a:gd name="connsiteY4" fmla="*/ 8373 h 10951"/>
            <a:gd name="connsiteX5" fmla="*/ 626 w 10067"/>
            <a:gd name="connsiteY5" fmla="*/ 0 h 10951"/>
            <a:gd name="connsiteX0" fmla="*/ 8906 w 10110"/>
            <a:gd name="connsiteY0" fmla="*/ 5437 h 10951"/>
            <a:gd name="connsiteX1" fmla="*/ 10110 w 10110"/>
            <a:gd name="connsiteY1" fmla="*/ 5475 h 10951"/>
            <a:gd name="connsiteX2" fmla="*/ 9790 w 10110"/>
            <a:gd name="connsiteY2" fmla="*/ 10371 h 10951"/>
            <a:gd name="connsiteX3" fmla="*/ 4470 w 10110"/>
            <a:gd name="connsiteY3" fmla="*/ 10826 h 10951"/>
            <a:gd name="connsiteX4" fmla="*/ 1313 w 10110"/>
            <a:gd name="connsiteY4" fmla="*/ 3814 h 10951"/>
            <a:gd name="connsiteX5" fmla="*/ 669 w 10110"/>
            <a:gd name="connsiteY5" fmla="*/ 0 h 10951"/>
            <a:gd name="connsiteX0" fmla="*/ 8906 w 10110"/>
            <a:gd name="connsiteY0" fmla="*/ 5437 h 10753"/>
            <a:gd name="connsiteX1" fmla="*/ 10110 w 10110"/>
            <a:gd name="connsiteY1" fmla="*/ 5475 h 10753"/>
            <a:gd name="connsiteX2" fmla="*/ 9790 w 10110"/>
            <a:gd name="connsiteY2" fmla="*/ 10371 h 10753"/>
            <a:gd name="connsiteX3" fmla="*/ 3204 w 10110"/>
            <a:gd name="connsiteY3" fmla="*/ 10463 h 10753"/>
            <a:gd name="connsiteX4" fmla="*/ 1313 w 10110"/>
            <a:gd name="connsiteY4" fmla="*/ 3814 h 10753"/>
            <a:gd name="connsiteX5" fmla="*/ 669 w 10110"/>
            <a:gd name="connsiteY5" fmla="*/ 0 h 10753"/>
            <a:gd name="connsiteX0" fmla="*/ 8237 w 9441"/>
            <a:gd name="connsiteY0" fmla="*/ 5437 h 10753"/>
            <a:gd name="connsiteX1" fmla="*/ 9441 w 9441"/>
            <a:gd name="connsiteY1" fmla="*/ 5475 h 10753"/>
            <a:gd name="connsiteX2" fmla="*/ 9121 w 9441"/>
            <a:gd name="connsiteY2" fmla="*/ 10371 h 10753"/>
            <a:gd name="connsiteX3" fmla="*/ 2535 w 9441"/>
            <a:gd name="connsiteY3" fmla="*/ 10463 h 10753"/>
            <a:gd name="connsiteX4" fmla="*/ 644 w 9441"/>
            <a:gd name="connsiteY4" fmla="*/ 3814 h 10753"/>
            <a:gd name="connsiteX5" fmla="*/ 0 w 9441"/>
            <a:gd name="connsiteY5" fmla="*/ 0 h 10753"/>
            <a:gd name="connsiteX0" fmla="*/ 9927 w 11202"/>
            <a:gd name="connsiteY0" fmla="*/ 5297 h 10241"/>
            <a:gd name="connsiteX1" fmla="*/ 11202 w 11202"/>
            <a:gd name="connsiteY1" fmla="*/ 5333 h 10241"/>
            <a:gd name="connsiteX2" fmla="*/ 10863 w 11202"/>
            <a:gd name="connsiteY2" fmla="*/ 9886 h 10241"/>
            <a:gd name="connsiteX3" fmla="*/ 3887 w 11202"/>
            <a:gd name="connsiteY3" fmla="*/ 9971 h 10241"/>
            <a:gd name="connsiteX4" fmla="*/ 1884 w 11202"/>
            <a:gd name="connsiteY4" fmla="*/ 3788 h 10241"/>
            <a:gd name="connsiteX5" fmla="*/ 0 w 11202"/>
            <a:gd name="connsiteY5" fmla="*/ 0 h 10241"/>
            <a:gd name="connsiteX0" fmla="*/ 9927 w 11202"/>
            <a:gd name="connsiteY0" fmla="*/ 5297 h 10241"/>
            <a:gd name="connsiteX1" fmla="*/ 11202 w 11202"/>
            <a:gd name="connsiteY1" fmla="*/ 5333 h 10241"/>
            <a:gd name="connsiteX2" fmla="*/ 10863 w 11202"/>
            <a:gd name="connsiteY2" fmla="*/ 9886 h 10241"/>
            <a:gd name="connsiteX3" fmla="*/ 3887 w 11202"/>
            <a:gd name="connsiteY3" fmla="*/ 9971 h 10241"/>
            <a:gd name="connsiteX4" fmla="*/ 2359 w 11202"/>
            <a:gd name="connsiteY4" fmla="*/ 3547 h 10241"/>
            <a:gd name="connsiteX5" fmla="*/ 0 w 11202"/>
            <a:gd name="connsiteY5" fmla="*/ 0 h 10241"/>
            <a:gd name="connsiteX0" fmla="*/ 9927 w 11202"/>
            <a:gd name="connsiteY0" fmla="*/ 5297 h 10241"/>
            <a:gd name="connsiteX1" fmla="*/ 11202 w 11202"/>
            <a:gd name="connsiteY1" fmla="*/ 5333 h 10241"/>
            <a:gd name="connsiteX2" fmla="*/ 10863 w 11202"/>
            <a:gd name="connsiteY2" fmla="*/ 9886 h 10241"/>
            <a:gd name="connsiteX3" fmla="*/ 3971 w 11202"/>
            <a:gd name="connsiteY3" fmla="*/ 9971 h 10241"/>
            <a:gd name="connsiteX4" fmla="*/ 2359 w 11202"/>
            <a:gd name="connsiteY4" fmla="*/ 3547 h 10241"/>
            <a:gd name="connsiteX5" fmla="*/ 0 w 11202"/>
            <a:gd name="connsiteY5" fmla="*/ 0 h 10241"/>
            <a:gd name="connsiteX0" fmla="*/ 9927 w 11202"/>
            <a:gd name="connsiteY0" fmla="*/ 5297 h 10307"/>
            <a:gd name="connsiteX1" fmla="*/ 11202 w 11202"/>
            <a:gd name="connsiteY1" fmla="*/ 5333 h 10307"/>
            <a:gd name="connsiteX2" fmla="*/ 10863 w 11202"/>
            <a:gd name="connsiteY2" fmla="*/ 9886 h 10307"/>
            <a:gd name="connsiteX3" fmla="*/ 3664 w 11202"/>
            <a:gd name="connsiteY3" fmla="*/ 10116 h 10307"/>
            <a:gd name="connsiteX4" fmla="*/ 2359 w 11202"/>
            <a:gd name="connsiteY4" fmla="*/ 3547 h 10307"/>
            <a:gd name="connsiteX5" fmla="*/ 0 w 11202"/>
            <a:gd name="connsiteY5" fmla="*/ 0 h 10307"/>
            <a:gd name="connsiteX0" fmla="*/ 9927 w 11202"/>
            <a:gd name="connsiteY0" fmla="*/ 5297 h 10307"/>
            <a:gd name="connsiteX1" fmla="*/ 11202 w 11202"/>
            <a:gd name="connsiteY1" fmla="*/ 5333 h 10307"/>
            <a:gd name="connsiteX2" fmla="*/ 10863 w 11202"/>
            <a:gd name="connsiteY2" fmla="*/ 9886 h 10307"/>
            <a:gd name="connsiteX3" fmla="*/ 3664 w 11202"/>
            <a:gd name="connsiteY3" fmla="*/ 10116 h 10307"/>
            <a:gd name="connsiteX4" fmla="*/ 2611 w 11202"/>
            <a:gd name="connsiteY4" fmla="*/ 3547 h 10307"/>
            <a:gd name="connsiteX5" fmla="*/ 0 w 11202"/>
            <a:gd name="connsiteY5" fmla="*/ 0 h 10307"/>
            <a:gd name="connsiteX0" fmla="*/ 9927 w 11202"/>
            <a:gd name="connsiteY0" fmla="*/ 5297 h 10307"/>
            <a:gd name="connsiteX1" fmla="*/ 11202 w 11202"/>
            <a:gd name="connsiteY1" fmla="*/ 5333 h 10307"/>
            <a:gd name="connsiteX2" fmla="*/ 10863 w 11202"/>
            <a:gd name="connsiteY2" fmla="*/ 9886 h 10307"/>
            <a:gd name="connsiteX3" fmla="*/ 3664 w 11202"/>
            <a:gd name="connsiteY3" fmla="*/ 10116 h 10307"/>
            <a:gd name="connsiteX4" fmla="*/ 2611 w 11202"/>
            <a:gd name="connsiteY4" fmla="*/ 3547 h 10307"/>
            <a:gd name="connsiteX5" fmla="*/ 0 w 11202"/>
            <a:gd name="connsiteY5" fmla="*/ 0 h 10307"/>
            <a:gd name="connsiteX0" fmla="*/ 10011 w 11286"/>
            <a:gd name="connsiteY0" fmla="*/ 4912 h 9922"/>
            <a:gd name="connsiteX1" fmla="*/ 11286 w 11286"/>
            <a:gd name="connsiteY1" fmla="*/ 4948 h 9922"/>
            <a:gd name="connsiteX2" fmla="*/ 10947 w 11286"/>
            <a:gd name="connsiteY2" fmla="*/ 9501 h 9922"/>
            <a:gd name="connsiteX3" fmla="*/ 3748 w 11286"/>
            <a:gd name="connsiteY3" fmla="*/ 9731 h 9922"/>
            <a:gd name="connsiteX4" fmla="*/ 2695 w 11286"/>
            <a:gd name="connsiteY4" fmla="*/ 3162 h 9922"/>
            <a:gd name="connsiteX5" fmla="*/ 0 w 11286"/>
            <a:gd name="connsiteY5" fmla="*/ 0 h 9922"/>
            <a:gd name="connsiteX0" fmla="*/ 8870 w 10014"/>
            <a:gd name="connsiteY0" fmla="*/ 4951 h 10000"/>
            <a:gd name="connsiteX1" fmla="*/ 10000 w 10014"/>
            <a:gd name="connsiteY1" fmla="*/ 4987 h 10000"/>
            <a:gd name="connsiteX2" fmla="*/ 9700 w 10014"/>
            <a:gd name="connsiteY2" fmla="*/ 9576 h 10000"/>
            <a:gd name="connsiteX3" fmla="*/ 3321 w 10014"/>
            <a:gd name="connsiteY3" fmla="*/ 9807 h 10000"/>
            <a:gd name="connsiteX4" fmla="*/ 2388 w 10014"/>
            <a:gd name="connsiteY4" fmla="*/ 3187 h 10000"/>
            <a:gd name="connsiteX5" fmla="*/ 0 w 10014"/>
            <a:gd name="connsiteY5" fmla="*/ 0 h 10000"/>
            <a:gd name="connsiteX0" fmla="*/ 8870 w 10014"/>
            <a:gd name="connsiteY0" fmla="*/ 4951 h 10000"/>
            <a:gd name="connsiteX1" fmla="*/ 10000 w 10014"/>
            <a:gd name="connsiteY1" fmla="*/ 4987 h 10000"/>
            <a:gd name="connsiteX2" fmla="*/ 9700 w 10014"/>
            <a:gd name="connsiteY2" fmla="*/ 9576 h 10000"/>
            <a:gd name="connsiteX3" fmla="*/ 3321 w 10014"/>
            <a:gd name="connsiteY3" fmla="*/ 9807 h 10000"/>
            <a:gd name="connsiteX4" fmla="*/ 2388 w 10014"/>
            <a:gd name="connsiteY4" fmla="*/ 3187 h 10000"/>
            <a:gd name="connsiteX5" fmla="*/ 0 w 10014"/>
            <a:gd name="connsiteY5" fmla="*/ 0 h 10000"/>
            <a:gd name="connsiteX0" fmla="*/ 8870 w 10203"/>
            <a:gd name="connsiteY0" fmla="*/ 4951 h 10175"/>
            <a:gd name="connsiteX1" fmla="*/ 10000 w 10203"/>
            <a:gd name="connsiteY1" fmla="*/ 4987 h 10175"/>
            <a:gd name="connsiteX2" fmla="*/ 10022 w 10203"/>
            <a:gd name="connsiteY2" fmla="*/ 9867 h 10175"/>
            <a:gd name="connsiteX3" fmla="*/ 3321 w 10203"/>
            <a:gd name="connsiteY3" fmla="*/ 9807 h 10175"/>
            <a:gd name="connsiteX4" fmla="*/ 2388 w 10203"/>
            <a:gd name="connsiteY4" fmla="*/ 3187 h 10175"/>
            <a:gd name="connsiteX5" fmla="*/ 0 w 10203"/>
            <a:gd name="connsiteY5" fmla="*/ 0 h 10175"/>
            <a:gd name="connsiteX0" fmla="*/ 8870 w 10029"/>
            <a:gd name="connsiteY0" fmla="*/ 4951 h 10175"/>
            <a:gd name="connsiteX1" fmla="*/ 10000 w 10029"/>
            <a:gd name="connsiteY1" fmla="*/ 4987 h 10175"/>
            <a:gd name="connsiteX2" fmla="*/ 10022 w 10029"/>
            <a:gd name="connsiteY2" fmla="*/ 9867 h 10175"/>
            <a:gd name="connsiteX3" fmla="*/ 3321 w 10029"/>
            <a:gd name="connsiteY3" fmla="*/ 9807 h 10175"/>
            <a:gd name="connsiteX4" fmla="*/ 2388 w 10029"/>
            <a:gd name="connsiteY4" fmla="*/ 3187 h 10175"/>
            <a:gd name="connsiteX5" fmla="*/ 0 w 10029"/>
            <a:gd name="connsiteY5" fmla="*/ 0 h 10175"/>
            <a:gd name="connsiteX0" fmla="*/ 8870 w 10029"/>
            <a:gd name="connsiteY0" fmla="*/ 4951 h 9939"/>
            <a:gd name="connsiteX1" fmla="*/ 10000 w 10029"/>
            <a:gd name="connsiteY1" fmla="*/ 4987 h 9939"/>
            <a:gd name="connsiteX2" fmla="*/ 10022 w 10029"/>
            <a:gd name="connsiteY2" fmla="*/ 9867 h 9939"/>
            <a:gd name="connsiteX3" fmla="*/ 3395 w 10029"/>
            <a:gd name="connsiteY3" fmla="*/ 6699 h 9939"/>
            <a:gd name="connsiteX4" fmla="*/ 2388 w 10029"/>
            <a:gd name="connsiteY4" fmla="*/ 3187 h 9939"/>
            <a:gd name="connsiteX5" fmla="*/ 0 w 10029"/>
            <a:gd name="connsiteY5" fmla="*/ 0 h 9939"/>
            <a:gd name="connsiteX0" fmla="*/ 8844 w 10000"/>
            <a:gd name="connsiteY0" fmla="*/ 4981 h 9928"/>
            <a:gd name="connsiteX1" fmla="*/ 9971 w 10000"/>
            <a:gd name="connsiteY1" fmla="*/ 5018 h 9928"/>
            <a:gd name="connsiteX2" fmla="*/ 9993 w 10000"/>
            <a:gd name="connsiteY2" fmla="*/ 9928 h 9928"/>
            <a:gd name="connsiteX3" fmla="*/ 3385 w 10000"/>
            <a:gd name="connsiteY3" fmla="*/ 6740 h 9928"/>
            <a:gd name="connsiteX4" fmla="*/ 2381 w 10000"/>
            <a:gd name="connsiteY4" fmla="*/ 3207 h 9928"/>
            <a:gd name="connsiteX5" fmla="*/ 0 w 10000"/>
            <a:gd name="connsiteY5" fmla="*/ 0 h 9928"/>
            <a:gd name="connsiteX0" fmla="*/ 8844 w 10000"/>
            <a:gd name="connsiteY0" fmla="*/ 5017 h 10000"/>
            <a:gd name="connsiteX1" fmla="*/ 9971 w 10000"/>
            <a:gd name="connsiteY1" fmla="*/ 5054 h 10000"/>
            <a:gd name="connsiteX2" fmla="*/ 9993 w 10000"/>
            <a:gd name="connsiteY2" fmla="*/ 10000 h 10000"/>
            <a:gd name="connsiteX3" fmla="*/ 3138 w 10000"/>
            <a:gd name="connsiteY3" fmla="*/ 5214 h 10000"/>
            <a:gd name="connsiteX4" fmla="*/ 2381 w 10000"/>
            <a:gd name="connsiteY4" fmla="*/ 3230 h 10000"/>
            <a:gd name="connsiteX5" fmla="*/ 0 w 10000"/>
            <a:gd name="connsiteY5" fmla="*/ 0 h 10000"/>
            <a:gd name="connsiteX0" fmla="*/ 8844 w 10000"/>
            <a:gd name="connsiteY0" fmla="*/ 5017 h 10000"/>
            <a:gd name="connsiteX1" fmla="*/ 9971 w 10000"/>
            <a:gd name="connsiteY1" fmla="*/ 5054 h 10000"/>
            <a:gd name="connsiteX2" fmla="*/ 9993 w 10000"/>
            <a:gd name="connsiteY2" fmla="*/ 10000 h 10000"/>
            <a:gd name="connsiteX3" fmla="*/ 3311 w 10000"/>
            <a:gd name="connsiteY3" fmla="*/ 6444 h 10000"/>
            <a:gd name="connsiteX4" fmla="*/ 2381 w 10000"/>
            <a:gd name="connsiteY4" fmla="*/ 3230 h 10000"/>
            <a:gd name="connsiteX5" fmla="*/ 0 w 10000"/>
            <a:gd name="connsiteY5" fmla="*/ 0 h 10000"/>
            <a:gd name="connsiteX0" fmla="*/ 8844 w 10000"/>
            <a:gd name="connsiteY0" fmla="*/ 5017 h 10000"/>
            <a:gd name="connsiteX1" fmla="*/ 9971 w 10000"/>
            <a:gd name="connsiteY1" fmla="*/ 5054 h 10000"/>
            <a:gd name="connsiteX2" fmla="*/ 9993 w 10000"/>
            <a:gd name="connsiteY2" fmla="*/ 10000 h 10000"/>
            <a:gd name="connsiteX3" fmla="*/ 3311 w 10000"/>
            <a:gd name="connsiteY3" fmla="*/ 6444 h 10000"/>
            <a:gd name="connsiteX4" fmla="*/ 2381 w 10000"/>
            <a:gd name="connsiteY4" fmla="*/ 3230 h 10000"/>
            <a:gd name="connsiteX5" fmla="*/ 0 w 10000"/>
            <a:gd name="connsiteY5" fmla="*/ 0 h 10000"/>
            <a:gd name="connsiteX0" fmla="*/ 8844 w 10000"/>
            <a:gd name="connsiteY0" fmla="*/ 5017 h 10000"/>
            <a:gd name="connsiteX1" fmla="*/ 9971 w 10000"/>
            <a:gd name="connsiteY1" fmla="*/ 5054 h 10000"/>
            <a:gd name="connsiteX2" fmla="*/ 9993 w 10000"/>
            <a:gd name="connsiteY2" fmla="*/ 10000 h 10000"/>
            <a:gd name="connsiteX3" fmla="*/ 3311 w 10000"/>
            <a:gd name="connsiteY3" fmla="*/ 6444 h 10000"/>
            <a:gd name="connsiteX4" fmla="*/ 2381 w 10000"/>
            <a:gd name="connsiteY4" fmla="*/ 3230 h 10000"/>
            <a:gd name="connsiteX5" fmla="*/ 0 w 10000"/>
            <a:gd name="connsiteY5" fmla="*/ 0 h 10000"/>
            <a:gd name="connsiteX0" fmla="*/ 8844 w 10000"/>
            <a:gd name="connsiteY0" fmla="*/ 5017 h 10355"/>
            <a:gd name="connsiteX1" fmla="*/ 9971 w 10000"/>
            <a:gd name="connsiteY1" fmla="*/ 5054 h 10355"/>
            <a:gd name="connsiteX2" fmla="*/ 9993 w 10000"/>
            <a:gd name="connsiteY2" fmla="*/ 10000 h 10355"/>
            <a:gd name="connsiteX3" fmla="*/ 7129 w 10000"/>
            <a:gd name="connsiteY3" fmla="*/ 10049 h 10355"/>
            <a:gd name="connsiteX4" fmla="*/ 3311 w 10000"/>
            <a:gd name="connsiteY4" fmla="*/ 6444 h 10355"/>
            <a:gd name="connsiteX5" fmla="*/ 2381 w 10000"/>
            <a:gd name="connsiteY5" fmla="*/ 3230 h 10355"/>
            <a:gd name="connsiteX6" fmla="*/ 0 w 10000"/>
            <a:gd name="connsiteY6" fmla="*/ 0 h 10355"/>
            <a:gd name="connsiteX0" fmla="*/ 8844 w 10000"/>
            <a:gd name="connsiteY0" fmla="*/ 5017 h 10576"/>
            <a:gd name="connsiteX1" fmla="*/ 9971 w 10000"/>
            <a:gd name="connsiteY1" fmla="*/ 5054 h 10576"/>
            <a:gd name="connsiteX2" fmla="*/ 9993 w 10000"/>
            <a:gd name="connsiteY2" fmla="*/ 10000 h 10576"/>
            <a:gd name="connsiteX3" fmla="*/ 5277 w 10000"/>
            <a:gd name="connsiteY3" fmla="*/ 10344 h 10576"/>
            <a:gd name="connsiteX4" fmla="*/ 3311 w 10000"/>
            <a:gd name="connsiteY4" fmla="*/ 6444 h 10576"/>
            <a:gd name="connsiteX5" fmla="*/ 2381 w 10000"/>
            <a:gd name="connsiteY5" fmla="*/ 3230 h 10576"/>
            <a:gd name="connsiteX6" fmla="*/ 0 w 10000"/>
            <a:gd name="connsiteY6" fmla="*/ 0 h 10576"/>
            <a:gd name="connsiteX0" fmla="*/ 8844 w 10000"/>
            <a:gd name="connsiteY0" fmla="*/ 5017 h 10576"/>
            <a:gd name="connsiteX1" fmla="*/ 9971 w 10000"/>
            <a:gd name="connsiteY1" fmla="*/ 5054 h 10576"/>
            <a:gd name="connsiteX2" fmla="*/ 9993 w 10000"/>
            <a:gd name="connsiteY2" fmla="*/ 10000 h 10576"/>
            <a:gd name="connsiteX3" fmla="*/ 5277 w 10000"/>
            <a:gd name="connsiteY3" fmla="*/ 10344 h 10576"/>
            <a:gd name="connsiteX4" fmla="*/ 3311 w 10000"/>
            <a:gd name="connsiteY4" fmla="*/ 6444 h 10576"/>
            <a:gd name="connsiteX5" fmla="*/ 2381 w 10000"/>
            <a:gd name="connsiteY5" fmla="*/ 3230 h 10576"/>
            <a:gd name="connsiteX6" fmla="*/ 0 w 10000"/>
            <a:gd name="connsiteY6" fmla="*/ 0 h 10576"/>
            <a:gd name="connsiteX0" fmla="*/ 8844 w 10000"/>
            <a:gd name="connsiteY0" fmla="*/ 5017 h 10537"/>
            <a:gd name="connsiteX1" fmla="*/ 9971 w 10000"/>
            <a:gd name="connsiteY1" fmla="*/ 5054 h 10537"/>
            <a:gd name="connsiteX2" fmla="*/ 9993 w 10000"/>
            <a:gd name="connsiteY2" fmla="*/ 10000 h 10537"/>
            <a:gd name="connsiteX3" fmla="*/ 4734 w 10000"/>
            <a:gd name="connsiteY3" fmla="*/ 10295 h 10537"/>
            <a:gd name="connsiteX4" fmla="*/ 3311 w 10000"/>
            <a:gd name="connsiteY4" fmla="*/ 6444 h 10537"/>
            <a:gd name="connsiteX5" fmla="*/ 2381 w 10000"/>
            <a:gd name="connsiteY5" fmla="*/ 3230 h 10537"/>
            <a:gd name="connsiteX6" fmla="*/ 0 w 10000"/>
            <a:gd name="connsiteY6" fmla="*/ 0 h 10537"/>
            <a:gd name="connsiteX0" fmla="*/ 8844 w 10000"/>
            <a:gd name="connsiteY0" fmla="*/ 5017 h 10537"/>
            <a:gd name="connsiteX1" fmla="*/ 9971 w 10000"/>
            <a:gd name="connsiteY1" fmla="*/ 5054 h 10537"/>
            <a:gd name="connsiteX2" fmla="*/ 9993 w 10000"/>
            <a:gd name="connsiteY2" fmla="*/ 10000 h 10537"/>
            <a:gd name="connsiteX3" fmla="*/ 4734 w 10000"/>
            <a:gd name="connsiteY3" fmla="*/ 10295 h 10537"/>
            <a:gd name="connsiteX4" fmla="*/ 3311 w 10000"/>
            <a:gd name="connsiteY4" fmla="*/ 6444 h 10537"/>
            <a:gd name="connsiteX5" fmla="*/ 2381 w 10000"/>
            <a:gd name="connsiteY5" fmla="*/ 3230 h 10537"/>
            <a:gd name="connsiteX6" fmla="*/ 0 w 10000"/>
            <a:gd name="connsiteY6" fmla="*/ 0 h 10537"/>
            <a:gd name="connsiteX0" fmla="*/ 8844 w 10000"/>
            <a:gd name="connsiteY0" fmla="*/ 5017 h 10537"/>
            <a:gd name="connsiteX1" fmla="*/ 9971 w 10000"/>
            <a:gd name="connsiteY1" fmla="*/ 5054 h 10537"/>
            <a:gd name="connsiteX2" fmla="*/ 9993 w 10000"/>
            <a:gd name="connsiteY2" fmla="*/ 10000 h 10537"/>
            <a:gd name="connsiteX3" fmla="*/ 4734 w 10000"/>
            <a:gd name="connsiteY3" fmla="*/ 10295 h 10537"/>
            <a:gd name="connsiteX4" fmla="*/ 2669 w 10000"/>
            <a:gd name="connsiteY4" fmla="*/ 2261 h 10537"/>
            <a:gd name="connsiteX5" fmla="*/ 2381 w 10000"/>
            <a:gd name="connsiteY5" fmla="*/ 3230 h 10537"/>
            <a:gd name="connsiteX6" fmla="*/ 0 w 10000"/>
            <a:gd name="connsiteY6" fmla="*/ 0 h 10537"/>
            <a:gd name="connsiteX0" fmla="*/ 8844 w 10000"/>
            <a:gd name="connsiteY0" fmla="*/ 5017 h 10537"/>
            <a:gd name="connsiteX1" fmla="*/ 9971 w 10000"/>
            <a:gd name="connsiteY1" fmla="*/ 5054 h 10537"/>
            <a:gd name="connsiteX2" fmla="*/ 9993 w 10000"/>
            <a:gd name="connsiteY2" fmla="*/ 10000 h 10537"/>
            <a:gd name="connsiteX3" fmla="*/ 4734 w 10000"/>
            <a:gd name="connsiteY3" fmla="*/ 10295 h 10537"/>
            <a:gd name="connsiteX4" fmla="*/ 2669 w 10000"/>
            <a:gd name="connsiteY4" fmla="*/ 2261 h 10537"/>
            <a:gd name="connsiteX5" fmla="*/ 2258 w 10000"/>
            <a:gd name="connsiteY5" fmla="*/ 3230 h 10537"/>
            <a:gd name="connsiteX6" fmla="*/ 0 w 10000"/>
            <a:gd name="connsiteY6" fmla="*/ 0 h 10537"/>
            <a:gd name="connsiteX0" fmla="*/ 8844 w 10000"/>
            <a:gd name="connsiteY0" fmla="*/ 5017 h 10537"/>
            <a:gd name="connsiteX1" fmla="*/ 9971 w 10000"/>
            <a:gd name="connsiteY1" fmla="*/ 5054 h 10537"/>
            <a:gd name="connsiteX2" fmla="*/ 9993 w 10000"/>
            <a:gd name="connsiteY2" fmla="*/ 10000 h 10537"/>
            <a:gd name="connsiteX3" fmla="*/ 4734 w 10000"/>
            <a:gd name="connsiteY3" fmla="*/ 10295 h 10537"/>
            <a:gd name="connsiteX4" fmla="*/ 2669 w 10000"/>
            <a:gd name="connsiteY4" fmla="*/ 2261 h 10537"/>
            <a:gd name="connsiteX5" fmla="*/ 0 w 10000"/>
            <a:gd name="connsiteY5" fmla="*/ 0 h 10537"/>
            <a:gd name="connsiteX0" fmla="*/ 8227 w 9383"/>
            <a:gd name="connsiteY0" fmla="*/ 3836 h 9356"/>
            <a:gd name="connsiteX1" fmla="*/ 9354 w 9383"/>
            <a:gd name="connsiteY1" fmla="*/ 3873 h 9356"/>
            <a:gd name="connsiteX2" fmla="*/ 9376 w 9383"/>
            <a:gd name="connsiteY2" fmla="*/ 8819 h 9356"/>
            <a:gd name="connsiteX3" fmla="*/ 4117 w 9383"/>
            <a:gd name="connsiteY3" fmla="*/ 9114 h 9356"/>
            <a:gd name="connsiteX4" fmla="*/ 2052 w 9383"/>
            <a:gd name="connsiteY4" fmla="*/ 1080 h 9356"/>
            <a:gd name="connsiteX5" fmla="*/ 0 w 9383"/>
            <a:gd name="connsiteY5" fmla="*/ 0 h 9356"/>
            <a:gd name="connsiteX0" fmla="*/ 8768 w 10001"/>
            <a:gd name="connsiteY0" fmla="*/ 4300 h 10199"/>
            <a:gd name="connsiteX1" fmla="*/ 9969 w 10001"/>
            <a:gd name="connsiteY1" fmla="*/ 4340 h 10199"/>
            <a:gd name="connsiteX2" fmla="*/ 9993 w 10001"/>
            <a:gd name="connsiteY2" fmla="*/ 9626 h 10199"/>
            <a:gd name="connsiteX3" fmla="*/ 4388 w 10001"/>
            <a:gd name="connsiteY3" fmla="*/ 9941 h 10199"/>
            <a:gd name="connsiteX4" fmla="*/ 2187 w 10001"/>
            <a:gd name="connsiteY4" fmla="*/ 1354 h 10199"/>
            <a:gd name="connsiteX5" fmla="*/ 0 w 10001"/>
            <a:gd name="connsiteY5" fmla="*/ 200 h 10199"/>
            <a:gd name="connsiteX0" fmla="*/ 8900 w 10133"/>
            <a:gd name="connsiteY0" fmla="*/ 4744 h 10643"/>
            <a:gd name="connsiteX1" fmla="*/ 10101 w 10133"/>
            <a:gd name="connsiteY1" fmla="*/ 4784 h 10643"/>
            <a:gd name="connsiteX2" fmla="*/ 10125 w 10133"/>
            <a:gd name="connsiteY2" fmla="*/ 10070 h 10643"/>
            <a:gd name="connsiteX3" fmla="*/ 4520 w 10133"/>
            <a:gd name="connsiteY3" fmla="*/ 10385 h 10643"/>
            <a:gd name="connsiteX4" fmla="*/ 2319 w 10133"/>
            <a:gd name="connsiteY4" fmla="*/ 1798 h 10643"/>
            <a:gd name="connsiteX5" fmla="*/ 0 w 10133"/>
            <a:gd name="connsiteY5" fmla="*/ 65 h 10643"/>
            <a:gd name="connsiteX0" fmla="*/ 8900 w 10133"/>
            <a:gd name="connsiteY0" fmla="*/ 5253 h 11152"/>
            <a:gd name="connsiteX1" fmla="*/ 10101 w 10133"/>
            <a:gd name="connsiteY1" fmla="*/ 5293 h 11152"/>
            <a:gd name="connsiteX2" fmla="*/ 10125 w 10133"/>
            <a:gd name="connsiteY2" fmla="*/ 10579 h 11152"/>
            <a:gd name="connsiteX3" fmla="*/ 4520 w 10133"/>
            <a:gd name="connsiteY3" fmla="*/ 10894 h 11152"/>
            <a:gd name="connsiteX4" fmla="*/ 2240 w 10133"/>
            <a:gd name="connsiteY4" fmla="*/ 992 h 11152"/>
            <a:gd name="connsiteX5" fmla="*/ 0 w 10133"/>
            <a:gd name="connsiteY5" fmla="*/ 574 h 11152"/>
            <a:gd name="connsiteX0" fmla="*/ 8900 w 10133"/>
            <a:gd name="connsiteY0" fmla="*/ 5253 h 11152"/>
            <a:gd name="connsiteX1" fmla="*/ 10101 w 10133"/>
            <a:gd name="connsiteY1" fmla="*/ 5293 h 11152"/>
            <a:gd name="connsiteX2" fmla="*/ 10125 w 10133"/>
            <a:gd name="connsiteY2" fmla="*/ 10579 h 11152"/>
            <a:gd name="connsiteX3" fmla="*/ 4520 w 10133"/>
            <a:gd name="connsiteY3" fmla="*/ 10894 h 11152"/>
            <a:gd name="connsiteX4" fmla="*/ 2240 w 10133"/>
            <a:gd name="connsiteY4" fmla="*/ 992 h 11152"/>
            <a:gd name="connsiteX5" fmla="*/ 0 w 10133"/>
            <a:gd name="connsiteY5" fmla="*/ 574 h 11152"/>
            <a:gd name="connsiteX0" fmla="*/ 8900 w 10133"/>
            <a:gd name="connsiteY0" fmla="*/ 5253 h 11152"/>
            <a:gd name="connsiteX1" fmla="*/ 10101 w 10133"/>
            <a:gd name="connsiteY1" fmla="*/ 5293 h 11152"/>
            <a:gd name="connsiteX2" fmla="*/ 10125 w 10133"/>
            <a:gd name="connsiteY2" fmla="*/ 10579 h 11152"/>
            <a:gd name="connsiteX3" fmla="*/ 4520 w 10133"/>
            <a:gd name="connsiteY3" fmla="*/ 10894 h 11152"/>
            <a:gd name="connsiteX4" fmla="*/ 2451 w 10133"/>
            <a:gd name="connsiteY4" fmla="*/ 992 h 11152"/>
            <a:gd name="connsiteX5" fmla="*/ 0 w 10133"/>
            <a:gd name="connsiteY5" fmla="*/ 574 h 11152"/>
            <a:gd name="connsiteX0" fmla="*/ 8900 w 10133"/>
            <a:gd name="connsiteY0" fmla="*/ 5253 h 11152"/>
            <a:gd name="connsiteX1" fmla="*/ 10101 w 10133"/>
            <a:gd name="connsiteY1" fmla="*/ 5293 h 11152"/>
            <a:gd name="connsiteX2" fmla="*/ 10125 w 10133"/>
            <a:gd name="connsiteY2" fmla="*/ 10579 h 11152"/>
            <a:gd name="connsiteX3" fmla="*/ 4520 w 10133"/>
            <a:gd name="connsiteY3" fmla="*/ 10894 h 11152"/>
            <a:gd name="connsiteX4" fmla="*/ 2451 w 10133"/>
            <a:gd name="connsiteY4" fmla="*/ 992 h 11152"/>
            <a:gd name="connsiteX5" fmla="*/ 0 w 10133"/>
            <a:gd name="connsiteY5" fmla="*/ 574 h 11152"/>
            <a:gd name="connsiteX0" fmla="*/ 8900 w 10195"/>
            <a:gd name="connsiteY0" fmla="*/ 5253 h 12006"/>
            <a:gd name="connsiteX1" fmla="*/ 10101 w 10195"/>
            <a:gd name="connsiteY1" fmla="*/ 5293 h 12006"/>
            <a:gd name="connsiteX2" fmla="*/ 10191 w 10195"/>
            <a:gd name="connsiteY2" fmla="*/ 11953 h 12006"/>
            <a:gd name="connsiteX3" fmla="*/ 4520 w 10195"/>
            <a:gd name="connsiteY3" fmla="*/ 10894 h 12006"/>
            <a:gd name="connsiteX4" fmla="*/ 2451 w 10195"/>
            <a:gd name="connsiteY4" fmla="*/ 992 h 12006"/>
            <a:gd name="connsiteX5" fmla="*/ 0 w 10195"/>
            <a:gd name="connsiteY5" fmla="*/ 574 h 12006"/>
            <a:gd name="connsiteX0" fmla="*/ 8900 w 10195"/>
            <a:gd name="connsiteY0" fmla="*/ 5253 h 11963"/>
            <a:gd name="connsiteX1" fmla="*/ 10101 w 10195"/>
            <a:gd name="connsiteY1" fmla="*/ 5293 h 11963"/>
            <a:gd name="connsiteX2" fmla="*/ 10191 w 10195"/>
            <a:gd name="connsiteY2" fmla="*/ 11953 h 11963"/>
            <a:gd name="connsiteX3" fmla="*/ 3438 w 10195"/>
            <a:gd name="connsiteY3" fmla="*/ 7165 h 11963"/>
            <a:gd name="connsiteX4" fmla="*/ 2451 w 10195"/>
            <a:gd name="connsiteY4" fmla="*/ 992 h 11963"/>
            <a:gd name="connsiteX5" fmla="*/ 0 w 10195"/>
            <a:gd name="connsiteY5" fmla="*/ 574 h 11963"/>
            <a:gd name="connsiteX0" fmla="*/ 8900 w 10195"/>
            <a:gd name="connsiteY0" fmla="*/ 5253 h 11953"/>
            <a:gd name="connsiteX1" fmla="*/ 10101 w 10195"/>
            <a:gd name="connsiteY1" fmla="*/ 5293 h 11953"/>
            <a:gd name="connsiteX2" fmla="*/ 10191 w 10195"/>
            <a:gd name="connsiteY2" fmla="*/ 11953 h 11953"/>
            <a:gd name="connsiteX3" fmla="*/ 3438 w 10195"/>
            <a:gd name="connsiteY3" fmla="*/ 7165 h 11953"/>
            <a:gd name="connsiteX4" fmla="*/ 2451 w 10195"/>
            <a:gd name="connsiteY4" fmla="*/ 992 h 11953"/>
            <a:gd name="connsiteX5" fmla="*/ 0 w 10195"/>
            <a:gd name="connsiteY5" fmla="*/ 574 h 11953"/>
            <a:gd name="connsiteX0" fmla="*/ 8900 w 10195"/>
            <a:gd name="connsiteY0" fmla="*/ 5253 h 11953"/>
            <a:gd name="connsiteX1" fmla="*/ 10101 w 10195"/>
            <a:gd name="connsiteY1" fmla="*/ 5293 h 11953"/>
            <a:gd name="connsiteX2" fmla="*/ 10191 w 10195"/>
            <a:gd name="connsiteY2" fmla="*/ 11953 h 11953"/>
            <a:gd name="connsiteX3" fmla="*/ 2974 w 10195"/>
            <a:gd name="connsiteY3" fmla="*/ 4718 h 11953"/>
            <a:gd name="connsiteX4" fmla="*/ 2451 w 10195"/>
            <a:gd name="connsiteY4" fmla="*/ 992 h 11953"/>
            <a:gd name="connsiteX5" fmla="*/ 0 w 10195"/>
            <a:gd name="connsiteY5" fmla="*/ 574 h 11953"/>
            <a:gd name="connsiteX0" fmla="*/ 8900 w 10195"/>
            <a:gd name="connsiteY0" fmla="*/ 5253 h 11953"/>
            <a:gd name="connsiteX1" fmla="*/ 10101 w 10195"/>
            <a:gd name="connsiteY1" fmla="*/ 5293 h 11953"/>
            <a:gd name="connsiteX2" fmla="*/ 10191 w 10195"/>
            <a:gd name="connsiteY2" fmla="*/ 11953 h 11953"/>
            <a:gd name="connsiteX3" fmla="*/ 2974 w 10195"/>
            <a:gd name="connsiteY3" fmla="*/ 4718 h 11953"/>
            <a:gd name="connsiteX4" fmla="*/ 2451 w 10195"/>
            <a:gd name="connsiteY4" fmla="*/ 992 h 11953"/>
            <a:gd name="connsiteX5" fmla="*/ 0 w 10195"/>
            <a:gd name="connsiteY5" fmla="*/ 574 h 11953"/>
            <a:gd name="connsiteX0" fmla="*/ 8900 w 10195"/>
            <a:gd name="connsiteY0" fmla="*/ 5925 h 12625"/>
            <a:gd name="connsiteX1" fmla="*/ 10101 w 10195"/>
            <a:gd name="connsiteY1" fmla="*/ 5965 h 12625"/>
            <a:gd name="connsiteX2" fmla="*/ 10191 w 10195"/>
            <a:gd name="connsiteY2" fmla="*/ 12625 h 12625"/>
            <a:gd name="connsiteX3" fmla="*/ 2974 w 10195"/>
            <a:gd name="connsiteY3" fmla="*/ 5390 h 12625"/>
            <a:gd name="connsiteX4" fmla="*/ 2219 w 10195"/>
            <a:gd name="connsiteY4" fmla="*/ 732 h 12625"/>
            <a:gd name="connsiteX5" fmla="*/ 0 w 10195"/>
            <a:gd name="connsiteY5" fmla="*/ 1246 h 12625"/>
            <a:gd name="connsiteX0" fmla="*/ 8900 w 10195"/>
            <a:gd name="connsiteY0" fmla="*/ 6279 h 12979"/>
            <a:gd name="connsiteX1" fmla="*/ 10101 w 10195"/>
            <a:gd name="connsiteY1" fmla="*/ 6319 h 12979"/>
            <a:gd name="connsiteX2" fmla="*/ 10191 w 10195"/>
            <a:gd name="connsiteY2" fmla="*/ 12979 h 12979"/>
            <a:gd name="connsiteX3" fmla="*/ 2974 w 10195"/>
            <a:gd name="connsiteY3" fmla="*/ 5744 h 12979"/>
            <a:gd name="connsiteX4" fmla="*/ 2219 w 10195"/>
            <a:gd name="connsiteY4" fmla="*/ 1086 h 12979"/>
            <a:gd name="connsiteX5" fmla="*/ 0 w 10195"/>
            <a:gd name="connsiteY5" fmla="*/ 435 h 12979"/>
            <a:gd name="connsiteX0" fmla="*/ 8900 w 10195"/>
            <a:gd name="connsiteY0" fmla="*/ 6418 h 13118"/>
            <a:gd name="connsiteX1" fmla="*/ 10101 w 10195"/>
            <a:gd name="connsiteY1" fmla="*/ 6458 h 13118"/>
            <a:gd name="connsiteX2" fmla="*/ 10191 w 10195"/>
            <a:gd name="connsiteY2" fmla="*/ 13118 h 13118"/>
            <a:gd name="connsiteX3" fmla="*/ 2974 w 10195"/>
            <a:gd name="connsiteY3" fmla="*/ 5883 h 13118"/>
            <a:gd name="connsiteX4" fmla="*/ 2509 w 10195"/>
            <a:gd name="connsiteY4" fmla="*/ 992 h 13118"/>
            <a:gd name="connsiteX5" fmla="*/ 0 w 10195"/>
            <a:gd name="connsiteY5" fmla="*/ 574 h 13118"/>
            <a:gd name="connsiteX0" fmla="*/ 8900 w 10195"/>
            <a:gd name="connsiteY0" fmla="*/ 6418 h 13118"/>
            <a:gd name="connsiteX1" fmla="*/ 10101 w 10195"/>
            <a:gd name="connsiteY1" fmla="*/ 6458 h 13118"/>
            <a:gd name="connsiteX2" fmla="*/ 10191 w 10195"/>
            <a:gd name="connsiteY2" fmla="*/ 13118 h 13118"/>
            <a:gd name="connsiteX3" fmla="*/ 2974 w 10195"/>
            <a:gd name="connsiteY3" fmla="*/ 5883 h 13118"/>
            <a:gd name="connsiteX4" fmla="*/ 2509 w 10195"/>
            <a:gd name="connsiteY4" fmla="*/ 992 h 13118"/>
            <a:gd name="connsiteX5" fmla="*/ 0 w 10195"/>
            <a:gd name="connsiteY5" fmla="*/ 574 h 13118"/>
            <a:gd name="connsiteX0" fmla="*/ 8900 w 10195"/>
            <a:gd name="connsiteY0" fmla="*/ 6418 h 13118"/>
            <a:gd name="connsiteX1" fmla="*/ 10101 w 10195"/>
            <a:gd name="connsiteY1" fmla="*/ 6458 h 13118"/>
            <a:gd name="connsiteX2" fmla="*/ 10191 w 10195"/>
            <a:gd name="connsiteY2" fmla="*/ 13118 h 13118"/>
            <a:gd name="connsiteX3" fmla="*/ 2974 w 10195"/>
            <a:gd name="connsiteY3" fmla="*/ 5883 h 13118"/>
            <a:gd name="connsiteX4" fmla="*/ 2509 w 10195"/>
            <a:gd name="connsiteY4" fmla="*/ 992 h 13118"/>
            <a:gd name="connsiteX5" fmla="*/ 0 w 10195"/>
            <a:gd name="connsiteY5" fmla="*/ 574 h 13118"/>
            <a:gd name="connsiteX0" fmla="*/ 8900 w 10195"/>
            <a:gd name="connsiteY0" fmla="*/ 6418 h 13118"/>
            <a:gd name="connsiteX1" fmla="*/ 10101 w 10195"/>
            <a:gd name="connsiteY1" fmla="*/ 6458 h 13118"/>
            <a:gd name="connsiteX2" fmla="*/ 10191 w 10195"/>
            <a:gd name="connsiteY2" fmla="*/ 13118 h 13118"/>
            <a:gd name="connsiteX3" fmla="*/ 2974 w 10195"/>
            <a:gd name="connsiteY3" fmla="*/ 5883 h 13118"/>
            <a:gd name="connsiteX4" fmla="*/ 2509 w 10195"/>
            <a:gd name="connsiteY4" fmla="*/ 992 h 13118"/>
            <a:gd name="connsiteX5" fmla="*/ 0 w 10195"/>
            <a:gd name="connsiteY5" fmla="*/ 574 h 13118"/>
            <a:gd name="connsiteX0" fmla="*/ 8900 w 10195"/>
            <a:gd name="connsiteY0" fmla="*/ 6418 h 13118"/>
            <a:gd name="connsiteX1" fmla="*/ 10101 w 10195"/>
            <a:gd name="connsiteY1" fmla="*/ 6458 h 13118"/>
            <a:gd name="connsiteX2" fmla="*/ 10191 w 10195"/>
            <a:gd name="connsiteY2" fmla="*/ 13118 h 13118"/>
            <a:gd name="connsiteX3" fmla="*/ 2974 w 10195"/>
            <a:gd name="connsiteY3" fmla="*/ 5883 h 13118"/>
            <a:gd name="connsiteX4" fmla="*/ 2509 w 10195"/>
            <a:gd name="connsiteY4" fmla="*/ 992 h 13118"/>
            <a:gd name="connsiteX5" fmla="*/ 0 w 10195"/>
            <a:gd name="connsiteY5" fmla="*/ 574 h 13118"/>
            <a:gd name="connsiteX0" fmla="*/ 8900 w 10195"/>
            <a:gd name="connsiteY0" fmla="*/ 6418 h 13118"/>
            <a:gd name="connsiteX1" fmla="*/ 10101 w 10195"/>
            <a:gd name="connsiteY1" fmla="*/ 6458 h 13118"/>
            <a:gd name="connsiteX2" fmla="*/ 10191 w 10195"/>
            <a:gd name="connsiteY2" fmla="*/ 13118 h 13118"/>
            <a:gd name="connsiteX3" fmla="*/ 2974 w 10195"/>
            <a:gd name="connsiteY3" fmla="*/ 5883 h 13118"/>
            <a:gd name="connsiteX4" fmla="*/ 2509 w 10195"/>
            <a:gd name="connsiteY4" fmla="*/ 992 h 13118"/>
            <a:gd name="connsiteX5" fmla="*/ 0 w 10195"/>
            <a:gd name="connsiteY5" fmla="*/ 574 h 13118"/>
            <a:gd name="connsiteX0" fmla="*/ 8900 w 10195"/>
            <a:gd name="connsiteY0" fmla="*/ 6418 h 13118"/>
            <a:gd name="connsiteX1" fmla="*/ 10101 w 10195"/>
            <a:gd name="connsiteY1" fmla="*/ 6458 h 13118"/>
            <a:gd name="connsiteX2" fmla="*/ 10191 w 10195"/>
            <a:gd name="connsiteY2" fmla="*/ 13118 h 13118"/>
            <a:gd name="connsiteX3" fmla="*/ 2974 w 10195"/>
            <a:gd name="connsiteY3" fmla="*/ 5883 h 13118"/>
            <a:gd name="connsiteX4" fmla="*/ 2509 w 10195"/>
            <a:gd name="connsiteY4" fmla="*/ 992 h 13118"/>
            <a:gd name="connsiteX5" fmla="*/ 0 w 10195"/>
            <a:gd name="connsiteY5" fmla="*/ 574 h 13118"/>
            <a:gd name="connsiteX0" fmla="*/ 8900 w 10195"/>
            <a:gd name="connsiteY0" fmla="*/ 6418 h 13118"/>
            <a:gd name="connsiteX1" fmla="*/ 10101 w 10195"/>
            <a:gd name="connsiteY1" fmla="*/ 6458 h 13118"/>
            <a:gd name="connsiteX2" fmla="*/ 10191 w 10195"/>
            <a:gd name="connsiteY2" fmla="*/ 13118 h 13118"/>
            <a:gd name="connsiteX3" fmla="*/ 3206 w 10195"/>
            <a:gd name="connsiteY3" fmla="*/ 7398 h 13118"/>
            <a:gd name="connsiteX4" fmla="*/ 2509 w 10195"/>
            <a:gd name="connsiteY4" fmla="*/ 992 h 13118"/>
            <a:gd name="connsiteX5" fmla="*/ 0 w 10195"/>
            <a:gd name="connsiteY5" fmla="*/ 574 h 131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195" h="13118">
              <a:moveTo>
                <a:pt x="8900" y="6418"/>
              </a:moveTo>
              <a:cubicBezTo>
                <a:pt x="9663" y="6406"/>
                <a:pt x="9619" y="6334"/>
                <a:pt x="10101" y="6458"/>
              </a:cubicBezTo>
              <a:cubicBezTo>
                <a:pt x="10095" y="7853"/>
                <a:pt x="10220" y="9283"/>
                <a:pt x="10191" y="13118"/>
              </a:cubicBezTo>
              <a:cubicBezTo>
                <a:pt x="7814" y="10466"/>
                <a:pt x="4277" y="9780"/>
                <a:pt x="3206" y="7398"/>
              </a:cubicBezTo>
              <a:cubicBezTo>
                <a:pt x="2831" y="5940"/>
                <a:pt x="2756" y="3739"/>
                <a:pt x="2509" y="992"/>
              </a:cubicBezTo>
              <a:cubicBezTo>
                <a:pt x="1668" y="-842"/>
                <a:pt x="1461" y="393"/>
                <a:pt x="0" y="57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114026</xdr:colOff>
      <xdr:row>31</xdr:row>
      <xdr:rowOff>59335</xdr:rowOff>
    </xdr:from>
    <xdr:to>
      <xdr:col>4</xdr:col>
      <xdr:colOff>387075</xdr:colOff>
      <xdr:row>32</xdr:row>
      <xdr:rowOff>113167</xdr:rowOff>
    </xdr:to>
    <xdr:sp macro="" textlink="">
      <xdr:nvSpPr>
        <xdr:cNvPr id="1097" name="六角形 1096">
          <a:extLst>
            <a:ext uri="{FF2B5EF4-FFF2-40B4-BE49-F238E27FC236}">
              <a16:creationId xmlns:a16="http://schemas.microsoft.com/office/drawing/2014/main" id="{25C78698-2931-4D08-9272-B13ACF5CE0AD}"/>
            </a:ext>
          </a:extLst>
        </xdr:cNvPr>
        <xdr:cNvSpPr/>
      </xdr:nvSpPr>
      <xdr:spPr bwMode="auto">
        <a:xfrm>
          <a:off x="2385175" y="5377460"/>
          <a:ext cx="273049" cy="2253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285029</xdr:colOff>
      <xdr:row>30</xdr:row>
      <xdr:rowOff>140908</xdr:rowOff>
    </xdr:from>
    <xdr:ext cx="596954" cy="144120"/>
    <xdr:sp macro="" textlink="">
      <xdr:nvSpPr>
        <xdr:cNvPr id="1098" name="Text Box 1416">
          <a:extLst>
            <a:ext uri="{FF2B5EF4-FFF2-40B4-BE49-F238E27FC236}">
              <a16:creationId xmlns:a16="http://schemas.microsoft.com/office/drawing/2014/main" id="{DA02781C-C293-4654-8509-C6BD44D9F151}"/>
            </a:ext>
          </a:extLst>
        </xdr:cNvPr>
        <xdr:cNvSpPr txBox="1">
          <a:spLocks noChangeArrowheads="1"/>
        </xdr:cNvSpPr>
      </xdr:nvSpPr>
      <xdr:spPr bwMode="auto">
        <a:xfrm>
          <a:off x="1850881" y="5336363"/>
          <a:ext cx="596954" cy="144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404m</a:t>
          </a:r>
        </a:p>
      </xdr:txBody>
    </xdr:sp>
    <xdr:clientData/>
  </xdr:oneCellAnchor>
  <xdr:twoCellAnchor>
    <xdr:from>
      <xdr:col>3</xdr:col>
      <xdr:colOff>125893</xdr:colOff>
      <xdr:row>28</xdr:row>
      <xdr:rowOff>53624</xdr:rowOff>
    </xdr:from>
    <xdr:to>
      <xdr:col>3</xdr:col>
      <xdr:colOff>289084</xdr:colOff>
      <xdr:row>29</xdr:row>
      <xdr:rowOff>120238</xdr:rowOff>
    </xdr:to>
    <xdr:sp macro="" textlink="">
      <xdr:nvSpPr>
        <xdr:cNvPr id="1099" name="Text Box 1664">
          <a:extLst>
            <a:ext uri="{FF2B5EF4-FFF2-40B4-BE49-F238E27FC236}">
              <a16:creationId xmlns:a16="http://schemas.microsoft.com/office/drawing/2014/main" id="{2621D0AF-1659-4AE2-95EF-A07698AE727A}"/>
            </a:ext>
          </a:extLst>
        </xdr:cNvPr>
        <xdr:cNvSpPr txBox="1">
          <a:spLocks noChangeArrowheads="1"/>
        </xdr:cNvSpPr>
      </xdr:nvSpPr>
      <xdr:spPr bwMode="auto">
        <a:xfrm flipH="1">
          <a:off x="1694343" y="4854224"/>
          <a:ext cx="163191" cy="23806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5</xdr:col>
      <xdr:colOff>518727</xdr:colOff>
      <xdr:row>28</xdr:row>
      <xdr:rowOff>66912</xdr:rowOff>
    </xdr:from>
    <xdr:ext cx="286232" cy="299377"/>
    <xdr:sp macro="" textlink="">
      <xdr:nvSpPr>
        <xdr:cNvPr id="1100" name="Text Box 4005">
          <a:extLst>
            <a:ext uri="{FF2B5EF4-FFF2-40B4-BE49-F238E27FC236}">
              <a16:creationId xmlns:a16="http://schemas.microsoft.com/office/drawing/2014/main" id="{895817DC-43C7-4676-AF76-BB56A55A6A5E}"/>
            </a:ext>
          </a:extLst>
        </xdr:cNvPr>
        <xdr:cNvSpPr txBox="1">
          <a:spLocks noChangeArrowheads="1"/>
        </xdr:cNvSpPr>
      </xdr:nvSpPr>
      <xdr:spPr bwMode="auto">
        <a:xfrm>
          <a:off x="3494009" y="4870380"/>
          <a:ext cx="286232" cy="29937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ｶｰﾌﾞ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ﾐﾗｰ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436867</xdr:colOff>
      <xdr:row>29</xdr:row>
      <xdr:rowOff>68017</xdr:rowOff>
    </xdr:from>
    <xdr:to>
      <xdr:col>5</xdr:col>
      <xdr:colOff>533965</xdr:colOff>
      <xdr:row>30</xdr:row>
      <xdr:rowOff>96465</xdr:rowOff>
    </xdr:to>
    <xdr:grpSp>
      <xdr:nvGrpSpPr>
        <xdr:cNvPr id="1101" name="グループ化 1100">
          <a:extLst>
            <a:ext uri="{FF2B5EF4-FFF2-40B4-BE49-F238E27FC236}">
              <a16:creationId xmlns:a16="http://schemas.microsoft.com/office/drawing/2014/main" id="{ED2DAA1C-9BD3-4A52-A421-5EDE666CFBC4}"/>
            </a:ext>
          </a:extLst>
        </xdr:cNvPr>
        <xdr:cNvGrpSpPr/>
      </xdr:nvGrpSpPr>
      <xdr:grpSpPr>
        <a:xfrm rot="9361751">
          <a:off x="3418689" y="5060035"/>
          <a:ext cx="97098" cy="200587"/>
          <a:chOff x="9703044" y="3026637"/>
          <a:chExt cx="59370" cy="137978"/>
        </a:xfrm>
      </xdr:grpSpPr>
      <xdr:sp macro="" textlink="">
        <xdr:nvSpPr>
          <xdr:cNvPr id="1102" name="Line 72">
            <a:extLst>
              <a:ext uri="{FF2B5EF4-FFF2-40B4-BE49-F238E27FC236}">
                <a16:creationId xmlns:a16="http://schemas.microsoft.com/office/drawing/2014/main" id="{59CC9A02-106F-438C-9C5F-843F1E482B47}"/>
              </a:ext>
            </a:extLst>
          </xdr:cNvPr>
          <xdr:cNvSpPr>
            <a:spLocks noChangeShapeType="1"/>
          </xdr:cNvSpPr>
        </xdr:nvSpPr>
        <xdr:spPr bwMode="auto">
          <a:xfrm>
            <a:off x="9707489" y="3031087"/>
            <a:ext cx="17803" cy="13352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3" name="Line 72">
            <a:extLst>
              <a:ext uri="{FF2B5EF4-FFF2-40B4-BE49-F238E27FC236}">
                <a16:creationId xmlns:a16="http://schemas.microsoft.com/office/drawing/2014/main" id="{CBBD0BCD-AC40-48E8-8894-7BB74942973E}"/>
              </a:ext>
            </a:extLst>
          </xdr:cNvPr>
          <xdr:cNvSpPr>
            <a:spLocks noChangeShapeType="1"/>
          </xdr:cNvSpPr>
        </xdr:nvSpPr>
        <xdr:spPr bwMode="auto">
          <a:xfrm>
            <a:off x="9703044" y="3026637"/>
            <a:ext cx="59370" cy="133528"/>
          </a:xfrm>
          <a:custGeom>
            <a:avLst/>
            <a:gdLst>
              <a:gd name="connsiteX0" fmla="*/ 0 w 17803"/>
              <a:gd name="connsiteY0" fmla="*/ 0 h 133528"/>
              <a:gd name="connsiteX1" fmla="*/ 17803 w 17803"/>
              <a:gd name="connsiteY1" fmla="*/ 133528 h 133528"/>
              <a:gd name="connsiteX0" fmla="*/ 0 w 43876"/>
              <a:gd name="connsiteY0" fmla="*/ 0 h 133528"/>
              <a:gd name="connsiteX1" fmla="*/ 17803 w 43876"/>
              <a:gd name="connsiteY1" fmla="*/ 133528 h 133528"/>
              <a:gd name="connsiteX0" fmla="*/ 0 w 53015"/>
              <a:gd name="connsiteY0" fmla="*/ 0 h 133528"/>
              <a:gd name="connsiteX1" fmla="*/ 17803 w 53015"/>
              <a:gd name="connsiteY1" fmla="*/ 133528 h 133528"/>
              <a:gd name="connsiteX0" fmla="*/ 0 w 54266"/>
              <a:gd name="connsiteY0" fmla="*/ 0 h 133528"/>
              <a:gd name="connsiteX1" fmla="*/ 17803 w 54266"/>
              <a:gd name="connsiteY1" fmla="*/ 133528 h 133528"/>
              <a:gd name="connsiteX0" fmla="*/ 0 w 58128"/>
              <a:gd name="connsiteY0" fmla="*/ 0 h 133528"/>
              <a:gd name="connsiteX1" fmla="*/ 17803 w 58128"/>
              <a:gd name="connsiteY1" fmla="*/ 133528 h 133528"/>
              <a:gd name="connsiteX0" fmla="*/ 0 w 66306"/>
              <a:gd name="connsiteY0" fmla="*/ 0 h 133528"/>
              <a:gd name="connsiteX1" fmla="*/ 17803 w 66306"/>
              <a:gd name="connsiteY1" fmla="*/ 133528 h 133528"/>
              <a:gd name="connsiteX0" fmla="*/ 0 w 64850"/>
              <a:gd name="connsiteY0" fmla="*/ 0 h 133528"/>
              <a:gd name="connsiteX1" fmla="*/ 17803 w 64850"/>
              <a:gd name="connsiteY1" fmla="*/ 133528 h 133528"/>
              <a:gd name="connsiteX0" fmla="*/ 0 w 59370"/>
              <a:gd name="connsiteY0" fmla="*/ 0 h 133528"/>
              <a:gd name="connsiteX1" fmla="*/ 17803 w 59370"/>
              <a:gd name="connsiteY1" fmla="*/ 133528 h 13352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9370" h="133528">
                <a:moveTo>
                  <a:pt x="0" y="0"/>
                </a:moveTo>
                <a:cubicBezTo>
                  <a:pt x="72698" y="26705"/>
                  <a:pt x="78633" y="75665"/>
                  <a:pt x="17803" y="1335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20485</xdr:colOff>
      <xdr:row>26</xdr:row>
      <xdr:rowOff>35825</xdr:rowOff>
    </xdr:from>
    <xdr:to>
      <xdr:col>8</xdr:col>
      <xdr:colOff>661083</xdr:colOff>
      <xdr:row>31</xdr:row>
      <xdr:rowOff>90387</xdr:rowOff>
    </xdr:to>
    <xdr:sp macro="" textlink="">
      <xdr:nvSpPr>
        <xdr:cNvPr id="1108" name="Freeform 527">
          <a:extLst>
            <a:ext uri="{FF2B5EF4-FFF2-40B4-BE49-F238E27FC236}">
              <a16:creationId xmlns:a16="http://schemas.microsoft.com/office/drawing/2014/main" id="{FE31B6D7-0364-44EC-94FD-72300128C70F}"/>
            </a:ext>
          </a:extLst>
        </xdr:cNvPr>
        <xdr:cNvSpPr>
          <a:spLocks/>
        </xdr:cNvSpPr>
      </xdr:nvSpPr>
      <xdr:spPr bwMode="auto">
        <a:xfrm>
          <a:off x="4404033" y="4496188"/>
          <a:ext cx="1344731" cy="91232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12400"/>
            <a:gd name="connsiteY0" fmla="*/ 15842 h 15842"/>
            <a:gd name="connsiteX1" fmla="*/ 0 w 12400"/>
            <a:gd name="connsiteY1" fmla="*/ 5842 h 15842"/>
            <a:gd name="connsiteX2" fmla="*/ 12400 w 12400"/>
            <a:gd name="connsiteY2" fmla="*/ 0 h 15842"/>
            <a:gd name="connsiteX0" fmla="*/ 0 w 12400"/>
            <a:gd name="connsiteY0" fmla="*/ 15842 h 15842"/>
            <a:gd name="connsiteX1" fmla="*/ 0 w 12400"/>
            <a:gd name="connsiteY1" fmla="*/ 5842 h 15842"/>
            <a:gd name="connsiteX2" fmla="*/ 12400 w 12400"/>
            <a:gd name="connsiteY2" fmla="*/ 0 h 15842"/>
            <a:gd name="connsiteX0" fmla="*/ 0 w 20227"/>
            <a:gd name="connsiteY0" fmla="*/ 18450 h 18450"/>
            <a:gd name="connsiteX1" fmla="*/ 7827 w 20227"/>
            <a:gd name="connsiteY1" fmla="*/ 5842 h 18450"/>
            <a:gd name="connsiteX2" fmla="*/ 20227 w 20227"/>
            <a:gd name="connsiteY2" fmla="*/ 0 h 18450"/>
            <a:gd name="connsiteX0" fmla="*/ 0 w 20227"/>
            <a:gd name="connsiteY0" fmla="*/ 18450 h 18450"/>
            <a:gd name="connsiteX1" fmla="*/ 7827 w 20227"/>
            <a:gd name="connsiteY1" fmla="*/ 5842 h 18450"/>
            <a:gd name="connsiteX2" fmla="*/ 20227 w 20227"/>
            <a:gd name="connsiteY2" fmla="*/ 0 h 18450"/>
            <a:gd name="connsiteX0" fmla="*/ 0 w 20227"/>
            <a:gd name="connsiteY0" fmla="*/ 18450 h 18450"/>
            <a:gd name="connsiteX1" fmla="*/ 6915 w 20227"/>
            <a:gd name="connsiteY1" fmla="*/ 15171 h 18450"/>
            <a:gd name="connsiteX2" fmla="*/ 7827 w 20227"/>
            <a:gd name="connsiteY2" fmla="*/ 5842 h 18450"/>
            <a:gd name="connsiteX3" fmla="*/ 20227 w 20227"/>
            <a:gd name="connsiteY3" fmla="*/ 0 h 18450"/>
            <a:gd name="connsiteX0" fmla="*/ 0 w 20227"/>
            <a:gd name="connsiteY0" fmla="*/ 18450 h 18450"/>
            <a:gd name="connsiteX1" fmla="*/ 6915 w 20227"/>
            <a:gd name="connsiteY1" fmla="*/ 15171 h 18450"/>
            <a:gd name="connsiteX2" fmla="*/ 7827 w 20227"/>
            <a:gd name="connsiteY2" fmla="*/ 5842 h 18450"/>
            <a:gd name="connsiteX3" fmla="*/ 20227 w 20227"/>
            <a:gd name="connsiteY3" fmla="*/ 0 h 18450"/>
            <a:gd name="connsiteX0" fmla="*/ 0 w 20227"/>
            <a:gd name="connsiteY0" fmla="*/ 18450 h 18450"/>
            <a:gd name="connsiteX1" fmla="*/ 6915 w 20227"/>
            <a:gd name="connsiteY1" fmla="*/ 15171 h 18450"/>
            <a:gd name="connsiteX2" fmla="*/ 7827 w 20227"/>
            <a:gd name="connsiteY2" fmla="*/ 5842 h 18450"/>
            <a:gd name="connsiteX3" fmla="*/ 20227 w 20227"/>
            <a:gd name="connsiteY3" fmla="*/ 0 h 18450"/>
            <a:gd name="connsiteX0" fmla="*/ 0 w 20227"/>
            <a:gd name="connsiteY0" fmla="*/ 18450 h 18450"/>
            <a:gd name="connsiteX1" fmla="*/ 7558 w 20227"/>
            <a:gd name="connsiteY1" fmla="*/ 14934 h 18450"/>
            <a:gd name="connsiteX2" fmla="*/ 7827 w 20227"/>
            <a:gd name="connsiteY2" fmla="*/ 5842 h 18450"/>
            <a:gd name="connsiteX3" fmla="*/ 20227 w 20227"/>
            <a:gd name="connsiteY3" fmla="*/ 0 h 18450"/>
            <a:gd name="connsiteX0" fmla="*/ 0 w 20227"/>
            <a:gd name="connsiteY0" fmla="*/ 18450 h 18450"/>
            <a:gd name="connsiteX1" fmla="*/ 7558 w 20227"/>
            <a:gd name="connsiteY1" fmla="*/ 14934 h 18450"/>
            <a:gd name="connsiteX2" fmla="*/ 7827 w 20227"/>
            <a:gd name="connsiteY2" fmla="*/ 5842 h 18450"/>
            <a:gd name="connsiteX3" fmla="*/ 20227 w 20227"/>
            <a:gd name="connsiteY3" fmla="*/ 0 h 18450"/>
            <a:gd name="connsiteX0" fmla="*/ 0 w 20013"/>
            <a:gd name="connsiteY0" fmla="*/ 12878 h 12878"/>
            <a:gd name="connsiteX1" fmla="*/ 7558 w 20013"/>
            <a:gd name="connsiteY1" fmla="*/ 9362 h 12878"/>
            <a:gd name="connsiteX2" fmla="*/ 7827 w 20013"/>
            <a:gd name="connsiteY2" fmla="*/ 270 h 12878"/>
            <a:gd name="connsiteX3" fmla="*/ 20013 w 20013"/>
            <a:gd name="connsiteY3" fmla="*/ 0 h 12878"/>
            <a:gd name="connsiteX0" fmla="*/ 0 w 20013"/>
            <a:gd name="connsiteY0" fmla="*/ 12883 h 12883"/>
            <a:gd name="connsiteX1" fmla="*/ 7558 w 20013"/>
            <a:gd name="connsiteY1" fmla="*/ 9367 h 12883"/>
            <a:gd name="connsiteX2" fmla="*/ 7827 w 20013"/>
            <a:gd name="connsiteY2" fmla="*/ 275 h 12883"/>
            <a:gd name="connsiteX3" fmla="*/ 20013 w 20013"/>
            <a:gd name="connsiteY3" fmla="*/ 5 h 12883"/>
            <a:gd name="connsiteX0" fmla="*/ 0 w 19799"/>
            <a:gd name="connsiteY0" fmla="*/ 12608 h 12608"/>
            <a:gd name="connsiteX1" fmla="*/ 7558 w 19799"/>
            <a:gd name="connsiteY1" fmla="*/ 9092 h 12608"/>
            <a:gd name="connsiteX2" fmla="*/ 7827 w 19799"/>
            <a:gd name="connsiteY2" fmla="*/ 0 h 12608"/>
            <a:gd name="connsiteX3" fmla="*/ 19799 w 19799"/>
            <a:gd name="connsiteY3" fmla="*/ 323 h 12608"/>
            <a:gd name="connsiteX0" fmla="*/ 0 w 19799"/>
            <a:gd name="connsiteY0" fmla="*/ 12608 h 12608"/>
            <a:gd name="connsiteX1" fmla="*/ 7880 w 19799"/>
            <a:gd name="connsiteY1" fmla="*/ 6633 h 12608"/>
            <a:gd name="connsiteX2" fmla="*/ 7827 w 19799"/>
            <a:gd name="connsiteY2" fmla="*/ 0 h 12608"/>
            <a:gd name="connsiteX3" fmla="*/ 19799 w 19799"/>
            <a:gd name="connsiteY3" fmla="*/ 323 h 12608"/>
            <a:gd name="connsiteX0" fmla="*/ 0 w 19799"/>
            <a:gd name="connsiteY0" fmla="*/ 12608 h 12608"/>
            <a:gd name="connsiteX1" fmla="*/ 7666 w 19799"/>
            <a:gd name="connsiteY1" fmla="*/ 5813 h 12608"/>
            <a:gd name="connsiteX2" fmla="*/ 7827 w 19799"/>
            <a:gd name="connsiteY2" fmla="*/ 0 h 12608"/>
            <a:gd name="connsiteX3" fmla="*/ 19799 w 19799"/>
            <a:gd name="connsiteY3" fmla="*/ 323 h 12608"/>
            <a:gd name="connsiteX0" fmla="*/ 0 w 19799"/>
            <a:gd name="connsiteY0" fmla="*/ 12608 h 12608"/>
            <a:gd name="connsiteX1" fmla="*/ 7022 w 19799"/>
            <a:gd name="connsiteY1" fmla="*/ 9252 h 12608"/>
            <a:gd name="connsiteX2" fmla="*/ 7666 w 19799"/>
            <a:gd name="connsiteY2" fmla="*/ 5813 h 12608"/>
            <a:gd name="connsiteX3" fmla="*/ 7827 w 19799"/>
            <a:gd name="connsiteY3" fmla="*/ 0 h 12608"/>
            <a:gd name="connsiteX4" fmla="*/ 19799 w 19799"/>
            <a:gd name="connsiteY4" fmla="*/ 323 h 12608"/>
            <a:gd name="connsiteX0" fmla="*/ 0 w 19799"/>
            <a:gd name="connsiteY0" fmla="*/ 12608 h 12608"/>
            <a:gd name="connsiteX1" fmla="*/ 6164 w 19799"/>
            <a:gd name="connsiteY1" fmla="*/ 9135 h 12608"/>
            <a:gd name="connsiteX2" fmla="*/ 7666 w 19799"/>
            <a:gd name="connsiteY2" fmla="*/ 5813 h 12608"/>
            <a:gd name="connsiteX3" fmla="*/ 7827 w 19799"/>
            <a:gd name="connsiteY3" fmla="*/ 0 h 12608"/>
            <a:gd name="connsiteX4" fmla="*/ 19799 w 19799"/>
            <a:gd name="connsiteY4" fmla="*/ 323 h 12608"/>
            <a:gd name="connsiteX0" fmla="*/ 0 w 19799"/>
            <a:gd name="connsiteY0" fmla="*/ 12608 h 12608"/>
            <a:gd name="connsiteX1" fmla="*/ 6164 w 19799"/>
            <a:gd name="connsiteY1" fmla="*/ 9135 h 12608"/>
            <a:gd name="connsiteX2" fmla="*/ 7666 w 19799"/>
            <a:gd name="connsiteY2" fmla="*/ 5813 h 12608"/>
            <a:gd name="connsiteX3" fmla="*/ 7827 w 19799"/>
            <a:gd name="connsiteY3" fmla="*/ 0 h 12608"/>
            <a:gd name="connsiteX4" fmla="*/ 19799 w 19799"/>
            <a:gd name="connsiteY4" fmla="*/ 323 h 12608"/>
            <a:gd name="connsiteX0" fmla="*/ 0 w 22051"/>
            <a:gd name="connsiteY0" fmla="*/ 12608 h 12608"/>
            <a:gd name="connsiteX1" fmla="*/ 6164 w 22051"/>
            <a:gd name="connsiteY1" fmla="*/ 9135 h 12608"/>
            <a:gd name="connsiteX2" fmla="*/ 7666 w 22051"/>
            <a:gd name="connsiteY2" fmla="*/ 5813 h 12608"/>
            <a:gd name="connsiteX3" fmla="*/ 7827 w 22051"/>
            <a:gd name="connsiteY3" fmla="*/ 0 h 12608"/>
            <a:gd name="connsiteX4" fmla="*/ 22051 w 22051"/>
            <a:gd name="connsiteY4" fmla="*/ 440 h 12608"/>
            <a:gd name="connsiteX0" fmla="*/ 0 w 20872"/>
            <a:gd name="connsiteY0" fmla="*/ 12374 h 12374"/>
            <a:gd name="connsiteX1" fmla="*/ 4985 w 20872"/>
            <a:gd name="connsiteY1" fmla="*/ 9135 h 12374"/>
            <a:gd name="connsiteX2" fmla="*/ 6487 w 20872"/>
            <a:gd name="connsiteY2" fmla="*/ 5813 h 12374"/>
            <a:gd name="connsiteX3" fmla="*/ 6648 w 20872"/>
            <a:gd name="connsiteY3" fmla="*/ 0 h 12374"/>
            <a:gd name="connsiteX4" fmla="*/ 20872 w 20872"/>
            <a:gd name="connsiteY4" fmla="*/ 440 h 12374"/>
            <a:gd name="connsiteX0" fmla="*/ 0 w 25110"/>
            <a:gd name="connsiteY0" fmla="*/ 8276 h 9409"/>
            <a:gd name="connsiteX1" fmla="*/ 9223 w 25110"/>
            <a:gd name="connsiteY1" fmla="*/ 9135 h 9409"/>
            <a:gd name="connsiteX2" fmla="*/ 10725 w 25110"/>
            <a:gd name="connsiteY2" fmla="*/ 5813 h 9409"/>
            <a:gd name="connsiteX3" fmla="*/ 10886 w 25110"/>
            <a:gd name="connsiteY3" fmla="*/ 0 h 9409"/>
            <a:gd name="connsiteX4" fmla="*/ 25110 w 25110"/>
            <a:gd name="connsiteY4" fmla="*/ 440 h 9409"/>
            <a:gd name="connsiteX0" fmla="*/ 0 w 10000"/>
            <a:gd name="connsiteY0" fmla="*/ 8796 h 9709"/>
            <a:gd name="connsiteX1" fmla="*/ 3673 w 10000"/>
            <a:gd name="connsiteY1" fmla="*/ 9709 h 9709"/>
            <a:gd name="connsiteX2" fmla="*/ 4271 w 10000"/>
            <a:gd name="connsiteY2" fmla="*/ 6178 h 9709"/>
            <a:gd name="connsiteX3" fmla="*/ 4335 w 10000"/>
            <a:gd name="connsiteY3" fmla="*/ 0 h 9709"/>
            <a:gd name="connsiteX4" fmla="*/ 10000 w 10000"/>
            <a:gd name="connsiteY4" fmla="*/ 468 h 9709"/>
            <a:gd name="connsiteX0" fmla="*/ 0 w 10000"/>
            <a:gd name="connsiteY0" fmla="*/ 9060 h 10091"/>
            <a:gd name="connsiteX1" fmla="*/ 3673 w 10000"/>
            <a:gd name="connsiteY1" fmla="*/ 10000 h 10091"/>
            <a:gd name="connsiteX2" fmla="*/ 4271 w 10000"/>
            <a:gd name="connsiteY2" fmla="*/ 6363 h 10091"/>
            <a:gd name="connsiteX3" fmla="*/ 4335 w 10000"/>
            <a:gd name="connsiteY3" fmla="*/ 0 h 10091"/>
            <a:gd name="connsiteX4" fmla="*/ 10000 w 10000"/>
            <a:gd name="connsiteY4" fmla="*/ 482 h 10091"/>
            <a:gd name="connsiteX0" fmla="*/ 0 w 10000"/>
            <a:gd name="connsiteY0" fmla="*/ 9060 h 10091"/>
            <a:gd name="connsiteX1" fmla="*/ 3673 w 10000"/>
            <a:gd name="connsiteY1" fmla="*/ 10000 h 10091"/>
            <a:gd name="connsiteX2" fmla="*/ 4493 w 10000"/>
            <a:gd name="connsiteY2" fmla="*/ 6231 h 10091"/>
            <a:gd name="connsiteX3" fmla="*/ 4335 w 10000"/>
            <a:gd name="connsiteY3" fmla="*/ 0 h 10091"/>
            <a:gd name="connsiteX4" fmla="*/ 10000 w 10000"/>
            <a:gd name="connsiteY4" fmla="*/ 482 h 10091"/>
            <a:gd name="connsiteX0" fmla="*/ 0 w 10000"/>
            <a:gd name="connsiteY0" fmla="*/ 9192 h 10223"/>
            <a:gd name="connsiteX1" fmla="*/ 3673 w 10000"/>
            <a:gd name="connsiteY1" fmla="*/ 10132 h 10223"/>
            <a:gd name="connsiteX2" fmla="*/ 4493 w 10000"/>
            <a:gd name="connsiteY2" fmla="*/ 6363 h 10223"/>
            <a:gd name="connsiteX3" fmla="*/ 4557 w 10000"/>
            <a:gd name="connsiteY3" fmla="*/ 0 h 10223"/>
            <a:gd name="connsiteX4" fmla="*/ 10000 w 10000"/>
            <a:gd name="connsiteY4" fmla="*/ 614 h 10223"/>
            <a:gd name="connsiteX0" fmla="*/ 0 w 9680"/>
            <a:gd name="connsiteY0" fmla="*/ 9192 h 10223"/>
            <a:gd name="connsiteX1" fmla="*/ 3673 w 9680"/>
            <a:gd name="connsiteY1" fmla="*/ 10132 h 10223"/>
            <a:gd name="connsiteX2" fmla="*/ 4493 w 9680"/>
            <a:gd name="connsiteY2" fmla="*/ 6363 h 10223"/>
            <a:gd name="connsiteX3" fmla="*/ 4557 w 9680"/>
            <a:gd name="connsiteY3" fmla="*/ 0 h 10223"/>
            <a:gd name="connsiteX4" fmla="*/ 9680 w 9680"/>
            <a:gd name="connsiteY4" fmla="*/ 878 h 10223"/>
            <a:gd name="connsiteX0" fmla="*/ 0 w 10000"/>
            <a:gd name="connsiteY0" fmla="*/ 8991 h 10000"/>
            <a:gd name="connsiteX1" fmla="*/ 3794 w 10000"/>
            <a:gd name="connsiteY1" fmla="*/ 9911 h 10000"/>
            <a:gd name="connsiteX2" fmla="*/ 4642 w 10000"/>
            <a:gd name="connsiteY2" fmla="*/ 6224 h 10000"/>
            <a:gd name="connsiteX3" fmla="*/ 4708 w 10000"/>
            <a:gd name="connsiteY3" fmla="*/ 0 h 10000"/>
            <a:gd name="connsiteX4" fmla="*/ 10000 w 10000"/>
            <a:gd name="connsiteY4" fmla="*/ 859 h 10000"/>
            <a:gd name="connsiteX0" fmla="*/ 0 w 10000"/>
            <a:gd name="connsiteY0" fmla="*/ 8991 h 10000"/>
            <a:gd name="connsiteX1" fmla="*/ 3794 w 10000"/>
            <a:gd name="connsiteY1" fmla="*/ 9911 h 10000"/>
            <a:gd name="connsiteX2" fmla="*/ 4642 w 10000"/>
            <a:gd name="connsiteY2" fmla="*/ 6224 h 10000"/>
            <a:gd name="connsiteX3" fmla="*/ 4708 w 10000"/>
            <a:gd name="connsiteY3" fmla="*/ 0 h 10000"/>
            <a:gd name="connsiteX4" fmla="*/ 10000 w 10000"/>
            <a:gd name="connsiteY4" fmla="*/ 859 h 10000"/>
            <a:gd name="connsiteX0" fmla="*/ 0 w 9639"/>
            <a:gd name="connsiteY0" fmla="*/ 8991 h 10000"/>
            <a:gd name="connsiteX1" fmla="*/ 3794 w 9639"/>
            <a:gd name="connsiteY1" fmla="*/ 9911 h 10000"/>
            <a:gd name="connsiteX2" fmla="*/ 4642 w 9639"/>
            <a:gd name="connsiteY2" fmla="*/ 6224 h 10000"/>
            <a:gd name="connsiteX3" fmla="*/ 4708 w 9639"/>
            <a:gd name="connsiteY3" fmla="*/ 0 h 10000"/>
            <a:gd name="connsiteX4" fmla="*/ 9639 w 9639"/>
            <a:gd name="connsiteY4" fmla="*/ 687 h 10000"/>
            <a:gd name="connsiteX0" fmla="*/ 0 w 10000"/>
            <a:gd name="connsiteY0" fmla="*/ 8991 h 12781"/>
            <a:gd name="connsiteX1" fmla="*/ 4375 w 10000"/>
            <a:gd name="connsiteY1" fmla="*/ 12738 h 12781"/>
            <a:gd name="connsiteX2" fmla="*/ 4816 w 10000"/>
            <a:gd name="connsiteY2" fmla="*/ 6224 h 12781"/>
            <a:gd name="connsiteX3" fmla="*/ 4884 w 10000"/>
            <a:gd name="connsiteY3" fmla="*/ 0 h 12781"/>
            <a:gd name="connsiteX4" fmla="*/ 10000 w 10000"/>
            <a:gd name="connsiteY4" fmla="*/ 687 h 12781"/>
            <a:gd name="connsiteX0" fmla="*/ 0 w 8912"/>
            <a:gd name="connsiteY0" fmla="*/ 11478 h 12817"/>
            <a:gd name="connsiteX1" fmla="*/ 3287 w 8912"/>
            <a:gd name="connsiteY1" fmla="*/ 12738 h 12817"/>
            <a:gd name="connsiteX2" fmla="*/ 3728 w 8912"/>
            <a:gd name="connsiteY2" fmla="*/ 6224 h 12817"/>
            <a:gd name="connsiteX3" fmla="*/ 3796 w 8912"/>
            <a:gd name="connsiteY3" fmla="*/ 0 h 12817"/>
            <a:gd name="connsiteX4" fmla="*/ 8912 w 8912"/>
            <a:gd name="connsiteY4" fmla="*/ 687 h 12817"/>
            <a:gd name="connsiteX0" fmla="*/ 0 w 10257"/>
            <a:gd name="connsiteY0" fmla="*/ 9264 h 10009"/>
            <a:gd name="connsiteX1" fmla="*/ 3945 w 10257"/>
            <a:gd name="connsiteY1" fmla="*/ 9938 h 10009"/>
            <a:gd name="connsiteX2" fmla="*/ 4440 w 10257"/>
            <a:gd name="connsiteY2" fmla="*/ 4856 h 10009"/>
            <a:gd name="connsiteX3" fmla="*/ 4516 w 10257"/>
            <a:gd name="connsiteY3" fmla="*/ 0 h 10009"/>
            <a:gd name="connsiteX4" fmla="*/ 10257 w 10257"/>
            <a:gd name="connsiteY4" fmla="*/ 536 h 10009"/>
            <a:gd name="connsiteX0" fmla="*/ 0 w 10257"/>
            <a:gd name="connsiteY0" fmla="*/ 9264 h 10009"/>
            <a:gd name="connsiteX1" fmla="*/ 3945 w 10257"/>
            <a:gd name="connsiteY1" fmla="*/ 9938 h 10009"/>
            <a:gd name="connsiteX2" fmla="*/ 4440 w 10257"/>
            <a:gd name="connsiteY2" fmla="*/ 4856 h 10009"/>
            <a:gd name="connsiteX3" fmla="*/ 4516 w 10257"/>
            <a:gd name="connsiteY3" fmla="*/ 0 h 10009"/>
            <a:gd name="connsiteX4" fmla="*/ 10257 w 10257"/>
            <a:gd name="connsiteY4" fmla="*/ 536 h 10009"/>
            <a:gd name="connsiteX0" fmla="*/ 0 w 10257"/>
            <a:gd name="connsiteY0" fmla="*/ 9264 h 10009"/>
            <a:gd name="connsiteX1" fmla="*/ 3945 w 10257"/>
            <a:gd name="connsiteY1" fmla="*/ 9938 h 10009"/>
            <a:gd name="connsiteX2" fmla="*/ 4516 w 10257"/>
            <a:gd name="connsiteY2" fmla="*/ 0 h 10009"/>
            <a:gd name="connsiteX3" fmla="*/ 10257 w 10257"/>
            <a:gd name="connsiteY3" fmla="*/ 536 h 10009"/>
            <a:gd name="connsiteX0" fmla="*/ 0 w 10257"/>
            <a:gd name="connsiteY0" fmla="*/ 9264 h 10009"/>
            <a:gd name="connsiteX1" fmla="*/ 3945 w 10257"/>
            <a:gd name="connsiteY1" fmla="*/ 9938 h 10009"/>
            <a:gd name="connsiteX2" fmla="*/ 4687 w 10257"/>
            <a:gd name="connsiteY2" fmla="*/ 0 h 10009"/>
            <a:gd name="connsiteX3" fmla="*/ 10257 w 10257"/>
            <a:gd name="connsiteY3" fmla="*/ 536 h 10009"/>
            <a:gd name="connsiteX0" fmla="*/ 0 w 8737"/>
            <a:gd name="connsiteY0" fmla="*/ 10550 h 11295"/>
            <a:gd name="connsiteX1" fmla="*/ 3945 w 8737"/>
            <a:gd name="connsiteY1" fmla="*/ 11224 h 11295"/>
            <a:gd name="connsiteX2" fmla="*/ 4687 w 8737"/>
            <a:gd name="connsiteY2" fmla="*/ 1286 h 11295"/>
            <a:gd name="connsiteX3" fmla="*/ 8737 w 8737"/>
            <a:gd name="connsiteY3" fmla="*/ 58 h 11295"/>
            <a:gd name="connsiteX0" fmla="*/ 0 w 10000"/>
            <a:gd name="connsiteY0" fmla="*/ 9289 h 9949"/>
            <a:gd name="connsiteX1" fmla="*/ 4515 w 10000"/>
            <a:gd name="connsiteY1" fmla="*/ 9886 h 9949"/>
            <a:gd name="connsiteX2" fmla="*/ 5365 w 10000"/>
            <a:gd name="connsiteY2" fmla="*/ 1088 h 9949"/>
            <a:gd name="connsiteX3" fmla="*/ 10000 w 10000"/>
            <a:gd name="connsiteY3" fmla="*/ 0 h 9949"/>
            <a:gd name="connsiteX0" fmla="*/ 0 w 10000"/>
            <a:gd name="connsiteY0" fmla="*/ 9337 h 10000"/>
            <a:gd name="connsiteX1" fmla="*/ 4515 w 10000"/>
            <a:gd name="connsiteY1" fmla="*/ 9937 h 10000"/>
            <a:gd name="connsiteX2" fmla="*/ 5365 w 10000"/>
            <a:gd name="connsiteY2" fmla="*/ 1094 h 10000"/>
            <a:gd name="connsiteX3" fmla="*/ 10000 w 10000"/>
            <a:gd name="connsiteY3" fmla="*/ 0 h 10000"/>
            <a:gd name="connsiteX0" fmla="*/ 0 w 10050"/>
            <a:gd name="connsiteY0" fmla="*/ 9773 h 10021"/>
            <a:gd name="connsiteX1" fmla="*/ 4565 w 10050"/>
            <a:gd name="connsiteY1" fmla="*/ 9937 h 10021"/>
            <a:gd name="connsiteX2" fmla="*/ 5415 w 10050"/>
            <a:gd name="connsiteY2" fmla="*/ 1094 h 10021"/>
            <a:gd name="connsiteX3" fmla="*/ 10050 w 10050"/>
            <a:gd name="connsiteY3" fmla="*/ 0 h 10021"/>
            <a:gd name="connsiteX0" fmla="*/ 0 w 10050"/>
            <a:gd name="connsiteY0" fmla="*/ 9773 h 10193"/>
            <a:gd name="connsiteX1" fmla="*/ 4390 w 10050"/>
            <a:gd name="connsiteY1" fmla="*/ 10119 h 10193"/>
            <a:gd name="connsiteX2" fmla="*/ 5415 w 10050"/>
            <a:gd name="connsiteY2" fmla="*/ 1094 h 10193"/>
            <a:gd name="connsiteX3" fmla="*/ 10050 w 10050"/>
            <a:gd name="connsiteY3" fmla="*/ 0 h 10193"/>
            <a:gd name="connsiteX0" fmla="*/ 0 w 10050"/>
            <a:gd name="connsiteY0" fmla="*/ 9773 h 10193"/>
            <a:gd name="connsiteX1" fmla="*/ 4390 w 10050"/>
            <a:gd name="connsiteY1" fmla="*/ 10119 h 10193"/>
            <a:gd name="connsiteX2" fmla="*/ 5415 w 10050"/>
            <a:gd name="connsiteY2" fmla="*/ 1094 h 10193"/>
            <a:gd name="connsiteX3" fmla="*/ 10050 w 10050"/>
            <a:gd name="connsiteY3" fmla="*/ 0 h 10193"/>
            <a:gd name="connsiteX0" fmla="*/ 0 w 13127"/>
            <a:gd name="connsiteY0" fmla="*/ 12537 h 12957"/>
            <a:gd name="connsiteX1" fmla="*/ 4390 w 13127"/>
            <a:gd name="connsiteY1" fmla="*/ 12883 h 12957"/>
            <a:gd name="connsiteX2" fmla="*/ 5415 w 13127"/>
            <a:gd name="connsiteY2" fmla="*/ 3858 h 12957"/>
            <a:gd name="connsiteX3" fmla="*/ 13127 w 13127"/>
            <a:gd name="connsiteY3" fmla="*/ 0 h 12957"/>
            <a:gd name="connsiteX0" fmla="*/ 0 w 13127"/>
            <a:gd name="connsiteY0" fmla="*/ 12537 h 12957"/>
            <a:gd name="connsiteX1" fmla="*/ 4390 w 13127"/>
            <a:gd name="connsiteY1" fmla="*/ 12883 h 12957"/>
            <a:gd name="connsiteX2" fmla="*/ 5415 w 13127"/>
            <a:gd name="connsiteY2" fmla="*/ 3858 h 12957"/>
            <a:gd name="connsiteX3" fmla="*/ 13127 w 13127"/>
            <a:gd name="connsiteY3" fmla="*/ 0 h 12957"/>
            <a:gd name="connsiteX0" fmla="*/ 0 w 13127"/>
            <a:gd name="connsiteY0" fmla="*/ 12537 h 12957"/>
            <a:gd name="connsiteX1" fmla="*/ 4390 w 13127"/>
            <a:gd name="connsiteY1" fmla="*/ 12883 h 12957"/>
            <a:gd name="connsiteX2" fmla="*/ 5415 w 13127"/>
            <a:gd name="connsiteY2" fmla="*/ 3858 h 12957"/>
            <a:gd name="connsiteX3" fmla="*/ 13127 w 13127"/>
            <a:gd name="connsiteY3" fmla="*/ 0 h 12957"/>
            <a:gd name="connsiteX0" fmla="*/ 0 w 13137"/>
            <a:gd name="connsiteY0" fmla="*/ 12537 h 12957"/>
            <a:gd name="connsiteX1" fmla="*/ 4390 w 13137"/>
            <a:gd name="connsiteY1" fmla="*/ 12883 h 12957"/>
            <a:gd name="connsiteX2" fmla="*/ 5415 w 13137"/>
            <a:gd name="connsiteY2" fmla="*/ 3858 h 12957"/>
            <a:gd name="connsiteX3" fmla="*/ 13127 w 13137"/>
            <a:gd name="connsiteY3" fmla="*/ 0 h 12957"/>
            <a:gd name="connsiteX0" fmla="*/ 0 w 13137"/>
            <a:gd name="connsiteY0" fmla="*/ 12537 h 12957"/>
            <a:gd name="connsiteX1" fmla="*/ 4390 w 13137"/>
            <a:gd name="connsiteY1" fmla="*/ 12883 h 12957"/>
            <a:gd name="connsiteX2" fmla="*/ 5315 w 13137"/>
            <a:gd name="connsiteY2" fmla="*/ 3822 h 12957"/>
            <a:gd name="connsiteX3" fmla="*/ 13127 w 13137"/>
            <a:gd name="connsiteY3" fmla="*/ 0 h 12957"/>
            <a:gd name="connsiteX0" fmla="*/ 0 w 13138"/>
            <a:gd name="connsiteY0" fmla="*/ 12537 h 12957"/>
            <a:gd name="connsiteX1" fmla="*/ 4390 w 13138"/>
            <a:gd name="connsiteY1" fmla="*/ 12883 h 12957"/>
            <a:gd name="connsiteX2" fmla="*/ 5640 w 13138"/>
            <a:gd name="connsiteY2" fmla="*/ 3567 h 12957"/>
            <a:gd name="connsiteX3" fmla="*/ 13127 w 13138"/>
            <a:gd name="connsiteY3" fmla="*/ 0 h 129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138" h="12957">
              <a:moveTo>
                <a:pt x="0" y="12537"/>
              </a:moveTo>
              <a:cubicBezTo>
                <a:pt x="425" y="11947"/>
                <a:pt x="3139" y="13277"/>
                <a:pt x="4390" y="12883"/>
              </a:cubicBezTo>
              <a:cubicBezTo>
                <a:pt x="5802" y="11473"/>
                <a:pt x="4435" y="4961"/>
                <a:pt x="5640" y="3567"/>
              </a:cubicBezTo>
              <a:cubicBezTo>
                <a:pt x="7820" y="2436"/>
                <a:pt x="13419" y="3475"/>
                <a:pt x="1312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451277</xdr:colOff>
      <xdr:row>30</xdr:row>
      <xdr:rowOff>61171</xdr:rowOff>
    </xdr:from>
    <xdr:to>
      <xdr:col>7</xdr:col>
      <xdr:colOff>608271</xdr:colOff>
      <xdr:row>31</xdr:row>
      <xdr:rowOff>40725</xdr:rowOff>
    </xdr:to>
    <xdr:sp macro="" textlink="">
      <xdr:nvSpPr>
        <xdr:cNvPr id="1112" name="AutoShape 93">
          <a:extLst>
            <a:ext uri="{FF2B5EF4-FFF2-40B4-BE49-F238E27FC236}">
              <a16:creationId xmlns:a16="http://schemas.microsoft.com/office/drawing/2014/main" id="{E9C4AB75-EF84-4F07-A5AD-A5AF081BAC82}"/>
            </a:ext>
          </a:extLst>
        </xdr:cNvPr>
        <xdr:cNvSpPr>
          <a:spLocks noChangeArrowheads="1"/>
        </xdr:cNvSpPr>
      </xdr:nvSpPr>
      <xdr:spPr bwMode="auto">
        <a:xfrm>
          <a:off x="4834825" y="5207744"/>
          <a:ext cx="156994" cy="15110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368549</xdr:colOff>
      <xdr:row>38</xdr:row>
      <xdr:rowOff>161512</xdr:rowOff>
    </xdr:from>
    <xdr:to>
      <xdr:col>6</xdr:col>
      <xdr:colOff>611024</xdr:colOff>
      <xdr:row>40</xdr:row>
      <xdr:rowOff>35085</xdr:rowOff>
    </xdr:to>
    <xdr:sp macro="" textlink="">
      <xdr:nvSpPr>
        <xdr:cNvPr id="1123" name="六角形 1122">
          <a:extLst>
            <a:ext uri="{FF2B5EF4-FFF2-40B4-BE49-F238E27FC236}">
              <a16:creationId xmlns:a16="http://schemas.microsoft.com/office/drawing/2014/main" id="{5F602C13-BF60-48AE-B6F7-C37407DF6779}"/>
            </a:ext>
          </a:extLst>
        </xdr:cNvPr>
        <xdr:cNvSpPr/>
      </xdr:nvSpPr>
      <xdr:spPr bwMode="auto">
        <a:xfrm>
          <a:off x="4051549" y="6676612"/>
          <a:ext cx="242475" cy="21647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２９</a:t>
          </a:r>
        </a:p>
      </xdr:txBody>
    </xdr:sp>
    <xdr:clientData/>
  </xdr:twoCellAnchor>
  <xdr:twoCellAnchor>
    <xdr:from>
      <xdr:col>5</xdr:col>
      <xdr:colOff>2560</xdr:colOff>
      <xdr:row>33</xdr:row>
      <xdr:rowOff>25600</xdr:rowOff>
    </xdr:from>
    <xdr:to>
      <xdr:col>5</xdr:col>
      <xdr:colOff>156188</xdr:colOff>
      <xdr:row>33</xdr:row>
      <xdr:rowOff>158745</xdr:rowOff>
    </xdr:to>
    <xdr:sp macro="" textlink="">
      <xdr:nvSpPr>
        <xdr:cNvPr id="1124" name="六角形 1123">
          <a:extLst>
            <a:ext uri="{FF2B5EF4-FFF2-40B4-BE49-F238E27FC236}">
              <a16:creationId xmlns:a16="http://schemas.microsoft.com/office/drawing/2014/main" id="{A884DD60-7A90-4735-A371-E1A32121D2B5}"/>
            </a:ext>
          </a:extLst>
        </xdr:cNvPr>
        <xdr:cNvSpPr/>
      </xdr:nvSpPr>
      <xdr:spPr bwMode="auto">
        <a:xfrm>
          <a:off x="2977842" y="5686830"/>
          <a:ext cx="153628" cy="13314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335371</xdr:colOff>
      <xdr:row>33</xdr:row>
      <xdr:rowOff>155058</xdr:rowOff>
    </xdr:from>
    <xdr:ext cx="336547" cy="103626"/>
    <xdr:sp macro="" textlink="">
      <xdr:nvSpPr>
        <xdr:cNvPr id="1125" name="Text Box 1194">
          <a:extLst>
            <a:ext uri="{FF2B5EF4-FFF2-40B4-BE49-F238E27FC236}">
              <a16:creationId xmlns:a16="http://schemas.microsoft.com/office/drawing/2014/main" id="{6488E9AB-224B-4756-A307-6F6C8569EEB6}"/>
            </a:ext>
          </a:extLst>
        </xdr:cNvPr>
        <xdr:cNvSpPr txBox="1">
          <a:spLocks noChangeArrowheads="1"/>
        </xdr:cNvSpPr>
      </xdr:nvSpPr>
      <xdr:spPr bwMode="auto">
        <a:xfrm>
          <a:off x="3314702" y="5820218"/>
          <a:ext cx="336547" cy="10362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7.7-4.7</a:t>
          </a:r>
        </a:p>
      </xdr:txBody>
    </xdr:sp>
    <xdr:clientData/>
  </xdr:oneCellAnchor>
  <xdr:twoCellAnchor>
    <xdr:from>
      <xdr:col>5</xdr:col>
      <xdr:colOff>556199</xdr:colOff>
      <xdr:row>34</xdr:row>
      <xdr:rowOff>87670</xdr:rowOff>
    </xdr:from>
    <xdr:to>
      <xdr:col>5</xdr:col>
      <xdr:colOff>701572</xdr:colOff>
      <xdr:row>35</xdr:row>
      <xdr:rowOff>30725</xdr:rowOff>
    </xdr:to>
    <xdr:sp macro="" textlink="">
      <xdr:nvSpPr>
        <xdr:cNvPr id="1126" name="六角形 1125">
          <a:extLst>
            <a:ext uri="{FF2B5EF4-FFF2-40B4-BE49-F238E27FC236}">
              <a16:creationId xmlns:a16="http://schemas.microsoft.com/office/drawing/2014/main" id="{F4D17541-B52A-446B-A337-D726BE36BA4F}"/>
            </a:ext>
          </a:extLst>
        </xdr:cNvPr>
        <xdr:cNvSpPr/>
      </xdr:nvSpPr>
      <xdr:spPr bwMode="auto">
        <a:xfrm>
          <a:off x="3531481" y="5920452"/>
          <a:ext cx="145373" cy="11460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373831</xdr:colOff>
      <xdr:row>34</xdr:row>
      <xdr:rowOff>88900</xdr:rowOff>
    </xdr:from>
    <xdr:to>
      <xdr:col>5</xdr:col>
      <xdr:colOff>522339</xdr:colOff>
      <xdr:row>35</xdr:row>
      <xdr:rowOff>23045</xdr:rowOff>
    </xdr:to>
    <xdr:sp macro="" textlink="">
      <xdr:nvSpPr>
        <xdr:cNvPr id="1127" name="六角形 1126">
          <a:extLst>
            <a:ext uri="{FF2B5EF4-FFF2-40B4-BE49-F238E27FC236}">
              <a16:creationId xmlns:a16="http://schemas.microsoft.com/office/drawing/2014/main" id="{D1B73D20-6225-4A6E-BD79-F7239DEF99D7}"/>
            </a:ext>
          </a:extLst>
        </xdr:cNvPr>
        <xdr:cNvSpPr/>
      </xdr:nvSpPr>
      <xdr:spPr bwMode="auto">
        <a:xfrm>
          <a:off x="3349113" y="5921682"/>
          <a:ext cx="148508" cy="10569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27270</xdr:colOff>
      <xdr:row>38</xdr:row>
      <xdr:rowOff>29306</xdr:rowOff>
    </xdr:from>
    <xdr:to>
      <xdr:col>7</xdr:col>
      <xdr:colOff>129680</xdr:colOff>
      <xdr:row>39</xdr:row>
      <xdr:rowOff>137147</xdr:rowOff>
    </xdr:to>
    <xdr:sp macro="" textlink="">
      <xdr:nvSpPr>
        <xdr:cNvPr id="1128" name="Line 1433">
          <a:extLst>
            <a:ext uri="{FF2B5EF4-FFF2-40B4-BE49-F238E27FC236}">
              <a16:creationId xmlns:a16="http://schemas.microsoft.com/office/drawing/2014/main" id="{6393F6E6-F544-4B9E-A57E-E2B77D0F3048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4330207" y="6687174"/>
          <a:ext cx="280702" cy="102410"/>
        </a:xfrm>
        <a:custGeom>
          <a:avLst/>
          <a:gdLst>
            <a:gd name="connsiteX0" fmla="*/ 0 w 168641"/>
            <a:gd name="connsiteY0" fmla="*/ 0 h 248057"/>
            <a:gd name="connsiteX1" fmla="*/ 168641 w 168641"/>
            <a:gd name="connsiteY1" fmla="*/ 248057 h 248057"/>
            <a:gd name="connsiteX0" fmla="*/ 0 w 97204"/>
            <a:gd name="connsiteY0" fmla="*/ 0 h 301635"/>
            <a:gd name="connsiteX1" fmla="*/ 97204 w 97204"/>
            <a:gd name="connsiteY1" fmla="*/ 301635 h 301635"/>
            <a:gd name="connsiteX0" fmla="*/ 4240 w 101444"/>
            <a:gd name="connsiteY0" fmla="*/ 0 h 301635"/>
            <a:gd name="connsiteX1" fmla="*/ 101444 w 101444"/>
            <a:gd name="connsiteY1" fmla="*/ 301635 h 301635"/>
            <a:gd name="connsiteX0" fmla="*/ 9237 w 106441"/>
            <a:gd name="connsiteY0" fmla="*/ 0 h 301635"/>
            <a:gd name="connsiteX1" fmla="*/ 106441 w 106441"/>
            <a:gd name="connsiteY1" fmla="*/ 301635 h 301635"/>
            <a:gd name="connsiteX0" fmla="*/ 0 w 97204"/>
            <a:gd name="connsiteY0" fmla="*/ 0 h 301635"/>
            <a:gd name="connsiteX1" fmla="*/ 97204 w 97204"/>
            <a:gd name="connsiteY1" fmla="*/ 301635 h 3016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7204" h="301635">
              <a:moveTo>
                <a:pt x="0" y="0"/>
              </a:moveTo>
              <a:cubicBezTo>
                <a:pt x="45828" y="332717"/>
                <a:pt x="-12588" y="165371"/>
                <a:pt x="97204" y="30163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256445</xdr:colOff>
      <xdr:row>39</xdr:row>
      <xdr:rowOff>167725</xdr:rowOff>
    </xdr:from>
    <xdr:ext cx="461596" cy="121059"/>
    <xdr:sp macro="" textlink="">
      <xdr:nvSpPr>
        <xdr:cNvPr id="1129" name="Text Box 1563">
          <a:extLst>
            <a:ext uri="{FF2B5EF4-FFF2-40B4-BE49-F238E27FC236}">
              <a16:creationId xmlns:a16="http://schemas.microsoft.com/office/drawing/2014/main" id="{982A8DA1-F99C-4EC5-A5CD-41CA483F610E}"/>
            </a:ext>
          </a:extLst>
        </xdr:cNvPr>
        <xdr:cNvSpPr txBox="1">
          <a:spLocks noChangeArrowheads="1"/>
        </xdr:cNvSpPr>
      </xdr:nvSpPr>
      <xdr:spPr bwMode="auto">
        <a:xfrm>
          <a:off x="4644295" y="6854275"/>
          <a:ext cx="461596" cy="12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7</xdr:col>
      <xdr:colOff>122575</xdr:colOff>
      <xdr:row>38</xdr:row>
      <xdr:rowOff>54341</xdr:rowOff>
    </xdr:from>
    <xdr:to>
      <xdr:col>7</xdr:col>
      <xdr:colOff>680395</xdr:colOff>
      <xdr:row>40</xdr:row>
      <xdr:rowOff>4275</xdr:rowOff>
    </xdr:to>
    <xdr:sp macro="" textlink="">
      <xdr:nvSpPr>
        <xdr:cNvPr id="1130" name="AutoShape 1653">
          <a:extLst>
            <a:ext uri="{FF2B5EF4-FFF2-40B4-BE49-F238E27FC236}">
              <a16:creationId xmlns:a16="http://schemas.microsoft.com/office/drawing/2014/main" id="{5860BE06-C3B3-434F-BDE8-24CC5677C938}"/>
            </a:ext>
          </a:extLst>
        </xdr:cNvPr>
        <xdr:cNvSpPr>
          <a:spLocks/>
        </xdr:cNvSpPr>
      </xdr:nvSpPr>
      <xdr:spPr bwMode="auto">
        <a:xfrm rot="5606721">
          <a:off x="4645740" y="6491981"/>
          <a:ext cx="295656" cy="557820"/>
        </a:xfrm>
        <a:prstGeom prst="rightBrace">
          <a:avLst>
            <a:gd name="adj1" fmla="val 42094"/>
            <a:gd name="adj2" fmla="val 4900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366350</xdr:colOff>
      <xdr:row>36</xdr:row>
      <xdr:rowOff>124558</xdr:rowOff>
    </xdr:from>
    <xdr:to>
      <xdr:col>9</xdr:col>
      <xdr:colOff>521497</xdr:colOff>
      <xdr:row>37</xdr:row>
      <xdr:rowOff>101683</xdr:rowOff>
    </xdr:to>
    <xdr:sp macro="" textlink="">
      <xdr:nvSpPr>
        <xdr:cNvPr id="1131" name="AutoShape 526">
          <a:extLst>
            <a:ext uri="{FF2B5EF4-FFF2-40B4-BE49-F238E27FC236}">
              <a16:creationId xmlns:a16="http://schemas.microsoft.com/office/drawing/2014/main" id="{059B3B30-6CAA-489F-986C-5983ABDE6676}"/>
            </a:ext>
          </a:extLst>
        </xdr:cNvPr>
        <xdr:cNvSpPr>
          <a:spLocks noChangeArrowheads="1"/>
        </xdr:cNvSpPr>
      </xdr:nvSpPr>
      <xdr:spPr bwMode="auto">
        <a:xfrm>
          <a:off x="6163900" y="6296758"/>
          <a:ext cx="155147" cy="1485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30798</xdr:colOff>
      <xdr:row>44</xdr:row>
      <xdr:rowOff>24188</xdr:rowOff>
    </xdr:from>
    <xdr:to>
      <xdr:col>2</xdr:col>
      <xdr:colOff>679689</xdr:colOff>
      <xdr:row>44</xdr:row>
      <xdr:rowOff>27293</xdr:rowOff>
    </xdr:to>
    <xdr:sp macro="" textlink="">
      <xdr:nvSpPr>
        <xdr:cNvPr id="1132" name="Line 72">
          <a:extLst>
            <a:ext uri="{FF2B5EF4-FFF2-40B4-BE49-F238E27FC236}">
              <a16:creationId xmlns:a16="http://schemas.microsoft.com/office/drawing/2014/main" id="{BABAE918-A3E8-4D99-B94F-0FD6E8FCFD07}"/>
            </a:ext>
          </a:extLst>
        </xdr:cNvPr>
        <xdr:cNvSpPr>
          <a:spLocks noChangeShapeType="1"/>
        </xdr:cNvSpPr>
      </xdr:nvSpPr>
      <xdr:spPr bwMode="auto">
        <a:xfrm flipV="1">
          <a:off x="893681" y="7572494"/>
          <a:ext cx="648891" cy="310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21981</xdr:colOff>
      <xdr:row>43</xdr:row>
      <xdr:rowOff>146537</xdr:rowOff>
    </xdr:from>
    <xdr:to>
      <xdr:col>2</xdr:col>
      <xdr:colOff>120304</xdr:colOff>
      <xdr:row>44</xdr:row>
      <xdr:rowOff>69724</xdr:rowOff>
    </xdr:to>
    <xdr:sp macro="" textlink="">
      <xdr:nvSpPr>
        <xdr:cNvPr id="1133" name="Oval 453">
          <a:extLst>
            <a:ext uri="{FF2B5EF4-FFF2-40B4-BE49-F238E27FC236}">
              <a16:creationId xmlns:a16="http://schemas.microsoft.com/office/drawing/2014/main" id="{2E04F311-EDAD-440F-A196-62129E3FD083}"/>
            </a:ext>
          </a:extLst>
        </xdr:cNvPr>
        <xdr:cNvSpPr>
          <a:spLocks noChangeArrowheads="1"/>
        </xdr:cNvSpPr>
      </xdr:nvSpPr>
      <xdr:spPr bwMode="auto">
        <a:xfrm>
          <a:off x="885581" y="7518887"/>
          <a:ext cx="98323" cy="9463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190497</xdr:colOff>
      <xdr:row>43</xdr:row>
      <xdr:rowOff>109904</xdr:rowOff>
    </xdr:from>
    <xdr:to>
      <xdr:col>2</xdr:col>
      <xdr:colOff>335423</xdr:colOff>
      <xdr:row>44</xdr:row>
      <xdr:rowOff>76815</xdr:rowOff>
    </xdr:to>
    <xdr:sp macro="" textlink="">
      <xdr:nvSpPr>
        <xdr:cNvPr id="1134" name="六角形 1133">
          <a:extLst>
            <a:ext uri="{FF2B5EF4-FFF2-40B4-BE49-F238E27FC236}">
              <a16:creationId xmlns:a16="http://schemas.microsoft.com/office/drawing/2014/main" id="{C2C8FF98-D5CB-48D2-90FA-59B5FB317A4B}"/>
            </a:ext>
          </a:extLst>
        </xdr:cNvPr>
        <xdr:cNvSpPr/>
      </xdr:nvSpPr>
      <xdr:spPr bwMode="auto">
        <a:xfrm>
          <a:off x="1053380" y="7486658"/>
          <a:ext cx="144926" cy="1384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2241</xdr:colOff>
      <xdr:row>25</xdr:row>
      <xdr:rowOff>16850</xdr:rowOff>
    </xdr:from>
    <xdr:to>
      <xdr:col>7</xdr:col>
      <xdr:colOff>140827</xdr:colOff>
      <xdr:row>25</xdr:row>
      <xdr:rowOff>158750</xdr:rowOff>
    </xdr:to>
    <xdr:sp macro="" textlink="">
      <xdr:nvSpPr>
        <xdr:cNvPr id="1135" name="六角形 1134">
          <a:extLst>
            <a:ext uri="{FF2B5EF4-FFF2-40B4-BE49-F238E27FC236}">
              <a16:creationId xmlns:a16="http://schemas.microsoft.com/office/drawing/2014/main" id="{690EF89C-38FD-4CFB-A10F-13BADD7DC112}"/>
            </a:ext>
          </a:extLst>
        </xdr:cNvPr>
        <xdr:cNvSpPr/>
      </xdr:nvSpPr>
      <xdr:spPr bwMode="auto">
        <a:xfrm>
          <a:off x="4385789" y="4305660"/>
          <a:ext cx="138586" cy="14190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303459</xdr:colOff>
      <xdr:row>43</xdr:row>
      <xdr:rowOff>114431</xdr:rowOff>
    </xdr:from>
    <xdr:to>
      <xdr:col>1</xdr:col>
      <xdr:colOff>313777</xdr:colOff>
      <xdr:row>45</xdr:row>
      <xdr:rowOff>96744</xdr:rowOff>
    </xdr:to>
    <xdr:sp macro="" textlink="">
      <xdr:nvSpPr>
        <xdr:cNvPr id="1136" name="Line 1591">
          <a:extLst>
            <a:ext uri="{FF2B5EF4-FFF2-40B4-BE49-F238E27FC236}">
              <a16:creationId xmlns:a16="http://schemas.microsoft.com/office/drawing/2014/main" id="{6E55E5EC-3F77-47B8-8B11-2171078E4F8E}"/>
            </a:ext>
          </a:extLst>
        </xdr:cNvPr>
        <xdr:cNvSpPr>
          <a:spLocks noChangeShapeType="1"/>
        </xdr:cNvSpPr>
      </xdr:nvSpPr>
      <xdr:spPr bwMode="auto">
        <a:xfrm flipV="1">
          <a:off x="462209" y="7491185"/>
          <a:ext cx="10318" cy="3254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312324</xdr:colOff>
      <xdr:row>42</xdr:row>
      <xdr:rowOff>122910</xdr:rowOff>
    </xdr:from>
    <xdr:to>
      <xdr:col>2</xdr:col>
      <xdr:colOff>94735</xdr:colOff>
      <xdr:row>44</xdr:row>
      <xdr:rowOff>40984</xdr:rowOff>
    </xdr:to>
    <xdr:sp macro="" textlink="">
      <xdr:nvSpPr>
        <xdr:cNvPr id="1137" name="Text Box 1445">
          <a:extLst>
            <a:ext uri="{FF2B5EF4-FFF2-40B4-BE49-F238E27FC236}">
              <a16:creationId xmlns:a16="http://schemas.microsoft.com/office/drawing/2014/main" id="{E5CC3847-B1DF-4CB3-AA94-B77FB1C9E264}"/>
            </a:ext>
          </a:extLst>
        </xdr:cNvPr>
        <xdr:cNvSpPr txBox="1">
          <a:spLocks noChangeArrowheads="1"/>
        </xdr:cNvSpPr>
      </xdr:nvSpPr>
      <xdr:spPr bwMode="auto">
        <a:xfrm>
          <a:off x="471074" y="7328112"/>
          <a:ext cx="486544" cy="26117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清凉寺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（釈迦堂）</a:t>
          </a:r>
        </a:p>
      </xdr:txBody>
    </xdr:sp>
    <xdr:clientData/>
  </xdr:twoCellAnchor>
  <xdr:twoCellAnchor>
    <xdr:from>
      <xdr:col>3</xdr:col>
      <xdr:colOff>110993</xdr:colOff>
      <xdr:row>42</xdr:row>
      <xdr:rowOff>112060</xdr:rowOff>
    </xdr:from>
    <xdr:to>
      <xdr:col>3</xdr:col>
      <xdr:colOff>536436</xdr:colOff>
      <xdr:row>43</xdr:row>
      <xdr:rowOff>70282</xdr:rowOff>
    </xdr:to>
    <xdr:sp macro="" textlink="">
      <xdr:nvSpPr>
        <xdr:cNvPr id="1138" name="Text Box 1664">
          <a:extLst>
            <a:ext uri="{FF2B5EF4-FFF2-40B4-BE49-F238E27FC236}">
              <a16:creationId xmlns:a16="http://schemas.microsoft.com/office/drawing/2014/main" id="{7250421C-822C-4AFF-9C6C-48E6BDC57B1B}"/>
            </a:ext>
          </a:extLst>
        </xdr:cNvPr>
        <xdr:cNvSpPr txBox="1">
          <a:spLocks noChangeArrowheads="1"/>
        </xdr:cNvSpPr>
      </xdr:nvSpPr>
      <xdr:spPr bwMode="auto">
        <a:xfrm>
          <a:off x="1678009" y="7317262"/>
          <a:ext cx="425443" cy="129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敷石路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1353</xdr:colOff>
      <xdr:row>49</xdr:row>
      <xdr:rowOff>3998</xdr:rowOff>
    </xdr:from>
    <xdr:to>
      <xdr:col>3</xdr:col>
      <xdr:colOff>151534</xdr:colOff>
      <xdr:row>50</xdr:row>
      <xdr:rowOff>3608</xdr:rowOff>
    </xdr:to>
    <xdr:sp macro="" textlink="">
      <xdr:nvSpPr>
        <xdr:cNvPr id="1139" name="六角形 1138">
          <a:extLst>
            <a:ext uri="{FF2B5EF4-FFF2-40B4-BE49-F238E27FC236}">
              <a16:creationId xmlns:a16="http://schemas.microsoft.com/office/drawing/2014/main" id="{D0175F5A-3563-4353-B9BF-0C34BC60630B}"/>
            </a:ext>
          </a:extLst>
        </xdr:cNvPr>
        <xdr:cNvSpPr/>
      </xdr:nvSpPr>
      <xdr:spPr bwMode="auto">
        <a:xfrm>
          <a:off x="1567205" y="8489907"/>
          <a:ext cx="150181" cy="17279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698496</xdr:colOff>
      <xdr:row>53</xdr:row>
      <xdr:rowOff>82794</xdr:rowOff>
    </xdr:from>
    <xdr:to>
      <xdr:col>2</xdr:col>
      <xdr:colOff>85854</xdr:colOff>
      <xdr:row>54</xdr:row>
      <xdr:rowOff>14576</xdr:rowOff>
    </xdr:to>
    <xdr:sp macro="" textlink="">
      <xdr:nvSpPr>
        <xdr:cNvPr id="1140" name="AutoShape 1659">
          <a:extLst>
            <a:ext uri="{FF2B5EF4-FFF2-40B4-BE49-F238E27FC236}">
              <a16:creationId xmlns:a16="http://schemas.microsoft.com/office/drawing/2014/main" id="{2E24E5F7-CBB2-4D0B-8EA6-1021B2319543}"/>
            </a:ext>
          </a:extLst>
        </xdr:cNvPr>
        <xdr:cNvSpPr>
          <a:spLocks noChangeArrowheads="1"/>
        </xdr:cNvSpPr>
      </xdr:nvSpPr>
      <xdr:spPr bwMode="auto">
        <a:xfrm>
          <a:off x="857246" y="9183381"/>
          <a:ext cx="92014" cy="10349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161869</xdr:colOff>
      <xdr:row>51</xdr:row>
      <xdr:rowOff>28403</xdr:rowOff>
    </xdr:from>
    <xdr:to>
      <xdr:col>2</xdr:col>
      <xdr:colOff>657281</xdr:colOff>
      <xdr:row>53</xdr:row>
      <xdr:rowOff>162097</xdr:rowOff>
    </xdr:to>
    <xdr:sp macro="" textlink="">
      <xdr:nvSpPr>
        <xdr:cNvPr id="1141" name="Line 547">
          <a:extLst>
            <a:ext uri="{FF2B5EF4-FFF2-40B4-BE49-F238E27FC236}">
              <a16:creationId xmlns:a16="http://schemas.microsoft.com/office/drawing/2014/main" id="{07C76A5C-EBBC-4489-9B3C-0F36B20742D1}"/>
            </a:ext>
          </a:extLst>
        </xdr:cNvPr>
        <xdr:cNvSpPr>
          <a:spLocks noChangeShapeType="1"/>
        </xdr:cNvSpPr>
      </xdr:nvSpPr>
      <xdr:spPr bwMode="auto">
        <a:xfrm rot="951348" flipV="1">
          <a:off x="320619" y="8772353"/>
          <a:ext cx="1200262" cy="476594"/>
        </a:xfrm>
        <a:custGeom>
          <a:avLst/>
          <a:gdLst>
            <a:gd name="connsiteX0" fmla="*/ 0 w 673100"/>
            <a:gd name="connsiteY0" fmla="*/ 0 h 95250"/>
            <a:gd name="connsiteX1" fmla="*/ 673100 w 673100"/>
            <a:gd name="connsiteY1" fmla="*/ 95250 h 95250"/>
            <a:gd name="connsiteX0" fmla="*/ 0 w 717550"/>
            <a:gd name="connsiteY0" fmla="*/ 0 h 196850"/>
            <a:gd name="connsiteX1" fmla="*/ 717550 w 717550"/>
            <a:gd name="connsiteY1" fmla="*/ 196850 h 196850"/>
            <a:gd name="connsiteX0" fmla="*/ 0 w 717550"/>
            <a:gd name="connsiteY0" fmla="*/ 0 h 196850"/>
            <a:gd name="connsiteX1" fmla="*/ 717550 w 717550"/>
            <a:gd name="connsiteY1" fmla="*/ 196850 h 196850"/>
            <a:gd name="connsiteX0" fmla="*/ 0 w 730250"/>
            <a:gd name="connsiteY0" fmla="*/ 0 h 266700"/>
            <a:gd name="connsiteX1" fmla="*/ 730250 w 730250"/>
            <a:gd name="connsiteY1" fmla="*/ 266700 h 266700"/>
            <a:gd name="connsiteX0" fmla="*/ 0 w 730250"/>
            <a:gd name="connsiteY0" fmla="*/ 0 h 266700"/>
            <a:gd name="connsiteX1" fmla="*/ 730250 w 730250"/>
            <a:gd name="connsiteY1" fmla="*/ 266700 h 266700"/>
            <a:gd name="connsiteX0" fmla="*/ 0 w 876300"/>
            <a:gd name="connsiteY0" fmla="*/ 0 h 330200"/>
            <a:gd name="connsiteX1" fmla="*/ 876300 w 876300"/>
            <a:gd name="connsiteY1" fmla="*/ 330200 h 330200"/>
            <a:gd name="connsiteX0" fmla="*/ 0 w 1035050"/>
            <a:gd name="connsiteY0" fmla="*/ 0 h 425450"/>
            <a:gd name="connsiteX1" fmla="*/ 1035050 w 1035050"/>
            <a:gd name="connsiteY1" fmla="*/ 425450 h 425450"/>
            <a:gd name="connsiteX0" fmla="*/ 0 w 1035050"/>
            <a:gd name="connsiteY0" fmla="*/ 0 h 425450"/>
            <a:gd name="connsiteX1" fmla="*/ 1035050 w 1035050"/>
            <a:gd name="connsiteY1" fmla="*/ 425450 h 425450"/>
            <a:gd name="connsiteX0" fmla="*/ 0 w 1035050"/>
            <a:gd name="connsiteY0" fmla="*/ 0 h 425450"/>
            <a:gd name="connsiteX1" fmla="*/ 1035050 w 1035050"/>
            <a:gd name="connsiteY1" fmla="*/ 425450 h 425450"/>
            <a:gd name="connsiteX0" fmla="*/ 0 w 1035050"/>
            <a:gd name="connsiteY0" fmla="*/ 0 h 425450"/>
            <a:gd name="connsiteX1" fmla="*/ 1035050 w 1035050"/>
            <a:gd name="connsiteY1" fmla="*/ 425450 h 425450"/>
            <a:gd name="connsiteX0" fmla="*/ 0 w 1125628"/>
            <a:gd name="connsiteY0" fmla="*/ 0 h 338956"/>
            <a:gd name="connsiteX1" fmla="*/ 1125628 w 1125628"/>
            <a:gd name="connsiteY1" fmla="*/ 338956 h 338956"/>
            <a:gd name="connsiteX0" fmla="*/ 0 w 1125628"/>
            <a:gd name="connsiteY0" fmla="*/ 0 h 338956"/>
            <a:gd name="connsiteX1" fmla="*/ 1125628 w 1125628"/>
            <a:gd name="connsiteY1" fmla="*/ 338956 h 338956"/>
            <a:gd name="connsiteX0" fmla="*/ 0 w 1125628"/>
            <a:gd name="connsiteY0" fmla="*/ 0 h 338956"/>
            <a:gd name="connsiteX1" fmla="*/ 1125628 w 1125628"/>
            <a:gd name="connsiteY1" fmla="*/ 338956 h 338956"/>
            <a:gd name="connsiteX0" fmla="*/ 0 w 1238362"/>
            <a:gd name="connsiteY0" fmla="*/ 0 h 476594"/>
            <a:gd name="connsiteX1" fmla="*/ 1238362 w 1238362"/>
            <a:gd name="connsiteY1" fmla="*/ 476594 h 476594"/>
            <a:gd name="connsiteX0" fmla="*/ 0 w 1238362"/>
            <a:gd name="connsiteY0" fmla="*/ 0 h 476594"/>
            <a:gd name="connsiteX1" fmla="*/ 1238362 w 1238362"/>
            <a:gd name="connsiteY1" fmla="*/ 476594 h 4765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38362" h="476594">
              <a:moveTo>
                <a:pt x="0" y="0"/>
              </a:moveTo>
              <a:cubicBezTo>
                <a:pt x="273369" y="198208"/>
                <a:pt x="482856" y="-166471"/>
                <a:pt x="1238362" y="47659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289813</xdr:colOff>
      <xdr:row>51</xdr:row>
      <xdr:rowOff>152690</xdr:rowOff>
    </xdr:from>
    <xdr:to>
      <xdr:col>5</xdr:col>
      <xdr:colOff>2866</xdr:colOff>
      <xdr:row>57</xdr:row>
      <xdr:rowOff>2014</xdr:rowOff>
    </xdr:to>
    <xdr:pic>
      <xdr:nvPicPr>
        <xdr:cNvPr id="1142" name="図 1141">
          <a:extLst>
            <a:ext uri="{FF2B5EF4-FFF2-40B4-BE49-F238E27FC236}">
              <a16:creationId xmlns:a16="http://schemas.microsoft.com/office/drawing/2014/main" id="{88CA837D-C0F5-4F55-8E3B-7D1D9C166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2561381" y="8837758"/>
          <a:ext cx="417326" cy="871097"/>
        </a:xfrm>
        <a:prstGeom prst="rect">
          <a:avLst/>
        </a:prstGeom>
      </xdr:spPr>
    </xdr:pic>
    <xdr:clientData/>
  </xdr:twoCellAnchor>
  <xdr:oneCellAnchor>
    <xdr:from>
      <xdr:col>3</xdr:col>
      <xdr:colOff>81343</xdr:colOff>
      <xdr:row>51</xdr:row>
      <xdr:rowOff>95243</xdr:rowOff>
    </xdr:from>
    <xdr:ext cx="609600" cy="126233"/>
    <xdr:sp macro="" textlink="">
      <xdr:nvSpPr>
        <xdr:cNvPr id="1143" name="Text Box 1416">
          <a:extLst>
            <a:ext uri="{FF2B5EF4-FFF2-40B4-BE49-F238E27FC236}">
              <a16:creationId xmlns:a16="http://schemas.microsoft.com/office/drawing/2014/main" id="{5B69A6F2-6AE6-4989-AF44-649D1A63C61F}"/>
            </a:ext>
          </a:extLst>
        </xdr:cNvPr>
        <xdr:cNvSpPr txBox="1">
          <a:spLocks noChangeArrowheads="1"/>
        </xdr:cNvSpPr>
      </xdr:nvSpPr>
      <xdr:spPr bwMode="auto">
        <a:xfrm>
          <a:off x="1649793" y="8839193"/>
          <a:ext cx="609600" cy="12623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ﾌｫﾄｺﾝﾄﾛｰﾙ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55109</xdr:colOff>
      <xdr:row>52</xdr:row>
      <xdr:rowOff>32008</xdr:rowOff>
    </xdr:from>
    <xdr:ext cx="733013" cy="643024"/>
    <xdr:sp macro="" textlink="">
      <xdr:nvSpPr>
        <xdr:cNvPr id="1144" name="Text Box 2937">
          <a:extLst>
            <a:ext uri="{FF2B5EF4-FFF2-40B4-BE49-F238E27FC236}">
              <a16:creationId xmlns:a16="http://schemas.microsoft.com/office/drawing/2014/main" id="{471D673F-B094-43AC-B3FB-956EB43B99EF}"/>
            </a:ext>
          </a:extLst>
        </xdr:cNvPr>
        <xdr:cNvSpPr txBox="1">
          <a:spLocks noChangeArrowheads="1"/>
        </xdr:cNvSpPr>
      </xdr:nvSpPr>
      <xdr:spPr bwMode="auto">
        <a:xfrm>
          <a:off x="1623559" y="8947408"/>
          <a:ext cx="733013" cy="64302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京阪京都交通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宕陰出張所前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バス停柱と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自分の自転車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撮影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124427</xdr:colOff>
      <xdr:row>53</xdr:row>
      <xdr:rowOff>70283</xdr:rowOff>
    </xdr:from>
    <xdr:to>
      <xdr:col>4</xdr:col>
      <xdr:colOff>318896</xdr:colOff>
      <xdr:row>56</xdr:row>
      <xdr:rowOff>161513</xdr:rowOff>
    </xdr:to>
    <xdr:sp macro="" textlink="">
      <xdr:nvSpPr>
        <xdr:cNvPr id="1145" name="Freeform 601">
          <a:extLst>
            <a:ext uri="{FF2B5EF4-FFF2-40B4-BE49-F238E27FC236}">
              <a16:creationId xmlns:a16="http://schemas.microsoft.com/office/drawing/2014/main" id="{71A1C1D5-C896-4695-87C2-68682674FE1E}"/>
            </a:ext>
          </a:extLst>
        </xdr:cNvPr>
        <xdr:cNvSpPr>
          <a:spLocks/>
        </xdr:cNvSpPr>
      </xdr:nvSpPr>
      <xdr:spPr bwMode="auto">
        <a:xfrm flipH="1">
          <a:off x="2395995" y="9095942"/>
          <a:ext cx="194469" cy="602116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9594 w 10000"/>
            <a:gd name="connsiteY0" fmla="*/ 10118 h 10118"/>
            <a:gd name="connsiteX1" fmla="*/ 10000 w 10000"/>
            <a:gd name="connsiteY1" fmla="*/ 118 h 10118"/>
            <a:gd name="connsiteX2" fmla="*/ 0 w 10000"/>
            <a:gd name="connsiteY2" fmla="*/ 19 h 10118"/>
            <a:gd name="connsiteX0" fmla="*/ 9446 w 9852"/>
            <a:gd name="connsiteY0" fmla="*/ 10000 h 10000"/>
            <a:gd name="connsiteX1" fmla="*/ 9852 w 9852"/>
            <a:gd name="connsiteY1" fmla="*/ 0 h 10000"/>
            <a:gd name="connsiteX2" fmla="*/ 0 w 9852"/>
            <a:gd name="connsiteY2" fmla="*/ 189 h 10000"/>
            <a:gd name="connsiteX0" fmla="*/ 9588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189 h 10000"/>
            <a:gd name="connsiteX0" fmla="*/ 9739 w 10151"/>
            <a:gd name="connsiteY0" fmla="*/ 10002 h 10002"/>
            <a:gd name="connsiteX1" fmla="*/ 10151 w 10151"/>
            <a:gd name="connsiteY1" fmla="*/ 2 h 10002"/>
            <a:gd name="connsiteX2" fmla="*/ 0 w 10151"/>
            <a:gd name="connsiteY2" fmla="*/ 47 h 100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151" h="10002">
              <a:moveTo>
                <a:pt x="9739" y="10002"/>
              </a:moveTo>
              <a:cubicBezTo>
                <a:pt x="9826" y="7501"/>
                <a:pt x="9655" y="3656"/>
                <a:pt x="10151" y="2"/>
              </a:cubicBezTo>
              <a:cubicBezTo>
                <a:pt x="6818" y="65"/>
                <a:pt x="1073" y="-64"/>
                <a:pt x="0" y="4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57974</xdr:colOff>
      <xdr:row>53</xdr:row>
      <xdr:rowOff>131660</xdr:rowOff>
    </xdr:from>
    <xdr:to>
      <xdr:col>4</xdr:col>
      <xdr:colOff>198489</xdr:colOff>
      <xdr:row>54</xdr:row>
      <xdr:rowOff>75336</xdr:rowOff>
    </xdr:to>
    <xdr:sp macro="" textlink="">
      <xdr:nvSpPr>
        <xdr:cNvPr id="1146" name="AutoShape 605">
          <a:extLst>
            <a:ext uri="{FF2B5EF4-FFF2-40B4-BE49-F238E27FC236}">
              <a16:creationId xmlns:a16="http://schemas.microsoft.com/office/drawing/2014/main" id="{FFE7A04D-6E2A-4441-AA83-B1D46AEFE2C0}"/>
            </a:ext>
          </a:extLst>
        </xdr:cNvPr>
        <xdr:cNvSpPr>
          <a:spLocks noChangeArrowheads="1"/>
        </xdr:cNvSpPr>
      </xdr:nvSpPr>
      <xdr:spPr bwMode="auto">
        <a:xfrm>
          <a:off x="2331274" y="9218510"/>
          <a:ext cx="140515" cy="1151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133831</xdr:colOff>
      <xdr:row>51</xdr:row>
      <xdr:rowOff>113979</xdr:rowOff>
    </xdr:from>
    <xdr:to>
      <xdr:col>4</xdr:col>
      <xdr:colOff>290312</xdr:colOff>
      <xdr:row>53</xdr:row>
      <xdr:rowOff>13871</xdr:rowOff>
    </xdr:to>
    <xdr:sp macro="" textlink="">
      <xdr:nvSpPr>
        <xdr:cNvPr id="1147" name="Freeform 601">
          <a:extLst>
            <a:ext uri="{FF2B5EF4-FFF2-40B4-BE49-F238E27FC236}">
              <a16:creationId xmlns:a16="http://schemas.microsoft.com/office/drawing/2014/main" id="{D112CC8A-863F-442E-B476-E53FE312BE80}"/>
            </a:ext>
          </a:extLst>
        </xdr:cNvPr>
        <xdr:cNvSpPr>
          <a:spLocks/>
        </xdr:cNvSpPr>
      </xdr:nvSpPr>
      <xdr:spPr bwMode="auto">
        <a:xfrm rot="-5400000" flipH="1">
          <a:off x="2363398" y="8841048"/>
          <a:ext cx="240483" cy="156481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770282</xdr:colOff>
      <xdr:row>50</xdr:row>
      <xdr:rowOff>74550</xdr:rowOff>
    </xdr:from>
    <xdr:to>
      <xdr:col>4</xdr:col>
      <xdr:colOff>232179</xdr:colOff>
      <xdr:row>51</xdr:row>
      <xdr:rowOff>113976</xdr:rowOff>
    </xdr:to>
    <xdr:sp macro="" textlink="">
      <xdr:nvSpPr>
        <xdr:cNvPr id="1148" name="六角形 1147">
          <a:extLst>
            <a:ext uri="{FF2B5EF4-FFF2-40B4-BE49-F238E27FC236}">
              <a16:creationId xmlns:a16="http://schemas.microsoft.com/office/drawing/2014/main" id="{A3F47CBE-6728-4AE2-863B-E93BBD5F780F}"/>
            </a:ext>
          </a:extLst>
        </xdr:cNvPr>
        <xdr:cNvSpPr/>
      </xdr:nvSpPr>
      <xdr:spPr bwMode="auto">
        <a:xfrm>
          <a:off x="2275232" y="8647050"/>
          <a:ext cx="230247" cy="2108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157370</xdr:colOff>
      <xdr:row>54</xdr:row>
      <xdr:rowOff>128399</xdr:rowOff>
    </xdr:from>
    <xdr:to>
      <xdr:col>4</xdr:col>
      <xdr:colOff>467968</xdr:colOff>
      <xdr:row>56</xdr:row>
      <xdr:rowOff>12443</xdr:rowOff>
    </xdr:to>
    <xdr:sp macro="" textlink="">
      <xdr:nvSpPr>
        <xdr:cNvPr id="1149" name="Text Box 1664">
          <a:extLst>
            <a:ext uri="{FF2B5EF4-FFF2-40B4-BE49-F238E27FC236}">
              <a16:creationId xmlns:a16="http://schemas.microsoft.com/office/drawing/2014/main" id="{1D0223C6-4484-4A84-9461-A3462AED17A1}"/>
            </a:ext>
          </a:extLst>
        </xdr:cNvPr>
        <xdr:cNvSpPr txBox="1">
          <a:spLocks noChangeArrowheads="1"/>
        </xdr:cNvSpPr>
      </xdr:nvSpPr>
      <xdr:spPr bwMode="auto">
        <a:xfrm>
          <a:off x="2430670" y="9386699"/>
          <a:ext cx="310598" cy="226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398m</a:t>
          </a:r>
        </a:p>
      </xdr:txBody>
    </xdr:sp>
    <xdr:clientData/>
  </xdr:twoCellAnchor>
  <xdr:twoCellAnchor>
    <xdr:from>
      <xdr:col>4</xdr:col>
      <xdr:colOff>18816</xdr:colOff>
      <xdr:row>48</xdr:row>
      <xdr:rowOff>144796</xdr:rowOff>
    </xdr:from>
    <xdr:to>
      <xdr:col>4</xdr:col>
      <xdr:colOff>294153</xdr:colOff>
      <xdr:row>49</xdr:row>
      <xdr:rowOff>59715</xdr:rowOff>
    </xdr:to>
    <xdr:sp macro="" textlink="">
      <xdr:nvSpPr>
        <xdr:cNvPr id="1150" name="Text Box 1664">
          <a:extLst>
            <a:ext uri="{FF2B5EF4-FFF2-40B4-BE49-F238E27FC236}">
              <a16:creationId xmlns:a16="http://schemas.microsoft.com/office/drawing/2014/main" id="{9A4B713B-1879-4DF3-9E89-0E4AC167402F}"/>
            </a:ext>
          </a:extLst>
        </xdr:cNvPr>
        <xdr:cNvSpPr txBox="1">
          <a:spLocks noChangeArrowheads="1"/>
        </xdr:cNvSpPr>
      </xdr:nvSpPr>
      <xdr:spPr bwMode="auto">
        <a:xfrm>
          <a:off x="2294233" y="8442129"/>
          <a:ext cx="275337" cy="8778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touin</a:t>
          </a:r>
        </a:p>
      </xdr:txBody>
    </xdr:sp>
    <xdr:clientData/>
  </xdr:twoCellAnchor>
  <xdr:twoCellAnchor>
    <xdr:from>
      <xdr:col>3</xdr:col>
      <xdr:colOff>153217</xdr:colOff>
      <xdr:row>56</xdr:row>
      <xdr:rowOff>86961</xdr:rowOff>
    </xdr:from>
    <xdr:to>
      <xdr:col>4</xdr:col>
      <xdr:colOff>124452</xdr:colOff>
      <xdr:row>56</xdr:row>
      <xdr:rowOff>98774</xdr:rowOff>
    </xdr:to>
    <xdr:sp macro="" textlink="">
      <xdr:nvSpPr>
        <xdr:cNvPr id="1151" name="Line 76">
          <a:extLst>
            <a:ext uri="{FF2B5EF4-FFF2-40B4-BE49-F238E27FC236}">
              <a16:creationId xmlns:a16="http://schemas.microsoft.com/office/drawing/2014/main" id="{D8A255E7-AD3F-49D6-B638-C041A8AAAB1A}"/>
            </a:ext>
          </a:extLst>
        </xdr:cNvPr>
        <xdr:cNvSpPr>
          <a:spLocks noChangeShapeType="1"/>
        </xdr:cNvSpPr>
      </xdr:nvSpPr>
      <xdr:spPr bwMode="auto">
        <a:xfrm flipV="1">
          <a:off x="1721667" y="9688161"/>
          <a:ext cx="676085" cy="1181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34020</xdr:colOff>
      <xdr:row>62</xdr:row>
      <xdr:rowOff>78193</xdr:rowOff>
    </xdr:from>
    <xdr:ext cx="852641" cy="284214"/>
    <xdr:sp macro="" textlink="">
      <xdr:nvSpPr>
        <xdr:cNvPr id="1152" name="Text Box 2937">
          <a:extLst>
            <a:ext uri="{FF2B5EF4-FFF2-40B4-BE49-F238E27FC236}">
              <a16:creationId xmlns:a16="http://schemas.microsoft.com/office/drawing/2014/main" id="{54337437-247F-4A0B-A81D-BF189F8368BE}"/>
            </a:ext>
          </a:extLst>
        </xdr:cNvPr>
        <xdr:cNvSpPr txBox="1">
          <a:spLocks noChangeArrowheads="1"/>
        </xdr:cNvSpPr>
      </xdr:nvSpPr>
      <xdr:spPr bwMode="auto">
        <a:xfrm>
          <a:off x="4421870" y="10708093"/>
          <a:ext cx="852641" cy="28421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京北周山町店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68382</xdr:colOff>
      <xdr:row>63</xdr:row>
      <xdr:rowOff>98612</xdr:rowOff>
    </xdr:from>
    <xdr:to>
      <xdr:col>8</xdr:col>
      <xdr:colOff>310543</xdr:colOff>
      <xdr:row>64</xdr:row>
      <xdr:rowOff>138972</xdr:rowOff>
    </xdr:to>
    <xdr:sp macro="" textlink="">
      <xdr:nvSpPr>
        <xdr:cNvPr id="1153" name="Freeform 169">
          <a:extLst>
            <a:ext uri="{FF2B5EF4-FFF2-40B4-BE49-F238E27FC236}">
              <a16:creationId xmlns:a16="http://schemas.microsoft.com/office/drawing/2014/main" id="{60F632BA-2D6C-4354-A35A-822B73348E2C}"/>
            </a:ext>
          </a:extLst>
        </xdr:cNvPr>
        <xdr:cNvSpPr>
          <a:spLocks/>
        </xdr:cNvSpPr>
      </xdr:nvSpPr>
      <xdr:spPr bwMode="auto">
        <a:xfrm>
          <a:off x="5161082" y="10899962"/>
          <a:ext cx="242161" cy="21181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69273</xdr:colOff>
      <xdr:row>59</xdr:row>
      <xdr:rowOff>149678</xdr:rowOff>
    </xdr:from>
    <xdr:to>
      <xdr:col>8</xdr:col>
      <xdr:colOff>319768</xdr:colOff>
      <xdr:row>63</xdr:row>
      <xdr:rowOff>37940</xdr:rowOff>
    </xdr:to>
    <xdr:sp macro="" textlink="">
      <xdr:nvSpPr>
        <xdr:cNvPr id="1155" name="Freeform 2883">
          <a:extLst>
            <a:ext uri="{FF2B5EF4-FFF2-40B4-BE49-F238E27FC236}">
              <a16:creationId xmlns:a16="http://schemas.microsoft.com/office/drawing/2014/main" id="{4A473F6C-85A7-4380-BA33-B44A10F26C1B}"/>
            </a:ext>
          </a:extLst>
        </xdr:cNvPr>
        <xdr:cNvSpPr>
          <a:spLocks/>
        </xdr:cNvSpPr>
      </xdr:nvSpPr>
      <xdr:spPr bwMode="auto">
        <a:xfrm rot="5400000" flipV="1">
          <a:off x="5000190" y="10427011"/>
          <a:ext cx="574062" cy="250495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7268 w 7268"/>
            <a:gd name="connsiteY0" fmla="*/ 10000 h 68019"/>
            <a:gd name="connsiteX1" fmla="*/ 7268 w 7268"/>
            <a:gd name="connsiteY1" fmla="*/ 0 h 68019"/>
            <a:gd name="connsiteX2" fmla="*/ 0 w 7268"/>
            <a:gd name="connsiteY2" fmla="*/ 68019 h 68019"/>
            <a:gd name="connsiteX0" fmla="*/ 10341 w 10341"/>
            <a:gd name="connsiteY0" fmla="*/ 1818 h 10348"/>
            <a:gd name="connsiteX1" fmla="*/ 10341 w 10341"/>
            <a:gd name="connsiteY1" fmla="*/ 348 h 10348"/>
            <a:gd name="connsiteX2" fmla="*/ 757 w 10341"/>
            <a:gd name="connsiteY2" fmla="*/ 556 h 10348"/>
            <a:gd name="connsiteX3" fmla="*/ 341 w 10341"/>
            <a:gd name="connsiteY3" fmla="*/ 10348 h 10348"/>
            <a:gd name="connsiteX0" fmla="*/ 10341 w 10341"/>
            <a:gd name="connsiteY0" fmla="*/ 1470 h 10000"/>
            <a:gd name="connsiteX1" fmla="*/ 10341 w 10341"/>
            <a:gd name="connsiteY1" fmla="*/ 0 h 10000"/>
            <a:gd name="connsiteX2" fmla="*/ 757 w 10341"/>
            <a:gd name="connsiteY2" fmla="*/ 208 h 10000"/>
            <a:gd name="connsiteX3" fmla="*/ 341 w 10341"/>
            <a:gd name="connsiteY3" fmla="*/ 10000 h 10000"/>
            <a:gd name="connsiteX0" fmla="*/ 10480 w 10480"/>
            <a:gd name="connsiteY0" fmla="*/ 1477 h 10007"/>
            <a:gd name="connsiteX1" fmla="*/ 10480 w 10480"/>
            <a:gd name="connsiteY1" fmla="*/ 7 h 10007"/>
            <a:gd name="connsiteX2" fmla="*/ 708 w 10480"/>
            <a:gd name="connsiteY2" fmla="*/ 21 h 10007"/>
            <a:gd name="connsiteX3" fmla="*/ 480 w 10480"/>
            <a:gd name="connsiteY3" fmla="*/ 10007 h 10007"/>
            <a:gd name="connsiteX0" fmla="*/ 10000 w 10000"/>
            <a:gd name="connsiteY0" fmla="*/ 1477 h 10007"/>
            <a:gd name="connsiteX1" fmla="*/ 10000 w 10000"/>
            <a:gd name="connsiteY1" fmla="*/ 7 h 10007"/>
            <a:gd name="connsiteX2" fmla="*/ 228 w 10000"/>
            <a:gd name="connsiteY2" fmla="*/ 21 h 10007"/>
            <a:gd name="connsiteX3" fmla="*/ 0 w 10000"/>
            <a:gd name="connsiteY3" fmla="*/ 10007 h 10007"/>
            <a:gd name="connsiteX0" fmla="*/ 10000 w 10000"/>
            <a:gd name="connsiteY0" fmla="*/ 1687 h 10217"/>
            <a:gd name="connsiteX1" fmla="*/ 10000 w 10000"/>
            <a:gd name="connsiteY1" fmla="*/ 217 h 10217"/>
            <a:gd name="connsiteX2" fmla="*/ 228 w 10000"/>
            <a:gd name="connsiteY2" fmla="*/ 231 h 10217"/>
            <a:gd name="connsiteX3" fmla="*/ 0 w 10000"/>
            <a:gd name="connsiteY3" fmla="*/ 10217 h 10217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576 h 10106"/>
            <a:gd name="connsiteX1" fmla="*/ 10000 w 10000"/>
            <a:gd name="connsiteY1" fmla="*/ 106 h 10106"/>
            <a:gd name="connsiteX2" fmla="*/ 228 w 10000"/>
            <a:gd name="connsiteY2" fmla="*/ 120 h 10106"/>
            <a:gd name="connsiteX3" fmla="*/ 0 w 10000"/>
            <a:gd name="connsiteY3" fmla="*/ 10106 h 10106"/>
            <a:gd name="connsiteX0" fmla="*/ 10000 w 10000"/>
            <a:gd name="connsiteY0" fmla="*/ 1489 h 10019"/>
            <a:gd name="connsiteX1" fmla="*/ 10000 w 10000"/>
            <a:gd name="connsiteY1" fmla="*/ 19 h 10019"/>
            <a:gd name="connsiteX2" fmla="*/ 228 w 10000"/>
            <a:gd name="connsiteY2" fmla="*/ 33 h 10019"/>
            <a:gd name="connsiteX3" fmla="*/ 0 w 10000"/>
            <a:gd name="connsiteY3" fmla="*/ 10019 h 10019"/>
            <a:gd name="connsiteX0" fmla="*/ 10000 w 10000"/>
            <a:gd name="connsiteY0" fmla="*/ 1456 h 9986"/>
            <a:gd name="connsiteX1" fmla="*/ 9870 w 10000"/>
            <a:gd name="connsiteY1" fmla="*/ 119 h 9986"/>
            <a:gd name="connsiteX2" fmla="*/ 228 w 10000"/>
            <a:gd name="connsiteY2" fmla="*/ 0 h 9986"/>
            <a:gd name="connsiteX3" fmla="*/ 0 w 10000"/>
            <a:gd name="connsiteY3" fmla="*/ 9986 h 9986"/>
            <a:gd name="connsiteX0" fmla="*/ 10000 w 10000"/>
            <a:gd name="connsiteY0" fmla="*/ 1458 h 10000"/>
            <a:gd name="connsiteX1" fmla="*/ 9870 w 10000"/>
            <a:gd name="connsiteY1" fmla="*/ 52 h 10000"/>
            <a:gd name="connsiteX2" fmla="*/ 228 w 10000"/>
            <a:gd name="connsiteY2" fmla="*/ 0 h 10000"/>
            <a:gd name="connsiteX3" fmla="*/ 0 w 10000"/>
            <a:gd name="connsiteY3" fmla="*/ 10000 h 10000"/>
            <a:gd name="connsiteX0" fmla="*/ 10964 w 10964"/>
            <a:gd name="connsiteY0" fmla="*/ 57 h 11450"/>
            <a:gd name="connsiteX1" fmla="*/ 9870 w 10964"/>
            <a:gd name="connsiteY1" fmla="*/ 1502 h 11450"/>
            <a:gd name="connsiteX2" fmla="*/ 228 w 10964"/>
            <a:gd name="connsiteY2" fmla="*/ 1450 h 11450"/>
            <a:gd name="connsiteX3" fmla="*/ 0 w 10964"/>
            <a:gd name="connsiteY3" fmla="*/ 11450 h 11450"/>
            <a:gd name="connsiteX0" fmla="*/ 11928 w 11928"/>
            <a:gd name="connsiteY0" fmla="*/ 51 h 11720"/>
            <a:gd name="connsiteX1" fmla="*/ 9870 w 11928"/>
            <a:gd name="connsiteY1" fmla="*/ 1772 h 11720"/>
            <a:gd name="connsiteX2" fmla="*/ 228 w 11928"/>
            <a:gd name="connsiteY2" fmla="*/ 1720 h 11720"/>
            <a:gd name="connsiteX3" fmla="*/ 0 w 11928"/>
            <a:gd name="connsiteY3" fmla="*/ 11720 h 11720"/>
            <a:gd name="connsiteX0" fmla="*/ 7591 w 9870"/>
            <a:gd name="connsiteY0" fmla="*/ 51 h 11720"/>
            <a:gd name="connsiteX1" fmla="*/ 9870 w 9870"/>
            <a:gd name="connsiteY1" fmla="*/ 1772 h 11720"/>
            <a:gd name="connsiteX2" fmla="*/ 228 w 9870"/>
            <a:gd name="connsiteY2" fmla="*/ 1720 h 11720"/>
            <a:gd name="connsiteX3" fmla="*/ 0 w 9870"/>
            <a:gd name="connsiteY3" fmla="*/ 11720 h 11720"/>
            <a:gd name="connsiteX0" fmla="*/ 9644 w 10003"/>
            <a:gd name="connsiteY0" fmla="*/ 44 h 10000"/>
            <a:gd name="connsiteX1" fmla="*/ 10000 w 10003"/>
            <a:gd name="connsiteY1" fmla="*/ 1512 h 10000"/>
            <a:gd name="connsiteX2" fmla="*/ 231 w 10003"/>
            <a:gd name="connsiteY2" fmla="*/ 1468 h 10000"/>
            <a:gd name="connsiteX3" fmla="*/ 0 w 10003"/>
            <a:gd name="connsiteY3" fmla="*/ 10000 h 10000"/>
            <a:gd name="connsiteX0" fmla="*/ 10922 w 10922"/>
            <a:gd name="connsiteY0" fmla="*/ 44 h 10000"/>
            <a:gd name="connsiteX1" fmla="*/ 10000 w 10922"/>
            <a:gd name="connsiteY1" fmla="*/ 1512 h 10000"/>
            <a:gd name="connsiteX2" fmla="*/ 231 w 10922"/>
            <a:gd name="connsiteY2" fmla="*/ 1468 h 10000"/>
            <a:gd name="connsiteX3" fmla="*/ 0 w 10922"/>
            <a:gd name="connsiteY3" fmla="*/ 10000 h 10000"/>
            <a:gd name="connsiteX0" fmla="*/ 10375 w 10375"/>
            <a:gd name="connsiteY0" fmla="*/ 44 h 10000"/>
            <a:gd name="connsiteX1" fmla="*/ 10000 w 10375"/>
            <a:gd name="connsiteY1" fmla="*/ 1512 h 10000"/>
            <a:gd name="connsiteX2" fmla="*/ 231 w 10375"/>
            <a:gd name="connsiteY2" fmla="*/ 1468 h 10000"/>
            <a:gd name="connsiteX3" fmla="*/ 0 w 10375"/>
            <a:gd name="connsiteY3" fmla="*/ 10000 h 10000"/>
            <a:gd name="connsiteX0" fmla="*/ 10159 w 10159"/>
            <a:gd name="connsiteY0" fmla="*/ 44 h 5118"/>
            <a:gd name="connsiteX1" fmla="*/ 9784 w 10159"/>
            <a:gd name="connsiteY1" fmla="*/ 1512 h 5118"/>
            <a:gd name="connsiteX2" fmla="*/ 15 w 10159"/>
            <a:gd name="connsiteY2" fmla="*/ 1468 h 5118"/>
            <a:gd name="connsiteX3" fmla="*/ 782 w 10159"/>
            <a:gd name="connsiteY3" fmla="*/ 4433 h 5118"/>
            <a:gd name="connsiteX0" fmla="*/ 10001 w 10001"/>
            <a:gd name="connsiteY0" fmla="*/ 86 h 13732"/>
            <a:gd name="connsiteX1" fmla="*/ 9632 w 10001"/>
            <a:gd name="connsiteY1" fmla="*/ 2954 h 13732"/>
            <a:gd name="connsiteX2" fmla="*/ 16 w 10001"/>
            <a:gd name="connsiteY2" fmla="*/ 2868 h 13732"/>
            <a:gd name="connsiteX3" fmla="*/ 575 w 10001"/>
            <a:gd name="connsiteY3" fmla="*/ 13732 h 13732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9991 w 9991"/>
            <a:gd name="connsiteY0" fmla="*/ 86 h 9952"/>
            <a:gd name="connsiteX1" fmla="*/ 9622 w 9991"/>
            <a:gd name="connsiteY1" fmla="*/ 2954 h 9952"/>
            <a:gd name="connsiteX2" fmla="*/ 6 w 9991"/>
            <a:gd name="connsiteY2" fmla="*/ 2868 h 9952"/>
            <a:gd name="connsiteX3" fmla="*/ 172 w 9991"/>
            <a:gd name="connsiteY3" fmla="*/ 9952 h 9952"/>
            <a:gd name="connsiteX0" fmla="*/ 10018 w 10018"/>
            <a:gd name="connsiteY0" fmla="*/ 86 h 10000"/>
            <a:gd name="connsiteX1" fmla="*/ 9649 w 10018"/>
            <a:gd name="connsiteY1" fmla="*/ 2968 h 10000"/>
            <a:gd name="connsiteX2" fmla="*/ 24 w 10018"/>
            <a:gd name="connsiteY2" fmla="*/ 2882 h 10000"/>
            <a:gd name="connsiteX3" fmla="*/ 190 w 10018"/>
            <a:gd name="connsiteY3" fmla="*/ 10000 h 10000"/>
            <a:gd name="connsiteX0" fmla="*/ 9994 w 9994"/>
            <a:gd name="connsiteY0" fmla="*/ 86 h 10000"/>
            <a:gd name="connsiteX1" fmla="*/ 9625 w 9994"/>
            <a:gd name="connsiteY1" fmla="*/ 2968 h 10000"/>
            <a:gd name="connsiteX2" fmla="*/ 0 w 9994"/>
            <a:gd name="connsiteY2" fmla="*/ 2882 h 10000"/>
            <a:gd name="connsiteX3" fmla="*/ 166 w 9994"/>
            <a:gd name="connsiteY3" fmla="*/ 10000 h 10000"/>
            <a:gd name="connsiteX0" fmla="*/ 10000 w 10000"/>
            <a:gd name="connsiteY0" fmla="*/ 86 h 10000"/>
            <a:gd name="connsiteX1" fmla="*/ 9631 w 10000"/>
            <a:gd name="connsiteY1" fmla="*/ 2968 h 10000"/>
            <a:gd name="connsiteX2" fmla="*/ 0 w 10000"/>
            <a:gd name="connsiteY2" fmla="*/ 2882 h 10000"/>
            <a:gd name="connsiteX3" fmla="*/ 166 w 10000"/>
            <a:gd name="connsiteY3" fmla="*/ 10000 h 10000"/>
            <a:gd name="connsiteX0" fmla="*/ 10000 w 10000"/>
            <a:gd name="connsiteY0" fmla="*/ 86 h 9074"/>
            <a:gd name="connsiteX1" fmla="*/ 9631 w 10000"/>
            <a:gd name="connsiteY1" fmla="*/ 2968 h 9074"/>
            <a:gd name="connsiteX2" fmla="*/ 0 w 10000"/>
            <a:gd name="connsiteY2" fmla="*/ 2882 h 9074"/>
            <a:gd name="connsiteX3" fmla="*/ 166 w 10000"/>
            <a:gd name="connsiteY3" fmla="*/ 9074 h 9074"/>
            <a:gd name="connsiteX0" fmla="*/ 10459 w 10459"/>
            <a:gd name="connsiteY0" fmla="*/ 95 h 9193"/>
            <a:gd name="connsiteX1" fmla="*/ 10090 w 10459"/>
            <a:gd name="connsiteY1" fmla="*/ 3271 h 9193"/>
            <a:gd name="connsiteX2" fmla="*/ 459 w 10459"/>
            <a:gd name="connsiteY2" fmla="*/ 3176 h 9193"/>
            <a:gd name="connsiteX3" fmla="*/ 0 w 10459"/>
            <a:gd name="connsiteY3" fmla="*/ 9193 h 9193"/>
            <a:gd name="connsiteX0" fmla="*/ 9801 w 9801"/>
            <a:gd name="connsiteY0" fmla="*/ 103 h 9912"/>
            <a:gd name="connsiteX1" fmla="*/ 9448 w 9801"/>
            <a:gd name="connsiteY1" fmla="*/ 3558 h 9912"/>
            <a:gd name="connsiteX2" fmla="*/ 240 w 9801"/>
            <a:gd name="connsiteY2" fmla="*/ 3455 h 9912"/>
            <a:gd name="connsiteX3" fmla="*/ 0 w 9801"/>
            <a:gd name="connsiteY3" fmla="*/ 9912 h 9912"/>
            <a:gd name="connsiteX0" fmla="*/ 10444 w 10444"/>
            <a:gd name="connsiteY0" fmla="*/ 104 h 10000"/>
            <a:gd name="connsiteX1" fmla="*/ 10084 w 10444"/>
            <a:gd name="connsiteY1" fmla="*/ 3590 h 10000"/>
            <a:gd name="connsiteX2" fmla="*/ 689 w 10444"/>
            <a:gd name="connsiteY2" fmla="*/ 3486 h 10000"/>
            <a:gd name="connsiteX3" fmla="*/ 0 w 10444"/>
            <a:gd name="connsiteY3" fmla="*/ 10000 h 10000"/>
            <a:gd name="connsiteX0" fmla="*/ 9755 w 9755"/>
            <a:gd name="connsiteY0" fmla="*/ 104 h 3694"/>
            <a:gd name="connsiteX1" fmla="*/ 9395 w 9755"/>
            <a:gd name="connsiteY1" fmla="*/ 3590 h 3694"/>
            <a:gd name="connsiteX2" fmla="*/ 0 w 9755"/>
            <a:gd name="connsiteY2" fmla="*/ 3486 h 3694"/>
            <a:gd name="connsiteX0" fmla="*/ 14093 w 14093"/>
            <a:gd name="connsiteY0" fmla="*/ 283 h 10002"/>
            <a:gd name="connsiteX1" fmla="*/ 13724 w 14093"/>
            <a:gd name="connsiteY1" fmla="*/ 9719 h 10002"/>
            <a:gd name="connsiteX2" fmla="*/ 0 w 14093"/>
            <a:gd name="connsiteY2" fmla="*/ 9973 h 10002"/>
            <a:gd name="connsiteX0" fmla="*/ 12980 w 12980"/>
            <a:gd name="connsiteY0" fmla="*/ 283 h 10002"/>
            <a:gd name="connsiteX1" fmla="*/ 12611 w 12980"/>
            <a:gd name="connsiteY1" fmla="*/ 9719 h 10002"/>
            <a:gd name="connsiteX2" fmla="*/ 0 w 12980"/>
            <a:gd name="connsiteY2" fmla="*/ 9607 h 10002"/>
            <a:gd name="connsiteX0" fmla="*/ 13203 w 13203"/>
            <a:gd name="connsiteY0" fmla="*/ 239 h 12840"/>
            <a:gd name="connsiteX1" fmla="*/ 12611 w 13203"/>
            <a:gd name="connsiteY1" fmla="*/ 12601 h 12840"/>
            <a:gd name="connsiteX2" fmla="*/ 0 w 13203"/>
            <a:gd name="connsiteY2" fmla="*/ 12489 h 12840"/>
            <a:gd name="connsiteX0" fmla="*/ 12744 w 12744"/>
            <a:gd name="connsiteY0" fmla="*/ 250 h 12113"/>
            <a:gd name="connsiteX1" fmla="*/ 12611 w 12744"/>
            <a:gd name="connsiteY1" fmla="*/ 11864 h 12113"/>
            <a:gd name="connsiteX2" fmla="*/ 0 w 12744"/>
            <a:gd name="connsiteY2" fmla="*/ 11752 h 12113"/>
            <a:gd name="connsiteX0" fmla="*/ 11597 w 11597"/>
            <a:gd name="connsiteY0" fmla="*/ 10556 h 22419"/>
            <a:gd name="connsiteX1" fmla="*/ 11464 w 11597"/>
            <a:gd name="connsiteY1" fmla="*/ 22170 h 22419"/>
            <a:gd name="connsiteX2" fmla="*/ 0 w 11597"/>
            <a:gd name="connsiteY2" fmla="*/ 0 h 22419"/>
            <a:gd name="connsiteX0" fmla="*/ 11597 w 11597"/>
            <a:gd name="connsiteY0" fmla="*/ 10556 h 22419"/>
            <a:gd name="connsiteX1" fmla="*/ 11464 w 11597"/>
            <a:gd name="connsiteY1" fmla="*/ 22170 h 22419"/>
            <a:gd name="connsiteX2" fmla="*/ 0 w 11597"/>
            <a:gd name="connsiteY2" fmla="*/ 0 h 22419"/>
            <a:gd name="connsiteX0" fmla="*/ 11368 w 11368"/>
            <a:gd name="connsiteY0" fmla="*/ 16538 h 28401"/>
            <a:gd name="connsiteX1" fmla="*/ 11235 w 11368"/>
            <a:gd name="connsiteY1" fmla="*/ 28152 h 28401"/>
            <a:gd name="connsiteX2" fmla="*/ 0 w 11368"/>
            <a:gd name="connsiteY2" fmla="*/ 0 h 28401"/>
            <a:gd name="connsiteX0" fmla="*/ 11368 w 11368"/>
            <a:gd name="connsiteY0" fmla="*/ 16538 h 28618"/>
            <a:gd name="connsiteX1" fmla="*/ 11235 w 11368"/>
            <a:gd name="connsiteY1" fmla="*/ 28152 h 28618"/>
            <a:gd name="connsiteX2" fmla="*/ 0 w 11368"/>
            <a:gd name="connsiteY2" fmla="*/ 0 h 28618"/>
            <a:gd name="connsiteX0" fmla="*/ 7686 w 7686"/>
            <a:gd name="connsiteY0" fmla="*/ 250 h 25653"/>
            <a:gd name="connsiteX1" fmla="*/ 7553 w 7686"/>
            <a:gd name="connsiteY1" fmla="*/ 11864 h 25653"/>
            <a:gd name="connsiteX2" fmla="*/ 0 w 7686"/>
            <a:gd name="connsiteY2" fmla="*/ 9842 h 25653"/>
            <a:gd name="connsiteX0" fmla="*/ 10000 w 10000"/>
            <a:gd name="connsiteY0" fmla="*/ 97 h 10661"/>
            <a:gd name="connsiteX1" fmla="*/ 9827 w 10000"/>
            <a:gd name="connsiteY1" fmla="*/ 4625 h 10661"/>
            <a:gd name="connsiteX2" fmla="*/ 0 w 10000"/>
            <a:gd name="connsiteY2" fmla="*/ 4740 h 10661"/>
            <a:gd name="connsiteX0" fmla="*/ 10000 w 10000"/>
            <a:gd name="connsiteY0" fmla="*/ 97 h 4740"/>
            <a:gd name="connsiteX1" fmla="*/ 9827 w 10000"/>
            <a:gd name="connsiteY1" fmla="*/ 4625 h 4740"/>
            <a:gd name="connsiteX2" fmla="*/ 0 w 10000"/>
            <a:gd name="connsiteY2" fmla="*/ 4740 h 47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4740">
              <a:moveTo>
                <a:pt x="10000" y="97"/>
              </a:moveTo>
              <a:cubicBezTo>
                <a:pt x="9944" y="-859"/>
                <a:pt x="9883" y="5581"/>
                <a:pt x="9827" y="4625"/>
              </a:cubicBezTo>
              <a:cubicBezTo>
                <a:pt x="3875" y="4658"/>
                <a:pt x="7733" y="4705"/>
                <a:pt x="0" y="474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27216</xdr:colOff>
      <xdr:row>64</xdr:row>
      <xdr:rowOff>20423</xdr:rowOff>
    </xdr:from>
    <xdr:ext cx="964332" cy="122905"/>
    <xdr:sp macro="" textlink="">
      <xdr:nvSpPr>
        <xdr:cNvPr id="1156" name="Text Box 1563">
          <a:extLst>
            <a:ext uri="{FF2B5EF4-FFF2-40B4-BE49-F238E27FC236}">
              <a16:creationId xmlns:a16="http://schemas.microsoft.com/office/drawing/2014/main" id="{8D29A438-7B24-455C-AC5F-F7170781BB6A}"/>
            </a:ext>
          </a:extLst>
        </xdr:cNvPr>
        <xdr:cNvSpPr txBox="1">
          <a:spLocks noChangeArrowheads="1"/>
        </xdr:cNvSpPr>
      </xdr:nvSpPr>
      <xdr:spPr bwMode="auto">
        <a:xfrm>
          <a:off x="4415066" y="10993223"/>
          <a:ext cx="964332" cy="12290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231322</xdr:colOff>
      <xdr:row>60</xdr:row>
      <xdr:rowOff>147555</xdr:rowOff>
    </xdr:from>
    <xdr:to>
      <xdr:col>8</xdr:col>
      <xdr:colOff>387781</xdr:colOff>
      <xdr:row>61</xdr:row>
      <xdr:rowOff>115662</xdr:rowOff>
    </xdr:to>
    <xdr:sp macro="" textlink="">
      <xdr:nvSpPr>
        <xdr:cNvPr id="1157" name="Oval 1295">
          <a:extLst>
            <a:ext uri="{FF2B5EF4-FFF2-40B4-BE49-F238E27FC236}">
              <a16:creationId xmlns:a16="http://schemas.microsoft.com/office/drawing/2014/main" id="{200A9095-5365-4E4D-BA7E-743BE7BE37A3}"/>
            </a:ext>
          </a:extLst>
        </xdr:cNvPr>
        <xdr:cNvSpPr>
          <a:spLocks noChangeArrowheads="1"/>
        </xdr:cNvSpPr>
      </xdr:nvSpPr>
      <xdr:spPr bwMode="auto">
        <a:xfrm>
          <a:off x="5324022" y="10434555"/>
          <a:ext cx="156459" cy="1395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689348</xdr:colOff>
      <xdr:row>59</xdr:row>
      <xdr:rowOff>10541</xdr:rowOff>
    </xdr:from>
    <xdr:to>
      <xdr:col>8</xdr:col>
      <xdr:colOff>201492</xdr:colOff>
      <xdr:row>63</xdr:row>
      <xdr:rowOff>80057</xdr:rowOff>
    </xdr:to>
    <xdr:pic>
      <xdr:nvPicPr>
        <xdr:cNvPr id="1158" name="図 1157">
          <a:extLst>
            <a:ext uri="{FF2B5EF4-FFF2-40B4-BE49-F238E27FC236}">
              <a16:creationId xmlns:a16="http://schemas.microsoft.com/office/drawing/2014/main" id="{5D05EC94-9667-4D1C-92FB-0A9AA9814C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2857490">
          <a:off x="4813830" y="10405249"/>
          <a:ext cx="756002" cy="217937"/>
        </a:xfrm>
        <a:prstGeom prst="rect">
          <a:avLst/>
        </a:prstGeom>
      </xdr:spPr>
    </xdr:pic>
    <xdr:clientData/>
  </xdr:twoCellAnchor>
  <xdr:twoCellAnchor>
    <xdr:from>
      <xdr:col>11</xdr:col>
      <xdr:colOff>658899</xdr:colOff>
      <xdr:row>10</xdr:row>
      <xdr:rowOff>125947</xdr:rowOff>
    </xdr:from>
    <xdr:to>
      <xdr:col>12</xdr:col>
      <xdr:colOff>264830</xdr:colOff>
      <xdr:row>13</xdr:row>
      <xdr:rowOff>170287</xdr:rowOff>
    </xdr:to>
    <xdr:grpSp>
      <xdr:nvGrpSpPr>
        <xdr:cNvPr id="1159" name="Group 405">
          <a:extLst>
            <a:ext uri="{FF2B5EF4-FFF2-40B4-BE49-F238E27FC236}">
              <a16:creationId xmlns:a16="http://schemas.microsoft.com/office/drawing/2014/main" id="{2EC37529-54F8-4CF8-B70E-43B6A44209E7}"/>
            </a:ext>
          </a:extLst>
        </xdr:cNvPr>
        <xdr:cNvGrpSpPr>
          <a:grpSpLocks/>
        </xdr:cNvGrpSpPr>
      </xdr:nvGrpSpPr>
      <xdr:grpSpPr bwMode="auto">
        <a:xfrm rot="11591167">
          <a:off x="7875330" y="1847333"/>
          <a:ext cx="311699" cy="560755"/>
          <a:chOff x="714" y="96"/>
          <a:chExt cx="27" cy="16"/>
        </a:xfrm>
      </xdr:grpSpPr>
      <xdr:sp macro="" textlink="">
        <xdr:nvSpPr>
          <xdr:cNvPr id="1160" name="Freeform 406">
            <a:extLst>
              <a:ext uri="{FF2B5EF4-FFF2-40B4-BE49-F238E27FC236}">
                <a16:creationId xmlns:a16="http://schemas.microsoft.com/office/drawing/2014/main" id="{7D542A2B-A162-4420-8C68-D374781E885F}"/>
              </a:ext>
            </a:extLst>
          </xdr:cNvPr>
          <xdr:cNvSpPr>
            <a:spLocks/>
          </xdr:cNvSpPr>
        </xdr:nvSpPr>
        <xdr:spPr bwMode="auto">
          <a:xfrm>
            <a:off x="714" y="96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61" name="Freeform 407">
            <a:extLst>
              <a:ext uri="{FF2B5EF4-FFF2-40B4-BE49-F238E27FC236}">
                <a16:creationId xmlns:a16="http://schemas.microsoft.com/office/drawing/2014/main" id="{AB4798E4-D78F-4498-A5B2-B0DA8E4C8107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12</xdr:col>
      <xdr:colOff>69627</xdr:colOff>
      <xdr:row>11</xdr:row>
      <xdr:rowOff>65870</xdr:rowOff>
    </xdr:from>
    <xdr:to>
      <xdr:col>12</xdr:col>
      <xdr:colOff>214790</xdr:colOff>
      <xdr:row>12</xdr:row>
      <xdr:rowOff>63623</xdr:rowOff>
    </xdr:to>
    <xdr:sp macro="" textlink="">
      <xdr:nvSpPr>
        <xdr:cNvPr id="1162" name="六角形 1161">
          <a:extLst>
            <a:ext uri="{FF2B5EF4-FFF2-40B4-BE49-F238E27FC236}">
              <a16:creationId xmlns:a16="http://schemas.microsoft.com/office/drawing/2014/main" id="{C733756A-7784-4A59-9067-DDD11DAB6F2B}"/>
            </a:ext>
          </a:extLst>
        </xdr:cNvPr>
        <xdr:cNvSpPr/>
      </xdr:nvSpPr>
      <xdr:spPr bwMode="auto">
        <a:xfrm>
          <a:off x="12222821" y="1941472"/>
          <a:ext cx="145163" cy="1682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368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84664</xdr:colOff>
      <xdr:row>13</xdr:row>
      <xdr:rowOff>0</xdr:rowOff>
    </xdr:from>
    <xdr:ext cx="355482" cy="186974"/>
    <xdr:sp macro="" textlink="">
      <xdr:nvSpPr>
        <xdr:cNvPr id="1163" name="Text Box 1664">
          <a:extLst>
            <a:ext uri="{FF2B5EF4-FFF2-40B4-BE49-F238E27FC236}">
              <a16:creationId xmlns:a16="http://schemas.microsoft.com/office/drawing/2014/main" id="{E68E0205-9BA1-46FD-9B07-C900686D2606}"/>
            </a:ext>
          </a:extLst>
        </xdr:cNvPr>
        <xdr:cNvSpPr txBox="1">
          <a:spLocks noChangeArrowheads="1"/>
        </xdr:cNvSpPr>
      </xdr:nvSpPr>
      <xdr:spPr bwMode="auto">
        <a:xfrm>
          <a:off x="11521014" y="857250"/>
          <a:ext cx="355482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344262</xdr:colOff>
      <xdr:row>15</xdr:row>
      <xdr:rowOff>19609</xdr:rowOff>
    </xdr:from>
    <xdr:ext cx="624418" cy="272447"/>
    <xdr:sp macro="" textlink="">
      <xdr:nvSpPr>
        <xdr:cNvPr id="1164" name="Text Box 1664">
          <a:extLst>
            <a:ext uri="{FF2B5EF4-FFF2-40B4-BE49-F238E27FC236}">
              <a16:creationId xmlns:a16="http://schemas.microsoft.com/office/drawing/2014/main" id="{3E0C83D6-C5BC-46E0-B66A-0CBB5E19B9D9}"/>
            </a:ext>
          </a:extLst>
        </xdr:cNvPr>
        <xdr:cNvSpPr txBox="1">
          <a:spLocks noChangeArrowheads="1"/>
        </xdr:cNvSpPr>
      </xdr:nvSpPr>
      <xdr:spPr bwMode="auto">
        <a:xfrm>
          <a:off x="7553380" y="2610969"/>
          <a:ext cx="624418" cy="27244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佐本橋・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ﾊﾞｽ停　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52915</xdr:colOff>
      <xdr:row>9</xdr:row>
      <xdr:rowOff>21166</xdr:rowOff>
    </xdr:from>
    <xdr:to>
      <xdr:col>15</xdr:col>
      <xdr:colOff>208103</xdr:colOff>
      <xdr:row>9</xdr:row>
      <xdr:rowOff>164041</xdr:rowOff>
    </xdr:to>
    <xdr:sp macro="" textlink="">
      <xdr:nvSpPr>
        <xdr:cNvPr id="1165" name="六角形 1164">
          <a:extLst>
            <a:ext uri="{FF2B5EF4-FFF2-40B4-BE49-F238E27FC236}">
              <a16:creationId xmlns:a16="http://schemas.microsoft.com/office/drawing/2014/main" id="{F602BB90-2B61-481E-B389-8AB0BD8D24DB}"/>
            </a:ext>
          </a:extLst>
        </xdr:cNvPr>
        <xdr:cNvSpPr/>
      </xdr:nvSpPr>
      <xdr:spPr bwMode="auto">
        <a:xfrm>
          <a:off x="7260165" y="1564216"/>
          <a:ext cx="15518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21118</xdr:colOff>
      <xdr:row>9</xdr:row>
      <xdr:rowOff>10583</xdr:rowOff>
    </xdr:from>
    <xdr:to>
      <xdr:col>17</xdr:col>
      <xdr:colOff>176306</xdr:colOff>
      <xdr:row>9</xdr:row>
      <xdr:rowOff>153458</xdr:rowOff>
    </xdr:to>
    <xdr:sp macro="" textlink="">
      <xdr:nvSpPr>
        <xdr:cNvPr id="1166" name="六角形 1165">
          <a:extLst>
            <a:ext uri="{FF2B5EF4-FFF2-40B4-BE49-F238E27FC236}">
              <a16:creationId xmlns:a16="http://schemas.microsoft.com/office/drawing/2014/main" id="{DB4FCFA0-62E4-4E92-862A-A0399C39FFD6}"/>
            </a:ext>
          </a:extLst>
        </xdr:cNvPr>
        <xdr:cNvSpPr/>
      </xdr:nvSpPr>
      <xdr:spPr bwMode="auto">
        <a:xfrm>
          <a:off x="8638068" y="1553633"/>
          <a:ext cx="15518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21117</xdr:colOff>
      <xdr:row>9</xdr:row>
      <xdr:rowOff>0</xdr:rowOff>
    </xdr:from>
    <xdr:to>
      <xdr:col>19</xdr:col>
      <xdr:colOff>176305</xdr:colOff>
      <xdr:row>9</xdr:row>
      <xdr:rowOff>142875</xdr:rowOff>
    </xdr:to>
    <xdr:sp macro="" textlink="">
      <xdr:nvSpPr>
        <xdr:cNvPr id="1167" name="六角形 1166">
          <a:extLst>
            <a:ext uri="{FF2B5EF4-FFF2-40B4-BE49-F238E27FC236}">
              <a16:creationId xmlns:a16="http://schemas.microsoft.com/office/drawing/2014/main" id="{8C42CE00-B7A0-4167-8442-ECDF7F8D7C4C}"/>
            </a:ext>
          </a:extLst>
        </xdr:cNvPr>
        <xdr:cNvSpPr/>
      </xdr:nvSpPr>
      <xdr:spPr bwMode="auto">
        <a:xfrm>
          <a:off x="10047767" y="1543050"/>
          <a:ext cx="15518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60336</xdr:colOff>
      <xdr:row>59</xdr:row>
      <xdr:rowOff>102388</xdr:rowOff>
    </xdr:from>
    <xdr:to>
      <xdr:col>4</xdr:col>
      <xdr:colOff>303437</xdr:colOff>
      <xdr:row>64</xdr:row>
      <xdr:rowOff>84808</xdr:rowOff>
    </xdr:to>
    <xdr:sp macro="" textlink="">
      <xdr:nvSpPr>
        <xdr:cNvPr id="1168" name="Freeform 217">
          <a:extLst>
            <a:ext uri="{FF2B5EF4-FFF2-40B4-BE49-F238E27FC236}">
              <a16:creationId xmlns:a16="http://schemas.microsoft.com/office/drawing/2014/main" id="{8FE91E61-39BE-42EC-AE6D-02FCF8931145}"/>
            </a:ext>
          </a:extLst>
        </xdr:cNvPr>
        <xdr:cNvSpPr>
          <a:spLocks/>
        </xdr:cNvSpPr>
      </xdr:nvSpPr>
      <xdr:spPr bwMode="auto">
        <a:xfrm rot="5400000">
          <a:off x="2035352" y="10516222"/>
          <a:ext cx="839670" cy="24310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2632 w 12632"/>
            <a:gd name="connsiteY0" fmla="*/ 1667 h 8581"/>
            <a:gd name="connsiteX1" fmla="*/ 10154 w 12632"/>
            <a:gd name="connsiteY1" fmla="*/ 5000 h 8581"/>
            <a:gd name="connsiteX2" fmla="*/ 7145 w 12632"/>
            <a:gd name="connsiteY2" fmla="*/ 0 h 8581"/>
            <a:gd name="connsiteX3" fmla="*/ 5464 w 12632"/>
            <a:gd name="connsiteY3" fmla="*/ 8333 h 8581"/>
            <a:gd name="connsiteX4" fmla="*/ 0 w 12632"/>
            <a:gd name="connsiteY4" fmla="*/ 1130 h 8581"/>
            <a:gd name="connsiteX0" fmla="*/ 10000 w 10000"/>
            <a:gd name="connsiteY0" fmla="*/ 35372 h 43151"/>
            <a:gd name="connsiteX1" fmla="*/ 8038 w 10000"/>
            <a:gd name="connsiteY1" fmla="*/ 39256 h 43151"/>
            <a:gd name="connsiteX2" fmla="*/ 5656 w 10000"/>
            <a:gd name="connsiteY2" fmla="*/ 33429 h 43151"/>
            <a:gd name="connsiteX3" fmla="*/ 4326 w 10000"/>
            <a:gd name="connsiteY3" fmla="*/ 43140 h 43151"/>
            <a:gd name="connsiteX4" fmla="*/ 1394 w 10000"/>
            <a:gd name="connsiteY4" fmla="*/ 39 h 43151"/>
            <a:gd name="connsiteX5" fmla="*/ 0 w 10000"/>
            <a:gd name="connsiteY5" fmla="*/ 34746 h 43151"/>
            <a:gd name="connsiteX0" fmla="*/ 8908 w 8908"/>
            <a:gd name="connsiteY0" fmla="*/ 35348 h 101908"/>
            <a:gd name="connsiteX1" fmla="*/ 6946 w 8908"/>
            <a:gd name="connsiteY1" fmla="*/ 39232 h 101908"/>
            <a:gd name="connsiteX2" fmla="*/ 4564 w 8908"/>
            <a:gd name="connsiteY2" fmla="*/ 33405 h 101908"/>
            <a:gd name="connsiteX3" fmla="*/ 3234 w 8908"/>
            <a:gd name="connsiteY3" fmla="*/ 43116 h 101908"/>
            <a:gd name="connsiteX4" fmla="*/ 302 w 8908"/>
            <a:gd name="connsiteY4" fmla="*/ 15 h 101908"/>
            <a:gd name="connsiteX5" fmla="*/ 66 w 8908"/>
            <a:gd name="connsiteY5" fmla="*/ 101906 h 101908"/>
            <a:gd name="connsiteX0" fmla="*/ 10123 w 10123"/>
            <a:gd name="connsiteY0" fmla="*/ 1925 h 8456"/>
            <a:gd name="connsiteX1" fmla="*/ 7920 w 10123"/>
            <a:gd name="connsiteY1" fmla="*/ 2306 h 8456"/>
            <a:gd name="connsiteX2" fmla="*/ 5246 w 10123"/>
            <a:gd name="connsiteY2" fmla="*/ 1734 h 8456"/>
            <a:gd name="connsiteX3" fmla="*/ 3753 w 10123"/>
            <a:gd name="connsiteY3" fmla="*/ 2687 h 8456"/>
            <a:gd name="connsiteX4" fmla="*/ 303 w 10123"/>
            <a:gd name="connsiteY4" fmla="*/ 2 h 8456"/>
            <a:gd name="connsiteX5" fmla="*/ 197 w 10123"/>
            <a:gd name="connsiteY5" fmla="*/ 8456 h 8456"/>
            <a:gd name="connsiteX0" fmla="*/ 10155 w 10155"/>
            <a:gd name="connsiteY0" fmla="*/ 2274 h 9998"/>
            <a:gd name="connsiteX1" fmla="*/ 7979 w 10155"/>
            <a:gd name="connsiteY1" fmla="*/ 2725 h 9998"/>
            <a:gd name="connsiteX2" fmla="*/ 5337 w 10155"/>
            <a:gd name="connsiteY2" fmla="*/ 2049 h 9998"/>
            <a:gd name="connsiteX3" fmla="*/ 3862 w 10155"/>
            <a:gd name="connsiteY3" fmla="*/ 3176 h 9998"/>
            <a:gd name="connsiteX4" fmla="*/ 454 w 10155"/>
            <a:gd name="connsiteY4" fmla="*/ 0 h 9998"/>
            <a:gd name="connsiteX5" fmla="*/ 350 w 10155"/>
            <a:gd name="connsiteY5" fmla="*/ 9998 h 9998"/>
            <a:gd name="connsiteX0" fmla="*/ 10000 w 10000"/>
            <a:gd name="connsiteY0" fmla="*/ 2285 h 10011"/>
            <a:gd name="connsiteX1" fmla="*/ 7857 w 10000"/>
            <a:gd name="connsiteY1" fmla="*/ 2737 h 10011"/>
            <a:gd name="connsiteX2" fmla="*/ 5256 w 10000"/>
            <a:gd name="connsiteY2" fmla="*/ 2060 h 10011"/>
            <a:gd name="connsiteX3" fmla="*/ 3803 w 10000"/>
            <a:gd name="connsiteY3" fmla="*/ 3188 h 10011"/>
            <a:gd name="connsiteX4" fmla="*/ 447 w 10000"/>
            <a:gd name="connsiteY4" fmla="*/ 11 h 10011"/>
            <a:gd name="connsiteX5" fmla="*/ 345 w 10000"/>
            <a:gd name="connsiteY5" fmla="*/ 10011 h 10011"/>
            <a:gd name="connsiteX0" fmla="*/ 12780 w 12780"/>
            <a:gd name="connsiteY0" fmla="*/ 4701 h 5605"/>
            <a:gd name="connsiteX1" fmla="*/ 10637 w 12780"/>
            <a:gd name="connsiteY1" fmla="*/ 5153 h 5605"/>
            <a:gd name="connsiteX2" fmla="*/ 8036 w 12780"/>
            <a:gd name="connsiteY2" fmla="*/ 4476 h 5605"/>
            <a:gd name="connsiteX3" fmla="*/ 6583 w 12780"/>
            <a:gd name="connsiteY3" fmla="*/ 5604 h 5605"/>
            <a:gd name="connsiteX4" fmla="*/ 3227 w 12780"/>
            <a:gd name="connsiteY4" fmla="*/ 2427 h 5605"/>
            <a:gd name="connsiteX5" fmla="*/ 0 w 12780"/>
            <a:gd name="connsiteY5" fmla="*/ 0 h 5605"/>
            <a:gd name="connsiteX0" fmla="*/ 7855 w 7855"/>
            <a:gd name="connsiteY0" fmla="*/ 23168 h 24782"/>
            <a:gd name="connsiteX1" fmla="*/ 6178 w 7855"/>
            <a:gd name="connsiteY1" fmla="*/ 23975 h 24782"/>
            <a:gd name="connsiteX2" fmla="*/ 4143 w 7855"/>
            <a:gd name="connsiteY2" fmla="*/ 22767 h 24782"/>
            <a:gd name="connsiteX3" fmla="*/ 3006 w 7855"/>
            <a:gd name="connsiteY3" fmla="*/ 24779 h 24782"/>
            <a:gd name="connsiteX4" fmla="*/ 380 w 7855"/>
            <a:gd name="connsiteY4" fmla="*/ 19111 h 24782"/>
            <a:gd name="connsiteX5" fmla="*/ 172 w 7855"/>
            <a:gd name="connsiteY5" fmla="*/ 0 h 24782"/>
            <a:gd name="connsiteX0" fmla="*/ 9781 w 9781"/>
            <a:gd name="connsiteY0" fmla="*/ 9349 h 10000"/>
            <a:gd name="connsiteX1" fmla="*/ 7646 w 9781"/>
            <a:gd name="connsiteY1" fmla="*/ 9674 h 10000"/>
            <a:gd name="connsiteX2" fmla="*/ 5055 w 9781"/>
            <a:gd name="connsiteY2" fmla="*/ 9187 h 10000"/>
            <a:gd name="connsiteX3" fmla="*/ 3608 w 9781"/>
            <a:gd name="connsiteY3" fmla="*/ 9999 h 10000"/>
            <a:gd name="connsiteX4" fmla="*/ 675 w 9781"/>
            <a:gd name="connsiteY4" fmla="*/ 7712 h 10000"/>
            <a:gd name="connsiteX5" fmla="*/ 0 w 9781"/>
            <a:gd name="connsiteY5" fmla="*/ 0 h 10000"/>
            <a:gd name="connsiteX0" fmla="*/ 10000 w 10000"/>
            <a:gd name="connsiteY0" fmla="*/ 9349 h 10000"/>
            <a:gd name="connsiteX1" fmla="*/ 7817 w 10000"/>
            <a:gd name="connsiteY1" fmla="*/ 9674 h 10000"/>
            <a:gd name="connsiteX2" fmla="*/ 5168 w 10000"/>
            <a:gd name="connsiteY2" fmla="*/ 9187 h 10000"/>
            <a:gd name="connsiteX3" fmla="*/ 3689 w 10000"/>
            <a:gd name="connsiteY3" fmla="*/ 9999 h 10000"/>
            <a:gd name="connsiteX4" fmla="*/ 690 w 10000"/>
            <a:gd name="connsiteY4" fmla="*/ 7712 h 10000"/>
            <a:gd name="connsiteX5" fmla="*/ 0 w 10000"/>
            <a:gd name="connsiteY5" fmla="*/ 0 h 10000"/>
            <a:gd name="connsiteX0" fmla="*/ 10000 w 10000"/>
            <a:gd name="connsiteY0" fmla="*/ 9349 h 10000"/>
            <a:gd name="connsiteX1" fmla="*/ 7817 w 10000"/>
            <a:gd name="connsiteY1" fmla="*/ 9674 h 10000"/>
            <a:gd name="connsiteX2" fmla="*/ 5168 w 10000"/>
            <a:gd name="connsiteY2" fmla="*/ 9187 h 10000"/>
            <a:gd name="connsiteX3" fmla="*/ 3689 w 10000"/>
            <a:gd name="connsiteY3" fmla="*/ 9999 h 10000"/>
            <a:gd name="connsiteX4" fmla="*/ 690 w 10000"/>
            <a:gd name="connsiteY4" fmla="*/ 7712 h 10000"/>
            <a:gd name="connsiteX5" fmla="*/ 0 w 10000"/>
            <a:gd name="connsiteY5" fmla="*/ 0 h 10000"/>
            <a:gd name="connsiteX0" fmla="*/ 10754 w 10754"/>
            <a:gd name="connsiteY0" fmla="*/ 8355 h 9006"/>
            <a:gd name="connsiteX1" fmla="*/ 8571 w 10754"/>
            <a:gd name="connsiteY1" fmla="*/ 8680 h 9006"/>
            <a:gd name="connsiteX2" fmla="*/ 5922 w 10754"/>
            <a:gd name="connsiteY2" fmla="*/ 8193 h 9006"/>
            <a:gd name="connsiteX3" fmla="*/ 4443 w 10754"/>
            <a:gd name="connsiteY3" fmla="*/ 9005 h 9006"/>
            <a:gd name="connsiteX4" fmla="*/ 1444 w 10754"/>
            <a:gd name="connsiteY4" fmla="*/ 6718 h 9006"/>
            <a:gd name="connsiteX5" fmla="*/ 0 w 10754"/>
            <a:gd name="connsiteY5" fmla="*/ 0 h 9006"/>
            <a:gd name="connsiteX0" fmla="*/ 10000 w 10000"/>
            <a:gd name="connsiteY0" fmla="*/ 9277 h 10001"/>
            <a:gd name="connsiteX1" fmla="*/ 7970 w 10000"/>
            <a:gd name="connsiteY1" fmla="*/ 9638 h 10001"/>
            <a:gd name="connsiteX2" fmla="*/ 5507 w 10000"/>
            <a:gd name="connsiteY2" fmla="*/ 9097 h 10001"/>
            <a:gd name="connsiteX3" fmla="*/ 4131 w 10000"/>
            <a:gd name="connsiteY3" fmla="*/ 9999 h 10001"/>
            <a:gd name="connsiteX4" fmla="*/ 1109 w 10000"/>
            <a:gd name="connsiteY4" fmla="*/ 8563 h 10001"/>
            <a:gd name="connsiteX5" fmla="*/ 0 w 10000"/>
            <a:gd name="connsiteY5" fmla="*/ 0 h 100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10001">
              <a:moveTo>
                <a:pt x="10000" y="9277"/>
              </a:moveTo>
              <a:cubicBezTo>
                <a:pt x="9637" y="9277"/>
                <a:pt x="8695" y="9638"/>
                <a:pt x="7970" y="9638"/>
              </a:cubicBezTo>
              <a:cubicBezTo>
                <a:pt x="7247" y="9638"/>
                <a:pt x="6232" y="9097"/>
                <a:pt x="5507" y="9097"/>
              </a:cubicBezTo>
              <a:cubicBezTo>
                <a:pt x="4783" y="9277"/>
                <a:pt x="4783" y="9999"/>
                <a:pt x="4131" y="9999"/>
              </a:cubicBezTo>
              <a:cubicBezTo>
                <a:pt x="3533" y="10073"/>
                <a:pt x="2928" y="8375"/>
                <a:pt x="1109" y="8563"/>
              </a:cubicBezTo>
              <a:cubicBezTo>
                <a:pt x="347" y="3510"/>
                <a:pt x="143" y="226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724598</xdr:colOff>
      <xdr:row>59</xdr:row>
      <xdr:rowOff>8013</xdr:rowOff>
    </xdr:from>
    <xdr:to>
      <xdr:col>4</xdr:col>
      <xdr:colOff>317013</xdr:colOff>
      <xdr:row>64</xdr:row>
      <xdr:rowOff>37730</xdr:rowOff>
    </xdr:to>
    <xdr:sp macro="" textlink="">
      <xdr:nvSpPr>
        <xdr:cNvPr id="1169" name="Freeform 217">
          <a:extLst>
            <a:ext uri="{FF2B5EF4-FFF2-40B4-BE49-F238E27FC236}">
              <a16:creationId xmlns:a16="http://schemas.microsoft.com/office/drawing/2014/main" id="{C8787763-D967-4BD8-AC82-5C2AA352D42B}"/>
            </a:ext>
          </a:extLst>
        </xdr:cNvPr>
        <xdr:cNvSpPr>
          <a:spLocks/>
        </xdr:cNvSpPr>
      </xdr:nvSpPr>
      <xdr:spPr bwMode="auto">
        <a:xfrm rot="5400000">
          <a:off x="1988672" y="10408889"/>
          <a:ext cx="886967" cy="31631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2632 w 12632"/>
            <a:gd name="connsiteY0" fmla="*/ 1667 h 8581"/>
            <a:gd name="connsiteX1" fmla="*/ 10154 w 12632"/>
            <a:gd name="connsiteY1" fmla="*/ 5000 h 8581"/>
            <a:gd name="connsiteX2" fmla="*/ 7145 w 12632"/>
            <a:gd name="connsiteY2" fmla="*/ 0 h 8581"/>
            <a:gd name="connsiteX3" fmla="*/ 5464 w 12632"/>
            <a:gd name="connsiteY3" fmla="*/ 8333 h 8581"/>
            <a:gd name="connsiteX4" fmla="*/ 0 w 12632"/>
            <a:gd name="connsiteY4" fmla="*/ 1130 h 8581"/>
            <a:gd name="connsiteX0" fmla="*/ 10000 w 10000"/>
            <a:gd name="connsiteY0" fmla="*/ 35372 h 43151"/>
            <a:gd name="connsiteX1" fmla="*/ 8038 w 10000"/>
            <a:gd name="connsiteY1" fmla="*/ 39256 h 43151"/>
            <a:gd name="connsiteX2" fmla="*/ 5656 w 10000"/>
            <a:gd name="connsiteY2" fmla="*/ 33429 h 43151"/>
            <a:gd name="connsiteX3" fmla="*/ 4326 w 10000"/>
            <a:gd name="connsiteY3" fmla="*/ 43140 h 43151"/>
            <a:gd name="connsiteX4" fmla="*/ 1394 w 10000"/>
            <a:gd name="connsiteY4" fmla="*/ 39 h 43151"/>
            <a:gd name="connsiteX5" fmla="*/ 0 w 10000"/>
            <a:gd name="connsiteY5" fmla="*/ 34746 h 43151"/>
            <a:gd name="connsiteX0" fmla="*/ 8908 w 8908"/>
            <a:gd name="connsiteY0" fmla="*/ 35348 h 101908"/>
            <a:gd name="connsiteX1" fmla="*/ 6946 w 8908"/>
            <a:gd name="connsiteY1" fmla="*/ 39232 h 101908"/>
            <a:gd name="connsiteX2" fmla="*/ 4564 w 8908"/>
            <a:gd name="connsiteY2" fmla="*/ 33405 h 101908"/>
            <a:gd name="connsiteX3" fmla="*/ 3234 w 8908"/>
            <a:gd name="connsiteY3" fmla="*/ 43116 h 101908"/>
            <a:gd name="connsiteX4" fmla="*/ 302 w 8908"/>
            <a:gd name="connsiteY4" fmla="*/ 15 h 101908"/>
            <a:gd name="connsiteX5" fmla="*/ 66 w 8908"/>
            <a:gd name="connsiteY5" fmla="*/ 101906 h 101908"/>
            <a:gd name="connsiteX0" fmla="*/ 10123 w 10123"/>
            <a:gd name="connsiteY0" fmla="*/ 1925 h 8456"/>
            <a:gd name="connsiteX1" fmla="*/ 7920 w 10123"/>
            <a:gd name="connsiteY1" fmla="*/ 2306 h 8456"/>
            <a:gd name="connsiteX2" fmla="*/ 5246 w 10123"/>
            <a:gd name="connsiteY2" fmla="*/ 1734 h 8456"/>
            <a:gd name="connsiteX3" fmla="*/ 3753 w 10123"/>
            <a:gd name="connsiteY3" fmla="*/ 2687 h 8456"/>
            <a:gd name="connsiteX4" fmla="*/ 303 w 10123"/>
            <a:gd name="connsiteY4" fmla="*/ 2 h 8456"/>
            <a:gd name="connsiteX5" fmla="*/ 197 w 10123"/>
            <a:gd name="connsiteY5" fmla="*/ 8456 h 8456"/>
            <a:gd name="connsiteX0" fmla="*/ 10155 w 10155"/>
            <a:gd name="connsiteY0" fmla="*/ 2274 h 9998"/>
            <a:gd name="connsiteX1" fmla="*/ 7979 w 10155"/>
            <a:gd name="connsiteY1" fmla="*/ 2725 h 9998"/>
            <a:gd name="connsiteX2" fmla="*/ 5337 w 10155"/>
            <a:gd name="connsiteY2" fmla="*/ 2049 h 9998"/>
            <a:gd name="connsiteX3" fmla="*/ 3862 w 10155"/>
            <a:gd name="connsiteY3" fmla="*/ 3176 h 9998"/>
            <a:gd name="connsiteX4" fmla="*/ 454 w 10155"/>
            <a:gd name="connsiteY4" fmla="*/ 0 h 9998"/>
            <a:gd name="connsiteX5" fmla="*/ 350 w 10155"/>
            <a:gd name="connsiteY5" fmla="*/ 9998 h 9998"/>
            <a:gd name="connsiteX0" fmla="*/ 10000 w 10000"/>
            <a:gd name="connsiteY0" fmla="*/ 2285 h 10011"/>
            <a:gd name="connsiteX1" fmla="*/ 7857 w 10000"/>
            <a:gd name="connsiteY1" fmla="*/ 2737 h 10011"/>
            <a:gd name="connsiteX2" fmla="*/ 5256 w 10000"/>
            <a:gd name="connsiteY2" fmla="*/ 2060 h 10011"/>
            <a:gd name="connsiteX3" fmla="*/ 3803 w 10000"/>
            <a:gd name="connsiteY3" fmla="*/ 3188 h 10011"/>
            <a:gd name="connsiteX4" fmla="*/ 447 w 10000"/>
            <a:gd name="connsiteY4" fmla="*/ 11 h 10011"/>
            <a:gd name="connsiteX5" fmla="*/ 345 w 10000"/>
            <a:gd name="connsiteY5" fmla="*/ 10011 h 10011"/>
            <a:gd name="connsiteX0" fmla="*/ 12780 w 12780"/>
            <a:gd name="connsiteY0" fmla="*/ 4701 h 5605"/>
            <a:gd name="connsiteX1" fmla="*/ 10637 w 12780"/>
            <a:gd name="connsiteY1" fmla="*/ 5153 h 5605"/>
            <a:gd name="connsiteX2" fmla="*/ 8036 w 12780"/>
            <a:gd name="connsiteY2" fmla="*/ 4476 h 5605"/>
            <a:gd name="connsiteX3" fmla="*/ 6583 w 12780"/>
            <a:gd name="connsiteY3" fmla="*/ 5604 h 5605"/>
            <a:gd name="connsiteX4" fmla="*/ 3227 w 12780"/>
            <a:gd name="connsiteY4" fmla="*/ 2427 h 5605"/>
            <a:gd name="connsiteX5" fmla="*/ 0 w 12780"/>
            <a:gd name="connsiteY5" fmla="*/ 0 h 5605"/>
            <a:gd name="connsiteX0" fmla="*/ 10193 w 10193"/>
            <a:gd name="connsiteY0" fmla="*/ 23168 h 24782"/>
            <a:gd name="connsiteX1" fmla="*/ 8516 w 10193"/>
            <a:gd name="connsiteY1" fmla="*/ 23975 h 24782"/>
            <a:gd name="connsiteX2" fmla="*/ 6481 w 10193"/>
            <a:gd name="connsiteY2" fmla="*/ 22767 h 24782"/>
            <a:gd name="connsiteX3" fmla="*/ 5344 w 10193"/>
            <a:gd name="connsiteY3" fmla="*/ 24779 h 24782"/>
            <a:gd name="connsiteX4" fmla="*/ 2718 w 10193"/>
            <a:gd name="connsiteY4" fmla="*/ 19111 h 24782"/>
            <a:gd name="connsiteX5" fmla="*/ 0 w 10193"/>
            <a:gd name="connsiteY5" fmla="*/ 0 h 24782"/>
            <a:gd name="connsiteX0" fmla="*/ 10193 w 10193"/>
            <a:gd name="connsiteY0" fmla="*/ 24292 h 25906"/>
            <a:gd name="connsiteX1" fmla="*/ 8516 w 10193"/>
            <a:gd name="connsiteY1" fmla="*/ 25099 h 25906"/>
            <a:gd name="connsiteX2" fmla="*/ 6481 w 10193"/>
            <a:gd name="connsiteY2" fmla="*/ 23891 h 25906"/>
            <a:gd name="connsiteX3" fmla="*/ 5344 w 10193"/>
            <a:gd name="connsiteY3" fmla="*/ 25903 h 25906"/>
            <a:gd name="connsiteX4" fmla="*/ 2718 w 10193"/>
            <a:gd name="connsiteY4" fmla="*/ 20235 h 25906"/>
            <a:gd name="connsiteX5" fmla="*/ 0 w 10193"/>
            <a:gd name="connsiteY5" fmla="*/ 1124 h 25906"/>
            <a:gd name="connsiteX0" fmla="*/ 8841 w 8841"/>
            <a:gd name="connsiteY0" fmla="*/ 30283 h 31897"/>
            <a:gd name="connsiteX1" fmla="*/ 7164 w 8841"/>
            <a:gd name="connsiteY1" fmla="*/ 31090 h 31897"/>
            <a:gd name="connsiteX2" fmla="*/ 5129 w 8841"/>
            <a:gd name="connsiteY2" fmla="*/ 29882 h 31897"/>
            <a:gd name="connsiteX3" fmla="*/ 3992 w 8841"/>
            <a:gd name="connsiteY3" fmla="*/ 31894 h 31897"/>
            <a:gd name="connsiteX4" fmla="*/ 1366 w 8841"/>
            <a:gd name="connsiteY4" fmla="*/ 26226 h 31897"/>
            <a:gd name="connsiteX5" fmla="*/ 0 w 8841"/>
            <a:gd name="connsiteY5" fmla="*/ 956 h 31897"/>
            <a:gd name="connsiteX0" fmla="*/ 10000 w 10000"/>
            <a:gd name="connsiteY0" fmla="*/ 9194 h 9700"/>
            <a:gd name="connsiteX1" fmla="*/ 8103 w 10000"/>
            <a:gd name="connsiteY1" fmla="*/ 9447 h 9700"/>
            <a:gd name="connsiteX2" fmla="*/ 5801 w 10000"/>
            <a:gd name="connsiteY2" fmla="*/ 9068 h 9700"/>
            <a:gd name="connsiteX3" fmla="*/ 4515 w 10000"/>
            <a:gd name="connsiteY3" fmla="*/ 9699 h 9700"/>
            <a:gd name="connsiteX4" fmla="*/ 1545 w 10000"/>
            <a:gd name="connsiteY4" fmla="*/ 7922 h 9700"/>
            <a:gd name="connsiteX5" fmla="*/ 0 w 10000"/>
            <a:gd name="connsiteY5" fmla="*/ 0 h 97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9700">
              <a:moveTo>
                <a:pt x="10000" y="9194"/>
              </a:moveTo>
              <a:cubicBezTo>
                <a:pt x="9662" y="9194"/>
                <a:pt x="8781" y="9447"/>
                <a:pt x="8103" y="9447"/>
              </a:cubicBezTo>
              <a:cubicBezTo>
                <a:pt x="7427" y="9447"/>
                <a:pt x="6479" y="9068"/>
                <a:pt x="5801" y="9068"/>
              </a:cubicBezTo>
              <a:cubicBezTo>
                <a:pt x="5125" y="9194"/>
                <a:pt x="5125" y="9699"/>
                <a:pt x="4515" y="9699"/>
              </a:cubicBezTo>
              <a:cubicBezTo>
                <a:pt x="3955" y="9751"/>
                <a:pt x="3245" y="7790"/>
                <a:pt x="1545" y="7922"/>
              </a:cubicBezTo>
              <a:cubicBezTo>
                <a:pt x="542" y="9214"/>
                <a:pt x="570" y="409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664044</xdr:colOff>
      <xdr:row>62</xdr:row>
      <xdr:rowOff>26838</xdr:rowOff>
    </xdr:from>
    <xdr:to>
      <xdr:col>4</xdr:col>
      <xdr:colOff>174401</xdr:colOff>
      <xdr:row>62</xdr:row>
      <xdr:rowOff>114033</xdr:rowOff>
    </xdr:to>
    <xdr:sp macro="" textlink="">
      <xdr:nvSpPr>
        <xdr:cNvPr id="1170" name="Text Box 1620">
          <a:extLst>
            <a:ext uri="{FF2B5EF4-FFF2-40B4-BE49-F238E27FC236}">
              <a16:creationId xmlns:a16="http://schemas.microsoft.com/office/drawing/2014/main" id="{4B507125-AC9E-45C9-A3CF-3FA7E6E054BD}"/>
            </a:ext>
          </a:extLst>
        </xdr:cNvPr>
        <xdr:cNvSpPr txBox="1">
          <a:spLocks noChangeArrowheads="1"/>
        </xdr:cNvSpPr>
      </xdr:nvSpPr>
      <xdr:spPr bwMode="auto">
        <a:xfrm>
          <a:off x="2232494" y="10656738"/>
          <a:ext cx="215207" cy="8719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0</xdr:colOff>
      <xdr:row>56</xdr:row>
      <xdr:rowOff>181109</xdr:rowOff>
    </xdr:from>
    <xdr:to>
      <xdr:col>3</xdr:col>
      <xdr:colOff>183172</xdr:colOff>
      <xdr:row>57</xdr:row>
      <xdr:rowOff>166605</xdr:rowOff>
    </xdr:to>
    <xdr:sp macro="" textlink="">
      <xdr:nvSpPr>
        <xdr:cNvPr id="1171" name="六角形 1170">
          <a:extLst>
            <a:ext uri="{FF2B5EF4-FFF2-40B4-BE49-F238E27FC236}">
              <a16:creationId xmlns:a16="http://schemas.microsoft.com/office/drawing/2014/main" id="{E28CD36B-D6F7-4361-8FBB-80D42566D783}"/>
            </a:ext>
          </a:extLst>
        </xdr:cNvPr>
        <xdr:cNvSpPr/>
      </xdr:nvSpPr>
      <xdr:spPr bwMode="auto">
        <a:xfrm>
          <a:off x="1568450" y="9769609"/>
          <a:ext cx="183172" cy="169646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1656</xdr:colOff>
      <xdr:row>62</xdr:row>
      <xdr:rowOff>116410</xdr:rowOff>
    </xdr:from>
    <xdr:to>
      <xdr:col>4</xdr:col>
      <xdr:colOff>598694</xdr:colOff>
      <xdr:row>63</xdr:row>
      <xdr:rowOff>123113</xdr:rowOff>
    </xdr:to>
    <xdr:sp macro="" textlink="">
      <xdr:nvSpPr>
        <xdr:cNvPr id="1172" name="Text Box 1664">
          <a:extLst>
            <a:ext uri="{FF2B5EF4-FFF2-40B4-BE49-F238E27FC236}">
              <a16:creationId xmlns:a16="http://schemas.microsoft.com/office/drawing/2014/main" id="{5F2CFF1C-AD8C-4867-8FAE-A27DCCDE9DD3}"/>
            </a:ext>
          </a:extLst>
        </xdr:cNvPr>
        <xdr:cNvSpPr txBox="1">
          <a:spLocks noChangeArrowheads="1"/>
        </xdr:cNvSpPr>
      </xdr:nvSpPr>
      <xdr:spPr bwMode="auto">
        <a:xfrm>
          <a:off x="2274956" y="10746310"/>
          <a:ext cx="597038" cy="17815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魚ｹ淵吊ﾘ橋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731146</xdr:colOff>
      <xdr:row>61</xdr:row>
      <xdr:rowOff>67077</xdr:rowOff>
    </xdr:from>
    <xdr:to>
      <xdr:col>3</xdr:col>
      <xdr:colOff>616061</xdr:colOff>
      <xdr:row>62</xdr:row>
      <xdr:rowOff>87986</xdr:rowOff>
    </xdr:to>
    <xdr:sp macro="" textlink="">
      <xdr:nvSpPr>
        <xdr:cNvPr id="1173" name="Text Box 1664">
          <a:extLst>
            <a:ext uri="{FF2B5EF4-FFF2-40B4-BE49-F238E27FC236}">
              <a16:creationId xmlns:a16="http://schemas.microsoft.com/office/drawing/2014/main" id="{F29CCE7D-E0F6-41E8-BA1F-2EC9B9F8F722}"/>
            </a:ext>
          </a:extLst>
        </xdr:cNvPr>
        <xdr:cNvSpPr txBox="1">
          <a:spLocks noChangeArrowheads="1"/>
        </xdr:cNvSpPr>
      </xdr:nvSpPr>
      <xdr:spPr bwMode="auto">
        <a:xfrm>
          <a:off x="1569346" y="10525527"/>
          <a:ext cx="615165" cy="19235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235m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492613</xdr:colOff>
      <xdr:row>61</xdr:row>
      <xdr:rowOff>173321</xdr:rowOff>
    </xdr:from>
    <xdr:to>
      <xdr:col>3</xdr:col>
      <xdr:colOff>576882</xdr:colOff>
      <xdr:row>64</xdr:row>
      <xdr:rowOff>152137</xdr:rowOff>
    </xdr:to>
    <xdr:sp macro="" textlink="">
      <xdr:nvSpPr>
        <xdr:cNvPr id="1174" name="Line 1668">
          <a:extLst>
            <a:ext uri="{FF2B5EF4-FFF2-40B4-BE49-F238E27FC236}">
              <a16:creationId xmlns:a16="http://schemas.microsoft.com/office/drawing/2014/main" id="{4B8D7897-7DEA-4DFB-9502-17E9D7C057DA}"/>
            </a:ext>
          </a:extLst>
        </xdr:cNvPr>
        <xdr:cNvSpPr>
          <a:spLocks noChangeShapeType="1"/>
        </xdr:cNvSpPr>
      </xdr:nvSpPr>
      <xdr:spPr bwMode="auto">
        <a:xfrm>
          <a:off x="2061063" y="10631771"/>
          <a:ext cx="84269" cy="493166"/>
        </a:xfrm>
        <a:custGeom>
          <a:avLst/>
          <a:gdLst>
            <a:gd name="connsiteX0" fmla="*/ 0 w 206375"/>
            <a:gd name="connsiteY0" fmla="*/ 0 h 436563"/>
            <a:gd name="connsiteX1" fmla="*/ 206375 w 206375"/>
            <a:gd name="connsiteY1" fmla="*/ 436563 h 436563"/>
            <a:gd name="connsiteX0" fmla="*/ 0 w 206375"/>
            <a:gd name="connsiteY0" fmla="*/ 0 h 436563"/>
            <a:gd name="connsiteX1" fmla="*/ 111125 w 206375"/>
            <a:gd name="connsiteY1" fmla="*/ 365138 h 436563"/>
            <a:gd name="connsiteX2" fmla="*/ 206375 w 206375"/>
            <a:gd name="connsiteY2" fmla="*/ 436563 h 436563"/>
            <a:gd name="connsiteX0" fmla="*/ 0 w 206375"/>
            <a:gd name="connsiteY0" fmla="*/ 0 h 436563"/>
            <a:gd name="connsiteX1" fmla="*/ 134937 w 206375"/>
            <a:gd name="connsiteY1" fmla="*/ 381013 h 436563"/>
            <a:gd name="connsiteX2" fmla="*/ 206375 w 206375"/>
            <a:gd name="connsiteY2" fmla="*/ 436563 h 436563"/>
            <a:gd name="connsiteX0" fmla="*/ 0 w 206375"/>
            <a:gd name="connsiteY0" fmla="*/ 0 h 436563"/>
            <a:gd name="connsiteX1" fmla="*/ 134937 w 206375"/>
            <a:gd name="connsiteY1" fmla="*/ 381013 h 436563"/>
            <a:gd name="connsiteX2" fmla="*/ 206375 w 206375"/>
            <a:gd name="connsiteY2" fmla="*/ 436563 h 436563"/>
            <a:gd name="connsiteX0" fmla="*/ 0 w 206375"/>
            <a:gd name="connsiteY0" fmla="*/ 0 h 436563"/>
            <a:gd name="connsiteX1" fmla="*/ 134937 w 206375"/>
            <a:gd name="connsiteY1" fmla="*/ 325451 h 436563"/>
            <a:gd name="connsiteX2" fmla="*/ 206375 w 206375"/>
            <a:gd name="connsiteY2" fmla="*/ 436563 h 436563"/>
            <a:gd name="connsiteX0" fmla="*/ 0 w 134938"/>
            <a:gd name="connsiteY0" fmla="*/ 0 h 420688"/>
            <a:gd name="connsiteX1" fmla="*/ 63500 w 134938"/>
            <a:gd name="connsiteY1" fmla="*/ 309576 h 420688"/>
            <a:gd name="connsiteX2" fmla="*/ 134938 w 134938"/>
            <a:gd name="connsiteY2" fmla="*/ 420688 h 420688"/>
            <a:gd name="connsiteX0" fmla="*/ 0 w 134938"/>
            <a:gd name="connsiteY0" fmla="*/ 0 h 420688"/>
            <a:gd name="connsiteX1" fmla="*/ 63500 w 134938"/>
            <a:gd name="connsiteY1" fmla="*/ 309576 h 420688"/>
            <a:gd name="connsiteX2" fmla="*/ 134938 w 134938"/>
            <a:gd name="connsiteY2" fmla="*/ 420688 h 420688"/>
            <a:gd name="connsiteX0" fmla="*/ 66362 w 151679"/>
            <a:gd name="connsiteY0" fmla="*/ 0 h 489754"/>
            <a:gd name="connsiteX1" fmla="*/ 129862 w 151679"/>
            <a:gd name="connsiteY1" fmla="*/ 309576 h 489754"/>
            <a:gd name="connsiteX2" fmla="*/ 21382 w 151679"/>
            <a:gd name="connsiteY2" fmla="*/ 489754 h 489754"/>
            <a:gd name="connsiteX0" fmla="*/ 67267 w 147865"/>
            <a:gd name="connsiteY0" fmla="*/ 0 h 489754"/>
            <a:gd name="connsiteX1" fmla="*/ 124963 w 147865"/>
            <a:gd name="connsiteY1" fmla="*/ 165165 h 489754"/>
            <a:gd name="connsiteX2" fmla="*/ 22287 w 147865"/>
            <a:gd name="connsiteY2" fmla="*/ 489754 h 489754"/>
            <a:gd name="connsiteX0" fmla="*/ 71046 w 151644"/>
            <a:gd name="connsiteY0" fmla="*/ 0 h 489754"/>
            <a:gd name="connsiteX1" fmla="*/ 128742 w 151644"/>
            <a:gd name="connsiteY1" fmla="*/ 165165 h 489754"/>
            <a:gd name="connsiteX2" fmla="*/ 26066 w 151644"/>
            <a:gd name="connsiteY2" fmla="*/ 489754 h 489754"/>
            <a:gd name="connsiteX0" fmla="*/ 71046 w 128742"/>
            <a:gd name="connsiteY0" fmla="*/ 0 h 489754"/>
            <a:gd name="connsiteX1" fmla="*/ 128742 w 128742"/>
            <a:gd name="connsiteY1" fmla="*/ 165165 h 489754"/>
            <a:gd name="connsiteX2" fmla="*/ 26066 w 128742"/>
            <a:gd name="connsiteY2" fmla="*/ 489754 h 489754"/>
            <a:gd name="connsiteX0" fmla="*/ 0 w 105919"/>
            <a:gd name="connsiteY0" fmla="*/ 0 h 348667"/>
            <a:gd name="connsiteX1" fmla="*/ 57696 w 105919"/>
            <a:gd name="connsiteY1" fmla="*/ 165165 h 348667"/>
            <a:gd name="connsiteX2" fmla="*/ 105919 w 105919"/>
            <a:gd name="connsiteY2" fmla="*/ 326507 h 348667"/>
            <a:gd name="connsiteX0" fmla="*/ 0 w 105919"/>
            <a:gd name="connsiteY0" fmla="*/ 0 h 326507"/>
            <a:gd name="connsiteX1" fmla="*/ 57696 w 105919"/>
            <a:gd name="connsiteY1" fmla="*/ 165165 h 326507"/>
            <a:gd name="connsiteX2" fmla="*/ 105919 w 105919"/>
            <a:gd name="connsiteY2" fmla="*/ 326507 h 326507"/>
            <a:gd name="connsiteX0" fmla="*/ 0 w 76900"/>
            <a:gd name="connsiteY0" fmla="*/ 0 h 345343"/>
            <a:gd name="connsiteX1" fmla="*/ 28677 w 76900"/>
            <a:gd name="connsiteY1" fmla="*/ 184001 h 345343"/>
            <a:gd name="connsiteX2" fmla="*/ 76900 w 76900"/>
            <a:gd name="connsiteY2" fmla="*/ 345343 h 345343"/>
            <a:gd name="connsiteX0" fmla="*/ 0 w 76900"/>
            <a:gd name="connsiteY0" fmla="*/ 0 h 345343"/>
            <a:gd name="connsiteX1" fmla="*/ 28677 w 76900"/>
            <a:gd name="connsiteY1" fmla="*/ 184001 h 345343"/>
            <a:gd name="connsiteX2" fmla="*/ 76900 w 76900"/>
            <a:gd name="connsiteY2" fmla="*/ 345343 h 345343"/>
            <a:gd name="connsiteX0" fmla="*/ 0 w 76900"/>
            <a:gd name="connsiteY0" fmla="*/ 0 h 345343"/>
            <a:gd name="connsiteX1" fmla="*/ 28677 w 76900"/>
            <a:gd name="connsiteY1" fmla="*/ 184001 h 345343"/>
            <a:gd name="connsiteX2" fmla="*/ 76900 w 76900"/>
            <a:gd name="connsiteY2" fmla="*/ 345343 h 345343"/>
            <a:gd name="connsiteX0" fmla="*/ 112951 w 122212"/>
            <a:gd name="connsiteY0" fmla="*/ 0 h 427205"/>
            <a:gd name="connsiteX1" fmla="*/ 3136 w 122212"/>
            <a:gd name="connsiteY1" fmla="*/ 265863 h 427205"/>
            <a:gd name="connsiteX2" fmla="*/ 51359 w 122212"/>
            <a:gd name="connsiteY2" fmla="*/ 427205 h 427205"/>
            <a:gd name="connsiteX0" fmla="*/ 112951 w 122212"/>
            <a:gd name="connsiteY0" fmla="*/ 0 h 483878"/>
            <a:gd name="connsiteX1" fmla="*/ 3136 w 122212"/>
            <a:gd name="connsiteY1" fmla="*/ 265863 h 483878"/>
            <a:gd name="connsiteX2" fmla="*/ 46033 w 122212"/>
            <a:gd name="connsiteY2" fmla="*/ 483878 h 483878"/>
            <a:gd name="connsiteX0" fmla="*/ 115392 w 115392"/>
            <a:gd name="connsiteY0" fmla="*/ 0 h 483878"/>
            <a:gd name="connsiteX1" fmla="*/ 5577 w 115392"/>
            <a:gd name="connsiteY1" fmla="*/ 265863 h 483878"/>
            <a:gd name="connsiteX2" fmla="*/ 48474 w 115392"/>
            <a:gd name="connsiteY2" fmla="*/ 483878 h 483878"/>
            <a:gd name="connsiteX0" fmla="*/ 109815 w 109815"/>
            <a:gd name="connsiteY0" fmla="*/ 0 h 483878"/>
            <a:gd name="connsiteX1" fmla="*/ 0 w 109815"/>
            <a:gd name="connsiteY1" fmla="*/ 265863 h 483878"/>
            <a:gd name="connsiteX2" fmla="*/ 42897 w 109815"/>
            <a:gd name="connsiteY2" fmla="*/ 483878 h 483878"/>
            <a:gd name="connsiteX0" fmla="*/ 120468 w 120468"/>
            <a:gd name="connsiteY0" fmla="*/ 0 h 483878"/>
            <a:gd name="connsiteX1" fmla="*/ 0 w 120468"/>
            <a:gd name="connsiteY1" fmla="*/ 284754 h 483878"/>
            <a:gd name="connsiteX2" fmla="*/ 53550 w 120468"/>
            <a:gd name="connsiteY2" fmla="*/ 483878 h 483878"/>
            <a:gd name="connsiteX0" fmla="*/ 66918 w 66918"/>
            <a:gd name="connsiteY0" fmla="*/ 0 h 483878"/>
            <a:gd name="connsiteX1" fmla="*/ 0 w 66918"/>
            <a:gd name="connsiteY1" fmla="*/ 483878 h 483878"/>
            <a:gd name="connsiteX0" fmla="*/ 66918 w 66918"/>
            <a:gd name="connsiteY0" fmla="*/ 0 h 471284"/>
            <a:gd name="connsiteX1" fmla="*/ 0 w 66918"/>
            <a:gd name="connsiteY1" fmla="*/ 471284 h 471284"/>
            <a:gd name="connsiteX0" fmla="*/ 66918 w 66918"/>
            <a:gd name="connsiteY0" fmla="*/ 0 h 471284"/>
            <a:gd name="connsiteX1" fmla="*/ 0 w 66918"/>
            <a:gd name="connsiteY1" fmla="*/ 471284 h 4712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6918" h="471284">
              <a:moveTo>
                <a:pt x="66918" y="0"/>
              </a:moveTo>
              <a:cubicBezTo>
                <a:pt x="44612" y="157095"/>
                <a:pt x="27633" y="257515"/>
                <a:pt x="0" y="47128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568797</xdr:colOff>
      <xdr:row>58</xdr:row>
      <xdr:rowOff>13389</xdr:rowOff>
    </xdr:from>
    <xdr:to>
      <xdr:col>4</xdr:col>
      <xdr:colOff>161410</xdr:colOff>
      <xdr:row>64</xdr:row>
      <xdr:rowOff>150283</xdr:rowOff>
    </xdr:to>
    <xdr:sp macro="" textlink="">
      <xdr:nvSpPr>
        <xdr:cNvPr id="1175" name="Freeform 651">
          <a:extLst>
            <a:ext uri="{FF2B5EF4-FFF2-40B4-BE49-F238E27FC236}">
              <a16:creationId xmlns:a16="http://schemas.microsoft.com/office/drawing/2014/main" id="{4361CA48-F4B1-46AD-A134-39FF8AD977A2}"/>
            </a:ext>
          </a:extLst>
        </xdr:cNvPr>
        <xdr:cNvSpPr>
          <a:spLocks/>
        </xdr:cNvSpPr>
      </xdr:nvSpPr>
      <xdr:spPr bwMode="auto">
        <a:xfrm>
          <a:off x="2137247" y="9957489"/>
          <a:ext cx="297463" cy="1165594"/>
        </a:xfrm>
        <a:custGeom>
          <a:avLst/>
          <a:gdLst>
            <a:gd name="T0" fmla="*/ 2147483647 w 10000"/>
            <a:gd name="T1" fmla="*/ 2147483647 h 11936"/>
            <a:gd name="T2" fmla="*/ 2147483647 w 10000"/>
            <a:gd name="T3" fmla="*/ 2147483647 h 11936"/>
            <a:gd name="T4" fmla="*/ 2147483647 w 10000"/>
            <a:gd name="T5" fmla="*/ 2147483647 h 11936"/>
            <a:gd name="T6" fmla="*/ 0 w 10000"/>
            <a:gd name="T7" fmla="*/ 0 h 11936"/>
            <a:gd name="T8" fmla="*/ 2147483647 w 10000"/>
            <a:gd name="T9" fmla="*/ 2147483647 h 11936"/>
            <a:gd name="T10" fmla="*/ 2147483647 w 10000"/>
            <a:gd name="T11" fmla="*/ 2147483647 h 1193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9362 w 10000"/>
            <a:gd name="connsiteY5" fmla="*/ 3531 h 11936"/>
            <a:gd name="connsiteX6" fmla="*/ 10000 w 10000"/>
            <a:gd name="connsiteY6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4254"/>
            <a:gd name="connsiteY0" fmla="*/ 11936 h 11936"/>
            <a:gd name="connsiteX1" fmla="*/ 1679 w 4254"/>
            <a:gd name="connsiteY1" fmla="*/ 11111 h 11936"/>
            <a:gd name="connsiteX2" fmla="*/ 232 w 4254"/>
            <a:gd name="connsiteY2" fmla="*/ 8055 h 11936"/>
            <a:gd name="connsiteX3" fmla="*/ 0 w 4254"/>
            <a:gd name="connsiteY3" fmla="*/ 0 h 11936"/>
            <a:gd name="connsiteX4" fmla="*/ 3039 w 4254"/>
            <a:gd name="connsiteY4" fmla="*/ 740 h 11936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522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4621 w 14621"/>
            <a:gd name="connsiteY0" fmla="*/ 11466 h 13831"/>
            <a:gd name="connsiteX1" fmla="*/ 3947 w 14621"/>
            <a:gd name="connsiteY1" fmla="*/ 13831 h 13831"/>
            <a:gd name="connsiteX2" fmla="*/ 545 w 14621"/>
            <a:gd name="connsiteY2" fmla="*/ 11270 h 13831"/>
            <a:gd name="connsiteX3" fmla="*/ 0 w 14621"/>
            <a:gd name="connsiteY3" fmla="*/ 4400 h 13831"/>
            <a:gd name="connsiteX4" fmla="*/ 1079 w 14621"/>
            <a:gd name="connsiteY4" fmla="*/ 8 h 13831"/>
            <a:gd name="connsiteX0" fmla="*/ 13466 w 13466"/>
            <a:gd name="connsiteY0" fmla="*/ 10366 h 13841"/>
            <a:gd name="connsiteX1" fmla="*/ 3947 w 13466"/>
            <a:gd name="connsiteY1" fmla="*/ 13831 h 13841"/>
            <a:gd name="connsiteX2" fmla="*/ 545 w 13466"/>
            <a:gd name="connsiteY2" fmla="*/ 11270 h 13841"/>
            <a:gd name="connsiteX3" fmla="*/ 0 w 13466"/>
            <a:gd name="connsiteY3" fmla="*/ 4400 h 13841"/>
            <a:gd name="connsiteX4" fmla="*/ 1079 w 13466"/>
            <a:gd name="connsiteY4" fmla="*/ 8 h 13841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1079 w 18664"/>
            <a:gd name="connsiteY4" fmla="*/ 8 h 13836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4833 w 18664"/>
            <a:gd name="connsiteY4" fmla="*/ 8 h 13836"/>
            <a:gd name="connsiteX0" fmla="*/ 18664 w 18664"/>
            <a:gd name="connsiteY0" fmla="*/ 10624 h 13849"/>
            <a:gd name="connsiteX1" fmla="*/ 3947 w 18664"/>
            <a:gd name="connsiteY1" fmla="*/ 13844 h 13849"/>
            <a:gd name="connsiteX2" fmla="*/ 545 w 18664"/>
            <a:gd name="connsiteY2" fmla="*/ 11283 h 13849"/>
            <a:gd name="connsiteX3" fmla="*/ 0 w 18664"/>
            <a:gd name="connsiteY3" fmla="*/ 1479 h 13849"/>
            <a:gd name="connsiteX4" fmla="*/ 4833 w 18664"/>
            <a:gd name="connsiteY4" fmla="*/ 21 h 13849"/>
            <a:gd name="connsiteX0" fmla="*/ 18664 w 18664"/>
            <a:gd name="connsiteY0" fmla="*/ 10614 h 13839"/>
            <a:gd name="connsiteX1" fmla="*/ 3947 w 18664"/>
            <a:gd name="connsiteY1" fmla="*/ 13834 h 13839"/>
            <a:gd name="connsiteX2" fmla="*/ 545 w 18664"/>
            <a:gd name="connsiteY2" fmla="*/ 11273 h 13839"/>
            <a:gd name="connsiteX3" fmla="*/ 0 w 18664"/>
            <a:gd name="connsiteY3" fmla="*/ 3547 h 13839"/>
            <a:gd name="connsiteX4" fmla="*/ 4833 w 18664"/>
            <a:gd name="connsiteY4" fmla="*/ 11 h 13839"/>
            <a:gd name="connsiteX0" fmla="*/ 18664 w 18664"/>
            <a:gd name="connsiteY0" fmla="*/ 10625 h 13850"/>
            <a:gd name="connsiteX1" fmla="*/ 3947 w 18664"/>
            <a:gd name="connsiteY1" fmla="*/ 13845 h 13850"/>
            <a:gd name="connsiteX2" fmla="*/ 545 w 18664"/>
            <a:gd name="connsiteY2" fmla="*/ 11284 h 13850"/>
            <a:gd name="connsiteX3" fmla="*/ 0 w 18664"/>
            <a:gd name="connsiteY3" fmla="*/ 3558 h 13850"/>
            <a:gd name="connsiteX4" fmla="*/ 4833 w 18664"/>
            <a:gd name="connsiteY4" fmla="*/ 22 h 13850"/>
            <a:gd name="connsiteX0" fmla="*/ 20108 w 20108"/>
            <a:gd name="connsiteY0" fmla="*/ 13437 h 13913"/>
            <a:gd name="connsiteX1" fmla="*/ 3947 w 20108"/>
            <a:gd name="connsiteY1" fmla="*/ 13845 h 13913"/>
            <a:gd name="connsiteX2" fmla="*/ 545 w 20108"/>
            <a:gd name="connsiteY2" fmla="*/ 11284 h 13913"/>
            <a:gd name="connsiteX3" fmla="*/ 0 w 20108"/>
            <a:gd name="connsiteY3" fmla="*/ 3558 h 13913"/>
            <a:gd name="connsiteX4" fmla="*/ 4833 w 20108"/>
            <a:gd name="connsiteY4" fmla="*/ 22 h 13913"/>
            <a:gd name="connsiteX0" fmla="*/ 20108 w 20108"/>
            <a:gd name="connsiteY0" fmla="*/ 13437 h 13862"/>
            <a:gd name="connsiteX1" fmla="*/ 3947 w 20108"/>
            <a:gd name="connsiteY1" fmla="*/ 13845 h 13862"/>
            <a:gd name="connsiteX2" fmla="*/ 545 w 20108"/>
            <a:gd name="connsiteY2" fmla="*/ 11284 h 13862"/>
            <a:gd name="connsiteX3" fmla="*/ 0 w 20108"/>
            <a:gd name="connsiteY3" fmla="*/ 3558 h 13862"/>
            <a:gd name="connsiteX4" fmla="*/ 4833 w 20108"/>
            <a:gd name="connsiteY4" fmla="*/ 22 h 13862"/>
            <a:gd name="connsiteX0" fmla="*/ 20108 w 20108"/>
            <a:gd name="connsiteY0" fmla="*/ 13437 h 14912"/>
            <a:gd name="connsiteX1" fmla="*/ 3947 w 20108"/>
            <a:gd name="connsiteY1" fmla="*/ 13845 h 14912"/>
            <a:gd name="connsiteX2" fmla="*/ 545 w 20108"/>
            <a:gd name="connsiteY2" fmla="*/ 11284 h 14912"/>
            <a:gd name="connsiteX3" fmla="*/ 0 w 20108"/>
            <a:gd name="connsiteY3" fmla="*/ 3558 h 14912"/>
            <a:gd name="connsiteX4" fmla="*/ 4833 w 20108"/>
            <a:gd name="connsiteY4" fmla="*/ 22 h 14912"/>
            <a:gd name="connsiteX0" fmla="*/ 17509 w 17509"/>
            <a:gd name="connsiteY0" fmla="*/ 14537 h 14537"/>
            <a:gd name="connsiteX1" fmla="*/ 3947 w 17509"/>
            <a:gd name="connsiteY1" fmla="*/ 13845 h 14537"/>
            <a:gd name="connsiteX2" fmla="*/ 545 w 17509"/>
            <a:gd name="connsiteY2" fmla="*/ 11284 h 14537"/>
            <a:gd name="connsiteX3" fmla="*/ 0 w 17509"/>
            <a:gd name="connsiteY3" fmla="*/ 3558 h 14537"/>
            <a:gd name="connsiteX4" fmla="*/ 4833 w 17509"/>
            <a:gd name="connsiteY4" fmla="*/ 22 h 14537"/>
            <a:gd name="connsiteX0" fmla="*/ 17509 w 17509"/>
            <a:gd name="connsiteY0" fmla="*/ 14537 h 15250"/>
            <a:gd name="connsiteX1" fmla="*/ 3947 w 17509"/>
            <a:gd name="connsiteY1" fmla="*/ 13845 h 15250"/>
            <a:gd name="connsiteX2" fmla="*/ 545 w 17509"/>
            <a:gd name="connsiteY2" fmla="*/ 11284 h 15250"/>
            <a:gd name="connsiteX3" fmla="*/ 0 w 17509"/>
            <a:gd name="connsiteY3" fmla="*/ 3558 h 15250"/>
            <a:gd name="connsiteX4" fmla="*/ 4833 w 17509"/>
            <a:gd name="connsiteY4" fmla="*/ 22 h 15250"/>
            <a:gd name="connsiteX0" fmla="*/ 17509 w 17509"/>
            <a:gd name="connsiteY0" fmla="*/ 14537 h 15145"/>
            <a:gd name="connsiteX1" fmla="*/ 3947 w 17509"/>
            <a:gd name="connsiteY1" fmla="*/ 13845 h 15145"/>
            <a:gd name="connsiteX2" fmla="*/ 545 w 17509"/>
            <a:gd name="connsiteY2" fmla="*/ 11284 h 15145"/>
            <a:gd name="connsiteX3" fmla="*/ 0 w 17509"/>
            <a:gd name="connsiteY3" fmla="*/ 3558 h 15145"/>
            <a:gd name="connsiteX4" fmla="*/ 4833 w 17509"/>
            <a:gd name="connsiteY4" fmla="*/ 22 h 15145"/>
            <a:gd name="connsiteX0" fmla="*/ 20397 w 20397"/>
            <a:gd name="connsiteY0" fmla="*/ 13070 h 13856"/>
            <a:gd name="connsiteX1" fmla="*/ 3947 w 20397"/>
            <a:gd name="connsiteY1" fmla="*/ 13845 h 13856"/>
            <a:gd name="connsiteX2" fmla="*/ 545 w 20397"/>
            <a:gd name="connsiteY2" fmla="*/ 11284 h 13856"/>
            <a:gd name="connsiteX3" fmla="*/ 0 w 20397"/>
            <a:gd name="connsiteY3" fmla="*/ 3558 h 13856"/>
            <a:gd name="connsiteX4" fmla="*/ 4833 w 20397"/>
            <a:gd name="connsiteY4" fmla="*/ 22 h 13856"/>
            <a:gd name="connsiteX0" fmla="*/ 20397 w 20397"/>
            <a:gd name="connsiteY0" fmla="*/ 13070 h 13860"/>
            <a:gd name="connsiteX1" fmla="*/ 3947 w 20397"/>
            <a:gd name="connsiteY1" fmla="*/ 13845 h 13860"/>
            <a:gd name="connsiteX2" fmla="*/ 545 w 20397"/>
            <a:gd name="connsiteY2" fmla="*/ 11284 h 13860"/>
            <a:gd name="connsiteX3" fmla="*/ 0 w 20397"/>
            <a:gd name="connsiteY3" fmla="*/ 3558 h 13860"/>
            <a:gd name="connsiteX4" fmla="*/ 4833 w 20397"/>
            <a:gd name="connsiteY4" fmla="*/ 22 h 13860"/>
            <a:gd name="connsiteX0" fmla="*/ 20397 w 20397"/>
            <a:gd name="connsiteY0" fmla="*/ 13070 h 14732"/>
            <a:gd name="connsiteX1" fmla="*/ 3947 w 20397"/>
            <a:gd name="connsiteY1" fmla="*/ 13845 h 14732"/>
            <a:gd name="connsiteX2" fmla="*/ 545 w 20397"/>
            <a:gd name="connsiteY2" fmla="*/ 11284 h 14732"/>
            <a:gd name="connsiteX3" fmla="*/ 0 w 20397"/>
            <a:gd name="connsiteY3" fmla="*/ 3558 h 14732"/>
            <a:gd name="connsiteX4" fmla="*/ 4833 w 20397"/>
            <a:gd name="connsiteY4" fmla="*/ 22 h 14732"/>
            <a:gd name="connsiteX0" fmla="*/ 20397 w 20397"/>
            <a:gd name="connsiteY0" fmla="*/ 13070 h 14943"/>
            <a:gd name="connsiteX1" fmla="*/ 3947 w 20397"/>
            <a:gd name="connsiteY1" fmla="*/ 13845 h 14943"/>
            <a:gd name="connsiteX2" fmla="*/ 545 w 20397"/>
            <a:gd name="connsiteY2" fmla="*/ 11284 h 14943"/>
            <a:gd name="connsiteX3" fmla="*/ 0 w 20397"/>
            <a:gd name="connsiteY3" fmla="*/ 3558 h 14943"/>
            <a:gd name="connsiteX4" fmla="*/ 4833 w 20397"/>
            <a:gd name="connsiteY4" fmla="*/ 22 h 14943"/>
            <a:gd name="connsiteX0" fmla="*/ 20397 w 20397"/>
            <a:gd name="connsiteY0" fmla="*/ 15624 h 17497"/>
            <a:gd name="connsiteX1" fmla="*/ 3947 w 20397"/>
            <a:gd name="connsiteY1" fmla="*/ 16399 h 17497"/>
            <a:gd name="connsiteX2" fmla="*/ 545 w 20397"/>
            <a:gd name="connsiteY2" fmla="*/ 13838 h 17497"/>
            <a:gd name="connsiteX3" fmla="*/ 0 w 20397"/>
            <a:gd name="connsiteY3" fmla="*/ 6112 h 17497"/>
            <a:gd name="connsiteX4" fmla="*/ 6855 w 20397"/>
            <a:gd name="connsiteY4" fmla="*/ 9 h 17497"/>
            <a:gd name="connsiteX0" fmla="*/ 20397 w 20397"/>
            <a:gd name="connsiteY0" fmla="*/ 15626 h 17499"/>
            <a:gd name="connsiteX1" fmla="*/ 3947 w 20397"/>
            <a:gd name="connsiteY1" fmla="*/ 16401 h 17499"/>
            <a:gd name="connsiteX2" fmla="*/ 545 w 20397"/>
            <a:gd name="connsiteY2" fmla="*/ 13840 h 17499"/>
            <a:gd name="connsiteX3" fmla="*/ 0 w 20397"/>
            <a:gd name="connsiteY3" fmla="*/ 6114 h 17499"/>
            <a:gd name="connsiteX4" fmla="*/ 6855 w 20397"/>
            <a:gd name="connsiteY4" fmla="*/ 11 h 17499"/>
            <a:gd name="connsiteX0" fmla="*/ 20397 w 20397"/>
            <a:gd name="connsiteY0" fmla="*/ 15625 h 17498"/>
            <a:gd name="connsiteX1" fmla="*/ 3947 w 20397"/>
            <a:gd name="connsiteY1" fmla="*/ 16400 h 17498"/>
            <a:gd name="connsiteX2" fmla="*/ 545 w 20397"/>
            <a:gd name="connsiteY2" fmla="*/ 13839 h 17498"/>
            <a:gd name="connsiteX3" fmla="*/ 0 w 20397"/>
            <a:gd name="connsiteY3" fmla="*/ 6113 h 17498"/>
            <a:gd name="connsiteX4" fmla="*/ 6855 w 20397"/>
            <a:gd name="connsiteY4" fmla="*/ 10 h 17498"/>
            <a:gd name="connsiteX0" fmla="*/ 20397 w 20397"/>
            <a:gd name="connsiteY0" fmla="*/ 15615 h 17488"/>
            <a:gd name="connsiteX1" fmla="*/ 3947 w 20397"/>
            <a:gd name="connsiteY1" fmla="*/ 16390 h 17488"/>
            <a:gd name="connsiteX2" fmla="*/ 545 w 20397"/>
            <a:gd name="connsiteY2" fmla="*/ 13829 h 17488"/>
            <a:gd name="connsiteX3" fmla="*/ 0 w 20397"/>
            <a:gd name="connsiteY3" fmla="*/ 6103 h 17488"/>
            <a:gd name="connsiteX4" fmla="*/ 6855 w 20397"/>
            <a:gd name="connsiteY4" fmla="*/ 0 h 17488"/>
            <a:gd name="connsiteX0" fmla="*/ 21759 w 21759"/>
            <a:gd name="connsiteY0" fmla="*/ 15615 h 16405"/>
            <a:gd name="connsiteX1" fmla="*/ 5309 w 21759"/>
            <a:gd name="connsiteY1" fmla="*/ 16390 h 16405"/>
            <a:gd name="connsiteX2" fmla="*/ 463 w 21759"/>
            <a:gd name="connsiteY2" fmla="*/ 13829 h 16405"/>
            <a:gd name="connsiteX3" fmla="*/ 1362 w 21759"/>
            <a:gd name="connsiteY3" fmla="*/ 6103 h 16405"/>
            <a:gd name="connsiteX4" fmla="*/ 8217 w 21759"/>
            <a:gd name="connsiteY4" fmla="*/ 0 h 16405"/>
            <a:gd name="connsiteX0" fmla="*/ 20397 w 20397"/>
            <a:gd name="connsiteY0" fmla="*/ 15615 h 16405"/>
            <a:gd name="connsiteX1" fmla="*/ 3947 w 20397"/>
            <a:gd name="connsiteY1" fmla="*/ 16390 h 16405"/>
            <a:gd name="connsiteX2" fmla="*/ 834 w 20397"/>
            <a:gd name="connsiteY2" fmla="*/ 13829 h 16405"/>
            <a:gd name="connsiteX3" fmla="*/ 0 w 20397"/>
            <a:gd name="connsiteY3" fmla="*/ 6103 h 16405"/>
            <a:gd name="connsiteX4" fmla="*/ 6855 w 20397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1520 w 21520"/>
            <a:gd name="connsiteY0" fmla="*/ 15615 h 16405"/>
            <a:gd name="connsiteX1" fmla="*/ 5070 w 21520"/>
            <a:gd name="connsiteY1" fmla="*/ 16390 h 16405"/>
            <a:gd name="connsiteX2" fmla="*/ 1957 w 21520"/>
            <a:gd name="connsiteY2" fmla="*/ 13829 h 16405"/>
            <a:gd name="connsiteX3" fmla="*/ 1123 w 21520"/>
            <a:gd name="connsiteY3" fmla="*/ 6103 h 16405"/>
            <a:gd name="connsiteX4" fmla="*/ 7978 w 21520"/>
            <a:gd name="connsiteY4" fmla="*/ 0 h 16405"/>
            <a:gd name="connsiteX0" fmla="*/ 21043 w 21043"/>
            <a:gd name="connsiteY0" fmla="*/ 15615 h 16405"/>
            <a:gd name="connsiteX1" fmla="*/ 4593 w 21043"/>
            <a:gd name="connsiteY1" fmla="*/ 16390 h 16405"/>
            <a:gd name="connsiteX2" fmla="*/ 1480 w 21043"/>
            <a:gd name="connsiteY2" fmla="*/ 13829 h 16405"/>
            <a:gd name="connsiteX3" fmla="*/ 646 w 21043"/>
            <a:gd name="connsiteY3" fmla="*/ 6103 h 16405"/>
            <a:gd name="connsiteX4" fmla="*/ 7501 w 21043"/>
            <a:gd name="connsiteY4" fmla="*/ 0 h 16405"/>
            <a:gd name="connsiteX0" fmla="*/ 21043 w 21043"/>
            <a:gd name="connsiteY0" fmla="*/ 15615 h 16534"/>
            <a:gd name="connsiteX1" fmla="*/ 4593 w 21043"/>
            <a:gd name="connsiteY1" fmla="*/ 16390 h 16534"/>
            <a:gd name="connsiteX2" fmla="*/ 1480 w 21043"/>
            <a:gd name="connsiteY2" fmla="*/ 13829 h 16534"/>
            <a:gd name="connsiteX3" fmla="*/ 646 w 21043"/>
            <a:gd name="connsiteY3" fmla="*/ 6103 h 16534"/>
            <a:gd name="connsiteX4" fmla="*/ 7501 w 21043"/>
            <a:gd name="connsiteY4" fmla="*/ 0 h 16534"/>
            <a:gd name="connsiteX0" fmla="*/ 21043 w 21043"/>
            <a:gd name="connsiteY0" fmla="*/ 15615 h 16885"/>
            <a:gd name="connsiteX1" fmla="*/ 4593 w 21043"/>
            <a:gd name="connsiteY1" fmla="*/ 16390 h 16885"/>
            <a:gd name="connsiteX2" fmla="*/ 1480 w 21043"/>
            <a:gd name="connsiteY2" fmla="*/ 13829 h 16885"/>
            <a:gd name="connsiteX3" fmla="*/ 646 w 21043"/>
            <a:gd name="connsiteY3" fmla="*/ 6103 h 16885"/>
            <a:gd name="connsiteX4" fmla="*/ 7501 w 21043"/>
            <a:gd name="connsiteY4" fmla="*/ 0 h 16885"/>
            <a:gd name="connsiteX0" fmla="*/ 21043 w 21043"/>
            <a:gd name="connsiteY0" fmla="*/ 15615 h 17662"/>
            <a:gd name="connsiteX1" fmla="*/ 4593 w 21043"/>
            <a:gd name="connsiteY1" fmla="*/ 16390 h 17662"/>
            <a:gd name="connsiteX2" fmla="*/ 1480 w 21043"/>
            <a:gd name="connsiteY2" fmla="*/ 13829 h 17662"/>
            <a:gd name="connsiteX3" fmla="*/ 646 w 21043"/>
            <a:gd name="connsiteY3" fmla="*/ 6103 h 17662"/>
            <a:gd name="connsiteX4" fmla="*/ 7501 w 21043"/>
            <a:gd name="connsiteY4" fmla="*/ 0 h 17662"/>
            <a:gd name="connsiteX0" fmla="*/ 21043 w 21043"/>
            <a:gd name="connsiteY0" fmla="*/ 15615 h 19535"/>
            <a:gd name="connsiteX1" fmla="*/ 4593 w 21043"/>
            <a:gd name="connsiteY1" fmla="*/ 16390 h 19535"/>
            <a:gd name="connsiteX2" fmla="*/ 1480 w 21043"/>
            <a:gd name="connsiteY2" fmla="*/ 17496 h 19535"/>
            <a:gd name="connsiteX3" fmla="*/ 646 w 21043"/>
            <a:gd name="connsiteY3" fmla="*/ 6103 h 19535"/>
            <a:gd name="connsiteX4" fmla="*/ 7501 w 21043"/>
            <a:gd name="connsiteY4" fmla="*/ 0 h 19535"/>
            <a:gd name="connsiteX0" fmla="*/ 21043 w 21043"/>
            <a:gd name="connsiteY0" fmla="*/ 15615 h 17510"/>
            <a:gd name="connsiteX1" fmla="*/ 4593 w 21043"/>
            <a:gd name="connsiteY1" fmla="*/ 16390 h 17510"/>
            <a:gd name="connsiteX2" fmla="*/ 1480 w 21043"/>
            <a:gd name="connsiteY2" fmla="*/ 17496 h 17510"/>
            <a:gd name="connsiteX3" fmla="*/ 646 w 21043"/>
            <a:gd name="connsiteY3" fmla="*/ 6103 h 17510"/>
            <a:gd name="connsiteX4" fmla="*/ 7501 w 21043"/>
            <a:gd name="connsiteY4" fmla="*/ 0 h 17510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753 w 20753"/>
            <a:gd name="connsiteY0" fmla="*/ 15615 h 18055"/>
            <a:gd name="connsiteX1" fmla="*/ 3386 w 20753"/>
            <a:gd name="connsiteY1" fmla="*/ 17383 h 18055"/>
            <a:gd name="connsiteX2" fmla="*/ 1190 w 20753"/>
            <a:gd name="connsiteY2" fmla="*/ 17496 h 18055"/>
            <a:gd name="connsiteX3" fmla="*/ 994 w 20753"/>
            <a:gd name="connsiteY3" fmla="*/ 10407 h 18055"/>
            <a:gd name="connsiteX4" fmla="*/ 356 w 20753"/>
            <a:gd name="connsiteY4" fmla="*/ 6103 h 18055"/>
            <a:gd name="connsiteX5" fmla="*/ 7211 w 20753"/>
            <a:gd name="connsiteY5" fmla="*/ 0 h 18055"/>
            <a:gd name="connsiteX0" fmla="*/ 20965 w 20965"/>
            <a:gd name="connsiteY0" fmla="*/ 15615 h 18055"/>
            <a:gd name="connsiteX1" fmla="*/ 3598 w 20965"/>
            <a:gd name="connsiteY1" fmla="*/ 17383 h 18055"/>
            <a:gd name="connsiteX2" fmla="*/ 1402 w 20965"/>
            <a:gd name="connsiteY2" fmla="*/ 17496 h 18055"/>
            <a:gd name="connsiteX3" fmla="*/ 340 w 20965"/>
            <a:gd name="connsiteY3" fmla="*/ 10407 h 18055"/>
            <a:gd name="connsiteX4" fmla="*/ 568 w 20965"/>
            <a:gd name="connsiteY4" fmla="*/ 6103 h 18055"/>
            <a:gd name="connsiteX5" fmla="*/ 7423 w 20965"/>
            <a:gd name="connsiteY5" fmla="*/ 0 h 18055"/>
            <a:gd name="connsiteX0" fmla="*/ 20667 w 20667"/>
            <a:gd name="connsiteY0" fmla="*/ 15615 h 18055"/>
            <a:gd name="connsiteX1" fmla="*/ 3300 w 20667"/>
            <a:gd name="connsiteY1" fmla="*/ 17383 h 18055"/>
            <a:gd name="connsiteX2" fmla="*/ 1104 w 20667"/>
            <a:gd name="connsiteY2" fmla="*/ 17496 h 18055"/>
            <a:gd name="connsiteX3" fmla="*/ 42 w 20667"/>
            <a:gd name="connsiteY3" fmla="*/ 10407 h 18055"/>
            <a:gd name="connsiteX4" fmla="*/ 270 w 20667"/>
            <a:gd name="connsiteY4" fmla="*/ 6103 h 18055"/>
            <a:gd name="connsiteX5" fmla="*/ 7125 w 20667"/>
            <a:gd name="connsiteY5" fmla="*/ 0 h 18055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875 w 20875"/>
            <a:gd name="connsiteY0" fmla="*/ 15615 h 18135"/>
            <a:gd name="connsiteX1" fmla="*/ 3797 w 20875"/>
            <a:gd name="connsiteY1" fmla="*/ 17627 h 18135"/>
            <a:gd name="connsiteX2" fmla="*/ 1312 w 20875"/>
            <a:gd name="connsiteY2" fmla="*/ 17496 h 18135"/>
            <a:gd name="connsiteX3" fmla="*/ 250 w 20875"/>
            <a:gd name="connsiteY3" fmla="*/ 10407 h 18135"/>
            <a:gd name="connsiteX4" fmla="*/ 478 w 20875"/>
            <a:gd name="connsiteY4" fmla="*/ 6103 h 18135"/>
            <a:gd name="connsiteX5" fmla="*/ 7333 w 20875"/>
            <a:gd name="connsiteY5" fmla="*/ 0 h 18135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667 w 20667"/>
            <a:gd name="connsiteY0" fmla="*/ 15615 h 18896"/>
            <a:gd name="connsiteX1" fmla="*/ 3589 w 20667"/>
            <a:gd name="connsiteY1" fmla="*/ 17627 h 18896"/>
            <a:gd name="connsiteX2" fmla="*/ 1104 w 20667"/>
            <a:gd name="connsiteY2" fmla="*/ 17496 h 18896"/>
            <a:gd name="connsiteX3" fmla="*/ 42 w 20667"/>
            <a:gd name="connsiteY3" fmla="*/ 10407 h 18896"/>
            <a:gd name="connsiteX4" fmla="*/ 270 w 20667"/>
            <a:gd name="connsiteY4" fmla="*/ 6103 h 18896"/>
            <a:gd name="connsiteX5" fmla="*/ 7125 w 20667"/>
            <a:gd name="connsiteY5" fmla="*/ 0 h 18896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844 w 20844"/>
            <a:gd name="connsiteY0" fmla="*/ 15615 h 17893"/>
            <a:gd name="connsiteX1" fmla="*/ 3766 w 20844"/>
            <a:gd name="connsiteY1" fmla="*/ 17627 h 17893"/>
            <a:gd name="connsiteX2" fmla="*/ 135 w 20844"/>
            <a:gd name="connsiteY2" fmla="*/ 17099 h 17893"/>
            <a:gd name="connsiteX3" fmla="*/ 219 w 20844"/>
            <a:gd name="connsiteY3" fmla="*/ 10407 h 17893"/>
            <a:gd name="connsiteX4" fmla="*/ 447 w 20844"/>
            <a:gd name="connsiteY4" fmla="*/ 6103 h 17893"/>
            <a:gd name="connsiteX5" fmla="*/ 7302 w 20844"/>
            <a:gd name="connsiteY5" fmla="*/ 0 h 17893"/>
            <a:gd name="connsiteX0" fmla="*/ 20844 w 20844"/>
            <a:gd name="connsiteY0" fmla="*/ 15615 h 17627"/>
            <a:gd name="connsiteX1" fmla="*/ 3537 w 20844"/>
            <a:gd name="connsiteY1" fmla="*/ 16932 h 17627"/>
            <a:gd name="connsiteX2" fmla="*/ 135 w 20844"/>
            <a:gd name="connsiteY2" fmla="*/ 17099 h 17627"/>
            <a:gd name="connsiteX3" fmla="*/ 219 w 20844"/>
            <a:gd name="connsiteY3" fmla="*/ 10407 h 17627"/>
            <a:gd name="connsiteX4" fmla="*/ 447 w 20844"/>
            <a:gd name="connsiteY4" fmla="*/ 6103 h 17627"/>
            <a:gd name="connsiteX5" fmla="*/ 7302 w 20844"/>
            <a:gd name="connsiteY5" fmla="*/ 0 h 17627"/>
            <a:gd name="connsiteX0" fmla="*/ 20844 w 20844"/>
            <a:gd name="connsiteY0" fmla="*/ 15615 h 17186"/>
            <a:gd name="connsiteX1" fmla="*/ 3537 w 20844"/>
            <a:gd name="connsiteY1" fmla="*/ 16932 h 17186"/>
            <a:gd name="connsiteX2" fmla="*/ 135 w 20844"/>
            <a:gd name="connsiteY2" fmla="*/ 17099 h 17186"/>
            <a:gd name="connsiteX3" fmla="*/ 219 w 20844"/>
            <a:gd name="connsiteY3" fmla="*/ 10407 h 17186"/>
            <a:gd name="connsiteX4" fmla="*/ 447 w 20844"/>
            <a:gd name="connsiteY4" fmla="*/ 6103 h 17186"/>
            <a:gd name="connsiteX5" fmla="*/ 7302 w 20844"/>
            <a:gd name="connsiteY5" fmla="*/ 0 h 17186"/>
            <a:gd name="connsiteX0" fmla="*/ 20844 w 20844"/>
            <a:gd name="connsiteY0" fmla="*/ 15615 h 17836"/>
            <a:gd name="connsiteX1" fmla="*/ 3537 w 20844"/>
            <a:gd name="connsiteY1" fmla="*/ 16932 h 17836"/>
            <a:gd name="connsiteX2" fmla="*/ 135 w 20844"/>
            <a:gd name="connsiteY2" fmla="*/ 17099 h 17836"/>
            <a:gd name="connsiteX3" fmla="*/ 219 w 20844"/>
            <a:gd name="connsiteY3" fmla="*/ 10407 h 17836"/>
            <a:gd name="connsiteX4" fmla="*/ 447 w 20844"/>
            <a:gd name="connsiteY4" fmla="*/ 6103 h 17836"/>
            <a:gd name="connsiteX5" fmla="*/ 7302 w 20844"/>
            <a:gd name="connsiteY5" fmla="*/ 0 h 17836"/>
            <a:gd name="connsiteX0" fmla="*/ 20844 w 20844"/>
            <a:gd name="connsiteY0" fmla="*/ 15615 h 17213"/>
            <a:gd name="connsiteX1" fmla="*/ 3537 w 20844"/>
            <a:gd name="connsiteY1" fmla="*/ 16932 h 17213"/>
            <a:gd name="connsiteX2" fmla="*/ 135 w 20844"/>
            <a:gd name="connsiteY2" fmla="*/ 17099 h 17213"/>
            <a:gd name="connsiteX3" fmla="*/ 219 w 20844"/>
            <a:gd name="connsiteY3" fmla="*/ 10407 h 17213"/>
            <a:gd name="connsiteX4" fmla="*/ 447 w 20844"/>
            <a:gd name="connsiteY4" fmla="*/ 6103 h 17213"/>
            <a:gd name="connsiteX5" fmla="*/ 7302 w 20844"/>
            <a:gd name="connsiteY5" fmla="*/ 0 h 17213"/>
            <a:gd name="connsiteX0" fmla="*/ 20844 w 20844"/>
            <a:gd name="connsiteY0" fmla="*/ 15615 h 17967"/>
            <a:gd name="connsiteX1" fmla="*/ 3537 w 20844"/>
            <a:gd name="connsiteY1" fmla="*/ 16932 h 17967"/>
            <a:gd name="connsiteX2" fmla="*/ 135 w 20844"/>
            <a:gd name="connsiteY2" fmla="*/ 17099 h 17967"/>
            <a:gd name="connsiteX3" fmla="*/ 219 w 20844"/>
            <a:gd name="connsiteY3" fmla="*/ 10407 h 17967"/>
            <a:gd name="connsiteX4" fmla="*/ 447 w 20844"/>
            <a:gd name="connsiteY4" fmla="*/ 6103 h 17967"/>
            <a:gd name="connsiteX5" fmla="*/ 7302 w 20844"/>
            <a:gd name="connsiteY5" fmla="*/ 0 h 17967"/>
            <a:gd name="connsiteX0" fmla="*/ 20844 w 20844"/>
            <a:gd name="connsiteY0" fmla="*/ 15615 h 17688"/>
            <a:gd name="connsiteX1" fmla="*/ 3537 w 20844"/>
            <a:gd name="connsiteY1" fmla="*/ 16932 h 17688"/>
            <a:gd name="connsiteX2" fmla="*/ 135 w 20844"/>
            <a:gd name="connsiteY2" fmla="*/ 17099 h 17688"/>
            <a:gd name="connsiteX3" fmla="*/ 219 w 20844"/>
            <a:gd name="connsiteY3" fmla="*/ 10407 h 17688"/>
            <a:gd name="connsiteX4" fmla="*/ 447 w 20844"/>
            <a:gd name="connsiteY4" fmla="*/ 6103 h 17688"/>
            <a:gd name="connsiteX5" fmla="*/ 7302 w 20844"/>
            <a:gd name="connsiteY5" fmla="*/ 0 h 17688"/>
            <a:gd name="connsiteX0" fmla="*/ 20844 w 20844"/>
            <a:gd name="connsiteY0" fmla="*/ 15615 h 17918"/>
            <a:gd name="connsiteX1" fmla="*/ 3537 w 20844"/>
            <a:gd name="connsiteY1" fmla="*/ 16932 h 17918"/>
            <a:gd name="connsiteX2" fmla="*/ 135 w 20844"/>
            <a:gd name="connsiteY2" fmla="*/ 17099 h 17918"/>
            <a:gd name="connsiteX3" fmla="*/ 219 w 20844"/>
            <a:gd name="connsiteY3" fmla="*/ 10407 h 17918"/>
            <a:gd name="connsiteX4" fmla="*/ 447 w 20844"/>
            <a:gd name="connsiteY4" fmla="*/ 6103 h 17918"/>
            <a:gd name="connsiteX5" fmla="*/ 7302 w 20844"/>
            <a:gd name="connsiteY5" fmla="*/ 0 h 17918"/>
            <a:gd name="connsiteX0" fmla="*/ 20844 w 20844"/>
            <a:gd name="connsiteY0" fmla="*/ 15615 h 17304"/>
            <a:gd name="connsiteX1" fmla="*/ 3537 w 20844"/>
            <a:gd name="connsiteY1" fmla="*/ 16932 h 17304"/>
            <a:gd name="connsiteX2" fmla="*/ 135 w 20844"/>
            <a:gd name="connsiteY2" fmla="*/ 17099 h 17304"/>
            <a:gd name="connsiteX3" fmla="*/ 219 w 20844"/>
            <a:gd name="connsiteY3" fmla="*/ 10407 h 17304"/>
            <a:gd name="connsiteX4" fmla="*/ 447 w 20844"/>
            <a:gd name="connsiteY4" fmla="*/ 6103 h 17304"/>
            <a:gd name="connsiteX5" fmla="*/ 7302 w 20844"/>
            <a:gd name="connsiteY5" fmla="*/ 0 h 17304"/>
            <a:gd name="connsiteX0" fmla="*/ 20844 w 20844"/>
            <a:gd name="connsiteY0" fmla="*/ 15615 h 17099"/>
            <a:gd name="connsiteX1" fmla="*/ 3537 w 20844"/>
            <a:gd name="connsiteY1" fmla="*/ 16336 h 17099"/>
            <a:gd name="connsiteX2" fmla="*/ 135 w 20844"/>
            <a:gd name="connsiteY2" fmla="*/ 17099 h 17099"/>
            <a:gd name="connsiteX3" fmla="*/ 219 w 20844"/>
            <a:gd name="connsiteY3" fmla="*/ 10407 h 17099"/>
            <a:gd name="connsiteX4" fmla="*/ 447 w 20844"/>
            <a:gd name="connsiteY4" fmla="*/ 6103 h 17099"/>
            <a:gd name="connsiteX5" fmla="*/ 7302 w 20844"/>
            <a:gd name="connsiteY5" fmla="*/ 0 h 17099"/>
            <a:gd name="connsiteX0" fmla="*/ 20844 w 20844"/>
            <a:gd name="connsiteY0" fmla="*/ 15615 h 17412"/>
            <a:gd name="connsiteX1" fmla="*/ 3537 w 20844"/>
            <a:gd name="connsiteY1" fmla="*/ 16336 h 17412"/>
            <a:gd name="connsiteX2" fmla="*/ 135 w 20844"/>
            <a:gd name="connsiteY2" fmla="*/ 17099 h 17412"/>
            <a:gd name="connsiteX3" fmla="*/ 219 w 20844"/>
            <a:gd name="connsiteY3" fmla="*/ 10407 h 17412"/>
            <a:gd name="connsiteX4" fmla="*/ 447 w 20844"/>
            <a:gd name="connsiteY4" fmla="*/ 6103 h 17412"/>
            <a:gd name="connsiteX5" fmla="*/ 7302 w 20844"/>
            <a:gd name="connsiteY5" fmla="*/ 0 h 17412"/>
            <a:gd name="connsiteX0" fmla="*/ 20844 w 20844"/>
            <a:gd name="connsiteY0" fmla="*/ 15615 h 17325"/>
            <a:gd name="connsiteX1" fmla="*/ 3537 w 20844"/>
            <a:gd name="connsiteY1" fmla="*/ 16336 h 17325"/>
            <a:gd name="connsiteX2" fmla="*/ 135 w 20844"/>
            <a:gd name="connsiteY2" fmla="*/ 17099 h 17325"/>
            <a:gd name="connsiteX3" fmla="*/ 219 w 20844"/>
            <a:gd name="connsiteY3" fmla="*/ 10407 h 17325"/>
            <a:gd name="connsiteX4" fmla="*/ 447 w 20844"/>
            <a:gd name="connsiteY4" fmla="*/ 6103 h 17325"/>
            <a:gd name="connsiteX5" fmla="*/ 7302 w 20844"/>
            <a:gd name="connsiteY5" fmla="*/ 0 h 17325"/>
            <a:gd name="connsiteX0" fmla="*/ 24628 w 24628"/>
            <a:gd name="connsiteY0" fmla="*/ 15615 h 19844"/>
            <a:gd name="connsiteX1" fmla="*/ 7321 w 24628"/>
            <a:gd name="connsiteY1" fmla="*/ 16336 h 19844"/>
            <a:gd name="connsiteX2" fmla="*/ 24 w 24628"/>
            <a:gd name="connsiteY2" fmla="*/ 19780 h 19844"/>
            <a:gd name="connsiteX3" fmla="*/ 4003 w 24628"/>
            <a:gd name="connsiteY3" fmla="*/ 10407 h 19844"/>
            <a:gd name="connsiteX4" fmla="*/ 4231 w 24628"/>
            <a:gd name="connsiteY4" fmla="*/ 6103 h 19844"/>
            <a:gd name="connsiteX5" fmla="*/ 11086 w 24628"/>
            <a:gd name="connsiteY5" fmla="*/ 0 h 19844"/>
            <a:gd name="connsiteX0" fmla="*/ 24628 w 24628"/>
            <a:gd name="connsiteY0" fmla="*/ 15615 h 19835"/>
            <a:gd name="connsiteX1" fmla="*/ 8008 w 24628"/>
            <a:gd name="connsiteY1" fmla="*/ 15740 h 19835"/>
            <a:gd name="connsiteX2" fmla="*/ 24 w 24628"/>
            <a:gd name="connsiteY2" fmla="*/ 19780 h 19835"/>
            <a:gd name="connsiteX3" fmla="*/ 4003 w 24628"/>
            <a:gd name="connsiteY3" fmla="*/ 10407 h 19835"/>
            <a:gd name="connsiteX4" fmla="*/ 4231 w 24628"/>
            <a:gd name="connsiteY4" fmla="*/ 6103 h 19835"/>
            <a:gd name="connsiteX5" fmla="*/ 11086 w 24628"/>
            <a:gd name="connsiteY5" fmla="*/ 0 h 19835"/>
            <a:gd name="connsiteX0" fmla="*/ 20667 w 20667"/>
            <a:gd name="connsiteY0" fmla="*/ 15615 h 17884"/>
            <a:gd name="connsiteX1" fmla="*/ 4047 w 20667"/>
            <a:gd name="connsiteY1" fmla="*/ 15740 h 17884"/>
            <a:gd name="connsiteX2" fmla="*/ 416 w 20667"/>
            <a:gd name="connsiteY2" fmla="*/ 17794 h 17884"/>
            <a:gd name="connsiteX3" fmla="*/ 42 w 20667"/>
            <a:gd name="connsiteY3" fmla="*/ 10407 h 17884"/>
            <a:gd name="connsiteX4" fmla="*/ 270 w 20667"/>
            <a:gd name="connsiteY4" fmla="*/ 6103 h 17884"/>
            <a:gd name="connsiteX5" fmla="*/ 7125 w 20667"/>
            <a:gd name="connsiteY5" fmla="*/ 0 h 17884"/>
            <a:gd name="connsiteX0" fmla="*/ 20667 w 20667"/>
            <a:gd name="connsiteY0" fmla="*/ 15615 h 17861"/>
            <a:gd name="connsiteX1" fmla="*/ 4276 w 20667"/>
            <a:gd name="connsiteY1" fmla="*/ 14846 h 17861"/>
            <a:gd name="connsiteX2" fmla="*/ 416 w 20667"/>
            <a:gd name="connsiteY2" fmla="*/ 17794 h 17861"/>
            <a:gd name="connsiteX3" fmla="*/ 42 w 20667"/>
            <a:gd name="connsiteY3" fmla="*/ 10407 h 17861"/>
            <a:gd name="connsiteX4" fmla="*/ 270 w 20667"/>
            <a:gd name="connsiteY4" fmla="*/ 6103 h 17861"/>
            <a:gd name="connsiteX5" fmla="*/ 7125 w 20667"/>
            <a:gd name="connsiteY5" fmla="*/ 0 h 17861"/>
            <a:gd name="connsiteX0" fmla="*/ 20667 w 20667"/>
            <a:gd name="connsiteY0" fmla="*/ 15615 h 17867"/>
            <a:gd name="connsiteX1" fmla="*/ 4276 w 20667"/>
            <a:gd name="connsiteY1" fmla="*/ 14846 h 17867"/>
            <a:gd name="connsiteX2" fmla="*/ 416 w 20667"/>
            <a:gd name="connsiteY2" fmla="*/ 17794 h 17867"/>
            <a:gd name="connsiteX3" fmla="*/ 42 w 20667"/>
            <a:gd name="connsiteY3" fmla="*/ 10407 h 17867"/>
            <a:gd name="connsiteX4" fmla="*/ 270 w 20667"/>
            <a:gd name="connsiteY4" fmla="*/ 6103 h 17867"/>
            <a:gd name="connsiteX5" fmla="*/ 7125 w 20667"/>
            <a:gd name="connsiteY5" fmla="*/ 0 h 17867"/>
            <a:gd name="connsiteX0" fmla="*/ 20667 w 20667"/>
            <a:gd name="connsiteY0" fmla="*/ 15615 h 17978"/>
            <a:gd name="connsiteX1" fmla="*/ 4276 w 20667"/>
            <a:gd name="connsiteY1" fmla="*/ 14846 h 17978"/>
            <a:gd name="connsiteX2" fmla="*/ 416 w 20667"/>
            <a:gd name="connsiteY2" fmla="*/ 17794 h 17978"/>
            <a:gd name="connsiteX3" fmla="*/ 42 w 20667"/>
            <a:gd name="connsiteY3" fmla="*/ 10407 h 17978"/>
            <a:gd name="connsiteX4" fmla="*/ 270 w 20667"/>
            <a:gd name="connsiteY4" fmla="*/ 6103 h 17978"/>
            <a:gd name="connsiteX5" fmla="*/ 7125 w 20667"/>
            <a:gd name="connsiteY5" fmla="*/ 0 h 17978"/>
            <a:gd name="connsiteX0" fmla="*/ 20667 w 20667"/>
            <a:gd name="connsiteY0" fmla="*/ 15615 h 18001"/>
            <a:gd name="connsiteX1" fmla="*/ 4276 w 20667"/>
            <a:gd name="connsiteY1" fmla="*/ 14846 h 18001"/>
            <a:gd name="connsiteX2" fmla="*/ 416 w 20667"/>
            <a:gd name="connsiteY2" fmla="*/ 17794 h 18001"/>
            <a:gd name="connsiteX3" fmla="*/ 42 w 20667"/>
            <a:gd name="connsiteY3" fmla="*/ 10407 h 18001"/>
            <a:gd name="connsiteX4" fmla="*/ 270 w 20667"/>
            <a:gd name="connsiteY4" fmla="*/ 6103 h 18001"/>
            <a:gd name="connsiteX5" fmla="*/ 7125 w 20667"/>
            <a:gd name="connsiteY5" fmla="*/ 0 h 18001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963"/>
            <a:gd name="connsiteX1" fmla="*/ 4276 w 20667"/>
            <a:gd name="connsiteY1" fmla="*/ 14846 h 17963"/>
            <a:gd name="connsiteX2" fmla="*/ 4280 w 20667"/>
            <a:gd name="connsiteY2" fmla="*/ 15777 h 17963"/>
            <a:gd name="connsiteX3" fmla="*/ 416 w 20667"/>
            <a:gd name="connsiteY3" fmla="*/ 17794 h 17963"/>
            <a:gd name="connsiteX4" fmla="*/ 42 w 20667"/>
            <a:gd name="connsiteY4" fmla="*/ 10407 h 17963"/>
            <a:gd name="connsiteX5" fmla="*/ 270 w 20667"/>
            <a:gd name="connsiteY5" fmla="*/ 6103 h 17963"/>
            <a:gd name="connsiteX6" fmla="*/ 7125 w 20667"/>
            <a:gd name="connsiteY6" fmla="*/ 0 h 17963"/>
            <a:gd name="connsiteX0" fmla="*/ 20667 w 20667"/>
            <a:gd name="connsiteY0" fmla="*/ 15615 h 18073"/>
            <a:gd name="connsiteX1" fmla="*/ 4276 w 20667"/>
            <a:gd name="connsiteY1" fmla="*/ 14846 h 18073"/>
            <a:gd name="connsiteX2" fmla="*/ 4280 w 20667"/>
            <a:gd name="connsiteY2" fmla="*/ 15777 h 18073"/>
            <a:gd name="connsiteX3" fmla="*/ 416 w 20667"/>
            <a:gd name="connsiteY3" fmla="*/ 17794 h 18073"/>
            <a:gd name="connsiteX4" fmla="*/ 42 w 20667"/>
            <a:gd name="connsiteY4" fmla="*/ 10407 h 18073"/>
            <a:gd name="connsiteX5" fmla="*/ 270 w 20667"/>
            <a:gd name="connsiteY5" fmla="*/ 6103 h 18073"/>
            <a:gd name="connsiteX6" fmla="*/ 7125 w 20667"/>
            <a:gd name="connsiteY6" fmla="*/ 0 h 18073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248"/>
            <a:gd name="connsiteX1" fmla="*/ 4276 w 20667"/>
            <a:gd name="connsiteY1" fmla="*/ 14846 h 18248"/>
            <a:gd name="connsiteX2" fmla="*/ 4280 w 20667"/>
            <a:gd name="connsiteY2" fmla="*/ 15777 h 18248"/>
            <a:gd name="connsiteX3" fmla="*/ 416 w 20667"/>
            <a:gd name="connsiteY3" fmla="*/ 17794 h 18248"/>
            <a:gd name="connsiteX4" fmla="*/ 42 w 20667"/>
            <a:gd name="connsiteY4" fmla="*/ 10407 h 18248"/>
            <a:gd name="connsiteX5" fmla="*/ 270 w 20667"/>
            <a:gd name="connsiteY5" fmla="*/ 6103 h 18248"/>
            <a:gd name="connsiteX6" fmla="*/ 7125 w 20667"/>
            <a:gd name="connsiteY6" fmla="*/ 0 h 18248"/>
            <a:gd name="connsiteX0" fmla="*/ 20667 w 20667"/>
            <a:gd name="connsiteY0" fmla="*/ 15615 h 17940"/>
            <a:gd name="connsiteX1" fmla="*/ 4276 w 20667"/>
            <a:gd name="connsiteY1" fmla="*/ 14846 h 17940"/>
            <a:gd name="connsiteX2" fmla="*/ 4280 w 20667"/>
            <a:gd name="connsiteY2" fmla="*/ 15777 h 17940"/>
            <a:gd name="connsiteX3" fmla="*/ 416 w 20667"/>
            <a:gd name="connsiteY3" fmla="*/ 17794 h 17940"/>
            <a:gd name="connsiteX4" fmla="*/ 42 w 20667"/>
            <a:gd name="connsiteY4" fmla="*/ 10407 h 17940"/>
            <a:gd name="connsiteX5" fmla="*/ 270 w 20667"/>
            <a:gd name="connsiteY5" fmla="*/ 6103 h 17940"/>
            <a:gd name="connsiteX6" fmla="*/ 7125 w 20667"/>
            <a:gd name="connsiteY6" fmla="*/ 0 h 17940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738 w 20667"/>
            <a:gd name="connsiteY2" fmla="*/ 14884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963 w 20667"/>
            <a:gd name="connsiteY1" fmla="*/ 14151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00"/>
            <a:gd name="connsiteX1" fmla="*/ 4280 w 20667"/>
            <a:gd name="connsiteY1" fmla="*/ 15181 h 17800"/>
            <a:gd name="connsiteX2" fmla="*/ 416 w 20667"/>
            <a:gd name="connsiteY2" fmla="*/ 17794 h 17800"/>
            <a:gd name="connsiteX3" fmla="*/ 42 w 20667"/>
            <a:gd name="connsiteY3" fmla="*/ 10407 h 17800"/>
            <a:gd name="connsiteX4" fmla="*/ 270 w 20667"/>
            <a:gd name="connsiteY4" fmla="*/ 6103 h 17800"/>
            <a:gd name="connsiteX5" fmla="*/ 7125 w 20667"/>
            <a:gd name="connsiteY5" fmla="*/ 0 h 17800"/>
            <a:gd name="connsiteX0" fmla="*/ 4280 w 7125"/>
            <a:gd name="connsiteY0" fmla="*/ 15181 h 17800"/>
            <a:gd name="connsiteX1" fmla="*/ 416 w 7125"/>
            <a:gd name="connsiteY1" fmla="*/ 17794 h 17800"/>
            <a:gd name="connsiteX2" fmla="*/ 42 w 7125"/>
            <a:gd name="connsiteY2" fmla="*/ 10407 h 17800"/>
            <a:gd name="connsiteX3" fmla="*/ 270 w 7125"/>
            <a:gd name="connsiteY3" fmla="*/ 6103 h 17800"/>
            <a:gd name="connsiteX4" fmla="*/ 7125 w 7125"/>
            <a:gd name="connsiteY4" fmla="*/ 0 h 17800"/>
            <a:gd name="connsiteX0" fmla="*/ 583 w 9999"/>
            <a:gd name="connsiteY0" fmla="*/ 9997 h 9997"/>
            <a:gd name="connsiteX1" fmla="*/ 58 w 9999"/>
            <a:gd name="connsiteY1" fmla="*/ 5847 h 9997"/>
            <a:gd name="connsiteX2" fmla="*/ 378 w 9999"/>
            <a:gd name="connsiteY2" fmla="*/ 3429 h 9997"/>
            <a:gd name="connsiteX3" fmla="*/ 9999 w 9999"/>
            <a:gd name="connsiteY3" fmla="*/ 0 h 9997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175" h="10348">
              <a:moveTo>
                <a:pt x="2975" y="10348"/>
              </a:moveTo>
              <a:cubicBezTo>
                <a:pt x="3098" y="8766"/>
                <a:pt x="3328" y="7205"/>
                <a:pt x="58" y="5849"/>
              </a:cubicBezTo>
              <a:cubicBezTo>
                <a:pt x="2295" y="4918"/>
                <a:pt x="-1076" y="4404"/>
                <a:pt x="378" y="3430"/>
              </a:cubicBezTo>
              <a:cubicBezTo>
                <a:pt x="4645" y="1840"/>
                <a:pt x="4573" y="1372"/>
                <a:pt x="1717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533012</xdr:colOff>
      <xdr:row>62</xdr:row>
      <xdr:rowOff>164294</xdr:rowOff>
    </xdr:from>
    <xdr:to>
      <xdr:col>3</xdr:col>
      <xdr:colOff>698226</xdr:colOff>
      <xdr:row>63</xdr:row>
      <xdr:rowOff>114037</xdr:rowOff>
    </xdr:to>
    <xdr:sp macro="" textlink="">
      <xdr:nvSpPr>
        <xdr:cNvPr id="1176" name="AutoShape 1659">
          <a:extLst>
            <a:ext uri="{FF2B5EF4-FFF2-40B4-BE49-F238E27FC236}">
              <a16:creationId xmlns:a16="http://schemas.microsoft.com/office/drawing/2014/main" id="{1B4D8B87-4FAC-4832-A0EF-885CE383095B}"/>
            </a:ext>
          </a:extLst>
        </xdr:cNvPr>
        <xdr:cNvSpPr>
          <a:spLocks noChangeArrowheads="1"/>
        </xdr:cNvSpPr>
      </xdr:nvSpPr>
      <xdr:spPr bwMode="auto">
        <a:xfrm>
          <a:off x="2101462" y="10794194"/>
          <a:ext cx="165214" cy="12119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656839</xdr:colOff>
      <xdr:row>62</xdr:row>
      <xdr:rowOff>40780</xdr:rowOff>
    </xdr:from>
    <xdr:to>
      <xdr:col>4</xdr:col>
      <xdr:colOff>234786</xdr:colOff>
      <xdr:row>62</xdr:row>
      <xdr:rowOff>100612</xdr:rowOff>
    </xdr:to>
    <xdr:grpSp>
      <xdr:nvGrpSpPr>
        <xdr:cNvPr id="1177" name="Group 405">
          <a:extLst>
            <a:ext uri="{FF2B5EF4-FFF2-40B4-BE49-F238E27FC236}">
              <a16:creationId xmlns:a16="http://schemas.microsoft.com/office/drawing/2014/main" id="{2B1E296F-FBF8-4B8E-9301-83410655158C}"/>
            </a:ext>
          </a:extLst>
        </xdr:cNvPr>
        <xdr:cNvGrpSpPr>
          <a:grpSpLocks/>
        </xdr:cNvGrpSpPr>
      </xdr:nvGrpSpPr>
      <xdr:grpSpPr bwMode="auto">
        <a:xfrm rot="5400000">
          <a:off x="2339067" y="10601428"/>
          <a:ext cx="59832" cy="283715"/>
          <a:chOff x="718" y="97"/>
          <a:chExt cx="23" cy="15"/>
        </a:xfrm>
      </xdr:grpSpPr>
      <xdr:sp macro="" textlink="">
        <xdr:nvSpPr>
          <xdr:cNvPr id="1178" name="Freeform 406">
            <a:extLst>
              <a:ext uri="{FF2B5EF4-FFF2-40B4-BE49-F238E27FC236}">
                <a16:creationId xmlns:a16="http://schemas.microsoft.com/office/drawing/2014/main" id="{348F1365-C6D5-4A15-B129-7202F7CBD251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79" name="Freeform 407">
            <a:extLst>
              <a:ext uri="{FF2B5EF4-FFF2-40B4-BE49-F238E27FC236}">
                <a16:creationId xmlns:a16="http://schemas.microsoft.com/office/drawing/2014/main" id="{B4FF40A3-94C5-4D87-8EC3-EFC4C25F874A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3</xdr:col>
      <xdr:colOff>375648</xdr:colOff>
      <xdr:row>59</xdr:row>
      <xdr:rowOff>160985</xdr:rowOff>
    </xdr:from>
    <xdr:ext cx="223666" cy="293414"/>
    <xdr:sp macro="" textlink="">
      <xdr:nvSpPr>
        <xdr:cNvPr id="1180" name="Text Box 1620">
          <a:extLst>
            <a:ext uri="{FF2B5EF4-FFF2-40B4-BE49-F238E27FC236}">
              <a16:creationId xmlns:a16="http://schemas.microsoft.com/office/drawing/2014/main" id="{4EAEA900-D3D7-41E1-B4CD-9CBC4C02BFF5}"/>
            </a:ext>
          </a:extLst>
        </xdr:cNvPr>
        <xdr:cNvSpPr txBox="1">
          <a:spLocks noChangeArrowheads="1"/>
        </xdr:cNvSpPr>
      </xdr:nvSpPr>
      <xdr:spPr bwMode="auto">
        <a:xfrm>
          <a:off x="1944098" y="10276535"/>
          <a:ext cx="223666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 </a:t>
          </a:r>
          <a:r>
            <a:rPr lang="ja-JP" altLang="en-US" sz="1000" b="1" i="1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326592</xdr:colOff>
      <xdr:row>11</xdr:row>
      <xdr:rowOff>61236</xdr:rowOff>
    </xdr:from>
    <xdr:to>
      <xdr:col>11</xdr:col>
      <xdr:colOff>657179</xdr:colOff>
      <xdr:row>11</xdr:row>
      <xdr:rowOff>149967</xdr:rowOff>
    </xdr:to>
    <xdr:sp macro="" textlink="">
      <xdr:nvSpPr>
        <xdr:cNvPr id="1181" name="Text Box 1620">
          <a:extLst>
            <a:ext uri="{FF2B5EF4-FFF2-40B4-BE49-F238E27FC236}">
              <a16:creationId xmlns:a16="http://schemas.microsoft.com/office/drawing/2014/main" id="{8062419E-EAB5-487E-B6C6-04F5B5D9AE30}"/>
            </a:ext>
          </a:extLst>
        </xdr:cNvPr>
        <xdr:cNvSpPr txBox="1">
          <a:spLocks noChangeArrowheads="1"/>
        </xdr:cNvSpPr>
      </xdr:nvSpPr>
      <xdr:spPr bwMode="auto">
        <a:xfrm rot="5400000">
          <a:off x="11883870" y="454658"/>
          <a:ext cx="88731" cy="33058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由良川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16</xdr:col>
      <xdr:colOff>148879</xdr:colOff>
      <xdr:row>11</xdr:row>
      <xdr:rowOff>76515</xdr:rowOff>
    </xdr:from>
    <xdr:to>
      <xdr:col>16</xdr:col>
      <xdr:colOff>280048</xdr:colOff>
      <xdr:row>14</xdr:row>
      <xdr:rowOff>161933</xdr:rowOff>
    </xdr:to>
    <xdr:sp macro="" textlink="">
      <xdr:nvSpPr>
        <xdr:cNvPr id="1182" name="Line 120">
          <a:extLst>
            <a:ext uri="{FF2B5EF4-FFF2-40B4-BE49-F238E27FC236}">
              <a16:creationId xmlns:a16="http://schemas.microsoft.com/office/drawing/2014/main" id="{C069E6EB-9CAF-4CED-86BF-EC27213DB23B}"/>
            </a:ext>
          </a:extLst>
        </xdr:cNvPr>
        <xdr:cNvSpPr>
          <a:spLocks noChangeShapeType="1"/>
        </xdr:cNvSpPr>
      </xdr:nvSpPr>
      <xdr:spPr bwMode="auto">
        <a:xfrm flipV="1">
          <a:off x="8060979" y="1962465"/>
          <a:ext cx="131169" cy="5997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55325</xdr:colOff>
      <xdr:row>14</xdr:row>
      <xdr:rowOff>158482</xdr:rowOff>
    </xdr:from>
    <xdr:to>
      <xdr:col>16</xdr:col>
      <xdr:colOff>550084</xdr:colOff>
      <xdr:row>15</xdr:row>
      <xdr:rowOff>4000</xdr:rowOff>
    </xdr:to>
    <xdr:sp macro="" textlink="">
      <xdr:nvSpPr>
        <xdr:cNvPr id="1183" name="Line 120">
          <a:extLst>
            <a:ext uri="{FF2B5EF4-FFF2-40B4-BE49-F238E27FC236}">
              <a16:creationId xmlns:a16="http://schemas.microsoft.com/office/drawing/2014/main" id="{AD30A5D8-7F01-442C-ABBA-01968A6D783A}"/>
            </a:ext>
          </a:extLst>
        </xdr:cNvPr>
        <xdr:cNvSpPr>
          <a:spLocks noChangeShapeType="1"/>
        </xdr:cNvSpPr>
      </xdr:nvSpPr>
      <xdr:spPr bwMode="auto">
        <a:xfrm flipH="1">
          <a:off x="7967425" y="2558782"/>
          <a:ext cx="494759" cy="169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623668</xdr:colOff>
      <xdr:row>11</xdr:row>
      <xdr:rowOff>68726</xdr:rowOff>
    </xdr:from>
    <xdr:to>
      <xdr:col>18</xdr:col>
      <xdr:colOff>118335</xdr:colOff>
      <xdr:row>16</xdr:row>
      <xdr:rowOff>117080</xdr:rowOff>
    </xdr:to>
    <xdr:sp macro="" textlink="">
      <xdr:nvSpPr>
        <xdr:cNvPr id="1184" name="Freeform 651">
          <a:extLst>
            <a:ext uri="{FF2B5EF4-FFF2-40B4-BE49-F238E27FC236}">
              <a16:creationId xmlns:a16="http://schemas.microsoft.com/office/drawing/2014/main" id="{2EC66CF8-6DC3-4061-9536-E77B772248A0}"/>
            </a:ext>
          </a:extLst>
        </xdr:cNvPr>
        <xdr:cNvSpPr>
          <a:spLocks/>
        </xdr:cNvSpPr>
      </xdr:nvSpPr>
      <xdr:spPr bwMode="auto">
        <a:xfrm flipH="1">
          <a:off x="9249085" y="3308402"/>
          <a:ext cx="200222" cy="900900"/>
        </a:xfrm>
        <a:custGeom>
          <a:avLst/>
          <a:gdLst>
            <a:gd name="T0" fmla="*/ 2147483647 w 10000"/>
            <a:gd name="T1" fmla="*/ 2147483647 h 11936"/>
            <a:gd name="T2" fmla="*/ 2147483647 w 10000"/>
            <a:gd name="T3" fmla="*/ 2147483647 h 11936"/>
            <a:gd name="T4" fmla="*/ 2147483647 w 10000"/>
            <a:gd name="T5" fmla="*/ 2147483647 h 11936"/>
            <a:gd name="T6" fmla="*/ 0 w 10000"/>
            <a:gd name="T7" fmla="*/ 0 h 11936"/>
            <a:gd name="T8" fmla="*/ 2147483647 w 10000"/>
            <a:gd name="T9" fmla="*/ 2147483647 h 11936"/>
            <a:gd name="T10" fmla="*/ 2147483647 w 10000"/>
            <a:gd name="T11" fmla="*/ 2147483647 h 1193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9362 w 10000"/>
            <a:gd name="connsiteY5" fmla="*/ 3531 h 11936"/>
            <a:gd name="connsiteX6" fmla="*/ 10000 w 10000"/>
            <a:gd name="connsiteY6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4254"/>
            <a:gd name="connsiteY0" fmla="*/ 11936 h 11936"/>
            <a:gd name="connsiteX1" fmla="*/ 1679 w 4254"/>
            <a:gd name="connsiteY1" fmla="*/ 11111 h 11936"/>
            <a:gd name="connsiteX2" fmla="*/ 232 w 4254"/>
            <a:gd name="connsiteY2" fmla="*/ 8055 h 11936"/>
            <a:gd name="connsiteX3" fmla="*/ 0 w 4254"/>
            <a:gd name="connsiteY3" fmla="*/ 0 h 11936"/>
            <a:gd name="connsiteX4" fmla="*/ 3039 w 4254"/>
            <a:gd name="connsiteY4" fmla="*/ 740 h 11936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522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4621 w 14621"/>
            <a:gd name="connsiteY0" fmla="*/ 11466 h 13831"/>
            <a:gd name="connsiteX1" fmla="*/ 3947 w 14621"/>
            <a:gd name="connsiteY1" fmla="*/ 13831 h 13831"/>
            <a:gd name="connsiteX2" fmla="*/ 545 w 14621"/>
            <a:gd name="connsiteY2" fmla="*/ 11270 h 13831"/>
            <a:gd name="connsiteX3" fmla="*/ 0 w 14621"/>
            <a:gd name="connsiteY3" fmla="*/ 4400 h 13831"/>
            <a:gd name="connsiteX4" fmla="*/ 1079 w 14621"/>
            <a:gd name="connsiteY4" fmla="*/ 8 h 13831"/>
            <a:gd name="connsiteX0" fmla="*/ 13466 w 13466"/>
            <a:gd name="connsiteY0" fmla="*/ 10366 h 13841"/>
            <a:gd name="connsiteX1" fmla="*/ 3947 w 13466"/>
            <a:gd name="connsiteY1" fmla="*/ 13831 h 13841"/>
            <a:gd name="connsiteX2" fmla="*/ 545 w 13466"/>
            <a:gd name="connsiteY2" fmla="*/ 11270 h 13841"/>
            <a:gd name="connsiteX3" fmla="*/ 0 w 13466"/>
            <a:gd name="connsiteY3" fmla="*/ 4400 h 13841"/>
            <a:gd name="connsiteX4" fmla="*/ 1079 w 13466"/>
            <a:gd name="connsiteY4" fmla="*/ 8 h 13841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1079 w 18664"/>
            <a:gd name="connsiteY4" fmla="*/ 8 h 13836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4833 w 18664"/>
            <a:gd name="connsiteY4" fmla="*/ 8 h 13836"/>
            <a:gd name="connsiteX0" fmla="*/ 18664 w 18664"/>
            <a:gd name="connsiteY0" fmla="*/ 10624 h 13849"/>
            <a:gd name="connsiteX1" fmla="*/ 3947 w 18664"/>
            <a:gd name="connsiteY1" fmla="*/ 13844 h 13849"/>
            <a:gd name="connsiteX2" fmla="*/ 545 w 18664"/>
            <a:gd name="connsiteY2" fmla="*/ 11283 h 13849"/>
            <a:gd name="connsiteX3" fmla="*/ 0 w 18664"/>
            <a:gd name="connsiteY3" fmla="*/ 1479 h 13849"/>
            <a:gd name="connsiteX4" fmla="*/ 4833 w 18664"/>
            <a:gd name="connsiteY4" fmla="*/ 21 h 13849"/>
            <a:gd name="connsiteX0" fmla="*/ 18664 w 18664"/>
            <a:gd name="connsiteY0" fmla="*/ 10614 h 13839"/>
            <a:gd name="connsiteX1" fmla="*/ 3947 w 18664"/>
            <a:gd name="connsiteY1" fmla="*/ 13834 h 13839"/>
            <a:gd name="connsiteX2" fmla="*/ 545 w 18664"/>
            <a:gd name="connsiteY2" fmla="*/ 11273 h 13839"/>
            <a:gd name="connsiteX3" fmla="*/ 0 w 18664"/>
            <a:gd name="connsiteY3" fmla="*/ 3547 h 13839"/>
            <a:gd name="connsiteX4" fmla="*/ 4833 w 18664"/>
            <a:gd name="connsiteY4" fmla="*/ 11 h 13839"/>
            <a:gd name="connsiteX0" fmla="*/ 18664 w 18664"/>
            <a:gd name="connsiteY0" fmla="*/ 10625 h 13850"/>
            <a:gd name="connsiteX1" fmla="*/ 3947 w 18664"/>
            <a:gd name="connsiteY1" fmla="*/ 13845 h 13850"/>
            <a:gd name="connsiteX2" fmla="*/ 545 w 18664"/>
            <a:gd name="connsiteY2" fmla="*/ 11284 h 13850"/>
            <a:gd name="connsiteX3" fmla="*/ 0 w 18664"/>
            <a:gd name="connsiteY3" fmla="*/ 3558 h 13850"/>
            <a:gd name="connsiteX4" fmla="*/ 4833 w 18664"/>
            <a:gd name="connsiteY4" fmla="*/ 22 h 13850"/>
            <a:gd name="connsiteX0" fmla="*/ 20108 w 20108"/>
            <a:gd name="connsiteY0" fmla="*/ 13437 h 13913"/>
            <a:gd name="connsiteX1" fmla="*/ 3947 w 20108"/>
            <a:gd name="connsiteY1" fmla="*/ 13845 h 13913"/>
            <a:gd name="connsiteX2" fmla="*/ 545 w 20108"/>
            <a:gd name="connsiteY2" fmla="*/ 11284 h 13913"/>
            <a:gd name="connsiteX3" fmla="*/ 0 w 20108"/>
            <a:gd name="connsiteY3" fmla="*/ 3558 h 13913"/>
            <a:gd name="connsiteX4" fmla="*/ 4833 w 20108"/>
            <a:gd name="connsiteY4" fmla="*/ 22 h 13913"/>
            <a:gd name="connsiteX0" fmla="*/ 20108 w 20108"/>
            <a:gd name="connsiteY0" fmla="*/ 13437 h 13862"/>
            <a:gd name="connsiteX1" fmla="*/ 3947 w 20108"/>
            <a:gd name="connsiteY1" fmla="*/ 13845 h 13862"/>
            <a:gd name="connsiteX2" fmla="*/ 545 w 20108"/>
            <a:gd name="connsiteY2" fmla="*/ 11284 h 13862"/>
            <a:gd name="connsiteX3" fmla="*/ 0 w 20108"/>
            <a:gd name="connsiteY3" fmla="*/ 3558 h 13862"/>
            <a:gd name="connsiteX4" fmla="*/ 4833 w 20108"/>
            <a:gd name="connsiteY4" fmla="*/ 22 h 13862"/>
            <a:gd name="connsiteX0" fmla="*/ 20108 w 20108"/>
            <a:gd name="connsiteY0" fmla="*/ 13437 h 14912"/>
            <a:gd name="connsiteX1" fmla="*/ 3947 w 20108"/>
            <a:gd name="connsiteY1" fmla="*/ 13845 h 14912"/>
            <a:gd name="connsiteX2" fmla="*/ 545 w 20108"/>
            <a:gd name="connsiteY2" fmla="*/ 11284 h 14912"/>
            <a:gd name="connsiteX3" fmla="*/ 0 w 20108"/>
            <a:gd name="connsiteY3" fmla="*/ 3558 h 14912"/>
            <a:gd name="connsiteX4" fmla="*/ 4833 w 20108"/>
            <a:gd name="connsiteY4" fmla="*/ 22 h 14912"/>
            <a:gd name="connsiteX0" fmla="*/ 17509 w 17509"/>
            <a:gd name="connsiteY0" fmla="*/ 14537 h 14537"/>
            <a:gd name="connsiteX1" fmla="*/ 3947 w 17509"/>
            <a:gd name="connsiteY1" fmla="*/ 13845 h 14537"/>
            <a:gd name="connsiteX2" fmla="*/ 545 w 17509"/>
            <a:gd name="connsiteY2" fmla="*/ 11284 h 14537"/>
            <a:gd name="connsiteX3" fmla="*/ 0 w 17509"/>
            <a:gd name="connsiteY3" fmla="*/ 3558 h 14537"/>
            <a:gd name="connsiteX4" fmla="*/ 4833 w 17509"/>
            <a:gd name="connsiteY4" fmla="*/ 22 h 14537"/>
            <a:gd name="connsiteX0" fmla="*/ 17509 w 17509"/>
            <a:gd name="connsiteY0" fmla="*/ 14537 h 15250"/>
            <a:gd name="connsiteX1" fmla="*/ 3947 w 17509"/>
            <a:gd name="connsiteY1" fmla="*/ 13845 h 15250"/>
            <a:gd name="connsiteX2" fmla="*/ 545 w 17509"/>
            <a:gd name="connsiteY2" fmla="*/ 11284 h 15250"/>
            <a:gd name="connsiteX3" fmla="*/ 0 w 17509"/>
            <a:gd name="connsiteY3" fmla="*/ 3558 h 15250"/>
            <a:gd name="connsiteX4" fmla="*/ 4833 w 17509"/>
            <a:gd name="connsiteY4" fmla="*/ 22 h 15250"/>
            <a:gd name="connsiteX0" fmla="*/ 17509 w 17509"/>
            <a:gd name="connsiteY0" fmla="*/ 14537 h 15145"/>
            <a:gd name="connsiteX1" fmla="*/ 3947 w 17509"/>
            <a:gd name="connsiteY1" fmla="*/ 13845 h 15145"/>
            <a:gd name="connsiteX2" fmla="*/ 545 w 17509"/>
            <a:gd name="connsiteY2" fmla="*/ 11284 h 15145"/>
            <a:gd name="connsiteX3" fmla="*/ 0 w 17509"/>
            <a:gd name="connsiteY3" fmla="*/ 3558 h 15145"/>
            <a:gd name="connsiteX4" fmla="*/ 4833 w 17509"/>
            <a:gd name="connsiteY4" fmla="*/ 22 h 15145"/>
            <a:gd name="connsiteX0" fmla="*/ 20397 w 20397"/>
            <a:gd name="connsiteY0" fmla="*/ 13070 h 13856"/>
            <a:gd name="connsiteX1" fmla="*/ 3947 w 20397"/>
            <a:gd name="connsiteY1" fmla="*/ 13845 h 13856"/>
            <a:gd name="connsiteX2" fmla="*/ 545 w 20397"/>
            <a:gd name="connsiteY2" fmla="*/ 11284 h 13856"/>
            <a:gd name="connsiteX3" fmla="*/ 0 w 20397"/>
            <a:gd name="connsiteY3" fmla="*/ 3558 h 13856"/>
            <a:gd name="connsiteX4" fmla="*/ 4833 w 20397"/>
            <a:gd name="connsiteY4" fmla="*/ 22 h 13856"/>
            <a:gd name="connsiteX0" fmla="*/ 20397 w 20397"/>
            <a:gd name="connsiteY0" fmla="*/ 13070 h 13860"/>
            <a:gd name="connsiteX1" fmla="*/ 3947 w 20397"/>
            <a:gd name="connsiteY1" fmla="*/ 13845 h 13860"/>
            <a:gd name="connsiteX2" fmla="*/ 545 w 20397"/>
            <a:gd name="connsiteY2" fmla="*/ 11284 h 13860"/>
            <a:gd name="connsiteX3" fmla="*/ 0 w 20397"/>
            <a:gd name="connsiteY3" fmla="*/ 3558 h 13860"/>
            <a:gd name="connsiteX4" fmla="*/ 4833 w 20397"/>
            <a:gd name="connsiteY4" fmla="*/ 22 h 13860"/>
            <a:gd name="connsiteX0" fmla="*/ 20397 w 20397"/>
            <a:gd name="connsiteY0" fmla="*/ 13070 h 14732"/>
            <a:gd name="connsiteX1" fmla="*/ 3947 w 20397"/>
            <a:gd name="connsiteY1" fmla="*/ 13845 h 14732"/>
            <a:gd name="connsiteX2" fmla="*/ 545 w 20397"/>
            <a:gd name="connsiteY2" fmla="*/ 11284 h 14732"/>
            <a:gd name="connsiteX3" fmla="*/ 0 w 20397"/>
            <a:gd name="connsiteY3" fmla="*/ 3558 h 14732"/>
            <a:gd name="connsiteX4" fmla="*/ 4833 w 20397"/>
            <a:gd name="connsiteY4" fmla="*/ 22 h 14732"/>
            <a:gd name="connsiteX0" fmla="*/ 20397 w 20397"/>
            <a:gd name="connsiteY0" fmla="*/ 13070 h 14943"/>
            <a:gd name="connsiteX1" fmla="*/ 3947 w 20397"/>
            <a:gd name="connsiteY1" fmla="*/ 13845 h 14943"/>
            <a:gd name="connsiteX2" fmla="*/ 545 w 20397"/>
            <a:gd name="connsiteY2" fmla="*/ 11284 h 14943"/>
            <a:gd name="connsiteX3" fmla="*/ 0 w 20397"/>
            <a:gd name="connsiteY3" fmla="*/ 3558 h 14943"/>
            <a:gd name="connsiteX4" fmla="*/ 4833 w 20397"/>
            <a:gd name="connsiteY4" fmla="*/ 22 h 14943"/>
            <a:gd name="connsiteX0" fmla="*/ 20397 w 20397"/>
            <a:gd name="connsiteY0" fmla="*/ 15624 h 17497"/>
            <a:gd name="connsiteX1" fmla="*/ 3947 w 20397"/>
            <a:gd name="connsiteY1" fmla="*/ 16399 h 17497"/>
            <a:gd name="connsiteX2" fmla="*/ 545 w 20397"/>
            <a:gd name="connsiteY2" fmla="*/ 13838 h 17497"/>
            <a:gd name="connsiteX3" fmla="*/ 0 w 20397"/>
            <a:gd name="connsiteY3" fmla="*/ 6112 h 17497"/>
            <a:gd name="connsiteX4" fmla="*/ 6855 w 20397"/>
            <a:gd name="connsiteY4" fmla="*/ 9 h 17497"/>
            <a:gd name="connsiteX0" fmla="*/ 20397 w 20397"/>
            <a:gd name="connsiteY0" fmla="*/ 15626 h 17499"/>
            <a:gd name="connsiteX1" fmla="*/ 3947 w 20397"/>
            <a:gd name="connsiteY1" fmla="*/ 16401 h 17499"/>
            <a:gd name="connsiteX2" fmla="*/ 545 w 20397"/>
            <a:gd name="connsiteY2" fmla="*/ 13840 h 17499"/>
            <a:gd name="connsiteX3" fmla="*/ 0 w 20397"/>
            <a:gd name="connsiteY3" fmla="*/ 6114 h 17499"/>
            <a:gd name="connsiteX4" fmla="*/ 6855 w 20397"/>
            <a:gd name="connsiteY4" fmla="*/ 11 h 17499"/>
            <a:gd name="connsiteX0" fmla="*/ 20397 w 20397"/>
            <a:gd name="connsiteY0" fmla="*/ 15625 h 17498"/>
            <a:gd name="connsiteX1" fmla="*/ 3947 w 20397"/>
            <a:gd name="connsiteY1" fmla="*/ 16400 h 17498"/>
            <a:gd name="connsiteX2" fmla="*/ 545 w 20397"/>
            <a:gd name="connsiteY2" fmla="*/ 13839 h 17498"/>
            <a:gd name="connsiteX3" fmla="*/ 0 w 20397"/>
            <a:gd name="connsiteY3" fmla="*/ 6113 h 17498"/>
            <a:gd name="connsiteX4" fmla="*/ 6855 w 20397"/>
            <a:gd name="connsiteY4" fmla="*/ 10 h 17498"/>
            <a:gd name="connsiteX0" fmla="*/ 20397 w 20397"/>
            <a:gd name="connsiteY0" fmla="*/ 15615 h 17488"/>
            <a:gd name="connsiteX1" fmla="*/ 3947 w 20397"/>
            <a:gd name="connsiteY1" fmla="*/ 16390 h 17488"/>
            <a:gd name="connsiteX2" fmla="*/ 545 w 20397"/>
            <a:gd name="connsiteY2" fmla="*/ 13829 h 17488"/>
            <a:gd name="connsiteX3" fmla="*/ 0 w 20397"/>
            <a:gd name="connsiteY3" fmla="*/ 6103 h 17488"/>
            <a:gd name="connsiteX4" fmla="*/ 6855 w 20397"/>
            <a:gd name="connsiteY4" fmla="*/ 0 h 17488"/>
            <a:gd name="connsiteX0" fmla="*/ 21759 w 21759"/>
            <a:gd name="connsiteY0" fmla="*/ 15615 h 16405"/>
            <a:gd name="connsiteX1" fmla="*/ 5309 w 21759"/>
            <a:gd name="connsiteY1" fmla="*/ 16390 h 16405"/>
            <a:gd name="connsiteX2" fmla="*/ 463 w 21759"/>
            <a:gd name="connsiteY2" fmla="*/ 13829 h 16405"/>
            <a:gd name="connsiteX3" fmla="*/ 1362 w 21759"/>
            <a:gd name="connsiteY3" fmla="*/ 6103 h 16405"/>
            <a:gd name="connsiteX4" fmla="*/ 8217 w 21759"/>
            <a:gd name="connsiteY4" fmla="*/ 0 h 16405"/>
            <a:gd name="connsiteX0" fmla="*/ 20397 w 20397"/>
            <a:gd name="connsiteY0" fmla="*/ 15615 h 16405"/>
            <a:gd name="connsiteX1" fmla="*/ 3947 w 20397"/>
            <a:gd name="connsiteY1" fmla="*/ 16390 h 16405"/>
            <a:gd name="connsiteX2" fmla="*/ 834 w 20397"/>
            <a:gd name="connsiteY2" fmla="*/ 13829 h 16405"/>
            <a:gd name="connsiteX3" fmla="*/ 0 w 20397"/>
            <a:gd name="connsiteY3" fmla="*/ 6103 h 16405"/>
            <a:gd name="connsiteX4" fmla="*/ 6855 w 20397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1520 w 21520"/>
            <a:gd name="connsiteY0" fmla="*/ 15615 h 16405"/>
            <a:gd name="connsiteX1" fmla="*/ 5070 w 21520"/>
            <a:gd name="connsiteY1" fmla="*/ 16390 h 16405"/>
            <a:gd name="connsiteX2" fmla="*/ 1957 w 21520"/>
            <a:gd name="connsiteY2" fmla="*/ 13829 h 16405"/>
            <a:gd name="connsiteX3" fmla="*/ 1123 w 21520"/>
            <a:gd name="connsiteY3" fmla="*/ 6103 h 16405"/>
            <a:gd name="connsiteX4" fmla="*/ 7978 w 21520"/>
            <a:gd name="connsiteY4" fmla="*/ 0 h 16405"/>
            <a:gd name="connsiteX0" fmla="*/ 21043 w 21043"/>
            <a:gd name="connsiteY0" fmla="*/ 15615 h 16405"/>
            <a:gd name="connsiteX1" fmla="*/ 4593 w 21043"/>
            <a:gd name="connsiteY1" fmla="*/ 16390 h 16405"/>
            <a:gd name="connsiteX2" fmla="*/ 1480 w 21043"/>
            <a:gd name="connsiteY2" fmla="*/ 13829 h 16405"/>
            <a:gd name="connsiteX3" fmla="*/ 646 w 21043"/>
            <a:gd name="connsiteY3" fmla="*/ 6103 h 16405"/>
            <a:gd name="connsiteX4" fmla="*/ 7501 w 21043"/>
            <a:gd name="connsiteY4" fmla="*/ 0 h 16405"/>
            <a:gd name="connsiteX0" fmla="*/ 21043 w 21043"/>
            <a:gd name="connsiteY0" fmla="*/ 15615 h 16534"/>
            <a:gd name="connsiteX1" fmla="*/ 4593 w 21043"/>
            <a:gd name="connsiteY1" fmla="*/ 16390 h 16534"/>
            <a:gd name="connsiteX2" fmla="*/ 1480 w 21043"/>
            <a:gd name="connsiteY2" fmla="*/ 13829 h 16534"/>
            <a:gd name="connsiteX3" fmla="*/ 646 w 21043"/>
            <a:gd name="connsiteY3" fmla="*/ 6103 h 16534"/>
            <a:gd name="connsiteX4" fmla="*/ 7501 w 21043"/>
            <a:gd name="connsiteY4" fmla="*/ 0 h 16534"/>
            <a:gd name="connsiteX0" fmla="*/ 21043 w 21043"/>
            <a:gd name="connsiteY0" fmla="*/ 15615 h 16885"/>
            <a:gd name="connsiteX1" fmla="*/ 4593 w 21043"/>
            <a:gd name="connsiteY1" fmla="*/ 16390 h 16885"/>
            <a:gd name="connsiteX2" fmla="*/ 1480 w 21043"/>
            <a:gd name="connsiteY2" fmla="*/ 13829 h 16885"/>
            <a:gd name="connsiteX3" fmla="*/ 646 w 21043"/>
            <a:gd name="connsiteY3" fmla="*/ 6103 h 16885"/>
            <a:gd name="connsiteX4" fmla="*/ 7501 w 21043"/>
            <a:gd name="connsiteY4" fmla="*/ 0 h 16885"/>
            <a:gd name="connsiteX0" fmla="*/ 21043 w 21043"/>
            <a:gd name="connsiteY0" fmla="*/ 15615 h 17662"/>
            <a:gd name="connsiteX1" fmla="*/ 4593 w 21043"/>
            <a:gd name="connsiteY1" fmla="*/ 16390 h 17662"/>
            <a:gd name="connsiteX2" fmla="*/ 1480 w 21043"/>
            <a:gd name="connsiteY2" fmla="*/ 13829 h 17662"/>
            <a:gd name="connsiteX3" fmla="*/ 646 w 21043"/>
            <a:gd name="connsiteY3" fmla="*/ 6103 h 17662"/>
            <a:gd name="connsiteX4" fmla="*/ 7501 w 21043"/>
            <a:gd name="connsiteY4" fmla="*/ 0 h 17662"/>
            <a:gd name="connsiteX0" fmla="*/ 21043 w 21043"/>
            <a:gd name="connsiteY0" fmla="*/ 15615 h 19535"/>
            <a:gd name="connsiteX1" fmla="*/ 4593 w 21043"/>
            <a:gd name="connsiteY1" fmla="*/ 16390 h 19535"/>
            <a:gd name="connsiteX2" fmla="*/ 1480 w 21043"/>
            <a:gd name="connsiteY2" fmla="*/ 17496 h 19535"/>
            <a:gd name="connsiteX3" fmla="*/ 646 w 21043"/>
            <a:gd name="connsiteY3" fmla="*/ 6103 h 19535"/>
            <a:gd name="connsiteX4" fmla="*/ 7501 w 21043"/>
            <a:gd name="connsiteY4" fmla="*/ 0 h 19535"/>
            <a:gd name="connsiteX0" fmla="*/ 21043 w 21043"/>
            <a:gd name="connsiteY0" fmla="*/ 15615 h 17510"/>
            <a:gd name="connsiteX1" fmla="*/ 4593 w 21043"/>
            <a:gd name="connsiteY1" fmla="*/ 16390 h 17510"/>
            <a:gd name="connsiteX2" fmla="*/ 1480 w 21043"/>
            <a:gd name="connsiteY2" fmla="*/ 17496 h 17510"/>
            <a:gd name="connsiteX3" fmla="*/ 646 w 21043"/>
            <a:gd name="connsiteY3" fmla="*/ 6103 h 17510"/>
            <a:gd name="connsiteX4" fmla="*/ 7501 w 21043"/>
            <a:gd name="connsiteY4" fmla="*/ 0 h 17510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753 w 20753"/>
            <a:gd name="connsiteY0" fmla="*/ 15615 h 18055"/>
            <a:gd name="connsiteX1" fmla="*/ 3386 w 20753"/>
            <a:gd name="connsiteY1" fmla="*/ 17383 h 18055"/>
            <a:gd name="connsiteX2" fmla="*/ 1190 w 20753"/>
            <a:gd name="connsiteY2" fmla="*/ 17496 h 18055"/>
            <a:gd name="connsiteX3" fmla="*/ 994 w 20753"/>
            <a:gd name="connsiteY3" fmla="*/ 10407 h 18055"/>
            <a:gd name="connsiteX4" fmla="*/ 356 w 20753"/>
            <a:gd name="connsiteY4" fmla="*/ 6103 h 18055"/>
            <a:gd name="connsiteX5" fmla="*/ 7211 w 20753"/>
            <a:gd name="connsiteY5" fmla="*/ 0 h 18055"/>
            <a:gd name="connsiteX0" fmla="*/ 20965 w 20965"/>
            <a:gd name="connsiteY0" fmla="*/ 15615 h 18055"/>
            <a:gd name="connsiteX1" fmla="*/ 3598 w 20965"/>
            <a:gd name="connsiteY1" fmla="*/ 17383 h 18055"/>
            <a:gd name="connsiteX2" fmla="*/ 1402 w 20965"/>
            <a:gd name="connsiteY2" fmla="*/ 17496 h 18055"/>
            <a:gd name="connsiteX3" fmla="*/ 340 w 20965"/>
            <a:gd name="connsiteY3" fmla="*/ 10407 h 18055"/>
            <a:gd name="connsiteX4" fmla="*/ 568 w 20965"/>
            <a:gd name="connsiteY4" fmla="*/ 6103 h 18055"/>
            <a:gd name="connsiteX5" fmla="*/ 7423 w 20965"/>
            <a:gd name="connsiteY5" fmla="*/ 0 h 18055"/>
            <a:gd name="connsiteX0" fmla="*/ 20667 w 20667"/>
            <a:gd name="connsiteY0" fmla="*/ 15615 h 18055"/>
            <a:gd name="connsiteX1" fmla="*/ 3300 w 20667"/>
            <a:gd name="connsiteY1" fmla="*/ 17383 h 18055"/>
            <a:gd name="connsiteX2" fmla="*/ 1104 w 20667"/>
            <a:gd name="connsiteY2" fmla="*/ 17496 h 18055"/>
            <a:gd name="connsiteX3" fmla="*/ 42 w 20667"/>
            <a:gd name="connsiteY3" fmla="*/ 10407 h 18055"/>
            <a:gd name="connsiteX4" fmla="*/ 270 w 20667"/>
            <a:gd name="connsiteY4" fmla="*/ 6103 h 18055"/>
            <a:gd name="connsiteX5" fmla="*/ 7125 w 20667"/>
            <a:gd name="connsiteY5" fmla="*/ 0 h 18055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875 w 20875"/>
            <a:gd name="connsiteY0" fmla="*/ 15615 h 18135"/>
            <a:gd name="connsiteX1" fmla="*/ 3797 w 20875"/>
            <a:gd name="connsiteY1" fmla="*/ 17627 h 18135"/>
            <a:gd name="connsiteX2" fmla="*/ 1312 w 20875"/>
            <a:gd name="connsiteY2" fmla="*/ 17496 h 18135"/>
            <a:gd name="connsiteX3" fmla="*/ 250 w 20875"/>
            <a:gd name="connsiteY3" fmla="*/ 10407 h 18135"/>
            <a:gd name="connsiteX4" fmla="*/ 478 w 20875"/>
            <a:gd name="connsiteY4" fmla="*/ 6103 h 18135"/>
            <a:gd name="connsiteX5" fmla="*/ 7333 w 20875"/>
            <a:gd name="connsiteY5" fmla="*/ 0 h 18135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667 w 20667"/>
            <a:gd name="connsiteY0" fmla="*/ 15615 h 18896"/>
            <a:gd name="connsiteX1" fmla="*/ 3589 w 20667"/>
            <a:gd name="connsiteY1" fmla="*/ 17627 h 18896"/>
            <a:gd name="connsiteX2" fmla="*/ 1104 w 20667"/>
            <a:gd name="connsiteY2" fmla="*/ 17496 h 18896"/>
            <a:gd name="connsiteX3" fmla="*/ 42 w 20667"/>
            <a:gd name="connsiteY3" fmla="*/ 10407 h 18896"/>
            <a:gd name="connsiteX4" fmla="*/ 270 w 20667"/>
            <a:gd name="connsiteY4" fmla="*/ 6103 h 18896"/>
            <a:gd name="connsiteX5" fmla="*/ 7125 w 20667"/>
            <a:gd name="connsiteY5" fmla="*/ 0 h 18896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844 w 20844"/>
            <a:gd name="connsiteY0" fmla="*/ 15615 h 17893"/>
            <a:gd name="connsiteX1" fmla="*/ 3766 w 20844"/>
            <a:gd name="connsiteY1" fmla="*/ 17627 h 17893"/>
            <a:gd name="connsiteX2" fmla="*/ 135 w 20844"/>
            <a:gd name="connsiteY2" fmla="*/ 17099 h 17893"/>
            <a:gd name="connsiteX3" fmla="*/ 219 w 20844"/>
            <a:gd name="connsiteY3" fmla="*/ 10407 h 17893"/>
            <a:gd name="connsiteX4" fmla="*/ 447 w 20844"/>
            <a:gd name="connsiteY4" fmla="*/ 6103 h 17893"/>
            <a:gd name="connsiteX5" fmla="*/ 7302 w 20844"/>
            <a:gd name="connsiteY5" fmla="*/ 0 h 17893"/>
            <a:gd name="connsiteX0" fmla="*/ 20844 w 20844"/>
            <a:gd name="connsiteY0" fmla="*/ 15615 h 17627"/>
            <a:gd name="connsiteX1" fmla="*/ 3537 w 20844"/>
            <a:gd name="connsiteY1" fmla="*/ 16932 h 17627"/>
            <a:gd name="connsiteX2" fmla="*/ 135 w 20844"/>
            <a:gd name="connsiteY2" fmla="*/ 17099 h 17627"/>
            <a:gd name="connsiteX3" fmla="*/ 219 w 20844"/>
            <a:gd name="connsiteY3" fmla="*/ 10407 h 17627"/>
            <a:gd name="connsiteX4" fmla="*/ 447 w 20844"/>
            <a:gd name="connsiteY4" fmla="*/ 6103 h 17627"/>
            <a:gd name="connsiteX5" fmla="*/ 7302 w 20844"/>
            <a:gd name="connsiteY5" fmla="*/ 0 h 17627"/>
            <a:gd name="connsiteX0" fmla="*/ 20844 w 20844"/>
            <a:gd name="connsiteY0" fmla="*/ 15615 h 17186"/>
            <a:gd name="connsiteX1" fmla="*/ 3537 w 20844"/>
            <a:gd name="connsiteY1" fmla="*/ 16932 h 17186"/>
            <a:gd name="connsiteX2" fmla="*/ 135 w 20844"/>
            <a:gd name="connsiteY2" fmla="*/ 17099 h 17186"/>
            <a:gd name="connsiteX3" fmla="*/ 219 w 20844"/>
            <a:gd name="connsiteY3" fmla="*/ 10407 h 17186"/>
            <a:gd name="connsiteX4" fmla="*/ 447 w 20844"/>
            <a:gd name="connsiteY4" fmla="*/ 6103 h 17186"/>
            <a:gd name="connsiteX5" fmla="*/ 7302 w 20844"/>
            <a:gd name="connsiteY5" fmla="*/ 0 h 17186"/>
            <a:gd name="connsiteX0" fmla="*/ 20844 w 20844"/>
            <a:gd name="connsiteY0" fmla="*/ 15615 h 17836"/>
            <a:gd name="connsiteX1" fmla="*/ 3537 w 20844"/>
            <a:gd name="connsiteY1" fmla="*/ 16932 h 17836"/>
            <a:gd name="connsiteX2" fmla="*/ 135 w 20844"/>
            <a:gd name="connsiteY2" fmla="*/ 17099 h 17836"/>
            <a:gd name="connsiteX3" fmla="*/ 219 w 20844"/>
            <a:gd name="connsiteY3" fmla="*/ 10407 h 17836"/>
            <a:gd name="connsiteX4" fmla="*/ 447 w 20844"/>
            <a:gd name="connsiteY4" fmla="*/ 6103 h 17836"/>
            <a:gd name="connsiteX5" fmla="*/ 7302 w 20844"/>
            <a:gd name="connsiteY5" fmla="*/ 0 h 17836"/>
            <a:gd name="connsiteX0" fmla="*/ 20844 w 20844"/>
            <a:gd name="connsiteY0" fmla="*/ 15615 h 17213"/>
            <a:gd name="connsiteX1" fmla="*/ 3537 w 20844"/>
            <a:gd name="connsiteY1" fmla="*/ 16932 h 17213"/>
            <a:gd name="connsiteX2" fmla="*/ 135 w 20844"/>
            <a:gd name="connsiteY2" fmla="*/ 17099 h 17213"/>
            <a:gd name="connsiteX3" fmla="*/ 219 w 20844"/>
            <a:gd name="connsiteY3" fmla="*/ 10407 h 17213"/>
            <a:gd name="connsiteX4" fmla="*/ 447 w 20844"/>
            <a:gd name="connsiteY4" fmla="*/ 6103 h 17213"/>
            <a:gd name="connsiteX5" fmla="*/ 7302 w 20844"/>
            <a:gd name="connsiteY5" fmla="*/ 0 h 17213"/>
            <a:gd name="connsiteX0" fmla="*/ 20844 w 20844"/>
            <a:gd name="connsiteY0" fmla="*/ 15615 h 17967"/>
            <a:gd name="connsiteX1" fmla="*/ 3537 w 20844"/>
            <a:gd name="connsiteY1" fmla="*/ 16932 h 17967"/>
            <a:gd name="connsiteX2" fmla="*/ 135 w 20844"/>
            <a:gd name="connsiteY2" fmla="*/ 17099 h 17967"/>
            <a:gd name="connsiteX3" fmla="*/ 219 w 20844"/>
            <a:gd name="connsiteY3" fmla="*/ 10407 h 17967"/>
            <a:gd name="connsiteX4" fmla="*/ 447 w 20844"/>
            <a:gd name="connsiteY4" fmla="*/ 6103 h 17967"/>
            <a:gd name="connsiteX5" fmla="*/ 7302 w 20844"/>
            <a:gd name="connsiteY5" fmla="*/ 0 h 17967"/>
            <a:gd name="connsiteX0" fmla="*/ 20844 w 20844"/>
            <a:gd name="connsiteY0" fmla="*/ 15615 h 17688"/>
            <a:gd name="connsiteX1" fmla="*/ 3537 w 20844"/>
            <a:gd name="connsiteY1" fmla="*/ 16932 h 17688"/>
            <a:gd name="connsiteX2" fmla="*/ 135 w 20844"/>
            <a:gd name="connsiteY2" fmla="*/ 17099 h 17688"/>
            <a:gd name="connsiteX3" fmla="*/ 219 w 20844"/>
            <a:gd name="connsiteY3" fmla="*/ 10407 h 17688"/>
            <a:gd name="connsiteX4" fmla="*/ 447 w 20844"/>
            <a:gd name="connsiteY4" fmla="*/ 6103 h 17688"/>
            <a:gd name="connsiteX5" fmla="*/ 7302 w 20844"/>
            <a:gd name="connsiteY5" fmla="*/ 0 h 17688"/>
            <a:gd name="connsiteX0" fmla="*/ 20844 w 20844"/>
            <a:gd name="connsiteY0" fmla="*/ 15615 h 17918"/>
            <a:gd name="connsiteX1" fmla="*/ 3537 w 20844"/>
            <a:gd name="connsiteY1" fmla="*/ 16932 h 17918"/>
            <a:gd name="connsiteX2" fmla="*/ 135 w 20844"/>
            <a:gd name="connsiteY2" fmla="*/ 17099 h 17918"/>
            <a:gd name="connsiteX3" fmla="*/ 219 w 20844"/>
            <a:gd name="connsiteY3" fmla="*/ 10407 h 17918"/>
            <a:gd name="connsiteX4" fmla="*/ 447 w 20844"/>
            <a:gd name="connsiteY4" fmla="*/ 6103 h 17918"/>
            <a:gd name="connsiteX5" fmla="*/ 7302 w 20844"/>
            <a:gd name="connsiteY5" fmla="*/ 0 h 17918"/>
            <a:gd name="connsiteX0" fmla="*/ 20844 w 20844"/>
            <a:gd name="connsiteY0" fmla="*/ 15615 h 17304"/>
            <a:gd name="connsiteX1" fmla="*/ 3537 w 20844"/>
            <a:gd name="connsiteY1" fmla="*/ 16932 h 17304"/>
            <a:gd name="connsiteX2" fmla="*/ 135 w 20844"/>
            <a:gd name="connsiteY2" fmla="*/ 17099 h 17304"/>
            <a:gd name="connsiteX3" fmla="*/ 219 w 20844"/>
            <a:gd name="connsiteY3" fmla="*/ 10407 h 17304"/>
            <a:gd name="connsiteX4" fmla="*/ 447 w 20844"/>
            <a:gd name="connsiteY4" fmla="*/ 6103 h 17304"/>
            <a:gd name="connsiteX5" fmla="*/ 7302 w 20844"/>
            <a:gd name="connsiteY5" fmla="*/ 0 h 17304"/>
            <a:gd name="connsiteX0" fmla="*/ 20844 w 20844"/>
            <a:gd name="connsiteY0" fmla="*/ 15615 h 17099"/>
            <a:gd name="connsiteX1" fmla="*/ 3537 w 20844"/>
            <a:gd name="connsiteY1" fmla="*/ 16336 h 17099"/>
            <a:gd name="connsiteX2" fmla="*/ 135 w 20844"/>
            <a:gd name="connsiteY2" fmla="*/ 17099 h 17099"/>
            <a:gd name="connsiteX3" fmla="*/ 219 w 20844"/>
            <a:gd name="connsiteY3" fmla="*/ 10407 h 17099"/>
            <a:gd name="connsiteX4" fmla="*/ 447 w 20844"/>
            <a:gd name="connsiteY4" fmla="*/ 6103 h 17099"/>
            <a:gd name="connsiteX5" fmla="*/ 7302 w 20844"/>
            <a:gd name="connsiteY5" fmla="*/ 0 h 17099"/>
            <a:gd name="connsiteX0" fmla="*/ 20844 w 20844"/>
            <a:gd name="connsiteY0" fmla="*/ 15615 h 17412"/>
            <a:gd name="connsiteX1" fmla="*/ 3537 w 20844"/>
            <a:gd name="connsiteY1" fmla="*/ 16336 h 17412"/>
            <a:gd name="connsiteX2" fmla="*/ 135 w 20844"/>
            <a:gd name="connsiteY2" fmla="*/ 17099 h 17412"/>
            <a:gd name="connsiteX3" fmla="*/ 219 w 20844"/>
            <a:gd name="connsiteY3" fmla="*/ 10407 h 17412"/>
            <a:gd name="connsiteX4" fmla="*/ 447 w 20844"/>
            <a:gd name="connsiteY4" fmla="*/ 6103 h 17412"/>
            <a:gd name="connsiteX5" fmla="*/ 7302 w 20844"/>
            <a:gd name="connsiteY5" fmla="*/ 0 h 17412"/>
            <a:gd name="connsiteX0" fmla="*/ 20844 w 20844"/>
            <a:gd name="connsiteY0" fmla="*/ 15615 h 17325"/>
            <a:gd name="connsiteX1" fmla="*/ 3537 w 20844"/>
            <a:gd name="connsiteY1" fmla="*/ 16336 h 17325"/>
            <a:gd name="connsiteX2" fmla="*/ 135 w 20844"/>
            <a:gd name="connsiteY2" fmla="*/ 17099 h 17325"/>
            <a:gd name="connsiteX3" fmla="*/ 219 w 20844"/>
            <a:gd name="connsiteY3" fmla="*/ 10407 h 17325"/>
            <a:gd name="connsiteX4" fmla="*/ 447 w 20844"/>
            <a:gd name="connsiteY4" fmla="*/ 6103 h 17325"/>
            <a:gd name="connsiteX5" fmla="*/ 7302 w 20844"/>
            <a:gd name="connsiteY5" fmla="*/ 0 h 17325"/>
            <a:gd name="connsiteX0" fmla="*/ 24628 w 24628"/>
            <a:gd name="connsiteY0" fmla="*/ 15615 h 19844"/>
            <a:gd name="connsiteX1" fmla="*/ 7321 w 24628"/>
            <a:gd name="connsiteY1" fmla="*/ 16336 h 19844"/>
            <a:gd name="connsiteX2" fmla="*/ 24 w 24628"/>
            <a:gd name="connsiteY2" fmla="*/ 19780 h 19844"/>
            <a:gd name="connsiteX3" fmla="*/ 4003 w 24628"/>
            <a:gd name="connsiteY3" fmla="*/ 10407 h 19844"/>
            <a:gd name="connsiteX4" fmla="*/ 4231 w 24628"/>
            <a:gd name="connsiteY4" fmla="*/ 6103 h 19844"/>
            <a:gd name="connsiteX5" fmla="*/ 11086 w 24628"/>
            <a:gd name="connsiteY5" fmla="*/ 0 h 19844"/>
            <a:gd name="connsiteX0" fmla="*/ 24628 w 24628"/>
            <a:gd name="connsiteY0" fmla="*/ 15615 h 19835"/>
            <a:gd name="connsiteX1" fmla="*/ 8008 w 24628"/>
            <a:gd name="connsiteY1" fmla="*/ 15740 h 19835"/>
            <a:gd name="connsiteX2" fmla="*/ 24 w 24628"/>
            <a:gd name="connsiteY2" fmla="*/ 19780 h 19835"/>
            <a:gd name="connsiteX3" fmla="*/ 4003 w 24628"/>
            <a:gd name="connsiteY3" fmla="*/ 10407 h 19835"/>
            <a:gd name="connsiteX4" fmla="*/ 4231 w 24628"/>
            <a:gd name="connsiteY4" fmla="*/ 6103 h 19835"/>
            <a:gd name="connsiteX5" fmla="*/ 11086 w 24628"/>
            <a:gd name="connsiteY5" fmla="*/ 0 h 19835"/>
            <a:gd name="connsiteX0" fmla="*/ 20667 w 20667"/>
            <a:gd name="connsiteY0" fmla="*/ 15615 h 17884"/>
            <a:gd name="connsiteX1" fmla="*/ 4047 w 20667"/>
            <a:gd name="connsiteY1" fmla="*/ 15740 h 17884"/>
            <a:gd name="connsiteX2" fmla="*/ 416 w 20667"/>
            <a:gd name="connsiteY2" fmla="*/ 17794 h 17884"/>
            <a:gd name="connsiteX3" fmla="*/ 42 w 20667"/>
            <a:gd name="connsiteY3" fmla="*/ 10407 h 17884"/>
            <a:gd name="connsiteX4" fmla="*/ 270 w 20667"/>
            <a:gd name="connsiteY4" fmla="*/ 6103 h 17884"/>
            <a:gd name="connsiteX5" fmla="*/ 7125 w 20667"/>
            <a:gd name="connsiteY5" fmla="*/ 0 h 17884"/>
            <a:gd name="connsiteX0" fmla="*/ 20667 w 20667"/>
            <a:gd name="connsiteY0" fmla="*/ 15615 h 17861"/>
            <a:gd name="connsiteX1" fmla="*/ 4276 w 20667"/>
            <a:gd name="connsiteY1" fmla="*/ 14846 h 17861"/>
            <a:gd name="connsiteX2" fmla="*/ 416 w 20667"/>
            <a:gd name="connsiteY2" fmla="*/ 17794 h 17861"/>
            <a:gd name="connsiteX3" fmla="*/ 42 w 20667"/>
            <a:gd name="connsiteY3" fmla="*/ 10407 h 17861"/>
            <a:gd name="connsiteX4" fmla="*/ 270 w 20667"/>
            <a:gd name="connsiteY4" fmla="*/ 6103 h 17861"/>
            <a:gd name="connsiteX5" fmla="*/ 7125 w 20667"/>
            <a:gd name="connsiteY5" fmla="*/ 0 h 17861"/>
            <a:gd name="connsiteX0" fmla="*/ 20667 w 20667"/>
            <a:gd name="connsiteY0" fmla="*/ 15615 h 17867"/>
            <a:gd name="connsiteX1" fmla="*/ 4276 w 20667"/>
            <a:gd name="connsiteY1" fmla="*/ 14846 h 17867"/>
            <a:gd name="connsiteX2" fmla="*/ 416 w 20667"/>
            <a:gd name="connsiteY2" fmla="*/ 17794 h 17867"/>
            <a:gd name="connsiteX3" fmla="*/ 42 w 20667"/>
            <a:gd name="connsiteY3" fmla="*/ 10407 h 17867"/>
            <a:gd name="connsiteX4" fmla="*/ 270 w 20667"/>
            <a:gd name="connsiteY4" fmla="*/ 6103 h 17867"/>
            <a:gd name="connsiteX5" fmla="*/ 7125 w 20667"/>
            <a:gd name="connsiteY5" fmla="*/ 0 h 17867"/>
            <a:gd name="connsiteX0" fmla="*/ 20667 w 20667"/>
            <a:gd name="connsiteY0" fmla="*/ 15615 h 17978"/>
            <a:gd name="connsiteX1" fmla="*/ 4276 w 20667"/>
            <a:gd name="connsiteY1" fmla="*/ 14846 h 17978"/>
            <a:gd name="connsiteX2" fmla="*/ 416 w 20667"/>
            <a:gd name="connsiteY2" fmla="*/ 17794 h 17978"/>
            <a:gd name="connsiteX3" fmla="*/ 42 w 20667"/>
            <a:gd name="connsiteY3" fmla="*/ 10407 h 17978"/>
            <a:gd name="connsiteX4" fmla="*/ 270 w 20667"/>
            <a:gd name="connsiteY4" fmla="*/ 6103 h 17978"/>
            <a:gd name="connsiteX5" fmla="*/ 7125 w 20667"/>
            <a:gd name="connsiteY5" fmla="*/ 0 h 17978"/>
            <a:gd name="connsiteX0" fmla="*/ 20667 w 20667"/>
            <a:gd name="connsiteY0" fmla="*/ 15615 h 18001"/>
            <a:gd name="connsiteX1" fmla="*/ 4276 w 20667"/>
            <a:gd name="connsiteY1" fmla="*/ 14846 h 18001"/>
            <a:gd name="connsiteX2" fmla="*/ 416 w 20667"/>
            <a:gd name="connsiteY2" fmla="*/ 17794 h 18001"/>
            <a:gd name="connsiteX3" fmla="*/ 42 w 20667"/>
            <a:gd name="connsiteY3" fmla="*/ 10407 h 18001"/>
            <a:gd name="connsiteX4" fmla="*/ 270 w 20667"/>
            <a:gd name="connsiteY4" fmla="*/ 6103 h 18001"/>
            <a:gd name="connsiteX5" fmla="*/ 7125 w 20667"/>
            <a:gd name="connsiteY5" fmla="*/ 0 h 18001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963"/>
            <a:gd name="connsiteX1" fmla="*/ 4276 w 20667"/>
            <a:gd name="connsiteY1" fmla="*/ 14846 h 17963"/>
            <a:gd name="connsiteX2" fmla="*/ 4280 w 20667"/>
            <a:gd name="connsiteY2" fmla="*/ 15777 h 17963"/>
            <a:gd name="connsiteX3" fmla="*/ 416 w 20667"/>
            <a:gd name="connsiteY3" fmla="*/ 17794 h 17963"/>
            <a:gd name="connsiteX4" fmla="*/ 42 w 20667"/>
            <a:gd name="connsiteY4" fmla="*/ 10407 h 17963"/>
            <a:gd name="connsiteX5" fmla="*/ 270 w 20667"/>
            <a:gd name="connsiteY5" fmla="*/ 6103 h 17963"/>
            <a:gd name="connsiteX6" fmla="*/ 7125 w 20667"/>
            <a:gd name="connsiteY6" fmla="*/ 0 h 17963"/>
            <a:gd name="connsiteX0" fmla="*/ 20667 w 20667"/>
            <a:gd name="connsiteY0" fmla="*/ 15615 h 18073"/>
            <a:gd name="connsiteX1" fmla="*/ 4276 w 20667"/>
            <a:gd name="connsiteY1" fmla="*/ 14846 h 18073"/>
            <a:gd name="connsiteX2" fmla="*/ 4280 w 20667"/>
            <a:gd name="connsiteY2" fmla="*/ 15777 h 18073"/>
            <a:gd name="connsiteX3" fmla="*/ 416 w 20667"/>
            <a:gd name="connsiteY3" fmla="*/ 17794 h 18073"/>
            <a:gd name="connsiteX4" fmla="*/ 42 w 20667"/>
            <a:gd name="connsiteY4" fmla="*/ 10407 h 18073"/>
            <a:gd name="connsiteX5" fmla="*/ 270 w 20667"/>
            <a:gd name="connsiteY5" fmla="*/ 6103 h 18073"/>
            <a:gd name="connsiteX6" fmla="*/ 7125 w 20667"/>
            <a:gd name="connsiteY6" fmla="*/ 0 h 18073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248"/>
            <a:gd name="connsiteX1" fmla="*/ 4276 w 20667"/>
            <a:gd name="connsiteY1" fmla="*/ 14846 h 18248"/>
            <a:gd name="connsiteX2" fmla="*/ 4280 w 20667"/>
            <a:gd name="connsiteY2" fmla="*/ 15777 h 18248"/>
            <a:gd name="connsiteX3" fmla="*/ 416 w 20667"/>
            <a:gd name="connsiteY3" fmla="*/ 17794 h 18248"/>
            <a:gd name="connsiteX4" fmla="*/ 42 w 20667"/>
            <a:gd name="connsiteY4" fmla="*/ 10407 h 18248"/>
            <a:gd name="connsiteX5" fmla="*/ 270 w 20667"/>
            <a:gd name="connsiteY5" fmla="*/ 6103 h 18248"/>
            <a:gd name="connsiteX6" fmla="*/ 7125 w 20667"/>
            <a:gd name="connsiteY6" fmla="*/ 0 h 18248"/>
            <a:gd name="connsiteX0" fmla="*/ 20667 w 20667"/>
            <a:gd name="connsiteY0" fmla="*/ 15615 h 17940"/>
            <a:gd name="connsiteX1" fmla="*/ 4276 w 20667"/>
            <a:gd name="connsiteY1" fmla="*/ 14846 h 17940"/>
            <a:gd name="connsiteX2" fmla="*/ 4280 w 20667"/>
            <a:gd name="connsiteY2" fmla="*/ 15777 h 17940"/>
            <a:gd name="connsiteX3" fmla="*/ 416 w 20667"/>
            <a:gd name="connsiteY3" fmla="*/ 17794 h 17940"/>
            <a:gd name="connsiteX4" fmla="*/ 42 w 20667"/>
            <a:gd name="connsiteY4" fmla="*/ 10407 h 17940"/>
            <a:gd name="connsiteX5" fmla="*/ 270 w 20667"/>
            <a:gd name="connsiteY5" fmla="*/ 6103 h 17940"/>
            <a:gd name="connsiteX6" fmla="*/ 7125 w 20667"/>
            <a:gd name="connsiteY6" fmla="*/ 0 h 17940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738 w 20667"/>
            <a:gd name="connsiteY2" fmla="*/ 14884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963 w 20667"/>
            <a:gd name="connsiteY1" fmla="*/ 14151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00"/>
            <a:gd name="connsiteX1" fmla="*/ 4280 w 20667"/>
            <a:gd name="connsiteY1" fmla="*/ 15181 h 17800"/>
            <a:gd name="connsiteX2" fmla="*/ 416 w 20667"/>
            <a:gd name="connsiteY2" fmla="*/ 17794 h 17800"/>
            <a:gd name="connsiteX3" fmla="*/ 42 w 20667"/>
            <a:gd name="connsiteY3" fmla="*/ 10407 h 17800"/>
            <a:gd name="connsiteX4" fmla="*/ 270 w 20667"/>
            <a:gd name="connsiteY4" fmla="*/ 6103 h 17800"/>
            <a:gd name="connsiteX5" fmla="*/ 7125 w 20667"/>
            <a:gd name="connsiteY5" fmla="*/ 0 h 17800"/>
            <a:gd name="connsiteX0" fmla="*/ 4280 w 7125"/>
            <a:gd name="connsiteY0" fmla="*/ 15181 h 17800"/>
            <a:gd name="connsiteX1" fmla="*/ 416 w 7125"/>
            <a:gd name="connsiteY1" fmla="*/ 17794 h 17800"/>
            <a:gd name="connsiteX2" fmla="*/ 42 w 7125"/>
            <a:gd name="connsiteY2" fmla="*/ 10407 h 17800"/>
            <a:gd name="connsiteX3" fmla="*/ 270 w 7125"/>
            <a:gd name="connsiteY3" fmla="*/ 6103 h 17800"/>
            <a:gd name="connsiteX4" fmla="*/ 7125 w 7125"/>
            <a:gd name="connsiteY4" fmla="*/ 0 h 17800"/>
            <a:gd name="connsiteX0" fmla="*/ 583 w 9999"/>
            <a:gd name="connsiteY0" fmla="*/ 9997 h 9997"/>
            <a:gd name="connsiteX1" fmla="*/ 58 w 9999"/>
            <a:gd name="connsiteY1" fmla="*/ 5847 h 9997"/>
            <a:gd name="connsiteX2" fmla="*/ 378 w 9999"/>
            <a:gd name="connsiteY2" fmla="*/ 3429 h 9997"/>
            <a:gd name="connsiteX3" fmla="*/ 9999 w 9999"/>
            <a:gd name="connsiteY3" fmla="*/ 0 h 9997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843 w 17043"/>
            <a:gd name="connsiteY0" fmla="*/ 10348 h 10348"/>
            <a:gd name="connsiteX1" fmla="*/ 2141 w 17043"/>
            <a:gd name="connsiteY1" fmla="*/ 6603 h 10348"/>
            <a:gd name="connsiteX2" fmla="*/ 246 w 17043"/>
            <a:gd name="connsiteY2" fmla="*/ 3430 h 10348"/>
            <a:gd name="connsiteX3" fmla="*/ 17043 w 17043"/>
            <a:gd name="connsiteY3" fmla="*/ 0 h 10348"/>
            <a:gd name="connsiteX0" fmla="*/ 2668 w 16868"/>
            <a:gd name="connsiteY0" fmla="*/ 10348 h 10348"/>
            <a:gd name="connsiteX1" fmla="*/ 1966 w 16868"/>
            <a:gd name="connsiteY1" fmla="*/ 6603 h 10348"/>
            <a:gd name="connsiteX2" fmla="*/ 71 w 16868"/>
            <a:gd name="connsiteY2" fmla="*/ 3430 h 10348"/>
            <a:gd name="connsiteX3" fmla="*/ 16868 w 16868"/>
            <a:gd name="connsiteY3" fmla="*/ 0 h 10348"/>
            <a:gd name="connsiteX0" fmla="*/ 702 w 18037"/>
            <a:gd name="connsiteY0" fmla="*/ 10348 h 10348"/>
            <a:gd name="connsiteX1" fmla="*/ 0 w 18037"/>
            <a:gd name="connsiteY1" fmla="*/ 6603 h 10348"/>
            <a:gd name="connsiteX2" fmla="*/ 17411 w 18037"/>
            <a:gd name="connsiteY2" fmla="*/ 6388 h 10348"/>
            <a:gd name="connsiteX3" fmla="*/ 14902 w 18037"/>
            <a:gd name="connsiteY3" fmla="*/ 0 h 10348"/>
            <a:gd name="connsiteX0" fmla="*/ 702 w 19333"/>
            <a:gd name="connsiteY0" fmla="*/ 8782 h 8782"/>
            <a:gd name="connsiteX1" fmla="*/ 0 w 19333"/>
            <a:gd name="connsiteY1" fmla="*/ 5037 h 8782"/>
            <a:gd name="connsiteX2" fmla="*/ 17411 w 19333"/>
            <a:gd name="connsiteY2" fmla="*/ 4822 h 8782"/>
            <a:gd name="connsiteX3" fmla="*/ 19333 w 19333"/>
            <a:gd name="connsiteY3" fmla="*/ 0 h 8782"/>
            <a:gd name="connsiteX0" fmla="*/ 363 w 10230"/>
            <a:gd name="connsiteY0" fmla="*/ 10000 h 10000"/>
            <a:gd name="connsiteX1" fmla="*/ 0 w 10230"/>
            <a:gd name="connsiteY1" fmla="*/ 5736 h 10000"/>
            <a:gd name="connsiteX2" fmla="*/ 9006 w 10230"/>
            <a:gd name="connsiteY2" fmla="*/ 5491 h 10000"/>
            <a:gd name="connsiteX3" fmla="*/ 10000 w 1023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9006 w 10000"/>
            <a:gd name="connsiteY2" fmla="*/ 5491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9006 w 10000"/>
            <a:gd name="connsiteY2" fmla="*/ 5491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953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755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755 h 10000"/>
            <a:gd name="connsiteX3" fmla="*/ 10000 w 10000"/>
            <a:gd name="connsiteY3" fmla="*/ 0 h 10000"/>
            <a:gd name="connsiteX0" fmla="*/ 377 w 10014"/>
            <a:gd name="connsiteY0" fmla="*/ 10000 h 10000"/>
            <a:gd name="connsiteX1" fmla="*/ 14 w 10014"/>
            <a:gd name="connsiteY1" fmla="*/ 5736 h 10000"/>
            <a:gd name="connsiteX2" fmla="*/ 8856 w 10014"/>
            <a:gd name="connsiteY2" fmla="*/ 5755 h 10000"/>
            <a:gd name="connsiteX3" fmla="*/ 10014 w 10014"/>
            <a:gd name="connsiteY3" fmla="*/ 0 h 10000"/>
            <a:gd name="connsiteX0" fmla="*/ 68 w 10032"/>
            <a:gd name="connsiteY0" fmla="*/ 9736 h 9736"/>
            <a:gd name="connsiteX1" fmla="*/ 32 w 10032"/>
            <a:gd name="connsiteY1" fmla="*/ 5736 h 9736"/>
            <a:gd name="connsiteX2" fmla="*/ 8874 w 10032"/>
            <a:gd name="connsiteY2" fmla="*/ 5755 h 9736"/>
            <a:gd name="connsiteX3" fmla="*/ 10032 w 10032"/>
            <a:gd name="connsiteY3" fmla="*/ 0 h 9736"/>
            <a:gd name="connsiteX0" fmla="*/ 68 w 10000"/>
            <a:gd name="connsiteY0" fmla="*/ 11628 h 11628"/>
            <a:gd name="connsiteX1" fmla="*/ 32 w 10000"/>
            <a:gd name="connsiteY1" fmla="*/ 7520 h 11628"/>
            <a:gd name="connsiteX2" fmla="*/ 8846 w 10000"/>
            <a:gd name="connsiteY2" fmla="*/ 7539 h 11628"/>
            <a:gd name="connsiteX3" fmla="*/ 10000 w 10000"/>
            <a:gd name="connsiteY3" fmla="*/ 0 h 11628"/>
            <a:gd name="connsiteX0" fmla="*/ 68 w 10000"/>
            <a:gd name="connsiteY0" fmla="*/ 11628 h 11628"/>
            <a:gd name="connsiteX1" fmla="*/ 32 w 10000"/>
            <a:gd name="connsiteY1" fmla="*/ 7520 h 11628"/>
            <a:gd name="connsiteX2" fmla="*/ 8846 w 10000"/>
            <a:gd name="connsiteY2" fmla="*/ 7539 h 11628"/>
            <a:gd name="connsiteX3" fmla="*/ 10000 w 10000"/>
            <a:gd name="connsiteY3" fmla="*/ 0 h 11628"/>
            <a:gd name="connsiteX0" fmla="*/ 68 w 11795"/>
            <a:gd name="connsiteY0" fmla="*/ 11764 h 11764"/>
            <a:gd name="connsiteX1" fmla="*/ 32 w 11795"/>
            <a:gd name="connsiteY1" fmla="*/ 7656 h 11764"/>
            <a:gd name="connsiteX2" fmla="*/ 8846 w 11795"/>
            <a:gd name="connsiteY2" fmla="*/ 7675 h 11764"/>
            <a:gd name="connsiteX3" fmla="*/ 11795 w 11795"/>
            <a:gd name="connsiteY3" fmla="*/ 0 h 11764"/>
            <a:gd name="connsiteX0" fmla="*/ 68 w 11795"/>
            <a:gd name="connsiteY0" fmla="*/ 11764 h 11764"/>
            <a:gd name="connsiteX1" fmla="*/ 32 w 11795"/>
            <a:gd name="connsiteY1" fmla="*/ 7656 h 11764"/>
            <a:gd name="connsiteX2" fmla="*/ 8846 w 11795"/>
            <a:gd name="connsiteY2" fmla="*/ 7675 h 11764"/>
            <a:gd name="connsiteX3" fmla="*/ 11795 w 11795"/>
            <a:gd name="connsiteY3" fmla="*/ 0 h 11764"/>
            <a:gd name="connsiteX0" fmla="*/ 68 w 8846"/>
            <a:gd name="connsiteY0" fmla="*/ 4108 h 4108"/>
            <a:gd name="connsiteX1" fmla="*/ 32 w 8846"/>
            <a:gd name="connsiteY1" fmla="*/ 0 h 4108"/>
            <a:gd name="connsiteX2" fmla="*/ 8846 w 8846"/>
            <a:gd name="connsiteY2" fmla="*/ 19 h 4108"/>
            <a:gd name="connsiteX0" fmla="*/ 77 w 12398"/>
            <a:gd name="connsiteY0" fmla="*/ 14908 h 14908"/>
            <a:gd name="connsiteX1" fmla="*/ 36 w 12398"/>
            <a:gd name="connsiteY1" fmla="*/ 4908 h 14908"/>
            <a:gd name="connsiteX2" fmla="*/ 12398 w 12398"/>
            <a:gd name="connsiteY2" fmla="*/ 0 h 14908"/>
            <a:gd name="connsiteX0" fmla="*/ 77 w 15534"/>
            <a:gd name="connsiteY0" fmla="*/ 20192 h 20192"/>
            <a:gd name="connsiteX1" fmla="*/ 36 w 15534"/>
            <a:gd name="connsiteY1" fmla="*/ 10192 h 20192"/>
            <a:gd name="connsiteX2" fmla="*/ 15534 w 15534"/>
            <a:gd name="connsiteY2" fmla="*/ 0 h 20192"/>
            <a:gd name="connsiteX0" fmla="*/ 77 w 15534"/>
            <a:gd name="connsiteY0" fmla="*/ 20192 h 20192"/>
            <a:gd name="connsiteX1" fmla="*/ 36 w 15534"/>
            <a:gd name="connsiteY1" fmla="*/ 10192 h 20192"/>
            <a:gd name="connsiteX2" fmla="*/ 12216 w 15534"/>
            <a:gd name="connsiteY2" fmla="*/ 4271 h 20192"/>
            <a:gd name="connsiteX3" fmla="*/ 15534 w 15534"/>
            <a:gd name="connsiteY3" fmla="*/ 0 h 20192"/>
            <a:gd name="connsiteX0" fmla="*/ 2321 w 17778"/>
            <a:gd name="connsiteY0" fmla="*/ 20192 h 20192"/>
            <a:gd name="connsiteX1" fmla="*/ 2280 w 17778"/>
            <a:gd name="connsiteY1" fmla="*/ 10192 h 20192"/>
            <a:gd name="connsiteX2" fmla="*/ 930 w 17778"/>
            <a:gd name="connsiteY2" fmla="*/ 6899 h 20192"/>
            <a:gd name="connsiteX3" fmla="*/ 17778 w 17778"/>
            <a:gd name="connsiteY3" fmla="*/ 0 h 20192"/>
            <a:gd name="connsiteX0" fmla="*/ 2793 w 18250"/>
            <a:gd name="connsiteY0" fmla="*/ 20192 h 20192"/>
            <a:gd name="connsiteX1" fmla="*/ 2752 w 18250"/>
            <a:gd name="connsiteY1" fmla="*/ 10192 h 20192"/>
            <a:gd name="connsiteX2" fmla="*/ 1402 w 18250"/>
            <a:gd name="connsiteY2" fmla="*/ 6899 h 20192"/>
            <a:gd name="connsiteX3" fmla="*/ 18250 w 18250"/>
            <a:gd name="connsiteY3" fmla="*/ 0 h 20192"/>
            <a:gd name="connsiteX0" fmla="*/ 1551 w 17008"/>
            <a:gd name="connsiteY0" fmla="*/ 20192 h 20192"/>
            <a:gd name="connsiteX1" fmla="*/ 1510 w 17008"/>
            <a:gd name="connsiteY1" fmla="*/ 10192 h 20192"/>
            <a:gd name="connsiteX2" fmla="*/ 160 w 17008"/>
            <a:gd name="connsiteY2" fmla="*/ 6899 h 20192"/>
            <a:gd name="connsiteX3" fmla="*/ 17008 w 17008"/>
            <a:gd name="connsiteY3" fmla="*/ 0 h 20192"/>
            <a:gd name="connsiteX0" fmla="*/ 1880 w 17337"/>
            <a:gd name="connsiteY0" fmla="*/ 20192 h 20192"/>
            <a:gd name="connsiteX1" fmla="*/ 1839 w 17337"/>
            <a:gd name="connsiteY1" fmla="*/ 10192 h 20192"/>
            <a:gd name="connsiteX2" fmla="*/ 489 w 17337"/>
            <a:gd name="connsiteY2" fmla="*/ 6899 h 20192"/>
            <a:gd name="connsiteX3" fmla="*/ 17337 w 17337"/>
            <a:gd name="connsiteY3" fmla="*/ 0 h 20192"/>
            <a:gd name="connsiteX0" fmla="*/ 1880 w 17337"/>
            <a:gd name="connsiteY0" fmla="*/ 20192 h 20192"/>
            <a:gd name="connsiteX1" fmla="*/ 1839 w 17337"/>
            <a:gd name="connsiteY1" fmla="*/ 10192 h 20192"/>
            <a:gd name="connsiteX2" fmla="*/ 489 w 17337"/>
            <a:gd name="connsiteY2" fmla="*/ 6069 h 20192"/>
            <a:gd name="connsiteX3" fmla="*/ 17337 w 17337"/>
            <a:gd name="connsiteY3" fmla="*/ 0 h 20192"/>
            <a:gd name="connsiteX0" fmla="*/ 1880 w 17337"/>
            <a:gd name="connsiteY0" fmla="*/ 21575 h 21575"/>
            <a:gd name="connsiteX1" fmla="*/ 1839 w 17337"/>
            <a:gd name="connsiteY1" fmla="*/ 11575 h 21575"/>
            <a:gd name="connsiteX2" fmla="*/ 489 w 17337"/>
            <a:gd name="connsiteY2" fmla="*/ 7452 h 21575"/>
            <a:gd name="connsiteX3" fmla="*/ 17337 w 17337"/>
            <a:gd name="connsiteY3" fmla="*/ 0 h 21575"/>
            <a:gd name="connsiteX0" fmla="*/ 1880 w 17337"/>
            <a:gd name="connsiteY0" fmla="*/ 21575 h 21575"/>
            <a:gd name="connsiteX1" fmla="*/ 1839 w 17337"/>
            <a:gd name="connsiteY1" fmla="*/ 11575 h 21575"/>
            <a:gd name="connsiteX2" fmla="*/ 489 w 17337"/>
            <a:gd name="connsiteY2" fmla="*/ 7452 h 21575"/>
            <a:gd name="connsiteX3" fmla="*/ 17337 w 17337"/>
            <a:gd name="connsiteY3" fmla="*/ 0 h 21575"/>
            <a:gd name="connsiteX0" fmla="*/ 1880 w 16836"/>
            <a:gd name="connsiteY0" fmla="*/ 22543 h 22543"/>
            <a:gd name="connsiteX1" fmla="*/ 1839 w 16836"/>
            <a:gd name="connsiteY1" fmla="*/ 12543 h 22543"/>
            <a:gd name="connsiteX2" fmla="*/ 489 w 16836"/>
            <a:gd name="connsiteY2" fmla="*/ 8420 h 22543"/>
            <a:gd name="connsiteX3" fmla="*/ 16836 w 16836"/>
            <a:gd name="connsiteY3" fmla="*/ 0 h 22543"/>
            <a:gd name="connsiteX0" fmla="*/ 1880 w 16836"/>
            <a:gd name="connsiteY0" fmla="*/ 22543 h 22543"/>
            <a:gd name="connsiteX1" fmla="*/ 1839 w 16836"/>
            <a:gd name="connsiteY1" fmla="*/ 13373 h 22543"/>
            <a:gd name="connsiteX2" fmla="*/ 489 w 16836"/>
            <a:gd name="connsiteY2" fmla="*/ 8420 h 22543"/>
            <a:gd name="connsiteX3" fmla="*/ 16836 w 16836"/>
            <a:gd name="connsiteY3" fmla="*/ 0 h 22543"/>
            <a:gd name="connsiteX0" fmla="*/ 1880 w 16836"/>
            <a:gd name="connsiteY0" fmla="*/ 22543 h 22543"/>
            <a:gd name="connsiteX1" fmla="*/ 1839 w 16836"/>
            <a:gd name="connsiteY1" fmla="*/ 16174 h 22543"/>
            <a:gd name="connsiteX2" fmla="*/ 489 w 16836"/>
            <a:gd name="connsiteY2" fmla="*/ 8420 h 22543"/>
            <a:gd name="connsiteX3" fmla="*/ 16836 w 16836"/>
            <a:gd name="connsiteY3" fmla="*/ 0 h 22543"/>
            <a:gd name="connsiteX0" fmla="*/ 1880 w 53581"/>
            <a:gd name="connsiteY0" fmla="*/ 14351 h 14351"/>
            <a:gd name="connsiteX1" fmla="*/ 1839 w 53581"/>
            <a:gd name="connsiteY1" fmla="*/ 7982 h 14351"/>
            <a:gd name="connsiteX2" fmla="*/ 489 w 53581"/>
            <a:gd name="connsiteY2" fmla="*/ 228 h 14351"/>
            <a:gd name="connsiteX3" fmla="*/ 53581 w 53581"/>
            <a:gd name="connsiteY3" fmla="*/ 2890 h 14351"/>
            <a:gd name="connsiteX0" fmla="*/ 217 w 51918"/>
            <a:gd name="connsiteY0" fmla="*/ 11461 h 11461"/>
            <a:gd name="connsiteX1" fmla="*/ 176 w 51918"/>
            <a:gd name="connsiteY1" fmla="*/ 5092 h 11461"/>
            <a:gd name="connsiteX2" fmla="*/ 20076 w 51918"/>
            <a:gd name="connsiteY2" fmla="*/ 4036 h 11461"/>
            <a:gd name="connsiteX3" fmla="*/ 51918 w 51918"/>
            <a:gd name="connsiteY3" fmla="*/ 0 h 11461"/>
            <a:gd name="connsiteX0" fmla="*/ 78 w 51779"/>
            <a:gd name="connsiteY0" fmla="*/ 11461 h 11461"/>
            <a:gd name="connsiteX1" fmla="*/ 37 w 51779"/>
            <a:gd name="connsiteY1" fmla="*/ 5092 h 11461"/>
            <a:gd name="connsiteX2" fmla="*/ 51779 w 51779"/>
            <a:gd name="connsiteY2" fmla="*/ 0 h 11461"/>
            <a:gd name="connsiteX0" fmla="*/ 78 w 51779"/>
            <a:gd name="connsiteY0" fmla="*/ 11461 h 11461"/>
            <a:gd name="connsiteX1" fmla="*/ 37 w 51779"/>
            <a:gd name="connsiteY1" fmla="*/ 5092 h 11461"/>
            <a:gd name="connsiteX2" fmla="*/ 51779 w 51779"/>
            <a:gd name="connsiteY2" fmla="*/ 0 h 11461"/>
            <a:gd name="connsiteX0" fmla="*/ 78 w 51779"/>
            <a:gd name="connsiteY0" fmla="*/ 11461 h 11461"/>
            <a:gd name="connsiteX1" fmla="*/ 37 w 51779"/>
            <a:gd name="connsiteY1" fmla="*/ 5092 h 11461"/>
            <a:gd name="connsiteX2" fmla="*/ 51779 w 51779"/>
            <a:gd name="connsiteY2" fmla="*/ 0 h 11461"/>
            <a:gd name="connsiteX0" fmla="*/ 16101 w 25370"/>
            <a:gd name="connsiteY0" fmla="*/ 16210 h 16210"/>
            <a:gd name="connsiteX1" fmla="*/ 16060 w 25370"/>
            <a:gd name="connsiteY1" fmla="*/ 9841 h 16210"/>
            <a:gd name="connsiteX2" fmla="*/ 1395 w 25370"/>
            <a:gd name="connsiteY2" fmla="*/ 0 h 16210"/>
            <a:gd name="connsiteX0" fmla="*/ 18489 w 18502"/>
            <a:gd name="connsiteY0" fmla="*/ 16210 h 16210"/>
            <a:gd name="connsiteX1" fmla="*/ 18448 w 18502"/>
            <a:gd name="connsiteY1" fmla="*/ 9841 h 16210"/>
            <a:gd name="connsiteX2" fmla="*/ 3783 w 18502"/>
            <a:gd name="connsiteY2" fmla="*/ 0 h 16210"/>
            <a:gd name="connsiteX0" fmla="*/ 14706 w 14719"/>
            <a:gd name="connsiteY0" fmla="*/ 16210 h 16210"/>
            <a:gd name="connsiteX1" fmla="*/ 14665 w 14719"/>
            <a:gd name="connsiteY1" fmla="*/ 9841 h 16210"/>
            <a:gd name="connsiteX2" fmla="*/ 0 w 14719"/>
            <a:gd name="connsiteY2" fmla="*/ 0 h 16210"/>
            <a:gd name="connsiteX0" fmla="*/ 11164 w 14665"/>
            <a:gd name="connsiteY0" fmla="*/ 16088 h 16088"/>
            <a:gd name="connsiteX1" fmla="*/ 14665 w 14665"/>
            <a:gd name="connsiteY1" fmla="*/ 9841 h 16088"/>
            <a:gd name="connsiteX2" fmla="*/ 0 w 14665"/>
            <a:gd name="connsiteY2" fmla="*/ 0 h 16088"/>
            <a:gd name="connsiteX0" fmla="*/ 11164 w 15072"/>
            <a:gd name="connsiteY0" fmla="*/ 16088 h 16088"/>
            <a:gd name="connsiteX1" fmla="*/ 14665 w 15072"/>
            <a:gd name="connsiteY1" fmla="*/ 9841 h 16088"/>
            <a:gd name="connsiteX2" fmla="*/ 0 w 15072"/>
            <a:gd name="connsiteY2" fmla="*/ 0 h 16088"/>
            <a:gd name="connsiteX0" fmla="*/ 11164 w 14665"/>
            <a:gd name="connsiteY0" fmla="*/ 16088 h 16088"/>
            <a:gd name="connsiteX1" fmla="*/ 14665 w 14665"/>
            <a:gd name="connsiteY1" fmla="*/ 9841 h 16088"/>
            <a:gd name="connsiteX2" fmla="*/ 0 w 14665"/>
            <a:gd name="connsiteY2" fmla="*/ 0 h 160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665" h="16088">
              <a:moveTo>
                <a:pt x="11164" y="16088"/>
              </a:moveTo>
              <a:cubicBezTo>
                <a:pt x="14335" y="13290"/>
                <a:pt x="14541" y="15021"/>
                <a:pt x="14665" y="9841"/>
              </a:cubicBezTo>
              <a:cubicBezTo>
                <a:pt x="3803" y="4886"/>
                <a:pt x="3831" y="240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557936</xdr:colOff>
      <xdr:row>15</xdr:row>
      <xdr:rowOff>15303</xdr:rowOff>
    </xdr:from>
    <xdr:to>
      <xdr:col>17</xdr:col>
      <xdr:colOff>687911</xdr:colOff>
      <xdr:row>15</xdr:row>
      <xdr:rowOff>129352</xdr:rowOff>
    </xdr:to>
    <xdr:sp macro="" textlink="">
      <xdr:nvSpPr>
        <xdr:cNvPr id="1185" name="AutoShape 4802">
          <a:extLst>
            <a:ext uri="{FF2B5EF4-FFF2-40B4-BE49-F238E27FC236}">
              <a16:creationId xmlns:a16="http://schemas.microsoft.com/office/drawing/2014/main" id="{D6718C09-1436-40D5-B5BD-28B0DD9725BF}"/>
            </a:ext>
          </a:extLst>
        </xdr:cNvPr>
        <xdr:cNvSpPr>
          <a:spLocks noChangeArrowheads="1"/>
        </xdr:cNvSpPr>
      </xdr:nvSpPr>
      <xdr:spPr bwMode="auto">
        <a:xfrm>
          <a:off x="9183353" y="3937016"/>
          <a:ext cx="129975" cy="11404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17</xdr:col>
      <xdr:colOff>548560</xdr:colOff>
      <xdr:row>11</xdr:row>
      <xdr:rowOff>88444</xdr:rowOff>
    </xdr:from>
    <xdr:to>
      <xdr:col>17</xdr:col>
      <xdr:colOff>631431</xdr:colOff>
      <xdr:row>14</xdr:row>
      <xdr:rowOff>120706</xdr:rowOff>
    </xdr:to>
    <xdr:sp macro="" textlink="">
      <xdr:nvSpPr>
        <xdr:cNvPr id="1186" name="Line 120">
          <a:extLst>
            <a:ext uri="{FF2B5EF4-FFF2-40B4-BE49-F238E27FC236}">
              <a16:creationId xmlns:a16="http://schemas.microsoft.com/office/drawing/2014/main" id="{40882DBA-D73B-4A07-A6CD-A7BA047351C7}"/>
            </a:ext>
          </a:extLst>
        </xdr:cNvPr>
        <xdr:cNvSpPr>
          <a:spLocks noChangeShapeType="1"/>
        </xdr:cNvSpPr>
      </xdr:nvSpPr>
      <xdr:spPr bwMode="auto">
        <a:xfrm flipH="1" flipV="1">
          <a:off x="9173977" y="3328120"/>
          <a:ext cx="82871" cy="5437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580227</xdr:colOff>
      <xdr:row>10</xdr:row>
      <xdr:rowOff>156482</xdr:rowOff>
    </xdr:from>
    <xdr:to>
      <xdr:col>13</xdr:col>
      <xdr:colOff>632359</xdr:colOff>
      <xdr:row>16</xdr:row>
      <xdr:rowOff>123175</xdr:rowOff>
    </xdr:to>
    <xdr:sp macro="" textlink="">
      <xdr:nvSpPr>
        <xdr:cNvPr id="1187" name="Freeform 651">
          <a:extLst>
            <a:ext uri="{FF2B5EF4-FFF2-40B4-BE49-F238E27FC236}">
              <a16:creationId xmlns:a16="http://schemas.microsoft.com/office/drawing/2014/main" id="{85FAB00B-29B6-4D54-A04F-ED87A15877B0}"/>
            </a:ext>
          </a:extLst>
        </xdr:cNvPr>
        <xdr:cNvSpPr>
          <a:spLocks/>
        </xdr:cNvSpPr>
      </xdr:nvSpPr>
      <xdr:spPr bwMode="auto">
        <a:xfrm>
          <a:off x="13438977" y="1861575"/>
          <a:ext cx="52132" cy="989748"/>
        </a:xfrm>
        <a:custGeom>
          <a:avLst/>
          <a:gdLst>
            <a:gd name="T0" fmla="*/ 2147483647 w 10000"/>
            <a:gd name="T1" fmla="*/ 2147483647 h 11936"/>
            <a:gd name="T2" fmla="*/ 2147483647 w 10000"/>
            <a:gd name="T3" fmla="*/ 2147483647 h 11936"/>
            <a:gd name="T4" fmla="*/ 2147483647 w 10000"/>
            <a:gd name="T5" fmla="*/ 2147483647 h 11936"/>
            <a:gd name="T6" fmla="*/ 0 w 10000"/>
            <a:gd name="T7" fmla="*/ 0 h 11936"/>
            <a:gd name="T8" fmla="*/ 2147483647 w 10000"/>
            <a:gd name="T9" fmla="*/ 2147483647 h 11936"/>
            <a:gd name="T10" fmla="*/ 2147483647 w 10000"/>
            <a:gd name="T11" fmla="*/ 2147483647 h 1193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9362 w 10000"/>
            <a:gd name="connsiteY5" fmla="*/ 3531 h 11936"/>
            <a:gd name="connsiteX6" fmla="*/ 10000 w 10000"/>
            <a:gd name="connsiteY6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4254"/>
            <a:gd name="connsiteY0" fmla="*/ 11936 h 11936"/>
            <a:gd name="connsiteX1" fmla="*/ 1679 w 4254"/>
            <a:gd name="connsiteY1" fmla="*/ 11111 h 11936"/>
            <a:gd name="connsiteX2" fmla="*/ 232 w 4254"/>
            <a:gd name="connsiteY2" fmla="*/ 8055 h 11936"/>
            <a:gd name="connsiteX3" fmla="*/ 0 w 4254"/>
            <a:gd name="connsiteY3" fmla="*/ 0 h 11936"/>
            <a:gd name="connsiteX4" fmla="*/ 3039 w 4254"/>
            <a:gd name="connsiteY4" fmla="*/ 740 h 11936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522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4621 w 14621"/>
            <a:gd name="connsiteY0" fmla="*/ 11466 h 13831"/>
            <a:gd name="connsiteX1" fmla="*/ 3947 w 14621"/>
            <a:gd name="connsiteY1" fmla="*/ 13831 h 13831"/>
            <a:gd name="connsiteX2" fmla="*/ 545 w 14621"/>
            <a:gd name="connsiteY2" fmla="*/ 11270 h 13831"/>
            <a:gd name="connsiteX3" fmla="*/ 0 w 14621"/>
            <a:gd name="connsiteY3" fmla="*/ 4400 h 13831"/>
            <a:gd name="connsiteX4" fmla="*/ 1079 w 14621"/>
            <a:gd name="connsiteY4" fmla="*/ 8 h 13831"/>
            <a:gd name="connsiteX0" fmla="*/ 13466 w 13466"/>
            <a:gd name="connsiteY0" fmla="*/ 10366 h 13841"/>
            <a:gd name="connsiteX1" fmla="*/ 3947 w 13466"/>
            <a:gd name="connsiteY1" fmla="*/ 13831 h 13841"/>
            <a:gd name="connsiteX2" fmla="*/ 545 w 13466"/>
            <a:gd name="connsiteY2" fmla="*/ 11270 h 13841"/>
            <a:gd name="connsiteX3" fmla="*/ 0 w 13466"/>
            <a:gd name="connsiteY3" fmla="*/ 4400 h 13841"/>
            <a:gd name="connsiteX4" fmla="*/ 1079 w 13466"/>
            <a:gd name="connsiteY4" fmla="*/ 8 h 13841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1079 w 18664"/>
            <a:gd name="connsiteY4" fmla="*/ 8 h 13836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4833 w 18664"/>
            <a:gd name="connsiteY4" fmla="*/ 8 h 13836"/>
            <a:gd name="connsiteX0" fmla="*/ 18664 w 18664"/>
            <a:gd name="connsiteY0" fmla="*/ 10624 h 13849"/>
            <a:gd name="connsiteX1" fmla="*/ 3947 w 18664"/>
            <a:gd name="connsiteY1" fmla="*/ 13844 h 13849"/>
            <a:gd name="connsiteX2" fmla="*/ 545 w 18664"/>
            <a:gd name="connsiteY2" fmla="*/ 11283 h 13849"/>
            <a:gd name="connsiteX3" fmla="*/ 0 w 18664"/>
            <a:gd name="connsiteY3" fmla="*/ 1479 h 13849"/>
            <a:gd name="connsiteX4" fmla="*/ 4833 w 18664"/>
            <a:gd name="connsiteY4" fmla="*/ 21 h 13849"/>
            <a:gd name="connsiteX0" fmla="*/ 18664 w 18664"/>
            <a:gd name="connsiteY0" fmla="*/ 10614 h 13839"/>
            <a:gd name="connsiteX1" fmla="*/ 3947 w 18664"/>
            <a:gd name="connsiteY1" fmla="*/ 13834 h 13839"/>
            <a:gd name="connsiteX2" fmla="*/ 545 w 18664"/>
            <a:gd name="connsiteY2" fmla="*/ 11273 h 13839"/>
            <a:gd name="connsiteX3" fmla="*/ 0 w 18664"/>
            <a:gd name="connsiteY3" fmla="*/ 3547 h 13839"/>
            <a:gd name="connsiteX4" fmla="*/ 4833 w 18664"/>
            <a:gd name="connsiteY4" fmla="*/ 11 h 13839"/>
            <a:gd name="connsiteX0" fmla="*/ 18664 w 18664"/>
            <a:gd name="connsiteY0" fmla="*/ 10625 h 13850"/>
            <a:gd name="connsiteX1" fmla="*/ 3947 w 18664"/>
            <a:gd name="connsiteY1" fmla="*/ 13845 h 13850"/>
            <a:gd name="connsiteX2" fmla="*/ 545 w 18664"/>
            <a:gd name="connsiteY2" fmla="*/ 11284 h 13850"/>
            <a:gd name="connsiteX3" fmla="*/ 0 w 18664"/>
            <a:gd name="connsiteY3" fmla="*/ 3558 h 13850"/>
            <a:gd name="connsiteX4" fmla="*/ 4833 w 18664"/>
            <a:gd name="connsiteY4" fmla="*/ 22 h 13850"/>
            <a:gd name="connsiteX0" fmla="*/ 20108 w 20108"/>
            <a:gd name="connsiteY0" fmla="*/ 13437 h 13913"/>
            <a:gd name="connsiteX1" fmla="*/ 3947 w 20108"/>
            <a:gd name="connsiteY1" fmla="*/ 13845 h 13913"/>
            <a:gd name="connsiteX2" fmla="*/ 545 w 20108"/>
            <a:gd name="connsiteY2" fmla="*/ 11284 h 13913"/>
            <a:gd name="connsiteX3" fmla="*/ 0 w 20108"/>
            <a:gd name="connsiteY3" fmla="*/ 3558 h 13913"/>
            <a:gd name="connsiteX4" fmla="*/ 4833 w 20108"/>
            <a:gd name="connsiteY4" fmla="*/ 22 h 13913"/>
            <a:gd name="connsiteX0" fmla="*/ 20108 w 20108"/>
            <a:gd name="connsiteY0" fmla="*/ 13437 h 13862"/>
            <a:gd name="connsiteX1" fmla="*/ 3947 w 20108"/>
            <a:gd name="connsiteY1" fmla="*/ 13845 h 13862"/>
            <a:gd name="connsiteX2" fmla="*/ 545 w 20108"/>
            <a:gd name="connsiteY2" fmla="*/ 11284 h 13862"/>
            <a:gd name="connsiteX3" fmla="*/ 0 w 20108"/>
            <a:gd name="connsiteY3" fmla="*/ 3558 h 13862"/>
            <a:gd name="connsiteX4" fmla="*/ 4833 w 20108"/>
            <a:gd name="connsiteY4" fmla="*/ 22 h 13862"/>
            <a:gd name="connsiteX0" fmla="*/ 20108 w 20108"/>
            <a:gd name="connsiteY0" fmla="*/ 13437 h 14912"/>
            <a:gd name="connsiteX1" fmla="*/ 3947 w 20108"/>
            <a:gd name="connsiteY1" fmla="*/ 13845 h 14912"/>
            <a:gd name="connsiteX2" fmla="*/ 545 w 20108"/>
            <a:gd name="connsiteY2" fmla="*/ 11284 h 14912"/>
            <a:gd name="connsiteX3" fmla="*/ 0 w 20108"/>
            <a:gd name="connsiteY3" fmla="*/ 3558 h 14912"/>
            <a:gd name="connsiteX4" fmla="*/ 4833 w 20108"/>
            <a:gd name="connsiteY4" fmla="*/ 22 h 14912"/>
            <a:gd name="connsiteX0" fmla="*/ 17509 w 17509"/>
            <a:gd name="connsiteY0" fmla="*/ 14537 h 14537"/>
            <a:gd name="connsiteX1" fmla="*/ 3947 w 17509"/>
            <a:gd name="connsiteY1" fmla="*/ 13845 h 14537"/>
            <a:gd name="connsiteX2" fmla="*/ 545 w 17509"/>
            <a:gd name="connsiteY2" fmla="*/ 11284 h 14537"/>
            <a:gd name="connsiteX3" fmla="*/ 0 w 17509"/>
            <a:gd name="connsiteY3" fmla="*/ 3558 h 14537"/>
            <a:gd name="connsiteX4" fmla="*/ 4833 w 17509"/>
            <a:gd name="connsiteY4" fmla="*/ 22 h 14537"/>
            <a:gd name="connsiteX0" fmla="*/ 17509 w 17509"/>
            <a:gd name="connsiteY0" fmla="*/ 14537 h 15250"/>
            <a:gd name="connsiteX1" fmla="*/ 3947 w 17509"/>
            <a:gd name="connsiteY1" fmla="*/ 13845 h 15250"/>
            <a:gd name="connsiteX2" fmla="*/ 545 w 17509"/>
            <a:gd name="connsiteY2" fmla="*/ 11284 h 15250"/>
            <a:gd name="connsiteX3" fmla="*/ 0 w 17509"/>
            <a:gd name="connsiteY3" fmla="*/ 3558 h 15250"/>
            <a:gd name="connsiteX4" fmla="*/ 4833 w 17509"/>
            <a:gd name="connsiteY4" fmla="*/ 22 h 15250"/>
            <a:gd name="connsiteX0" fmla="*/ 17509 w 17509"/>
            <a:gd name="connsiteY0" fmla="*/ 14537 h 15145"/>
            <a:gd name="connsiteX1" fmla="*/ 3947 w 17509"/>
            <a:gd name="connsiteY1" fmla="*/ 13845 h 15145"/>
            <a:gd name="connsiteX2" fmla="*/ 545 w 17509"/>
            <a:gd name="connsiteY2" fmla="*/ 11284 h 15145"/>
            <a:gd name="connsiteX3" fmla="*/ 0 w 17509"/>
            <a:gd name="connsiteY3" fmla="*/ 3558 h 15145"/>
            <a:gd name="connsiteX4" fmla="*/ 4833 w 17509"/>
            <a:gd name="connsiteY4" fmla="*/ 22 h 15145"/>
            <a:gd name="connsiteX0" fmla="*/ 20397 w 20397"/>
            <a:gd name="connsiteY0" fmla="*/ 13070 h 13856"/>
            <a:gd name="connsiteX1" fmla="*/ 3947 w 20397"/>
            <a:gd name="connsiteY1" fmla="*/ 13845 h 13856"/>
            <a:gd name="connsiteX2" fmla="*/ 545 w 20397"/>
            <a:gd name="connsiteY2" fmla="*/ 11284 h 13856"/>
            <a:gd name="connsiteX3" fmla="*/ 0 w 20397"/>
            <a:gd name="connsiteY3" fmla="*/ 3558 h 13856"/>
            <a:gd name="connsiteX4" fmla="*/ 4833 w 20397"/>
            <a:gd name="connsiteY4" fmla="*/ 22 h 13856"/>
            <a:gd name="connsiteX0" fmla="*/ 20397 w 20397"/>
            <a:gd name="connsiteY0" fmla="*/ 13070 h 13860"/>
            <a:gd name="connsiteX1" fmla="*/ 3947 w 20397"/>
            <a:gd name="connsiteY1" fmla="*/ 13845 h 13860"/>
            <a:gd name="connsiteX2" fmla="*/ 545 w 20397"/>
            <a:gd name="connsiteY2" fmla="*/ 11284 h 13860"/>
            <a:gd name="connsiteX3" fmla="*/ 0 w 20397"/>
            <a:gd name="connsiteY3" fmla="*/ 3558 h 13860"/>
            <a:gd name="connsiteX4" fmla="*/ 4833 w 20397"/>
            <a:gd name="connsiteY4" fmla="*/ 22 h 13860"/>
            <a:gd name="connsiteX0" fmla="*/ 20397 w 20397"/>
            <a:gd name="connsiteY0" fmla="*/ 13070 h 14732"/>
            <a:gd name="connsiteX1" fmla="*/ 3947 w 20397"/>
            <a:gd name="connsiteY1" fmla="*/ 13845 h 14732"/>
            <a:gd name="connsiteX2" fmla="*/ 545 w 20397"/>
            <a:gd name="connsiteY2" fmla="*/ 11284 h 14732"/>
            <a:gd name="connsiteX3" fmla="*/ 0 w 20397"/>
            <a:gd name="connsiteY3" fmla="*/ 3558 h 14732"/>
            <a:gd name="connsiteX4" fmla="*/ 4833 w 20397"/>
            <a:gd name="connsiteY4" fmla="*/ 22 h 14732"/>
            <a:gd name="connsiteX0" fmla="*/ 20397 w 20397"/>
            <a:gd name="connsiteY0" fmla="*/ 13070 h 14943"/>
            <a:gd name="connsiteX1" fmla="*/ 3947 w 20397"/>
            <a:gd name="connsiteY1" fmla="*/ 13845 h 14943"/>
            <a:gd name="connsiteX2" fmla="*/ 545 w 20397"/>
            <a:gd name="connsiteY2" fmla="*/ 11284 h 14943"/>
            <a:gd name="connsiteX3" fmla="*/ 0 w 20397"/>
            <a:gd name="connsiteY3" fmla="*/ 3558 h 14943"/>
            <a:gd name="connsiteX4" fmla="*/ 4833 w 20397"/>
            <a:gd name="connsiteY4" fmla="*/ 22 h 14943"/>
            <a:gd name="connsiteX0" fmla="*/ 20397 w 20397"/>
            <a:gd name="connsiteY0" fmla="*/ 15624 h 17497"/>
            <a:gd name="connsiteX1" fmla="*/ 3947 w 20397"/>
            <a:gd name="connsiteY1" fmla="*/ 16399 h 17497"/>
            <a:gd name="connsiteX2" fmla="*/ 545 w 20397"/>
            <a:gd name="connsiteY2" fmla="*/ 13838 h 17497"/>
            <a:gd name="connsiteX3" fmla="*/ 0 w 20397"/>
            <a:gd name="connsiteY3" fmla="*/ 6112 h 17497"/>
            <a:gd name="connsiteX4" fmla="*/ 6855 w 20397"/>
            <a:gd name="connsiteY4" fmla="*/ 9 h 17497"/>
            <a:gd name="connsiteX0" fmla="*/ 20397 w 20397"/>
            <a:gd name="connsiteY0" fmla="*/ 15626 h 17499"/>
            <a:gd name="connsiteX1" fmla="*/ 3947 w 20397"/>
            <a:gd name="connsiteY1" fmla="*/ 16401 h 17499"/>
            <a:gd name="connsiteX2" fmla="*/ 545 w 20397"/>
            <a:gd name="connsiteY2" fmla="*/ 13840 h 17499"/>
            <a:gd name="connsiteX3" fmla="*/ 0 w 20397"/>
            <a:gd name="connsiteY3" fmla="*/ 6114 h 17499"/>
            <a:gd name="connsiteX4" fmla="*/ 6855 w 20397"/>
            <a:gd name="connsiteY4" fmla="*/ 11 h 17499"/>
            <a:gd name="connsiteX0" fmla="*/ 20397 w 20397"/>
            <a:gd name="connsiteY0" fmla="*/ 15625 h 17498"/>
            <a:gd name="connsiteX1" fmla="*/ 3947 w 20397"/>
            <a:gd name="connsiteY1" fmla="*/ 16400 h 17498"/>
            <a:gd name="connsiteX2" fmla="*/ 545 w 20397"/>
            <a:gd name="connsiteY2" fmla="*/ 13839 h 17498"/>
            <a:gd name="connsiteX3" fmla="*/ 0 w 20397"/>
            <a:gd name="connsiteY3" fmla="*/ 6113 h 17498"/>
            <a:gd name="connsiteX4" fmla="*/ 6855 w 20397"/>
            <a:gd name="connsiteY4" fmla="*/ 10 h 17498"/>
            <a:gd name="connsiteX0" fmla="*/ 20397 w 20397"/>
            <a:gd name="connsiteY0" fmla="*/ 15615 h 17488"/>
            <a:gd name="connsiteX1" fmla="*/ 3947 w 20397"/>
            <a:gd name="connsiteY1" fmla="*/ 16390 h 17488"/>
            <a:gd name="connsiteX2" fmla="*/ 545 w 20397"/>
            <a:gd name="connsiteY2" fmla="*/ 13829 h 17488"/>
            <a:gd name="connsiteX3" fmla="*/ 0 w 20397"/>
            <a:gd name="connsiteY3" fmla="*/ 6103 h 17488"/>
            <a:gd name="connsiteX4" fmla="*/ 6855 w 20397"/>
            <a:gd name="connsiteY4" fmla="*/ 0 h 17488"/>
            <a:gd name="connsiteX0" fmla="*/ 21759 w 21759"/>
            <a:gd name="connsiteY0" fmla="*/ 15615 h 16405"/>
            <a:gd name="connsiteX1" fmla="*/ 5309 w 21759"/>
            <a:gd name="connsiteY1" fmla="*/ 16390 h 16405"/>
            <a:gd name="connsiteX2" fmla="*/ 463 w 21759"/>
            <a:gd name="connsiteY2" fmla="*/ 13829 h 16405"/>
            <a:gd name="connsiteX3" fmla="*/ 1362 w 21759"/>
            <a:gd name="connsiteY3" fmla="*/ 6103 h 16405"/>
            <a:gd name="connsiteX4" fmla="*/ 8217 w 21759"/>
            <a:gd name="connsiteY4" fmla="*/ 0 h 16405"/>
            <a:gd name="connsiteX0" fmla="*/ 20397 w 20397"/>
            <a:gd name="connsiteY0" fmla="*/ 15615 h 16405"/>
            <a:gd name="connsiteX1" fmla="*/ 3947 w 20397"/>
            <a:gd name="connsiteY1" fmla="*/ 16390 h 16405"/>
            <a:gd name="connsiteX2" fmla="*/ 834 w 20397"/>
            <a:gd name="connsiteY2" fmla="*/ 13829 h 16405"/>
            <a:gd name="connsiteX3" fmla="*/ 0 w 20397"/>
            <a:gd name="connsiteY3" fmla="*/ 6103 h 16405"/>
            <a:gd name="connsiteX4" fmla="*/ 6855 w 20397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1520 w 21520"/>
            <a:gd name="connsiteY0" fmla="*/ 15615 h 16405"/>
            <a:gd name="connsiteX1" fmla="*/ 5070 w 21520"/>
            <a:gd name="connsiteY1" fmla="*/ 16390 h 16405"/>
            <a:gd name="connsiteX2" fmla="*/ 1957 w 21520"/>
            <a:gd name="connsiteY2" fmla="*/ 13829 h 16405"/>
            <a:gd name="connsiteX3" fmla="*/ 1123 w 21520"/>
            <a:gd name="connsiteY3" fmla="*/ 6103 h 16405"/>
            <a:gd name="connsiteX4" fmla="*/ 7978 w 21520"/>
            <a:gd name="connsiteY4" fmla="*/ 0 h 16405"/>
            <a:gd name="connsiteX0" fmla="*/ 21043 w 21043"/>
            <a:gd name="connsiteY0" fmla="*/ 15615 h 16405"/>
            <a:gd name="connsiteX1" fmla="*/ 4593 w 21043"/>
            <a:gd name="connsiteY1" fmla="*/ 16390 h 16405"/>
            <a:gd name="connsiteX2" fmla="*/ 1480 w 21043"/>
            <a:gd name="connsiteY2" fmla="*/ 13829 h 16405"/>
            <a:gd name="connsiteX3" fmla="*/ 646 w 21043"/>
            <a:gd name="connsiteY3" fmla="*/ 6103 h 16405"/>
            <a:gd name="connsiteX4" fmla="*/ 7501 w 21043"/>
            <a:gd name="connsiteY4" fmla="*/ 0 h 16405"/>
            <a:gd name="connsiteX0" fmla="*/ 21043 w 21043"/>
            <a:gd name="connsiteY0" fmla="*/ 15615 h 16534"/>
            <a:gd name="connsiteX1" fmla="*/ 4593 w 21043"/>
            <a:gd name="connsiteY1" fmla="*/ 16390 h 16534"/>
            <a:gd name="connsiteX2" fmla="*/ 1480 w 21043"/>
            <a:gd name="connsiteY2" fmla="*/ 13829 h 16534"/>
            <a:gd name="connsiteX3" fmla="*/ 646 w 21043"/>
            <a:gd name="connsiteY3" fmla="*/ 6103 h 16534"/>
            <a:gd name="connsiteX4" fmla="*/ 7501 w 21043"/>
            <a:gd name="connsiteY4" fmla="*/ 0 h 16534"/>
            <a:gd name="connsiteX0" fmla="*/ 21043 w 21043"/>
            <a:gd name="connsiteY0" fmla="*/ 15615 h 16885"/>
            <a:gd name="connsiteX1" fmla="*/ 4593 w 21043"/>
            <a:gd name="connsiteY1" fmla="*/ 16390 h 16885"/>
            <a:gd name="connsiteX2" fmla="*/ 1480 w 21043"/>
            <a:gd name="connsiteY2" fmla="*/ 13829 h 16885"/>
            <a:gd name="connsiteX3" fmla="*/ 646 w 21043"/>
            <a:gd name="connsiteY3" fmla="*/ 6103 h 16885"/>
            <a:gd name="connsiteX4" fmla="*/ 7501 w 21043"/>
            <a:gd name="connsiteY4" fmla="*/ 0 h 16885"/>
            <a:gd name="connsiteX0" fmla="*/ 21043 w 21043"/>
            <a:gd name="connsiteY0" fmla="*/ 15615 h 17662"/>
            <a:gd name="connsiteX1" fmla="*/ 4593 w 21043"/>
            <a:gd name="connsiteY1" fmla="*/ 16390 h 17662"/>
            <a:gd name="connsiteX2" fmla="*/ 1480 w 21043"/>
            <a:gd name="connsiteY2" fmla="*/ 13829 h 17662"/>
            <a:gd name="connsiteX3" fmla="*/ 646 w 21043"/>
            <a:gd name="connsiteY3" fmla="*/ 6103 h 17662"/>
            <a:gd name="connsiteX4" fmla="*/ 7501 w 21043"/>
            <a:gd name="connsiteY4" fmla="*/ 0 h 17662"/>
            <a:gd name="connsiteX0" fmla="*/ 21043 w 21043"/>
            <a:gd name="connsiteY0" fmla="*/ 15615 h 19535"/>
            <a:gd name="connsiteX1" fmla="*/ 4593 w 21043"/>
            <a:gd name="connsiteY1" fmla="*/ 16390 h 19535"/>
            <a:gd name="connsiteX2" fmla="*/ 1480 w 21043"/>
            <a:gd name="connsiteY2" fmla="*/ 17496 h 19535"/>
            <a:gd name="connsiteX3" fmla="*/ 646 w 21043"/>
            <a:gd name="connsiteY3" fmla="*/ 6103 h 19535"/>
            <a:gd name="connsiteX4" fmla="*/ 7501 w 21043"/>
            <a:gd name="connsiteY4" fmla="*/ 0 h 19535"/>
            <a:gd name="connsiteX0" fmla="*/ 21043 w 21043"/>
            <a:gd name="connsiteY0" fmla="*/ 15615 h 17510"/>
            <a:gd name="connsiteX1" fmla="*/ 4593 w 21043"/>
            <a:gd name="connsiteY1" fmla="*/ 16390 h 17510"/>
            <a:gd name="connsiteX2" fmla="*/ 1480 w 21043"/>
            <a:gd name="connsiteY2" fmla="*/ 17496 h 17510"/>
            <a:gd name="connsiteX3" fmla="*/ 646 w 21043"/>
            <a:gd name="connsiteY3" fmla="*/ 6103 h 17510"/>
            <a:gd name="connsiteX4" fmla="*/ 7501 w 21043"/>
            <a:gd name="connsiteY4" fmla="*/ 0 h 17510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753 w 20753"/>
            <a:gd name="connsiteY0" fmla="*/ 15615 h 18055"/>
            <a:gd name="connsiteX1" fmla="*/ 3386 w 20753"/>
            <a:gd name="connsiteY1" fmla="*/ 17383 h 18055"/>
            <a:gd name="connsiteX2" fmla="*/ 1190 w 20753"/>
            <a:gd name="connsiteY2" fmla="*/ 17496 h 18055"/>
            <a:gd name="connsiteX3" fmla="*/ 994 w 20753"/>
            <a:gd name="connsiteY3" fmla="*/ 10407 h 18055"/>
            <a:gd name="connsiteX4" fmla="*/ 356 w 20753"/>
            <a:gd name="connsiteY4" fmla="*/ 6103 h 18055"/>
            <a:gd name="connsiteX5" fmla="*/ 7211 w 20753"/>
            <a:gd name="connsiteY5" fmla="*/ 0 h 18055"/>
            <a:gd name="connsiteX0" fmla="*/ 20965 w 20965"/>
            <a:gd name="connsiteY0" fmla="*/ 15615 h 18055"/>
            <a:gd name="connsiteX1" fmla="*/ 3598 w 20965"/>
            <a:gd name="connsiteY1" fmla="*/ 17383 h 18055"/>
            <a:gd name="connsiteX2" fmla="*/ 1402 w 20965"/>
            <a:gd name="connsiteY2" fmla="*/ 17496 h 18055"/>
            <a:gd name="connsiteX3" fmla="*/ 340 w 20965"/>
            <a:gd name="connsiteY3" fmla="*/ 10407 h 18055"/>
            <a:gd name="connsiteX4" fmla="*/ 568 w 20965"/>
            <a:gd name="connsiteY4" fmla="*/ 6103 h 18055"/>
            <a:gd name="connsiteX5" fmla="*/ 7423 w 20965"/>
            <a:gd name="connsiteY5" fmla="*/ 0 h 18055"/>
            <a:gd name="connsiteX0" fmla="*/ 20667 w 20667"/>
            <a:gd name="connsiteY0" fmla="*/ 15615 h 18055"/>
            <a:gd name="connsiteX1" fmla="*/ 3300 w 20667"/>
            <a:gd name="connsiteY1" fmla="*/ 17383 h 18055"/>
            <a:gd name="connsiteX2" fmla="*/ 1104 w 20667"/>
            <a:gd name="connsiteY2" fmla="*/ 17496 h 18055"/>
            <a:gd name="connsiteX3" fmla="*/ 42 w 20667"/>
            <a:gd name="connsiteY3" fmla="*/ 10407 h 18055"/>
            <a:gd name="connsiteX4" fmla="*/ 270 w 20667"/>
            <a:gd name="connsiteY4" fmla="*/ 6103 h 18055"/>
            <a:gd name="connsiteX5" fmla="*/ 7125 w 20667"/>
            <a:gd name="connsiteY5" fmla="*/ 0 h 18055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875 w 20875"/>
            <a:gd name="connsiteY0" fmla="*/ 15615 h 18135"/>
            <a:gd name="connsiteX1" fmla="*/ 3797 w 20875"/>
            <a:gd name="connsiteY1" fmla="*/ 17627 h 18135"/>
            <a:gd name="connsiteX2" fmla="*/ 1312 w 20875"/>
            <a:gd name="connsiteY2" fmla="*/ 17496 h 18135"/>
            <a:gd name="connsiteX3" fmla="*/ 250 w 20875"/>
            <a:gd name="connsiteY3" fmla="*/ 10407 h 18135"/>
            <a:gd name="connsiteX4" fmla="*/ 478 w 20875"/>
            <a:gd name="connsiteY4" fmla="*/ 6103 h 18135"/>
            <a:gd name="connsiteX5" fmla="*/ 7333 w 20875"/>
            <a:gd name="connsiteY5" fmla="*/ 0 h 18135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667 w 20667"/>
            <a:gd name="connsiteY0" fmla="*/ 15615 h 18896"/>
            <a:gd name="connsiteX1" fmla="*/ 3589 w 20667"/>
            <a:gd name="connsiteY1" fmla="*/ 17627 h 18896"/>
            <a:gd name="connsiteX2" fmla="*/ 1104 w 20667"/>
            <a:gd name="connsiteY2" fmla="*/ 17496 h 18896"/>
            <a:gd name="connsiteX3" fmla="*/ 42 w 20667"/>
            <a:gd name="connsiteY3" fmla="*/ 10407 h 18896"/>
            <a:gd name="connsiteX4" fmla="*/ 270 w 20667"/>
            <a:gd name="connsiteY4" fmla="*/ 6103 h 18896"/>
            <a:gd name="connsiteX5" fmla="*/ 7125 w 20667"/>
            <a:gd name="connsiteY5" fmla="*/ 0 h 18896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844 w 20844"/>
            <a:gd name="connsiteY0" fmla="*/ 15615 h 17893"/>
            <a:gd name="connsiteX1" fmla="*/ 3766 w 20844"/>
            <a:gd name="connsiteY1" fmla="*/ 17627 h 17893"/>
            <a:gd name="connsiteX2" fmla="*/ 135 w 20844"/>
            <a:gd name="connsiteY2" fmla="*/ 17099 h 17893"/>
            <a:gd name="connsiteX3" fmla="*/ 219 w 20844"/>
            <a:gd name="connsiteY3" fmla="*/ 10407 h 17893"/>
            <a:gd name="connsiteX4" fmla="*/ 447 w 20844"/>
            <a:gd name="connsiteY4" fmla="*/ 6103 h 17893"/>
            <a:gd name="connsiteX5" fmla="*/ 7302 w 20844"/>
            <a:gd name="connsiteY5" fmla="*/ 0 h 17893"/>
            <a:gd name="connsiteX0" fmla="*/ 20844 w 20844"/>
            <a:gd name="connsiteY0" fmla="*/ 15615 h 17627"/>
            <a:gd name="connsiteX1" fmla="*/ 3537 w 20844"/>
            <a:gd name="connsiteY1" fmla="*/ 16932 h 17627"/>
            <a:gd name="connsiteX2" fmla="*/ 135 w 20844"/>
            <a:gd name="connsiteY2" fmla="*/ 17099 h 17627"/>
            <a:gd name="connsiteX3" fmla="*/ 219 w 20844"/>
            <a:gd name="connsiteY3" fmla="*/ 10407 h 17627"/>
            <a:gd name="connsiteX4" fmla="*/ 447 w 20844"/>
            <a:gd name="connsiteY4" fmla="*/ 6103 h 17627"/>
            <a:gd name="connsiteX5" fmla="*/ 7302 w 20844"/>
            <a:gd name="connsiteY5" fmla="*/ 0 h 17627"/>
            <a:gd name="connsiteX0" fmla="*/ 20844 w 20844"/>
            <a:gd name="connsiteY0" fmla="*/ 15615 h 17186"/>
            <a:gd name="connsiteX1" fmla="*/ 3537 w 20844"/>
            <a:gd name="connsiteY1" fmla="*/ 16932 h 17186"/>
            <a:gd name="connsiteX2" fmla="*/ 135 w 20844"/>
            <a:gd name="connsiteY2" fmla="*/ 17099 h 17186"/>
            <a:gd name="connsiteX3" fmla="*/ 219 w 20844"/>
            <a:gd name="connsiteY3" fmla="*/ 10407 h 17186"/>
            <a:gd name="connsiteX4" fmla="*/ 447 w 20844"/>
            <a:gd name="connsiteY4" fmla="*/ 6103 h 17186"/>
            <a:gd name="connsiteX5" fmla="*/ 7302 w 20844"/>
            <a:gd name="connsiteY5" fmla="*/ 0 h 17186"/>
            <a:gd name="connsiteX0" fmla="*/ 20844 w 20844"/>
            <a:gd name="connsiteY0" fmla="*/ 15615 h 17836"/>
            <a:gd name="connsiteX1" fmla="*/ 3537 w 20844"/>
            <a:gd name="connsiteY1" fmla="*/ 16932 h 17836"/>
            <a:gd name="connsiteX2" fmla="*/ 135 w 20844"/>
            <a:gd name="connsiteY2" fmla="*/ 17099 h 17836"/>
            <a:gd name="connsiteX3" fmla="*/ 219 w 20844"/>
            <a:gd name="connsiteY3" fmla="*/ 10407 h 17836"/>
            <a:gd name="connsiteX4" fmla="*/ 447 w 20844"/>
            <a:gd name="connsiteY4" fmla="*/ 6103 h 17836"/>
            <a:gd name="connsiteX5" fmla="*/ 7302 w 20844"/>
            <a:gd name="connsiteY5" fmla="*/ 0 h 17836"/>
            <a:gd name="connsiteX0" fmla="*/ 20844 w 20844"/>
            <a:gd name="connsiteY0" fmla="*/ 15615 h 17213"/>
            <a:gd name="connsiteX1" fmla="*/ 3537 w 20844"/>
            <a:gd name="connsiteY1" fmla="*/ 16932 h 17213"/>
            <a:gd name="connsiteX2" fmla="*/ 135 w 20844"/>
            <a:gd name="connsiteY2" fmla="*/ 17099 h 17213"/>
            <a:gd name="connsiteX3" fmla="*/ 219 w 20844"/>
            <a:gd name="connsiteY3" fmla="*/ 10407 h 17213"/>
            <a:gd name="connsiteX4" fmla="*/ 447 w 20844"/>
            <a:gd name="connsiteY4" fmla="*/ 6103 h 17213"/>
            <a:gd name="connsiteX5" fmla="*/ 7302 w 20844"/>
            <a:gd name="connsiteY5" fmla="*/ 0 h 17213"/>
            <a:gd name="connsiteX0" fmla="*/ 20844 w 20844"/>
            <a:gd name="connsiteY0" fmla="*/ 15615 h 17967"/>
            <a:gd name="connsiteX1" fmla="*/ 3537 w 20844"/>
            <a:gd name="connsiteY1" fmla="*/ 16932 h 17967"/>
            <a:gd name="connsiteX2" fmla="*/ 135 w 20844"/>
            <a:gd name="connsiteY2" fmla="*/ 17099 h 17967"/>
            <a:gd name="connsiteX3" fmla="*/ 219 w 20844"/>
            <a:gd name="connsiteY3" fmla="*/ 10407 h 17967"/>
            <a:gd name="connsiteX4" fmla="*/ 447 w 20844"/>
            <a:gd name="connsiteY4" fmla="*/ 6103 h 17967"/>
            <a:gd name="connsiteX5" fmla="*/ 7302 w 20844"/>
            <a:gd name="connsiteY5" fmla="*/ 0 h 17967"/>
            <a:gd name="connsiteX0" fmla="*/ 20844 w 20844"/>
            <a:gd name="connsiteY0" fmla="*/ 15615 h 17688"/>
            <a:gd name="connsiteX1" fmla="*/ 3537 w 20844"/>
            <a:gd name="connsiteY1" fmla="*/ 16932 h 17688"/>
            <a:gd name="connsiteX2" fmla="*/ 135 w 20844"/>
            <a:gd name="connsiteY2" fmla="*/ 17099 h 17688"/>
            <a:gd name="connsiteX3" fmla="*/ 219 w 20844"/>
            <a:gd name="connsiteY3" fmla="*/ 10407 h 17688"/>
            <a:gd name="connsiteX4" fmla="*/ 447 w 20844"/>
            <a:gd name="connsiteY4" fmla="*/ 6103 h 17688"/>
            <a:gd name="connsiteX5" fmla="*/ 7302 w 20844"/>
            <a:gd name="connsiteY5" fmla="*/ 0 h 17688"/>
            <a:gd name="connsiteX0" fmla="*/ 20844 w 20844"/>
            <a:gd name="connsiteY0" fmla="*/ 15615 h 17918"/>
            <a:gd name="connsiteX1" fmla="*/ 3537 w 20844"/>
            <a:gd name="connsiteY1" fmla="*/ 16932 h 17918"/>
            <a:gd name="connsiteX2" fmla="*/ 135 w 20844"/>
            <a:gd name="connsiteY2" fmla="*/ 17099 h 17918"/>
            <a:gd name="connsiteX3" fmla="*/ 219 w 20844"/>
            <a:gd name="connsiteY3" fmla="*/ 10407 h 17918"/>
            <a:gd name="connsiteX4" fmla="*/ 447 w 20844"/>
            <a:gd name="connsiteY4" fmla="*/ 6103 h 17918"/>
            <a:gd name="connsiteX5" fmla="*/ 7302 w 20844"/>
            <a:gd name="connsiteY5" fmla="*/ 0 h 17918"/>
            <a:gd name="connsiteX0" fmla="*/ 20844 w 20844"/>
            <a:gd name="connsiteY0" fmla="*/ 15615 h 17304"/>
            <a:gd name="connsiteX1" fmla="*/ 3537 w 20844"/>
            <a:gd name="connsiteY1" fmla="*/ 16932 h 17304"/>
            <a:gd name="connsiteX2" fmla="*/ 135 w 20844"/>
            <a:gd name="connsiteY2" fmla="*/ 17099 h 17304"/>
            <a:gd name="connsiteX3" fmla="*/ 219 w 20844"/>
            <a:gd name="connsiteY3" fmla="*/ 10407 h 17304"/>
            <a:gd name="connsiteX4" fmla="*/ 447 w 20844"/>
            <a:gd name="connsiteY4" fmla="*/ 6103 h 17304"/>
            <a:gd name="connsiteX5" fmla="*/ 7302 w 20844"/>
            <a:gd name="connsiteY5" fmla="*/ 0 h 17304"/>
            <a:gd name="connsiteX0" fmla="*/ 20844 w 20844"/>
            <a:gd name="connsiteY0" fmla="*/ 15615 h 17099"/>
            <a:gd name="connsiteX1" fmla="*/ 3537 w 20844"/>
            <a:gd name="connsiteY1" fmla="*/ 16336 h 17099"/>
            <a:gd name="connsiteX2" fmla="*/ 135 w 20844"/>
            <a:gd name="connsiteY2" fmla="*/ 17099 h 17099"/>
            <a:gd name="connsiteX3" fmla="*/ 219 w 20844"/>
            <a:gd name="connsiteY3" fmla="*/ 10407 h 17099"/>
            <a:gd name="connsiteX4" fmla="*/ 447 w 20844"/>
            <a:gd name="connsiteY4" fmla="*/ 6103 h 17099"/>
            <a:gd name="connsiteX5" fmla="*/ 7302 w 20844"/>
            <a:gd name="connsiteY5" fmla="*/ 0 h 17099"/>
            <a:gd name="connsiteX0" fmla="*/ 20844 w 20844"/>
            <a:gd name="connsiteY0" fmla="*/ 15615 h 17412"/>
            <a:gd name="connsiteX1" fmla="*/ 3537 w 20844"/>
            <a:gd name="connsiteY1" fmla="*/ 16336 h 17412"/>
            <a:gd name="connsiteX2" fmla="*/ 135 w 20844"/>
            <a:gd name="connsiteY2" fmla="*/ 17099 h 17412"/>
            <a:gd name="connsiteX3" fmla="*/ 219 w 20844"/>
            <a:gd name="connsiteY3" fmla="*/ 10407 h 17412"/>
            <a:gd name="connsiteX4" fmla="*/ 447 w 20844"/>
            <a:gd name="connsiteY4" fmla="*/ 6103 h 17412"/>
            <a:gd name="connsiteX5" fmla="*/ 7302 w 20844"/>
            <a:gd name="connsiteY5" fmla="*/ 0 h 17412"/>
            <a:gd name="connsiteX0" fmla="*/ 20844 w 20844"/>
            <a:gd name="connsiteY0" fmla="*/ 15615 h 17325"/>
            <a:gd name="connsiteX1" fmla="*/ 3537 w 20844"/>
            <a:gd name="connsiteY1" fmla="*/ 16336 h 17325"/>
            <a:gd name="connsiteX2" fmla="*/ 135 w 20844"/>
            <a:gd name="connsiteY2" fmla="*/ 17099 h 17325"/>
            <a:gd name="connsiteX3" fmla="*/ 219 w 20844"/>
            <a:gd name="connsiteY3" fmla="*/ 10407 h 17325"/>
            <a:gd name="connsiteX4" fmla="*/ 447 w 20844"/>
            <a:gd name="connsiteY4" fmla="*/ 6103 h 17325"/>
            <a:gd name="connsiteX5" fmla="*/ 7302 w 20844"/>
            <a:gd name="connsiteY5" fmla="*/ 0 h 17325"/>
            <a:gd name="connsiteX0" fmla="*/ 24628 w 24628"/>
            <a:gd name="connsiteY0" fmla="*/ 15615 h 19844"/>
            <a:gd name="connsiteX1" fmla="*/ 7321 w 24628"/>
            <a:gd name="connsiteY1" fmla="*/ 16336 h 19844"/>
            <a:gd name="connsiteX2" fmla="*/ 24 w 24628"/>
            <a:gd name="connsiteY2" fmla="*/ 19780 h 19844"/>
            <a:gd name="connsiteX3" fmla="*/ 4003 w 24628"/>
            <a:gd name="connsiteY3" fmla="*/ 10407 h 19844"/>
            <a:gd name="connsiteX4" fmla="*/ 4231 w 24628"/>
            <a:gd name="connsiteY4" fmla="*/ 6103 h 19844"/>
            <a:gd name="connsiteX5" fmla="*/ 11086 w 24628"/>
            <a:gd name="connsiteY5" fmla="*/ 0 h 19844"/>
            <a:gd name="connsiteX0" fmla="*/ 24628 w 24628"/>
            <a:gd name="connsiteY0" fmla="*/ 15615 h 19835"/>
            <a:gd name="connsiteX1" fmla="*/ 8008 w 24628"/>
            <a:gd name="connsiteY1" fmla="*/ 15740 h 19835"/>
            <a:gd name="connsiteX2" fmla="*/ 24 w 24628"/>
            <a:gd name="connsiteY2" fmla="*/ 19780 h 19835"/>
            <a:gd name="connsiteX3" fmla="*/ 4003 w 24628"/>
            <a:gd name="connsiteY3" fmla="*/ 10407 h 19835"/>
            <a:gd name="connsiteX4" fmla="*/ 4231 w 24628"/>
            <a:gd name="connsiteY4" fmla="*/ 6103 h 19835"/>
            <a:gd name="connsiteX5" fmla="*/ 11086 w 24628"/>
            <a:gd name="connsiteY5" fmla="*/ 0 h 19835"/>
            <a:gd name="connsiteX0" fmla="*/ 20667 w 20667"/>
            <a:gd name="connsiteY0" fmla="*/ 15615 h 17884"/>
            <a:gd name="connsiteX1" fmla="*/ 4047 w 20667"/>
            <a:gd name="connsiteY1" fmla="*/ 15740 h 17884"/>
            <a:gd name="connsiteX2" fmla="*/ 416 w 20667"/>
            <a:gd name="connsiteY2" fmla="*/ 17794 h 17884"/>
            <a:gd name="connsiteX3" fmla="*/ 42 w 20667"/>
            <a:gd name="connsiteY3" fmla="*/ 10407 h 17884"/>
            <a:gd name="connsiteX4" fmla="*/ 270 w 20667"/>
            <a:gd name="connsiteY4" fmla="*/ 6103 h 17884"/>
            <a:gd name="connsiteX5" fmla="*/ 7125 w 20667"/>
            <a:gd name="connsiteY5" fmla="*/ 0 h 17884"/>
            <a:gd name="connsiteX0" fmla="*/ 20667 w 20667"/>
            <a:gd name="connsiteY0" fmla="*/ 15615 h 17861"/>
            <a:gd name="connsiteX1" fmla="*/ 4276 w 20667"/>
            <a:gd name="connsiteY1" fmla="*/ 14846 h 17861"/>
            <a:gd name="connsiteX2" fmla="*/ 416 w 20667"/>
            <a:gd name="connsiteY2" fmla="*/ 17794 h 17861"/>
            <a:gd name="connsiteX3" fmla="*/ 42 w 20667"/>
            <a:gd name="connsiteY3" fmla="*/ 10407 h 17861"/>
            <a:gd name="connsiteX4" fmla="*/ 270 w 20667"/>
            <a:gd name="connsiteY4" fmla="*/ 6103 h 17861"/>
            <a:gd name="connsiteX5" fmla="*/ 7125 w 20667"/>
            <a:gd name="connsiteY5" fmla="*/ 0 h 17861"/>
            <a:gd name="connsiteX0" fmla="*/ 20667 w 20667"/>
            <a:gd name="connsiteY0" fmla="*/ 15615 h 17867"/>
            <a:gd name="connsiteX1" fmla="*/ 4276 w 20667"/>
            <a:gd name="connsiteY1" fmla="*/ 14846 h 17867"/>
            <a:gd name="connsiteX2" fmla="*/ 416 w 20667"/>
            <a:gd name="connsiteY2" fmla="*/ 17794 h 17867"/>
            <a:gd name="connsiteX3" fmla="*/ 42 w 20667"/>
            <a:gd name="connsiteY3" fmla="*/ 10407 h 17867"/>
            <a:gd name="connsiteX4" fmla="*/ 270 w 20667"/>
            <a:gd name="connsiteY4" fmla="*/ 6103 h 17867"/>
            <a:gd name="connsiteX5" fmla="*/ 7125 w 20667"/>
            <a:gd name="connsiteY5" fmla="*/ 0 h 17867"/>
            <a:gd name="connsiteX0" fmla="*/ 20667 w 20667"/>
            <a:gd name="connsiteY0" fmla="*/ 15615 h 17978"/>
            <a:gd name="connsiteX1" fmla="*/ 4276 w 20667"/>
            <a:gd name="connsiteY1" fmla="*/ 14846 h 17978"/>
            <a:gd name="connsiteX2" fmla="*/ 416 w 20667"/>
            <a:gd name="connsiteY2" fmla="*/ 17794 h 17978"/>
            <a:gd name="connsiteX3" fmla="*/ 42 w 20667"/>
            <a:gd name="connsiteY3" fmla="*/ 10407 h 17978"/>
            <a:gd name="connsiteX4" fmla="*/ 270 w 20667"/>
            <a:gd name="connsiteY4" fmla="*/ 6103 h 17978"/>
            <a:gd name="connsiteX5" fmla="*/ 7125 w 20667"/>
            <a:gd name="connsiteY5" fmla="*/ 0 h 17978"/>
            <a:gd name="connsiteX0" fmla="*/ 20667 w 20667"/>
            <a:gd name="connsiteY0" fmla="*/ 15615 h 18001"/>
            <a:gd name="connsiteX1" fmla="*/ 4276 w 20667"/>
            <a:gd name="connsiteY1" fmla="*/ 14846 h 18001"/>
            <a:gd name="connsiteX2" fmla="*/ 416 w 20667"/>
            <a:gd name="connsiteY2" fmla="*/ 17794 h 18001"/>
            <a:gd name="connsiteX3" fmla="*/ 42 w 20667"/>
            <a:gd name="connsiteY3" fmla="*/ 10407 h 18001"/>
            <a:gd name="connsiteX4" fmla="*/ 270 w 20667"/>
            <a:gd name="connsiteY4" fmla="*/ 6103 h 18001"/>
            <a:gd name="connsiteX5" fmla="*/ 7125 w 20667"/>
            <a:gd name="connsiteY5" fmla="*/ 0 h 18001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963"/>
            <a:gd name="connsiteX1" fmla="*/ 4276 w 20667"/>
            <a:gd name="connsiteY1" fmla="*/ 14846 h 17963"/>
            <a:gd name="connsiteX2" fmla="*/ 4280 w 20667"/>
            <a:gd name="connsiteY2" fmla="*/ 15777 h 17963"/>
            <a:gd name="connsiteX3" fmla="*/ 416 w 20667"/>
            <a:gd name="connsiteY3" fmla="*/ 17794 h 17963"/>
            <a:gd name="connsiteX4" fmla="*/ 42 w 20667"/>
            <a:gd name="connsiteY4" fmla="*/ 10407 h 17963"/>
            <a:gd name="connsiteX5" fmla="*/ 270 w 20667"/>
            <a:gd name="connsiteY5" fmla="*/ 6103 h 17963"/>
            <a:gd name="connsiteX6" fmla="*/ 7125 w 20667"/>
            <a:gd name="connsiteY6" fmla="*/ 0 h 17963"/>
            <a:gd name="connsiteX0" fmla="*/ 20667 w 20667"/>
            <a:gd name="connsiteY0" fmla="*/ 15615 h 18073"/>
            <a:gd name="connsiteX1" fmla="*/ 4276 w 20667"/>
            <a:gd name="connsiteY1" fmla="*/ 14846 h 18073"/>
            <a:gd name="connsiteX2" fmla="*/ 4280 w 20667"/>
            <a:gd name="connsiteY2" fmla="*/ 15777 h 18073"/>
            <a:gd name="connsiteX3" fmla="*/ 416 w 20667"/>
            <a:gd name="connsiteY3" fmla="*/ 17794 h 18073"/>
            <a:gd name="connsiteX4" fmla="*/ 42 w 20667"/>
            <a:gd name="connsiteY4" fmla="*/ 10407 h 18073"/>
            <a:gd name="connsiteX5" fmla="*/ 270 w 20667"/>
            <a:gd name="connsiteY5" fmla="*/ 6103 h 18073"/>
            <a:gd name="connsiteX6" fmla="*/ 7125 w 20667"/>
            <a:gd name="connsiteY6" fmla="*/ 0 h 18073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248"/>
            <a:gd name="connsiteX1" fmla="*/ 4276 w 20667"/>
            <a:gd name="connsiteY1" fmla="*/ 14846 h 18248"/>
            <a:gd name="connsiteX2" fmla="*/ 4280 w 20667"/>
            <a:gd name="connsiteY2" fmla="*/ 15777 h 18248"/>
            <a:gd name="connsiteX3" fmla="*/ 416 w 20667"/>
            <a:gd name="connsiteY3" fmla="*/ 17794 h 18248"/>
            <a:gd name="connsiteX4" fmla="*/ 42 w 20667"/>
            <a:gd name="connsiteY4" fmla="*/ 10407 h 18248"/>
            <a:gd name="connsiteX5" fmla="*/ 270 w 20667"/>
            <a:gd name="connsiteY5" fmla="*/ 6103 h 18248"/>
            <a:gd name="connsiteX6" fmla="*/ 7125 w 20667"/>
            <a:gd name="connsiteY6" fmla="*/ 0 h 18248"/>
            <a:gd name="connsiteX0" fmla="*/ 20667 w 20667"/>
            <a:gd name="connsiteY0" fmla="*/ 15615 h 17940"/>
            <a:gd name="connsiteX1" fmla="*/ 4276 w 20667"/>
            <a:gd name="connsiteY1" fmla="*/ 14846 h 17940"/>
            <a:gd name="connsiteX2" fmla="*/ 4280 w 20667"/>
            <a:gd name="connsiteY2" fmla="*/ 15777 h 17940"/>
            <a:gd name="connsiteX3" fmla="*/ 416 w 20667"/>
            <a:gd name="connsiteY3" fmla="*/ 17794 h 17940"/>
            <a:gd name="connsiteX4" fmla="*/ 42 w 20667"/>
            <a:gd name="connsiteY4" fmla="*/ 10407 h 17940"/>
            <a:gd name="connsiteX5" fmla="*/ 270 w 20667"/>
            <a:gd name="connsiteY5" fmla="*/ 6103 h 17940"/>
            <a:gd name="connsiteX6" fmla="*/ 7125 w 20667"/>
            <a:gd name="connsiteY6" fmla="*/ 0 h 17940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738 w 20667"/>
            <a:gd name="connsiteY2" fmla="*/ 14884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963 w 20667"/>
            <a:gd name="connsiteY1" fmla="*/ 14151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00"/>
            <a:gd name="connsiteX1" fmla="*/ 4280 w 20667"/>
            <a:gd name="connsiteY1" fmla="*/ 15181 h 17800"/>
            <a:gd name="connsiteX2" fmla="*/ 416 w 20667"/>
            <a:gd name="connsiteY2" fmla="*/ 17794 h 17800"/>
            <a:gd name="connsiteX3" fmla="*/ 42 w 20667"/>
            <a:gd name="connsiteY3" fmla="*/ 10407 h 17800"/>
            <a:gd name="connsiteX4" fmla="*/ 270 w 20667"/>
            <a:gd name="connsiteY4" fmla="*/ 6103 h 17800"/>
            <a:gd name="connsiteX5" fmla="*/ 7125 w 20667"/>
            <a:gd name="connsiteY5" fmla="*/ 0 h 17800"/>
            <a:gd name="connsiteX0" fmla="*/ 4280 w 7125"/>
            <a:gd name="connsiteY0" fmla="*/ 15181 h 17800"/>
            <a:gd name="connsiteX1" fmla="*/ 416 w 7125"/>
            <a:gd name="connsiteY1" fmla="*/ 17794 h 17800"/>
            <a:gd name="connsiteX2" fmla="*/ 42 w 7125"/>
            <a:gd name="connsiteY2" fmla="*/ 10407 h 17800"/>
            <a:gd name="connsiteX3" fmla="*/ 270 w 7125"/>
            <a:gd name="connsiteY3" fmla="*/ 6103 h 17800"/>
            <a:gd name="connsiteX4" fmla="*/ 7125 w 7125"/>
            <a:gd name="connsiteY4" fmla="*/ 0 h 17800"/>
            <a:gd name="connsiteX0" fmla="*/ 583 w 9999"/>
            <a:gd name="connsiteY0" fmla="*/ 9997 h 9997"/>
            <a:gd name="connsiteX1" fmla="*/ 58 w 9999"/>
            <a:gd name="connsiteY1" fmla="*/ 5847 h 9997"/>
            <a:gd name="connsiteX2" fmla="*/ 378 w 9999"/>
            <a:gd name="connsiteY2" fmla="*/ 3429 h 9997"/>
            <a:gd name="connsiteX3" fmla="*/ 9999 w 9999"/>
            <a:gd name="connsiteY3" fmla="*/ 0 h 9997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843 w 17043"/>
            <a:gd name="connsiteY0" fmla="*/ 10348 h 10348"/>
            <a:gd name="connsiteX1" fmla="*/ 2141 w 17043"/>
            <a:gd name="connsiteY1" fmla="*/ 6603 h 10348"/>
            <a:gd name="connsiteX2" fmla="*/ 246 w 17043"/>
            <a:gd name="connsiteY2" fmla="*/ 3430 h 10348"/>
            <a:gd name="connsiteX3" fmla="*/ 17043 w 17043"/>
            <a:gd name="connsiteY3" fmla="*/ 0 h 10348"/>
            <a:gd name="connsiteX0" fmla="*/ 2668 w 16868"/>
            <a:gd name="connsiteY0" fmla="*/ 10348 h 10348"/>
            <a:gd name="connsiteX1" fmla="*/ 1966 w 16868"/>
            <a:gd name="connsiteY1" fmla="*/ 6603 h 10348"/>
            <a:gd name="connsiteX2" fmla="*/ 71 w 16868"/>
            <a:gd name="connsiteY2" fmla="*/ 3430 h 10348"/>
            <a:gd name="connsiteX3" fmla="*/ 16868 w 16868"/>
            <a:gd name="connsiteY3" fmla="*/ 0 h 10348"/>
            <a:gd name="connsiteX0" fmla="*/ 702 w 18037"/>
            <a:gd name="connsiteY0" fmla="*/ 10348 h 10348"/>
            <a:gd name="connsiteX1" fmla="*/ 0 w 18037"/>
            <a:gd name="connsiteY1" fmla="*/ 6603 h 10348"/>
            <a:gd name="connsiteX2" fmla="*/ 17411 w 18037"/>
            <a:gd name="connsiteY2" fmla="*/ 6388 h 10348"/>
            <a:gd name="connsiteX3" fmla="*/ 14902 w 18037"/>
            <a:gd name="connsiteY3" fmla="*/ 0 h 10348"/>
            <a:gd name="connsiteX0" fmla="*/ 702 w 19333"/>
            <a:gd name="connsiteY0" fmla="*/ 8782 h 8782"/>
            <a:gd name="connsiteX1" fmla="*/ 0 w 19333"/>
            <a:gd name="connsiteY1" fmla="*/ 5037 h 8782"/>
            <a:gd name="connsiteX2" fmla="*/ 17411 w 19333"/>
            <a:gd name="connsiteY2" fmla="*/ 4822 h 8782"/>
            <a:gd name="connsiteX3" fmla="*/ 19333 w 19333"/>
            <a:gd name="connsiteY3" fmla="*/ 0 h 8782"/>
            <a:gd name="connsiteX0" fmla="*/ 363 w 10230"/>
            <a:gd name="connsiteY0" fmla="*/ 10000 h 10000"/>
            <a:gd name="connsiteX1" fmla="*/ 0 w 10230"/>
            <a:gd name="connsiteY1" fmla="*/ 5736 h 10000"/>
            <a:gd name="connsiteX2" fmla="*/ 9006 w 10230"/>
            <a:gd name="connsiteY2" fmla="*/ 5491 h 10000"/>
            <a:gd name="connsiteX3" fmla="*/ 10000 w 1023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9006 w 10000"/>
            <a:gd name="connsiteY2" fmla="*/ 5491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9006 w 10000"/>
            <a:gd name="connsiteY2" fmla="*/ 5491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953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755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755 h 10000"/>
            <a:gd name="connsiteX3" fmla="*/ 10000 w 10000"/>
            <a:gd name="connsiteY3" fmla="*/ 0 h 10000"/>
            <a:gd name="connsiteX0" fmla="*/ 377 w 10014"/>
            <a:gd name="connsiteY0" fmla="*/ 10000 h 10000"/>
            <a:gd name="connsiteX1" fmla="*/ 14 w 10014"/>
            <a:gd name="connsiteY1" fmla="*/ 5736 h 10000"/>
            <a:gd name="connsiteX2" fmla="*/ 8856 w 10014"/>
            <a:gd name="connsiteY2" fmla="*/ 5755 h 10000"/>
            <a:gd name="connsiteX3" fmla="*/ 10014 w 10014"/>
            <a:gd name="connsiteY3" fmla="*/ 0 h 10000"/>
            <a:gd name="connsiteX0" fmla="*/ 68 w 10032"/>
            <a:gd name="connsiteY0" fmla="*/ 9736 h 9736"/>
            <a:gd name="connsiteX1" fmla="*/ 32 w 10032"/>
            <a:gd name="connsiteY1" fmla="*/ 5736 h 9736"/>
            <a:gd name="connsiteX2" fmla="*/ 8874 w 10032"/>
            <a:gd name="connsiteY2" fmla="*/ 5755 h 9736"/>
            <a:gd name="connsiteX3" fmla="*/ 10032 w 10032"/>
            <a:gd name="connsiteY3" fmla="*/ 0 h 9736"/>
            <a:gd name="connsiteX0" fmla="*/ 68 w 10000"/>
            <a:gd name="connsiteY0" fmla="*/ 11628 h 11628"/>
            <a:gd name="connsiteX1" fmla="*/ 32 w 10000"/>
            <a:gd name="connsiteY1" fmla="*/ 7520 h 11628"/>
            <a:gd name="connsiteX2" fmla="*/ 8846 w 10000"/>
            <a:gd name="connsiteY2" fmla="*/ 7539 h 11628"/>
            <a:gd name="connsiteX3" fmla="*/ 10000 w 10000"/>
            <a:gd name="connsiteY3" fmla="*/ 0 h 11628"/>
            <a:gd name="connsiteX0" fmla="*/ 68 w 10000"/>
            <a:gd name="connsiteY0" fmla="*/ 11628 h 11628"/>
            <a:gd name="connsiteX1" fmla="*/ 32 w 10000"/>
            <a:gd name="connsiteY1" fmla="*/ 7520 h 11628"/>
            <a:gd name="connsiteX2" fmla="*/ 8846 w 10000"/>
            <a:gd name="connsiteY2" fmla="*/ 7539 h 11628"/>
            <a:gd name="connsiteX3" fmla="*/ 10000 w 10000"/>
            <a:gd name="connsiteY3" fmla="*/ 0 h 11628"/>
            <a:gd name="connsiteX0" fmla="*/ 68 w 11795"/>
            <a:gd name="connsiteY0" fmla="*/ 11764 h 11764"/>
            <a:gd name="connsiteX1" fmla="*/ 32 w 11795"/>
            <a:gd name="connsiteY1" fmla="*/ 7656 h 11764"/>
            <a:gd name="connsiteX2" fmla="*/ 8846 w 11795"/>
            <a:gd name="connsiteY2" fmla="*/ 7675 h 11764"/>
            <a:gd name="connsiteX3" fmla="*/ 11795 w 11795"/>
            <a:gd name="connsiteY3" fmla="*/ 0 h 11764"/>
            <a:gd name="connsiteX0" fmla="*/ 68 w 11795"/>
            <a:gd name="connsiteY0" fmla="*/ 11764 h 11764"/>
            <a:gd name="connsiteX1" fmla="*/ 32 w 11795"/>
            <a:gd name="connsiteY1" fmla="*/ 7656 h 11764"/>
            <a:gd name="connsiteX2" fmla="*/ 8846 w 11795"/>
            <a:gd name="connsiteY2" fmla="*/ 7675 h 11764"/>
            <a:gd name="connsiteX3" fmla="*/ 11795 w 11795"/>
            <a:gd name="connsiteY3" fmla="*/ 0 h 11764"/>
            <a:gd name="connsiteX0" fmla="*/ 68 w 8846"/>
            <a:gd name="connsiteY0" fmla="*/ 4108 h 4108"/>
            <a:gd name="connsiteX1" fmla="*/ 32 w 8846"/>
            <a:gd name="connsiteY1" fmla="*/ 0 h 4108"/>
            <a:gd name="connsiteX2" fmla="*/ 8846 w 8846"/>
            <a:gd name="connsiteY2" fmla="*/ 19 h 4108"/>
            <a:gd name="connsiteX0" fmla="*/ 77 w 12398"/>
            <a:gd name="connsiteY0" fmla="*/ 14908 h 14908"/>
            <a:gd name="connsiteX1" fmla="*/ 36 w 12398"/>
            <a:gd name="connsiteY1" fmla="*/ 4908 h 14908"/>
            <a:gd name="connsiteX2" fmla="*/ 12398 w 12398"/>
            <a:gd name="connsiteY2" fmla="*/ 0 h 14908"/>
            <a:gd name="connsiteX0" fmla="*/ 77 w 15534"/>
            <a:gd name="connsiteY0" fmla="*/ 20192 h 20192"/>
            <a:gd name="connsiteX1" fmla="*/ 36 w 15534"/>
            <a:gd name="connsiteY1" fmla="*/ 10192 h 20192"/>
            <a:gd name="connsiteX2" fmla="*/ 15534 w 15534"/>
            <a:gd name="connsiteY2" fmla="*/ 0 h 20192"/>
            <a:gd name="connsiteX0" fmla="*/ 77 w 15534"/>
            <a:gd name="connsiteY0" fmla="*/ 20192 h 20192"/>
            <a:gd name="connsiteX1" fmla="*/ 36 w 15534"/>
            <a:gd name="connsiteY1" fmla="*/ 10192 h 20192"/>
            <a:gd name="connsiteX2" fmla="*/ 12216 w 15534"/>
            <a:gd name="connsiteY2" fmla="*/ 4271 h 20192"/>
            <a:gd name="connsiteX3" fmla="*/ 15534 w 15534"/>
            <a:gd name="connsiteY3" fmla="*/ 0 h 20192"/>
            <a:gd name="connsiteX0" fmla="*/ 2321 w 17778"/>
            <a:gd name="connsiteY0" fmla="*/ 20192 h 20192"/>
            <a:gd name="connsiteX1" fmla="*/ 2280 w 17778"/>
            <a:gd name="connsiteY1" fmla="*/ 10192 h 20192"/>
            <a:gd name="connsiteX2" fmla="*/ 930 w 17778"/>
            <a:gd name="connsiteY2" fmla="*/ 6899 h 20192"/>
            <a:gd name="connsiteX3" fmla="*/ 17778 w 17778"/>
            <a:gd name="connsiteY3" fmla="*/ 0 h 20192"/>
            <a:gd name="connsiteX0" fmla="*/ 2793 w 18250"/>
            <a:gd name="connsiteY0" fmla="*/ 20192 h 20192"/>
            <a:gd name="connsiteX1" fmla="*/ 2752 w 18250"/>
            <a:gd name="connsiteY1" fmla="*/ 10192 h 20192"/>
            <a:gd name="connsiteX2" fmla="*/ 1402 w 18250"/>
            <a:gd name="connsiteY2" fmla="*/ 6899 h 20192"/>
            <a:gd name="connsiteX3" fmla="*/ 18250 w 18250"/>
            <a:gd name="connsiteY3" fmla="*/ 0 h 20192"/>
            <a:gd name="connsiteX0" fmla="*/ 1551 w 17008"/>
            <a:gd name="connsiteY0" fmla="*/ 20192 h 20192"/>
            <a:gd name="connsiteX1" fmla="*/ 1510 w 17008"/>
            <a:gd name="connsiteY1" fmla="*/ 10192 h 20192"/>
            <a:gd name="connsiteX2" fmla="*/ 160 w 17008"/>
            <a:gd name="connsiteY2" fmla="*/ 6899 h 20192"/>
            <a:gd name="connsiteX3" fmla="*/ 17008 w 17008"/>
            <a:gd name="connsiteY3" fmla="*/ 0 h 20192"/>
            <a:gd name="connsiteX0" fmla="*/ 1880 w 17337"/>
            <a:gd name="connsiteY0" fmla="*/ 20192 h 20192"/>
            <a:gd name="connsiteX1" fmla="*/ 1839 w 17337"/>
            <a:gd name="connsiteY1" fmla="*/ 10192 h 20192"/>
            <a:gd name="connsiteX2" fmla="*/ 489 w 17337"/>
            <a:gd name="connsiteY2" fmla="*/ 6899 h 20192"/>
            <a:gd name="connsiteX3" fmla="*/ 17337 w 17337"/>
            <a:gd name="connsiteY3" fmla="*/ 0 h 20192"/>
            <a:gd name="connsiteX0" fmla="*/ 1880 w 17337"/>
            <a:gd name="connsiteY0" fmla="*/ 20192 h 20192"/>
            <a:gd name="connsiteX1" fmla="*/ 1839 w 17337"/>
            <a:gd name="connsiteY1" fmla="*/ 10192 h 20192"/>
            <a:gd name="connsiteX2" fmla="*/ 489 w 17337"/>
            <a:gd name="connsiteY2" fmla="*/ 6069 h 20192"/>
            <a:gd name="connsiteX3" fmla="*/ 17337 w 17337"/>
            <a:gd name="connsiteY3" fmla="*/ 0 h 20192"/>
            <a:gd name="connsiteX0" fmla="*/ 1880 w 17337"/>
            <a:gd name="connsiteY0" fmla="*/ 21575 h 21575"/>
            <a:gd name="connsiteX1" fmla="*/ 1839 w 17337"/>
            <a:gd name="connsiteY1" fmla="*/ 11575 h 21575"/>
            <a:gd name="connsiteX2" fmla="*/ 489 w 17337"/>
            <a:gd name="connsiteY2" fmla="*/ 7452 h 21575"/>
            <a:gd name="connsiteX3" fmla="*/ 17337 w 17337"/>
            <a:gd name="connsiteY3" fmla="*/ 0 h 21575"/>
            <a:gd name="connsiteX0" fmla="*/ 1880 w 17337"/>
            <a:gd name="connsiteY0" fmla="*/ 21575 h 21575"/>
            <a:gd name="connsiteX1" fmla="*/ 1839 w 17337"/>
            <a:gd name="connsiteY1" fmla="*/ 11575 h 21575"/>
            <a:gd name="connsiteX2" fmla="*/ 489 w 17337"/>
            <a:gd name="connsiteY2" fmla="*/ 7452 h 21575"/>
            <a:gd name="connsiteX3" fmla="*/ 17337 w 17337"/>
            <a:gd name="connsiteY3" fmla="*/ 0 h 21575"/>
            <a:gd name="connsiteX0" fmla="*/ 1880 w 16836"/>
            <a:gd name="connsiteY0" fmla="*/ 22543 h 22543"/>
            <a:gd name="connsiteX1" fmla="*/ 1839 w 16836"/>
            <a:gd name="connsiteY1" fmla="*/ 12543 h 22543"/>
            <a:gd name="connsiteX2" fmla="*/ 489 w 16836"/>
            <a:gd name="connsiteY2" fmla="*/ 8420 h 22543"/>
            <a:gd name="connsiteX3" fmla="*/ 16836 w 16836"/>
            <a:gd name="connsiteY3" fmla="*/ 0 h 22543"/>
            <a:gd name="connsiteX0" fmla="*/ 1880 w 16836"/>
            <a:gd name="connsiteY0" fmla="*/ 22543 h 22543"/>
            <a:gd name="connsiteX1" fmla="*/ 1839 w 16836"/>
            <a:gd name="connsiteY1" fmla="*/ 13373 h 22543"/>
            <a:gd name="connsiteX2" fmla="*/ 489 w 16836"/>
            <a:gd name="connsiteY2" fmla="*/ 8420 h 22543"/>
            <a:gd name="connsiteX3" fmla="*/ 16836 w 16836"/>
            <a:gd name="connsiteY3" fmla="*/ 0 h 22543"/>
            <a:gd name="connsiteX0" fmla="*/ 1880 w 16836"/>
            <a:gd name="connsiteY0" fmla="*/ 22543 h 22543"/>
            <a:gd name="connsiteX1" fmla="*/ 1839 w 16836"/>
            <a:gd name="connsiteY1" fmla="*/ 16174 h 22543"/>
            <a:gd name="connsiteX2" fmla="*/ 489 w 16836"/>
            <a:gd name="connsiteY2" fmla="*/ 8420 h 22543"/>
            <a:gd name="connsiteX3" fmla="*/ 16836 w 16836"/>
            <a:gd name="connsiteY3" fmla="*/ 0 h 22543"/>
            <a:gd name="connsiteX0" fmla="*/ 1880 w 53581"/>
            <a:gd name="connsiteY0" fmla="*/ 14351 h 14351"/>
            <a:gd name="connsiteX1" fmla="*/ 1839 w 53581"/>
            <a:gd name="connsiteY1" fmla="*/ 7982 h 14351"/>
            <a:gd name="connsiteX2" fmla="*/ 489 w 53581"/>
            <a:gd name="connsiteY2" fmla="*/ 228 h 14351"/>
            <a:gd name="connsiteX3" fmla="*/ 53581 w 53581"/>
            <a:gd name="connsiteY3" fmla="*/ 2890 h 14351"/>
            <a:gd name="connsiteX0" fmla="*/ 217 w 51918"/>
            <a:gd name="connsiteY0" fmla="*/ 11461 h 11461"/>
            <a:gd name="connsiteX1" fmla="*/ 176 w 51918"/>
            <a:gd name="connsiteY1" fmla="*/ 5092 h 11461"/>
            <a:gd name="connsiteX2" fmla="*/ 20076 w 51918"/>
            <a:gd name="connsiteY2" fmla="*/ 4036 h 11461"/>
            <a:gd name="connsiteX3" fmla="*/ 51918 w 51918"/>
            <a:gd name="connsiteY3" fmla="*/ 0 h 11461"/>
            <a:gd name="connsiteX0" fmla="*/ 78 w 51779"/>
            <a:gd name="connsiteY0" fmla="*/ 11461 h 11461"/>
            <a:gd name="connsiteX1" fmla="*/ 37 w 51779"/>
            <a:gd name="connsiteY1" fmla="*/ 5092 h 11461"/>
            <a:gd name="connsiteX2" fmla="*/ 51779 w 51779"/>
            <a:gd name="connsiteY2" fmla="*/ 0 h 11461"/>
            <a:gd name="connsiteX0" fmla="*/ 78 w 51779"/>
            <a:gd name="connsiteY0" fmla="*/ 11461 h 11461"/>
            <a:gd name="connsiteX1" fmla="*/ 37 w 51779"/>
            <a:gd name="connsiteY1" fmla="*/ 5092 h 11461"/>
            <a:gd name="connsiteX2" fmla="*/ 51779 w 51779"/>
            <a:gd name="connsiteY2" fmla="*/ 0 h 11461"/>
            <a:gd name="connsiteX0" fmla="*/ 78 w 51779"/>
            <a:gd name="connsiteY0" fmla="*/ 11461 h 11461"/>
            <a:gd name="connsiteX1" fmla="*/ 37 w 51779"/>
            <a:gd name="connsiteY1" fmla="*/ 5092 h 11461"/>
            <a:gd name="connsiteX2" fmla="*/ 51779 w 51779"/>
            <a:gd name="connsiteY2" fmla="*/ 0 h 11461"/>
            <a:gd name="connsiteX0" fmla="*/ 16101 w 25370"/>
            <a:gd name="connsiteY0" fmla="*/ 16210 h 16210"/>
            <a:gd name="connsiteX1" fmla="*/ 16060 w 25370"/>
            <a:gd name="connsiteY1" fmla="*/ 9841 h 16210"/>
            <a:gd name="connsiteX2" fmla="*/ 1395 w 25370"/>
            <a:gd name="connsiteY2" fmla="*/ 0 h 16210"/>
            <a:gd name="connsiteX0" fmla="*/ 18489 w 18502"/>
            <a:gd name="connsiteY0" fmla="*/ 16210 h 16210"/>
            <a:gd name="connsiteX1" fmla="*/ 18448 w 18502"/>
            <a:gd name="connsiteY1" fmla="*/ 9841 h 16210"/>
            <a:gd name="connsiteX2" fmla="*/ 3783 w 18502"/>
            <a:gd name="connsiteY2" fmla="*/ 0 h 16210"/>
            <a:gd name="connsiteX0" fmla="*/ 14706 w 14719"/>
            <a:gd name="connsiteY0" fmla="*/ 16210 h 16210"/>
            <a:gd name="connsiteX1" fmla="*/ 14665 w 14719"/>
            <a:gd name="connsiteY1" fmla="*/ 9841 h 16210"/>
            <a:gd name="connsiteX2" fmla="*/ 0 w 14719"/>
            <a:gd name="connsiteY2" fmla="*/ 0 h 16210"/>
            <a:gd name="connsiteX0" fmla="*/ 11164 w 14665"/>
            <a:gd name="connsiteY0" fmla="*/ 16088 h 16088"/>
            <a:gd name="connsiteX1" fmla="*/ 14665 w 14665"/>
            <a:gd name="connsiteY1" fmla="*/ 9841 h 16088"/>
            <a:gd name="connsiteX2" fmla="*/ 0 w 14665"/>
            <a:gd name="connsiteY2" fmla="*/ 0 h 16088"/>
            <a:gd name="connsiteX0" fmla="*/ 11164 w 15072"/>
            <a:gd name="connsiteY0" fmla="*/ 16088 h 16088"/>
            <a:gd name="connsiteX1" fmla="*/ 14665 w 15072"/>
            <a:gd name="connsiteY1" fmla="*/ 9841 h 16088"/>
            <a:gd name="connsiteX2" fmla="*/ 0 w 15072"/>
            <a:gd name="connsiteY2" fmla="*/ 0 h 16088"/>
            <a:gd name="connsiteX0" fmla="*/ 11164 w 14665"/>
            <a:gd name="connsiteY0" fmla="*/ 16088 h 16088"/>
            <a:gd name="connsiteX1" fmla="*/ 14665 w 14665"/>
            <a:gd name="connsiteY1" fmla="*/ 9841 h 16088"/>
            <a:gd name="connsiteX2" fmla="*/ 0 w 14665"/>
            <a:gd name="connsiteY2" fmla="*/ 0 h 16088"/>
            <a:gd name="connsiteX0" fmla="*/ 15528 w 16722"/>
            <a:gd name="connsiteY0" fmla="*/ 20640 h 20640"/>
            <a:gd name="connsiteX1" fmla="*/ 14665 w 16722"/>
            <a:gd name="connsiteY1" fmla="*/ 9841 h 20640"/>
            <a:gd name="connsiteX2" fmla="*/ 0 w 16722"/>
            <a:gd name="connsiteY2" fmla="*/ 0 h 206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722" h="20640">
              <a:moveTo>
                <a:pt x="15528" y="20640"/>
              </a:moveTo>
              <a:cubicBezTo>
                <a:pt x="18699" y="17842"/>
                <a:pt x="14541" y="15021"/>
                <a:pt x="14665" y="9841"/>
              </a:cubicBezTo>
              <a:cubicBezTo>
                <a:pt x="3803" y="4886"/>
                <a:pt x="3831" y="240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575033</xdr:colOff>
      <xdr:row>13</xdr:row>
      <xdr:rowOff>143850</xdr:rowOff>
    </xdr:from>
    <xdr:to>
      <xdr:col>13</xdr:col>
      <xdr:colOff>687917</xdr:colOff>
      <xdr:row>14</xdr:row>
      <xdr:rowOff>76435</xdr:rowOff>
    </xdr:to>
    <xdr:sp macro="" textlink="">
      <xdr:nvSpPr>
        <xdr:cNvPr id="1188" name="AutoShape 4802">
          <a:extLst>
            <a:ext uri="{FF2B5EF4-FFF2-40B4-BE49-F238E27FC236}">
              <a16:creationId xmlns:a16="http://schemas.microsoft.com/office/drawing/2014/main" id="{15650857-3654-4281-99F0-64D6BAB0D748}"/>
            </a:ext>
          </a:extLst>
        </xdr:cNvPr>
        <xdr:cNvSpPr>
          <a:spLocks noChangeArrowheads="1"/>
        </xdr:cNvSpPr>
      </xdr:nvSpPr>
      <xdr:spPr bwMode="auto">
        <a:xfrm>
          <a:off x="13433783" y="2360470"/>
          <a:ext cx="112884" cy="1030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631134</xdr:colOff>
      <xdr:row>11</xdr:row>
      <xdr:rowOff>20409</xdr:rowOff>
    </xdr:from>
    <xdr:to>
      <xdr:col>14</xdr:col>
      <xdr:colOff>59635</xdr:colOff>
      <xdr:row>13</xdr:row>
      <xdr:rowOff>115660</xdr:rowOff>
    </xdr:to>
    <xdr:sp macro="" textlink="">
      <xdr:nvSpPr>
        <xdr:cNvPr id="1189" name="Line 120">
          <a:extLst>
            <a:ext uri="{FF2B5EF4-FFF2-40B4-BE49-F238E27FC236}">
              <a16:creationId xmlns:a16="http://schemas.microsoft.com/office/drawing/2014/main" id="{28F2C4B3-0D86-47A4-BB6B-BE88DC169A88}"/>
            </a:ext>
          </a:extLst>
        </xdr:cNvPr>
        <xdr:cNvSpPr>
          <a:spLocks noChangeShapeType="1"/>
        </xdr:cNvSpPr>
      </xdr:nvSpPr>
      <xdr:spPr bwMode="auto">
        <a:xfrm flipV="1">
          <a:off x="13489884" y="1896011"/>
          <a:ext cx="134057" cy="436269"/>
        </a:xfrm>
        <a:custGeom>
          <a:avLst/>
          <a:gdLst>
            <a:gd name="connsiteX0" fmla="*/ 0 w 197304"/>
            <a:gd name="connsiteY0" fmla="*/ 0 h 435429"/>
            <a:gd name="connsiteX1" fmla="*/ 197304 w 197304"/>
            <a:gd name="connsiteY1" fmla="*/ 435429 h 435429"/>
            <a:gd name="connsiteX0" fmla="*/ 0 w 197304"/>
            <a:gd name="connsiteY0" fmla="*/ 0 h 435429"/>
            <a:gd name="connsiteX1" fmla="*/ 197304 w 197304"/>
            <a:gd name="connsiteY1" fmla="*/ 435429 h 4354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7304" h="435429">
              <a:moveTo>
                <a:pt x="0" y="0"/>
              </a:moveTo>
              <a:cubicBezTo>
                <a:pt x="181429" y="145143"/>
                <a:pt x="131536" y="290286"/>
                <a:pt x="197304" y="43542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13</xdr:col>
      <xdr:colOff>399841</xdr:colOff>
      <xdr:row>11</xdr:row>
      <xdr:rowOff>108853</xdr:rowOff>
    </xdr:from>
    <xdr:ext cx="251732" cy="337015"/>
    <xdr:sp macro="" textlink="">
      <xdr:nvSpPr>
        <xdr:cNvPr id="1190" name="Text Box 1664">
          <a:extLst>
            <a:ext uri="{FF2B5EF4-FFF2-40B4-BE49-F238E27FC236}">
              <a16:creationId xmlns:a16="http://schemas.microsoft.com/office/drawing/2014/main" id="{4302FFF9-881F-4FB3-A15B-3317A9F2ED13}"/>
            </a:ext>
          </a:extLst>
        </xdr:cNvPr>
        <xdr:cNvSpPr txBox="1">
          <a:spLocks noChangeArrowheads="1"/>
        </xdr:cNvSpPr>
      </xdr:nvSpPr>
      <xdr:spPr bwMode="auto">
        <a:xfrm>
          <a:off x="13258591" y="1984455"/>
          <a:ext cx="251732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0</xdr:colOff>
      <xdr:row>11</xdr:row>
      <xdr:rowOff>163274</xdr:rowOff>
    </xdr:from>
    <xdr:ext cx="251732" cy="337015"/>
    <xdr:sp macro="" textlink="">
      <xdr:nvSpPr>
        <xdr:cNvPr id="1191" name="Text Box 1664">
          <a:extLst>
            <a:ext uri="{FF2B5EF4-FFF2-40B4-BE49-F238E27FC236}">
              <a16:creationId xmlns:a16="http://schemas.microsoft.com/office/drawing/2014/main" id="{6AE7B856-2E68-45AB-BFBA-BD3EEEF7D8BE}"/>
            </a:ext>
          </a:extLst>
        </xdr:cNvPr>
        <xdr:cNvSpPr txBox="1">
          <a:spLocks noChangeArrowheads="1"/>
        </xdr:cNvSpPr>
      </xdr:nvSpPr>
      <xdr:spPr bwMode="auto">
        <a:xfrm>
          <a:off x="13550900" y="677624"/>
          <a:ext cx="251732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194209</xdr:colOff>
      <xdr:row>14</xdr:row>
      <xdr:rowOff>81637</xdr:rowOff>
    </xdr:from>
    <xdr:ext cx="381000" cy="387816"/>
    <xdr:sp macro="" textlink="">
      <xdr:nvSpPr>
        <xdr:cNvPr id="1192" name="Text Box 1664">
          <a:extLst>
            <a:ext uri="{FF2B5EF4-FFF2-40B4-BE49-F238E27FC236}">
              <a16:creationId xmlns:a16="http://schemas.microsoft.com/office/drawing/2014/main" id="{069053BF-30CD-470B-AE6D-7BB1A0B03478}"/>
            </a:ext>
          </a:extLst>
        </xdr:cNvPr>
        <xdr:cNvSpPr txBox="1">
          <a:spLocks noChangeArrowheads="1"/>
        </xdr:cNvSpPr>
      </xdr:nvSpPr>
      <xdr:spPr bwMode="auto">
        <a:xfrm>
          <a:off x="13052959" y="2468767"/>
          <a:ext cx="381000" cy="38781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大規模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民宿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みやま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307693</xdr:colOff>
      <xdr:row>11</xdr:row>
      <xdr:rowOff>75085</xdr:rowOff>
    </xdr:from>
    <xdr:ext cx="231533" cy="549894"/>
    <xdr:sp macro="" textlink="">
      <xdr:nvSpPr>
        <xdr:cNvPr id="1193" name="Text Box 1620">
          <a:extLst>
            <a:ext uri="{FF2B5EF4-FFF2-40B4-BE49-F238E27FC236}">
              <a16:creationId xmlns:a16="http://schemas.microsoft.com/office/drawing/2014/main" id="{97E5AE4D-D59B-4FC8-A547-C4A831EA3B8A}"/>
            </a:ext>
          </a:extLst>
        </xdr:cNvPr>
        <xdr:cNvSpPr txBox="1">
          <a:spLocks noChangeArrowheads="1"/>
        </xdr:cNvSpPr>
      </xdr:nvSpPr>
      <xdr:spPr bwMode="auto">
        <a:xfrm>
          <a:off x="13166443" y="1950687"/>
          <a:ext cx="231533" cy="54989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↑集落の中へ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270431</xdr:colOff>
      <xdr:row>13</xdr:row>
      <xdr:rowOff>85969</xdr:rowOff>
    </xdr:from>
    <xdr:to>
      <xdr:col>20</xdr:col>
      <xdr:colOff>563193</xdr:colOff>
      <xdr:row>15</xdr:row>
      <xdr:rowOff>45704</xdr:rowOff>
    </xdr:to>
    <xdr:grpSp>
      <xdr:nvGrpSpPr>
        <xdr:cNvPr id="1194" name="グループ化 1193">
          <a:extLst>
            <a:ext uri="{FF2B5EF4-FFF2-40B4-BE49-F238E27FC236}">
              <a16:creationId xmlns:a16="http://schemas.microsoft.com/office/drawing/2014/main" id="{0257B3D7-956A-4A7A-A1FC-4A0C56788D78}"/>
            </a:ext>
          </a:extLst>
        </xdr:cNvPr>
        <xdr:cNvGrpSpPr/>
      </xdr:nvGrpSpPr>
      <xdr:grpSpPr>
        <a:xfrm rot="641861">
          <a:off x="13133006" y="2323770"/>
          <a:ext cx="998530" cy="304012"/>
          <a:chOff x="10933339" y="2342159"/>
          <a:chExt cx="1061566" cy="299913"/>
        </a:xfrm>
      </xdr:grpSpPr>
      <xdr:sp macro="" textlink="">
        <xdr:nvSpPr>
          <xdr:cNvPr id="1195" name="Freeform 217">
            <a:extLst>
              <a:ext uri="{FF2B5EF4-FFF2-40B4-BE49-F238E27FC236}">
                <a16:creationId xmlns:a16="http://schemas.microsoft.com/office/drawing/2014/main" id="{3418529E-B6E4-46D9-B780-EF93B0B05014}"/>
              </a:ext>
            </a:extLst>
          </xdr:cNvPr>
          <xdr:cNvSpPr>
            <a:spLocks/>
          </xdr:cNvSpPr>
        </xdr:nvSpPr>
        <xdr:spPr bwMode="auto">
          <a:xfrm rot="9900000">
            <a:off x="10933339" y="2490567"/>
            <a:ext cx="1061566" cy="83875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2632 w 12632"/>
              <a:gd name="connsiteY0" fmla="*/ 1667 h 8581"/>
              <a:gd name="connsiteX1" fmla="*/ 10154 w 12632"/>
              <a:gd name="connsiteY1" fmla="*/ 5000 h 8581"/>
              <a:gd name="connsiteX2" fmla="*/ 7145 w 12632"/>
              <a:gd name="connsiteY2" fmla="*/ 0 h 8581"/>
              <a:gd name="connsiteX3" fmla="*/ 5464 w 12632"/>
              <a:gd name="connsiteY3" fmla="*/ 8333 h 8581"/>
              <a:gd name="connsiteX4" fmla="*/ 0 w 12632"/>
              <a:gd name="connsiteY4" fmla="*/ 1130 h 8581"/>
              <a:gd name="connsiteX0" fmla="*/ 10000 w 10000"/>
              <a:gd name="connsiteY0" fmla="*/ 35372 h 43151"/>
              <a:gd name="connsiteX1" fmla="*/ 8038 w 10000"/>
              <a:gd name="connsiteY1" fmla="*/ 39256 h 43151"/>
              <a:gd name="connsiteX2" fmla="*/ 5656 w 10000"/>
              <a:gd name="connsiteY2" fmla="*/ 33429 h 43151"/>
              <a:gd name="connsiteX3" fmla="*/ 4326 w 10000"/>
              <a:gd name="connsiteY3" fmla="*/ 43140 h 43151"/>
              <a:gd name="connsiteX4" fmla="*/ 1394 w 10000"/>
              <a:gd name="connsiteY4" fmla="*/ 39 h 43151"/>
              <a:gd name="connsiteX5" fmla="*/ 0 w 10000"/>
              <a:gd name="connsiteY5" fmla="*/ 34746 h 43151"/>
              <a:gd name="connsiteX0" fmla="*/ 8908 w 8908"/>
              <a:gd name="connsiteY0" fmla="*/ 35348 h 101908"/>
              <a:gd name="connsiteX1" fmla="*/ 6946 w 8908"/>
              <a:gd name="connsiteY1" fmla="*/ 39232 h 101908"/>
              <a:gd name="connsiteX2" fmla="*/ 4564 w 8908"/>
              <a:gd name="connsiteY2" fmla="*/ 33405 h 101908"/>
              <a:gd name="connsiteX3" fmla="*/ 3234 w 8908"/>
              <a:gd name="connsiteY3" fmla="*/ 43116 h 101908"/>
              <a:gd name="connsiteX4" fmla="*/ 302 w 8908"/>
              <a:gd name="connsiteY4" fmla="*/ 15 h 101908"/>
              <a:gd name="connsiteX5" fmla="*/ 66 w 8908"/>
              <a:gd name="connsiteY5" fmla="*/ 101906 h 101908"/>
              <a:gd name="connsiteX0" fmla="*/ 10123 w 10123"/>
              <a:gd name="connsiteY0" fmla="*/ 1925 h 8456"/>
              <a:gd name="connsiteX1" fmla="*/ 7920 w 10123"/>
              <a:gd name="connsiteY1" fmla="*/ 2306 h 8456"/>
              <a:gd name="connsiteX2" fmla="*/ 5246 w 10123"/>
              <a:gd name="connsiteY2" fmla="*/ 1734 h 8456"/>
              <a:gd name="connsiteX3" fmla="*/ 3753 w 10123"/>
              <a:gd name="connsiteY3" fmla="*/ 2687 h 8456"/>
              <a:gd name="connsiteX4" fmla="*/ 303 w 10123"/>
              <a:gd name="connsiteY4" fmla="*/ 2 h 8456"/>
              <a:gd name="connsiteX5" fmla="*/ 197 w 10123"/>
              <a:gd name="connsiteY5" fmla="*/ 8456 h 8456"/>
              <a:gd name="connsiteX0" fmla="*/ 10155 w 10155"/>
              <a:gd name="connsiteY0" fmla="*/ 2274 h 9998"/>
              <a:gd name="connsiteX1" fmla="*/ 7979 w 10155"/>
              <a:gd name="connsiteY1" fmla="*/ 2725 h 9998"/>
              <a:gd name="connsiteX2" fmla="*/ 5337 w 10155"/>
              <a:gd name="connsiteY2" fmla="*/ 2049 h 9998"/>
              <a:gd name="connsiteX3" fmla="*/ 3862 w 10155"/>
              <a:gd name="connsiteY3" fmla="*/ 3176 h 9998"/>
              <a:gd name="connsiteX4" fmla="*/ 454 w 10155"/>
              <a:gd name="connsiteY4" fmla="*/ 0 h 9998"/>
              <a:gd name="connsiteX5" fmla="*/ 350 w 10155"/>
              <a:gd name="connsiteY5" fmla="*/ 9998 h 9998"/>
              <a:gd name="connsiteX0" fmla="*/ 10000 w 10000"/>
              <a:gd name="connsiteY0" fmla="*/ 2285 h 10011"/>
              <a:gd name="connsiteX1" fmla="*/ 7857 w 10000"/>
              <a:gd name="connsiteY1" fmla="*/ 2737 h 10011"/>
              <a:gd name="connsiteX2" fmla="*/ 5256 w 10000"/>
              <a:gd name="connsiteY2" fmla="*/ 2060 h 10011"/>
              <a:gd name="connsiteX3" fmla="*/ 3803 w 10000"/>
              <a:gd name="connsiteY3" fmla="*/ 3188 h 10011"/>
              <a:gd name="connsiteX4" fmla="*/ 447 w 10000"/>
              <a:gd name="connsiteY4" fmla="*/ 11 h 10011"/>
              <a:gd name="connsiteX5" fmla="*/ 345 w 10000"/>
              <a:gd name="connsiteY5" fmla="*/ 10011 h 10011"/>
              <a:gd name="connsiteX0" fmla="*/ 12780 w 12780"/>
              <a:gd name="connsiteY0" fmla="*/ 4701 h 5605"/>
              <a:gd name="connsiteX1" fmla="*/ 10637 w 12780"/>
              <a:gd name="connsiteY1" fmla="*/ 5153 h 5605"/>
              <a:gd name="connsiteX2" fmla="*/ 8036 w 12780"/>
              <a:gd name="connsiteY2" fmla="*/ 4476 h 5605"/>
              <a:gd name="connsiteX3" fmla="*/ 6583 w 12780"/>
              <a:gd name="connsiteY3" fmla="*/ 5604 h 5605"/>
              <a:gd name="connsiteX4" fmla="*/ 3227 w 12780"/>
              <a:gd name="connsiteY4" fmla="*/ 2427 h 5605"/>
              <a:gd name="connsiteX5" fmla="*/ 0 w 12780"/>
              <a:gd name="connsiteY5" fmla="*/ 0 h 5605"/>
              <a:gd name="connsiteX0" fmla="*/ 7855 w 7855"/>
              <a:gd name="connsiteY0" fmla="*/ 23168 h 24782"/>
              <a:gd name="connsiteX1" fmla="*/ 6178 w 7855"/>
              <a:gd name="connsiteY1" fmla="*/ 23975 h 24782"/>
              <a:gd name="connsiteX2" fmla="*/ 4143 w 7855"/>
              <a:gd name="connsiteY2" fmla="*/ 22767 h 24782"/>
              <a:gd name="connsiteX3" fmla="*/ 3006 w 7855"/>
              <a:gd name="connsiteY3" fmla="*/ 24779 h 24782"/>
              <a:gd name="connsiteX4" fmla="*/ 380 w 7855"/>
              <a:gd name="connsiteY4" fmla="*/ 19111 h 24782"/>
              <a:gd name="connsiteX5" fmla="*/ 172 w 7855"/>
              <a:gd name="connsiteY5" fmla="*/ 0 h 24782"/>
              <a:gd name="connsiteX0" fmla="*/ 9781 w 9781"/>
              <a:gd name="connsiteY0" fmla="*/ 9349 h 10000"/>
              <a:gd name="connsiteX1" fmla="*/ 7646 w 9781"/>
              <a:gd name="connsiteY1" fmla="*/ 9674 h 10000"/>
              <a:gd name="connsiteX2" fmla="*/ 5055 w 9781"/>
              <a:gd name="connsiteY2" fmla="*/ 9187 h 10000"/>
              <a:gd name="connsiteX3" fmla="*/ 3608 w 9781"/>
              <a:gd name="connsiteY3" fmla="*/ 9999 h 10000"/>
              <a:gd name="connsiteX4" fmla="*/ 675 w 9781"/>
              <a:gd name="connsiteY4" fmla="*/ 7712 h 10000"/>
              <a:gd name="connsiteX5" fmla="*/ 0 w 9781"/>
              <a:gd name="connsiteY5" fmla="*/ 0 h 10000"/>
              <a:gd name="connsiteX0" fmla="*/ 10000 w 10000"/>
              <a:gd name="connsiteY0" fmla="*/ 9349 h 10000"/>
              <a:gd name="connsiteX1" fmla="*/ 7817 w 10000"/>
              <a:gd name="connsiteY1" fmla="*/ 9674 h 10000"/>
              <a:gd name="connsiteX2" fmla="*/ 5168 w 10000"/>
              <a:gd name="connsiteY2" fmla="*/ 9187 h 10000"/>
              <a:gd name="connsiteX3" fmla="*/ 3689 w 10000"/>
              <a:gd name="connsiteY3" fmla="*/ 9999 h 10000"/>
              <a:gd name="connsiteX4" fmla="*/ 690 w 10000"/>
              <a:gd name="connsiteY4" fmla="*/ 7712 h 10000"/>
              <a:gd name="connsiteX5" fmla="*/ 0 w 10000"/>
              <a:gd name="connsiteY5" fmla="*/ 0 h 10000"/>
              <a:gd name="connsiteX0" fmla="*/ 10000 w 10000"/>
              <a:gd name="connsiteY0" fmla="*/ 9349 h 10000"/>
              <a:gd name="connsiteX1" fmla="*/ 7817 w 10000"/>
              <a:gd name="connsiteY1" fmla="*/ 9674 h 10000"/>
              <a:gd name="connsiteX2" fmla="*/ 5168 w 10000"/>
              <a:gd name="connsiteY2" fmla="*/ 9187 h 10000"/>
              <a:gd name="connsiteX3" fmla="*/ 3689 w 10000"/>
              <a:gd name="connsiteY3" fmla="*/ 9999 h 10000"/>
              <a:gd name="connsiteX4" fmla="*/ 690 w 10000"/>
              <a:gd name="connsiteY4" fmla="*/ 7712 h 10000"/>
              <a:gd name="connsiteX5" fmla="*/ 0 w 10000"/>
              <a:gd name="connsiteY5" fmla="*/ 0 h 10000"/>
              <a:gd name="connsiteX0" fmla="*/ 10754 w 10754"/>
              <a:gd name="connsiteY0" fmla="*/ 8355 h 9006"/>
              <a:gd name="connsiteX1" fmla="*/ 8571 w 10754"/>
              <a:gd name="connsiteY1" fmla="*/ 8680 h 9006"/>
              <a:gd name="connsiteX2" fmla="*/ 5922 w 10754"/>
              <a:gd name="connsiteY2" fmla="*/ 8193 h 9006"/>
              <a:gd name="connsiteX3" fmla="*/ 4443 w 10754"/>
              <a:gd name="connsiteY3" fmla="*/ 9005 h 9006"/>
              <a:gd name="connsiteX4" fmla="*/ 1444 w 10754"/>
              <a:gd name="connsiteY4" fmla="*/ 6718 h 9006"/>
              <a:gd name="connsiteX5" fmla="*/ 0 w 10754"/>
              <a:gd name="connsiteY5" fmla="*/ 0 h 9006"/>
              <a:gd name="connsiteX0" fmla="*/ 10000 w 10000"/>
              <a:gd name="connsiteY0" fmla="*/ 9277 h 10001"/>
              <a:gd name="connsiteX1" fmla="*/ 7970 w 10000"/>
              <a:gd name="connsiteY1" fmla="*/ 9638 h 10001"/>
              <a:gd name="connsiteX2" fmla="*/ 5507 w 10000"/>
              <a:gd name="connsiteY2" fmla="*/ 9097 h 10001"/>
              <a:gd name="connsiteX3" fmla="*/ 4131 w 10000"/>
              <a:gd name="connsiteY3" fmla="*/ 9999 h 10001"/>
              <a:gd name="connsiteX4" fmla="*/ 1109 w 10000"/>
              <a:gd name="connsiteY4" fmla="*/ 8563 h 10001"/>
              <a:gd name="connsiteX5" fmla="*/ 0 w 10000"/>
              <a:gd name="connsiteY5" fmla="*/ 0 h 10001"/>
              <a:gd name="connsiteX0" fmla="*/ 8891 w 8891"/>
              <a:gd name="connsiteY0" fmla="*/ 729 h 1453"/>
              <a:gd name="connsiteX1" fmla="*/ 6861 w 8891"/>
              <a:gd name="connsiteY1" fmla="*/ 1090 h 1453"/>
              <a:gd name="connsiteX2" fmla="*/ 4398 w 8891"/>
              <a:gd name="connsiteY2" fmla="*/ 549 h 1453"/>
              <a:gd name="connsiteX3" fmla="*/ 3022 w 8891"/>
              <a:gd name="connsiteY3" fmla="*/ 1451 h 1453"/>
              <a:gd name="connsiteX4" fmla="*/ 0 w 8891"/>
              <a:gd name="connsiteY4" fmla="*/ 15 h 1453"/>
              <a:gd name="connsiteX0" fmla="*/ 10000 w 10000"/>
              <a:gd name="connsiteY0" fmla="*/ 5097 h 7582"/>
              <a:gd name="connsiteX1" fmla="*/ 7717 w 10000"/>
              <a:gd name="connsiteY1" fmla="*/ 7582 h 7582"/>
              <a:gd name="connsiteX2" fmla="*/ 4947 w 10000"/>
              <a:gd name="connsiteY2" fmla="*/ 3858 h 7582"/>
              <a:gd name="connsiteX3" fmla="*/ 3487 w 10000"/>
              <a:gd name="connsiteY3" fmla="*/ 4368 h 7582"/>
              <a:gd name="connsiteX4" fmla="*/ 0 w 10000"/>
              <a:gd name="connsiteY4" fmla="*/ 183 h 758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0000" h="7582">
                <a:moveTo>
                  <a:pt x="10000" y="5097"/>
                </a:moveTo>
                <a:cubicBezTo>
                  <a:pt x="9592" y="5097"/>
                  <a:pt x="8532" y="7582"/>
                  <a:pt x="7717" y="7582"/>
                </a:cubicBezTo>
                <a:cubicBezTo>
                  <a:pt x="6904" y="7582"/>
                  <a:pt x="5762" y="3858"/>
                  <a:pt x="4947" y="3858"/>
                </a:cubicBezTo>
                <a:cubicBezTo>
                  <a:pt x="4132" y="5097"/>
                  <a:pt x="4220" y="4368"/>
                  <a:pt x="3487" y="4368"/>
                </a:cubicBezTo>
                <a:cubicBezTo>
                  <a:pt x="2814" y="4878"/>
                  <a:pt x="2046" y="-1111"/>
                  <a:pt x="0" y="183"/>
                </a:cubicBezTo>
              </a:path>
            </a:pathLst>
          </a:custGeom>
          <a:noFill/>
          <a:ln w="635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1196" name="Freeform 217">
            <a:extLst>
              <a:ext uri="{FF2B5EF4-FFF2-40B4-BE49-F238E27FC236}">
                <a16:creationId xmlns:a16="http://schemas.microsoft.com/office/drawing/2014/main" id="{9BD105BC-F36C-4E1D-9E13-52C11A806798}"/>
              </a:ext>
            </a:extLst>
          </xdr:cNvPr>
          <xdr:cNvSpPr>
            <a:spLocks/>
          </xdr:cNvSpPr>
        </xdr:nvSpPr>
        <xdr:spPr bwMode="auto">
          <a:xfrm rot="9872339">
            <a:off x="10950005" y="2399198"/>
            <a:ext cx="1000781" cy="86294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2632 w 12632"/>
              <a:gd name="connsiteY0" fmla="*/ 1667 h 8581"/>
              <a:gd name="connsiteX1" fmla="*/ 10154 w 12632"/>
              <a:gd name="connsiteY1" fmla="*/ 5000 h 8581"/>
              <a:gd name="connsiteX2" fmla="*/ 7145 w 12632"/>
              <a:gd name="connsiteY2" fmla="*/ 0 h 8581"/>
              <a:gd name="connsiteX3" fmla="*/ 5464 w 12632"/>
              <a:gd name="connsiteY3" fmla="*/ 8333 h 8581"/>
              <a:gd name="connsiteX4" fmla="*/ 0 w 12632"/>
              <a:gd name="connsiteY4" fmla="*/ 1130 h 8581"/>
              <a:gd name="connsiteX0" fmla="*/ 10000 w 10000"/>
              <a:gd name="connsiteY0" fmla="*/ 35372 h 43151"/>
              <a:gd name="connsiteX1" fmla="*/ 8038 w 10000"/>
              <a:gd name="connsiteY1" fmla="*/ 39256 h 43151"/>
              <a:gd name="connsiteX2" fmla="*/ 5656 w 10000"/>
              <a:gd name="connsiteY2" fmla="*/ 33429 h 43151"/>
              <a:gd name="connsiteX3" fmla="*/ 4326 w 10000"/>
              <a:gd name="connsiteY3" fmla="*/ 43140 h 43151"/>
              <a:gd name="connsiteX4" fmla="*/ 1394 w 10000"/>
              <a:gd name="connsiteY4" fmla="*/ 39 h 43151"/>
              <a:gd name="connsiteX5" fmla="*/ 0 w 10000"/>
              <a:gd name="connsiteY5" fmla="*/ 34746 h 43151"/>
              <a:gd name="connsiteX0" fmla="*/ 8908 w 8908"/>
              <a:gd name="connsiteY0" fmla="*/ 35348 h 101908"/>
              <a:gd name="connsiteX1" fmla="*/ 6946 w 8908"/>
              <a:gd name="connsiteY1" fmla="*/ 39232 h 101908"/>
              <a:gd name="connsiteX2" fmla="*/ 4564 w 8908"/>
              <a:gd name="connsiteY2" fmla="*/ 33405 h 101908"/>
              <a:gd name="connsiteX3" fmla="*/ 3234 w 8908"/>
              <a:gd name="connsiteY3" fmla="*/ 43116 h 101908"/>
              <a:gd name="connsiteX4" fmla="*/ 302 w 8908"/>
              <a:gd name="connsiteY4" fmla="*/ 15 h 101908"/>
              <a:gd name="connsiteX5" fmla="*/ 66 w 8908"/>
              <a:gd name="connsiteY5" fmla="*/ 101906 h 101908"/>
              <a:gd name="connsiteX0" fmla="*/ 10123 w 10123"/>
              <a:gd name="connsiteY0" fmla="*/ 1925 h 8456"/>
              <a:gd name="connsiteX1" fmla="*/ 7920 w 10123"/>
              <a:gd name="connsiteY1" fmla="*/ 2306 h 8456"/>
              <a:gd name="connsiteX2" fmla="*/ 5246 w 10123"/>
              <a:gd name="connsiteY2" fmla="*/ 1734 h 8456"/>
              <a:gd name="connsiteX3" fmla="*/ 3753 w 10123"/>
              <a:gd name="connsiteY3" fmla="*/ 2687 h 8456"/>
              <a:gd name="connsiteX4" fmla="*/ 303 w 10123"/>
              <a:gd name="connsiteY4" fmla="*/ 2 h 8456"/>
              <a:gd name="connsiteX5" fmla="*/ 197 w 10123"/>
              <a:gd name="connsiteY5" fmla="*/ 8456 h 8456"/>
              <a:gd name="connsiteX0" fmla="*/ 10155 w 10155"/>
              <a:gd name="connsiteY0" fmla="*/ 2274 h 9998"/>
              <a:gd name="connsiteX1" fmla="*/ 7979 w 10155"/>
              <a:gd name="connsiteY1" fmla="*/ 2725 h 9998"/>
              <a:gd name="connsiteX2" fmla="*/ 5337 w 10155"/>
              <a:gd name="connsiteY2" fmla="*/ 2049 h 9998"/>
              <a:gd name="connsiteX3" fmla="*/ 3862 w 10155"/>
              <a:gd name="connsiteY3" fmla="*/ 3176 h 9998"/>
              <a:gd name="connsiteX4" fmla="*/ 454 w 10155"/>
              <a:gd name="connsiteY4" fmla="*/ 0 h 9998"/>
              <a:gd name="connsiteX5" fmla="*/ 350 w 10155"/>
              <a:gd name="connsiteY5" fmla="*/ 9998 h 9998"/>
              <a:gd name="connsiteX0" fmla="*/ 10000 w 10000"/>
              <a:gd name="connsiteY0" fmla="*/ 2285 h 10011"/>
              <a:gd name="connsiteX1" fmla="*/ 7857 w 10000"/>
              <a:gd name="connsiteY1" fmla="*/ 2737 h 10011"/>
              <a:gd name="connsiteX2" fmla="*/ 5256 w 10000"/>
              <a:gd name="connsiteY2" fmla="*/ 2060 h 10011"/>
              <a:gd name="connsiteX3" fmla="*/ 3803 w 10000"/>
              <a:gd name="connsiteY3" fmla="*/ 3188 h 10011"/>
              <a:gd name="connsiteX4" fmla="*/ 447 w 10000"/>
              <a:gd name="connsiteY4" fmla="*/ 11 h 10011"/>
              <a:gd name="connsiteX5" fmla="*/ 345 w 10000"/>
              <a:gd name="connsiteY5" fmla="*/ 10011 h 10011"/>
              <a:gd name="connsiteX0" fmla="*/ 12780 w 12780"/>
              <a:gd name="connsiteY0" fmla="*/ 4701 h 5605"/>
              <a:gd name="connsiteX1" fmla="*/ 10637 w 12780"/>
              <a:gd name="connsiteY1" fmla="*/ 5153 h 5605"/>
              <a:gd name="connsiteX2" fmla="*/ 8036 w 12780"/>
              <a:gd name="connsiteY2" fmla="*/ 4476 h 5605"/>
              <a:gd name="connsiteX3" fmla="*/ 6583 w 12780"/>
              <a:gd name="connsiteY3" fmla="*/ 5604 h 5605"/>
              <a:gd name="connsiteX4" fmla="*/ 3227 w 12780"/>
              <a:gd name="connsiteY4" fmla="*/ 2427 h 5605"/>
              <a:gd name="connsiteX5" fmla="*/ 0 w 12780"/>
              <a:gd name="connsiteY5" fmla="*/ 0 h 5605"/>
              <a:gd name="connsiteX0" fmla="*/ 10193 w 10193"/>
              <a:gd name="connsiteY0" fmla="*/ 23168 h 24782"/>
              <a:gd name="connsiteX1" fmla="*/ 8516 w 10193"/>
              <a:gd name="connsiteY1" fmla="*/ 23975 h 24782"/>
              <a:gd name="connsiteX2" fmla="*/ 6481 w 10193"/>
              <a:gd name="connsiteY2" fmla="*/ 22767 h 24782"/>
              <a:gd name="connsiteX3" fmla="*/ 5344 w 10193"/>
              <a:gd name="connsiteY3" fmla="*/ 24779 h 24782"/>
              <a:gd name="connsiteX4" fmla="*/ 2718 w 10193"/>
              <a:gd name="connsiteY4" fmla="*/ 19111 h 24782"/>
              <a:gd name="connsiteX5" fmla="*/ 0 w 10193"/>
              <a:gd name="connsiteY5" fmla="*/ 0 h 24782"/>
              <a:gd name="connsiteX0" fmla="*/ 10193 w 10193"/>
              <a:gd name="connsiteY0" fmla="*/ 24292 h 25906"/>
              <a:gd name="connsiteX1" fmla="*/ 8516 w 10193"/>
              <a:gd name="connsiteY1" fmla="*/ 25099 h 25906"/>
              <a:gd name="connsiteX2" fmla="*/ 6481 w 10193"/>
              <a:gd name="connsiteY2" fmla="*/ 23891 h 25906"/>
              <a:gd name="connsiteX3" fmla="*/ 5344 w 10193"/>
              <a:gd name="connsiteY3" fmla="*/ 25903 h 25906"/>
              <a:gd name="connsiteX4" fmla="*/ 2718 w 10193"/>
              <a:gd name="connsiteY4" fmla="*/ 20235 h 25906"/>
              <a:gd name="connsiteX5" fmla="*/ 0 w 10193"/>
              <a:gd name="connsiteY5" fmla="*/ 1124 h 25906"/>
              <a:gd name="connsiteX0" fmla="*/ 8841 w 8841"/>
              <a:gd name="connsiteY0" fmla="*/ 30283 h 31897"/>
              <a:gd name="connsiteX1" fmla="*/ 7164 w 8841"/>
              <a:gd name="connsiteY1" fmla="*/ 31090 h 31897"/>
              <a:gd name="connsiteX2" fmla="*/ 5129 w 8841"/>
              <a:gd name="connsiteY2" fmla="*/ 29882 h 31897"/>
              <a:gd name="connsiteX3" fmla="*/ 3992 w 8841"/>
              <a:gd name="connsiteY3" fmla="*/ 31894 h 31897"/>
              <a:gd name="connsiteX4" fmla="*/ 1366 w 8841"/>
              <a:gd name="connsiteY4" fmla="*/ 26226 h 31897"/>
              <a:gd name="connsiteX5" fmla="*/ 0 w 8841"/>
              <a:gd name="connsiteY5" fmla="*/ 956 h 31897"/>
              <a:gd name="connsiteX0" fmla="*/ 10000 w 10000"/>
              <a:gd name="connsiteY0" fmla="*/ 9194 h 9700"/>
              <a:gd name="connsiteX1" fmla="*/ 8103 w 10000"/>
              <a:gd name="connsiteY1" fmla="*/ 9447 h 9700"/>
              <a:gd name="connsiteX2" fmla="*/ 5801 w 10000"/>
              <a:gd name="connsiteY2" fmla="*/ 9068 h 9700"/>
              <a:gd name="connsiteX3" fmla="*/ 4515 w 10000"/>
              <a:gd name="connsiteY3" fmla="*/ 9699 h 9700"/>
              <a:gd name="connsiteX4" fmla="*/ 1545 w 10000"/>
              <a:gd name="connsiteY4" fmla="*/ 7922 h 9700"/>
              <a:gd name="connsiteX5" fmla="*/ 0 w 10000"/>
              <a:gd name="connsiteY5" fmla="*/ 0 h 9700"/>
              <a:gd name="connsiteX0" fmla="*/ 8455 w 8455"/>
              <a:gd name="connsiteY0" fmla="*/ 1318 h 1840"/>
              <a:gd name="connsiteX1" fmla="*/ 6558 w 8455"/>
              <a:gd name="connsiteY1" fmla="*/ 1579 h 1840"/>
              <a:gd name="connsiteX2" fmla="*/ 4256 w 8455"/>
              <a:gd name="connsiteY2" fmla="*/ 1188 h 1840"/>
              <a:gd name="connsiteX3" fmla="*/ 2970 w 8455"/>
              <a:gd name="connsiteY3" fmla="*/ 1839 h 1840"/>
              <a:gd name="connsiteX4" fmla="*/ 0 w 8455"/>
              <a:gd name="connsiteY4" fmla="*/ 7 h 1840"/>
              <a:gd name="connsiteX0" fmla="*/ 11119 w 11119"/>
              <a:gd name="connsiteY0" fmla="*/ 7161 h 9998"/>
              <a:gd name="connsiteX1" fmla="*/ 8875 w 11119"/>
              <a:gd name="connsiteY1" fmla="*/ 8580 h 9998"/>
              <a:gd name="connsiteX2" fmla="*/ 6153 w 11119"/>
              <a:gd name="connsiteY2" fmla="*/ 6455 h 9998"/>
              <a:gd name="connsiteX3" fmla="*/ 4632 w 11119"/>
              <a:gd name="connsiteY3" fmla="*/ 9993 h 9998"/>
              <a:gd name="connsiteX4" fmla="*/ 0 w 11119"/>
              <a:gd name="connsiteY4" fmla="*/ 36 h 9998"/>
              <a:gd name="connsiteX0" fmla="*/ 10000 w 10000"/>
              <a:gd name="connsiteY0" fmla="*/ 7189 h 8609"/>
              <a:gd name="connsiteX1" fmla="*/ 7982 w 10000"/>
              <a:gd name="connsiteY1" fmla="*/ 8609 h 8609"/>
              <a:gd name="connsiteX2" fmla="*/ 5534 w 10000"/>
              <a:gd name="connsiteY2" fmla="*/ 6483 h 8609"/>
              <a:gd name="connsiteX3" fmla="*/ 3934 w 10000"/>
              <a:gd name="connsiteY3" fmla="*/ 5011 h 8609"/>
              <a:gd name="connsiteX4" fmla="*/ 0 w 10000"/>
              <a:gd name="connsiteY4" fmla="*/ 63 h 8609"/>
              <a:gd name="connsiteX0" fmla="*/ 9613 w 9613"/>
              <a:gd name="connsiteY0" fmla="*/ 6057 h 7706"/>
              <a:gd name="connsiteX1" fmla="*/ 7595 w 9613"/>
              <a:gd name="connsiteY1" fmla="*/ 7706 h 7706"/>
              <a:gd name="connsiteX2" fmla="*/ 5147 w 9613"/>
              <a:gd name="connsiteY2" fmla="*/ 5236 h 7706"/>
              <a:gd name="connsiteX3" fmla="*/ 3547 w 9613"/>
              <a:gd name="connsiteY3" fmla="*/ 3527 h 7706"/>
              <a:gd name="connsiteX4" fmla="*/ 0 w 9613"/>
              <a:gd name="connsiteY4" fmla="*/ 107 h 770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613" h="7706">
                <a:moveTo>
                  <a:pt x="9613" y="6057"/>
                </a:moveTo>
                <a:cubicBezTo>
                  <a:pt x="9253" y="6057"/>
                  <a:pt x="8316" y="7706"/>
                  <a:pt x="7595" y="7706"/>
                </a:cubicBezTo>
                <a:cubicBezTo>
                  <a:pt x="6876" y="7706"/>
                  <a:pt x="5868" y="5236"/>
                  <a:pt x="5147" y="5236"/>
                </a:cubicBezTo>
                <a:cubicBezTo>
                  <a:pt x="4427" y="6057"/>
                  <a:pt x="4195" y="3527"/>
                  <a:pt x="3547" y="3527"/>
                </a:cubicBezTo>
                <a:cubicBezTo>
                  <a:pt x="2951" y="3867"/>
                  <a:pt x="1809" y="-751"/>
                  <a:pt x="0" y="107"/>
                </a:cubicBezTo>
              </a:path>
            </a:pathLst>
          </a:custGeom>
          <a:noFill/>
          <a:ln w="635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197" name="Text Box 1620">
            <a:extLst>
              <a:ext uri="{FF2B5EF4-FFF2-40B4-BE49-F238E27FC236}">
                <a16:creationId xmlns:a16="http://schemas.microsoft.com/office/drawing/2014/main" id="{39EA4C51-6C13-4CAA-A12C-DA531E4845E9}"/>
              </a:ext>
            </a:extLst>
          </xdr:cNvPr>
          <xdr:cNvSpPr txBox="1">
            <a:spLocks noChangeArrowheads="1"/>
          </xdr:cNvSpPr>
        </xdr:nvSpPr>
        <xdr:spPr bwMode="auto">
          <a:xfrm rot="4567837">
            <a:off x="11279842" y="2395232"/>
            <a:ext cx="258546" cy="1524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vert="horz" wrap="square" lIns="27432" tIns="18288" rIns="27432" bIns="18288" anchor="b" upright="1">
            <a:noAutofit/>
          </a:bodyPr>
          <a:lstStyle/>
          <a:p>
            <a:pPr algn="r" rtl="0">
              <a:lnSpc>
                <a:spcPts val="10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198" name="Text Box 1620">
            <a:extLst>
              <a:ext uri="{FF2B5EF4-FFF2-40B4-BE49-F238E27FC236}">
                <a16:creationId xmlns:a16="http://schemas.microsoft.com/office/drawing/2014/main" id="{FB37D342-1280-4DC3-977F-071950CE9550}"/>
              </a:ext>
            </a:extLst>
          </xdr:cNvPr>
          <xdr:cNvSpPr txBox="1">
            <a:spLocks noChangeArrowheads="1"/>
          </xdr:cNvSpPr>
        </xdr:nvSpPr>
        <xdr:spPr bwMode="auto">
          <a:xfrm rot="5400000">
            <a:off x="11638984" y="2395039"/>
            <a:ext cx="122969" cy="25809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vert="horz" wrap="none" lIns="27432" tIns="18288" rIns="27432" bIns="18288" anchor="b" upright="1">
            <a:noAutofit/>
          </a:bodyPr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FF"/>
                </a:solidFill>
                <a:latin typeface="ＭＳ Ｐ明朝" pitchFamily="18" charset="-128"/>
                <a:ea typeface="ＭＳ Ｐ明朝" pitchFamily="18" charset="-128"/>
              </a:rPr>
              <a:t>由良川</a:t>
            </a:r>
            <a:endParaRPr lang="en-US" altLang="ja-JP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endParaRPr>
          </a:p>
        </xdr:txBody>
      </xdr:sp>
      <xdr:grpSp>
        <xdr:nvGrpSpPr>
          <xdr:cNvPr id="1199" name="Group 405">
            <a:extLst>
              <a:ext uri="{FF2B5EF4-FFF2-40B4-BE49-F238E27FC236}">
                <a16:creationId xmlns:a16="http://schemas.microsoft.com/office/drawing/2014/main" id="{B16D4E12-A50E-4CC7-97DD-7E3D813728F9}"/>
              </a:ext>
            </a:extLst>
          </xdr:cNvPr>
          <xdr:cNvGrpSpPr>
            <a:grpSpLocks/>
          </xdr:cNvGrpSpPr>
        </xdr:nvGrpSpPr>
        <xdr:grpSpPr bwMode="auto">
          <a:xfrm rot="20888085">
            <a:off x="11299108" y="2343776"/>
            <a:ext cx="213690" cy="298296"/>
            <a:chOff x="718" y="97"/>
            <a:chExt cx="23" cy="15"/>
          </a:xfrm>
        </xdr:grpSpPr>
        <xdr:sp macro="" textlink="">
          <xdr:nvSpPr>
            <xdr:cNvPr id="1200" name="Freeform 406">
              <a:extLst>
                <a:ext uri="{FF2B5EF4-FFF2-40B4-BE49-F238E27FC236}">
                  <a16:creationId xmlns:a16="http://schemas.microsoft.com/office/drawing/2014/main" id="{541B68EB-313C-42D0-82CA-B43EB63753FF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01" name="Freeform 407">
              <a:extLst>
                <a:ext uri="{FF2B5EF4-FFF2-40B4-BE49-F238E27FC236}">
                  <a16:creationId xmlns:a16="http://schemas.microsoft.com/office/drawing/2014/main" id="{3AFB329A-2C89-41FF-B1F0-83C56ADE20CC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19</xdr:col>
      <xdr:colOff>93995</xdr:colOff>
      <xdr:row>12</xdr:row>
      <xdr:rowOff>134788</xdr:rowOff>
    </xdr:from>
    <xdr:to>
      <xdr:col>19</xdr:col>
      <xdr:colOff>703679</xdr:colOff>
      <xdr:row>16</xdr:row>
      <xdr:rowOff>82384</xdr:rowOff>
    </xdr:to>
    <xdr:sp macro="" textlink="">
      <xdr:nvSpPr>
        <xdr:cNvPr id="1202" name="Freeform 651">
          <a:extLst>
            <a:ext uri="{FF2B5EF4-FFF2-40B4-BE49-F238E27FC236}">
              <a16:creationId xmlns:a16="http://schemas.microsoft.com/office/drawing/2014/main" id="{7418C1A4-07B2-4DD2-AB5C-6C99AFDA5A8A}"/>
            </a:ext>
          </a:extLst>
        </xdr:cNvPr>
        <xdr:cNvSpPr>
          <a:spLocks/>
        </xdr:cNvSpPr>
      </xdr:nvSpPr>
      <xdr:spPr bwMode="auto">
        <a:xfrm flipH="1">
          <a:off x="10130523" y="3544973"/>
          <a:ext cx="609684" cy="629633"/>
        </a:xfrm>
        <a:custGeom>
          <a:avLst/>
          <a:gdLst>
            <a:gd name="T0" fmla="*/ 2147483647 w 10000"/>
            <a:gd name="T1" fmla="*/ 2147483647 h 11936"/>
            <a:gd name="T2" fmla="*/ 2147483647 w 10000"/>
            <a:gd name="T3" fmla="*/ 2147483647 h 11936"/>
            <a:gd name="T4" fmla="*/ 2147483647 w 10000"/>
            <a:gd name="T5" fmla="*/ 2147483647 h 11936"/>
            <a:gd name="T6" fmla="*/ 0 w 10000"/>
            <a:gd name="T7" fmla="*/ 0 h 11936"/>
            <a:gd name="T8" fmla="*/ 2147483647 w 10000"/>
            <a:gd name="T9" fmla="*/ 2147483647 h 11936"/>
            <a:gd name="T10" fmla="*/ 2147483647 w 10000"/>
            <a:gd name="T11" fmla="*/ 2147483647 h 1193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9362 w 10000"/>
            <a:gd name="connsiteY5" fmla="*/ 3531 h 11936"/>
            <a:gd name="connsiteX6" fmla="*/ 10000 w 10000"/>
            <a:gd name="connsiteY6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4254"/>
            <a:gd name="connsiteY0" fmla="*/ 11936 h 11936"/>
            <a:gd name="connsiteX1" fmla="*/ 1679 w 4254"/>
            <a:gd name="connsiteY1" fmla="*/ 11111 h 11936"/>
            <a:gd name="connsiteX2" fmla="*/ 232 w 4254"/>
            <a:gd name="connsiteY2" fmla="*/ 8055 h 11936"/>
            <a:gd name="connsiteX3" fmla="*/ 0 w 4254"/>
            <a:gd name="connsiteY3" fmla="*/ 0 h 11936"/>
            <a:gd name="connsiteX4" fmla="*/ 3039 w 4254"/>
            <a:gd name="connsiteY4" fmla="*/ 740 h 11936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522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4621 w 14621"/>
            <a:gd name="connsiteY0" fmla="*/ 11466 h 13831"/>
            <a:gd name="connsiteX1" fmla="*/ 3947 w 14621"/>
            <a:gd name="connsiteY1" fmla="*/ 13831 h 13831"/>
            <a:gd name="connsiteX2" fmla="*/ 545 w 14621"/>
            <a:gd name="connsiteY2" fmla="*/ 11270 h 13831"/>
            <a:gd name="connsiteX3" fmla="*/ 0 w 14621"/>
            <a:gd name="connsiteY3" fmla="*/ 4400 h 13831"/>
            <a:gd name="connsiteX4" fmla="*/ 1079 w 14621"/>
            <a:gd name="connsiteY4" fmla="*/ 8 h 13831"/>
            <a:gd name="connsiteX0" fmla="*/ 13466 w 13466"/>
            <a:gd name="connsiteY0" fmla="*/ 10366 h 13841"/>
            <a:gd name="connsiteX1" fmla="*/ 3947 w 13466"/>
            <a:gd name="connsiteY1" fmla="*/ 13831 h 13841"/>
            <a:gd name="connsiteX2" fmla="*/ 545 w 13466"/>
            <a:gd name="connsiteY2" fmla="*/ 11270 h 13841"/>
            <a:gd name="connsiteX3" fmla="*/ 0 w 13466"/>
            <a:gd name="connsiteY3" fmla="*/ 4400 h 13841"/>
            <a:gd name="connsiteX4" fmla="*/ 1079 w 13466"/>
            <a:gd name="connsiteY4" fmla="*/ 8 h 13841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1079 w 18664"/>
            <a:gd name="connsiteY4" fmla="*/ 8 h 13836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4833 w 18664"/>
            <a:gd name="connsiteY4" fmla="*/ 8 h 13836"/>
            <a:gd name="connsiteX0" fmla="*/ 18664 w 18664"/>
            <a:gd name="connsiteY0" fmla="*/ 10624 h 13849"/>
            <a:gd name="connsiteX1" fmla="*/ 3947 w 18664"/>
            <a:gd name="connsiteY1" fmla="*/ 13844 h 13849"/>
            <a:gd name="connsiteX2" fmla="*/ 545 w 18664"/>
            <a:gd name="connsiteY2" fmla="*/ 11283 h 13849"/>
            <a:gd name="connsiteX3" fmla="*/ 0 w 18664"/>
            <a:gd name="connsiteY3" fmla="*/ 1479 h 13849"/>
            <a:gd name="connsiteX4" fmla="*/ 4833 w 18664"/>
            <a:gd name="connsiteY4" fmla="*/ 21 h 13849"/>
            <a:gd name="connsiteX0" fmla="*/ 18664 w 18664"/>
            <a:gd name="connsiteY0" fmla="*/ 10614 h 13839"/>
            <a:gd name="connsiteX1" fmla="*/ 3947 w 18664"/>
            <a:gd name="connsiteY1" fmla="*/ 13834 h 13839"/>
            <a:gd name="connsiteX2" fmla="*/ 545 w 18664"/>
            <a:gd name="connsiteY2" fmla="*/ 11273 h 13839"/>
            <a:gd name="connsiteX3" fmla="*/ 0 w 18664"/>
            <a:gd name="connsiteY3" fmla="*/ 3547 h 13839"/>
            <a:gd name="connsiteX4" fmla="*/ 4833 w 18664"/>
            <a:gd name="connsiteY4" fmla="*/ 11 h 13839"/>
            <a:gd name="connsiteX0" fmla="*/ 18664 w 18664"/>
            <a:gd name="connsiteY0" fmla="*/ 10625 h 13850"/>
            <a:gd name="connsiteX1" fmla="*/ 3947 w 18664"/>
            <a:gd name="connsiteY1" fmla="*/ 13845 h 13850"/>
            <a:gd name="connsiteX2" fmla="*/ 545 w 18664"/>
            <a:gd name="connsiteY2" fmla="*/ 11284 h 13850"/>
            <a:gd name="connsiteX3" fmla="*/ 0 w 18664"/>
            <a:gd name="connsiteY3" fmla="*/ 3558 h 13850"/>
            <a:gd name="connsiteX4" fmla="*/ 4833 w 18664"/>
            <a:gd name="connsiteY4" fmla="*/ 22 h 13850"/>
            <a:gd name="connsiteX0" fmla="*/ 20108 w 20108"/>
            <a:gd name="connsiteY0" fmla="*/ 13437 h 13913"/>
            <a:gd name="connsiteX1" fmla="*/ 3947 w 20108"/>
            <a:gd name="connsiteY1" fmla="*/ 13845 h 13913"/>
            <a:gd name="connsiteX2" fmla="*/ 545 w 20108"/>
            <a:gd name="connsiteY2" fmla="*/ 11284 h 13913"/>
            <a:gd name="connsiteX3" fmla="*/ 0 w 20108"/>
            <a:gd name="connsiteY3" fmla="*/ 3558 h 13913"/>
            <a:gd name="connsiteX4" fmla="*/ 4833 w 20108"/>
            <a:gd name="connsiteY4" fmla="*/ 22 h 13913"/>
            <a:gd name="connsiteX0" fmla="*/ 20108 w 20108"/>
            <a:gd name="connsiteY0" fmla="*/ 13437 h 13862"/>
            <a:gd name="connsiteX1" fmla="*/ 3947 w 20108"/>
            <a:gd name="connsiteY1" fmla="*/ 13845 h 13862"/>
            <a:gd name="connsiteX2" fmla="*/ 545 w 20108"/>
            <a:gd name="connsiteY2" fmla="*/ 11284 h 13862"/>
            <a:gd name="connsiteX3" fmla="*/ 0 w 20108"/>
            <a:gd name="connsiteY3" fmla="*/ 3558 h 13862"/>
            <a:gd name="connsiteX4" fmla="*/ 4833 w 20108"/>
            <a:gd name="connsiteY4" fmla="*/ 22 h 13862"/>
            <a:gd name="connsiteX0" fmla="*/ 20108 w 20108"/>
            <a:gd name="connsiteY0" fmla="*/ 13437 h 14912"/>
            <a:gd name="connsiteX1" fmla="*/ 3947 w 20108"/>
            <a:gd name="connsiteY1" fmla="*/ 13845 h 14912"/>
            <a:gd name="connsiteX2" fmla="*/ 545 w 20108"/>
            <a:gd name="connsiteY2" fmla="*/ 11284 h 14912"/>
            <a:gd name="connsiteX3" fmla="*/ 0 w 20108"/>
            <a:gd name="connsiteY3" fmla="*/ 3558 h 14912"/>
            <a:gd name="connsiteX4" fmla="*/ 4833 w 20108"/>
            <a:gd name="connsiteY4" fmla="*/ 22 h 14912"/>
            <a:gd name="connsiteX0" fmla="*/ 17509 w 17509"/>
            <a:gd name="connsiteY0" fmla="*/ 14537 h 14537"/>
            <a:gd name="connsiteX1" fmla="*/ 3947 w 17509"/>
            <a:gd name="connsiteY1" fmla="*/ 13845 h 14537"/>
            <a:gd name="connsiteX2" fmla="*/ 545 w 17509"/>
            <a:gd name="connsiteY2" fmla="*/ 11284 h 14537"/>
            <a:gd name="connsiteX3" fmla="*/ 0 w 17509"/>
            <a:gd name="connsiteY3" fmla="*/ 3558 h 14537"/>
            <a:gd name="connsiteX4" fmla="*/ 4833 w 17509"/>
            <a:gd name="connsiteY4" fmla="*/ 22 h 14537"/>
            <a:gd name="connsiteX0" fmla="*/ 17509 w 17509"/>
            <a:gd name="connsiteY0" fmla="*/ 14537 h 15250"/>
            <a:gd name="connsiteX1" fmla="*/ 3947 w 17509"/>
            <a:gd name="connsiteY1" fmla="*/ 13845 h 15250"/>
            <a:gd name="connsiteX2" fmla="*/ 545 w 17509"/>
            <a:gd name="connsiteY2" fmla="*/ 11284 h 15250"/>
            <a:gd name="connsiteX3" fmla="*/ 0 w 17509"/>
            <a:gd name="connsiteY3" fmla="*/ 3558 h 15250"/>
            <a:gd name="connsiteX4" fmla="*/ 4833 w 17509"/>
            <a:gd name="connsiteY4" fmla="*/ 22 h 15250"/>
            <a:gd name="connsiteX0" fmla="*/ 17509 w 17509"/>
            <a:gd name="connsiteY0" fmla="*/ 14537 h 15145"/>
            <a:gd name="connsiteX1" fmla="*/ 3947 w 17509"/>
            <a:gd name="connsiteY1" fmla="*/ 13845 h 15145"/>
            <a:gd name="connsiteX2" fmla="*/ 545 w 17509"/>
            <a:gd name="connsiteY2" fmla="*/ 11284 h 15145"/>
            <a:gd name="connsiteX3" fmla="*/ 0 w 17509"/>
            <a:gd name="connsiteY3" fmla="*/ 3558 h 15145"/>
            <a:gd name="connsiteX4" fmla="*/ 4833 w 17509"/>
            <a:gd name="connsiteY4" fmla="*/ 22 h 15145"/>
            <a:gd name="connsiteX0" fmla="*/ 20397 w 20397"/>
            <a:gd name="connsiteY0" fmla="*/ 13070 h 13856"/>
            <a:gd name="connsiteX1" fmla="*/ 3947 w 20397"/>
            <a:gd name="connsiteY1" fmla="*/ 13845 h 13856"/>
            <a:gd name="connsiteX2" fmla="*/ 545 w 20397"/>
            <a:gd name="connsiteY2" fmla="*/ 11284 h 13856"/>
            <a:gd name="connsiteX3" fmla="*/ 0 w 20397"/>
            <a:gd name="connsiteY3" fmla="*/ 3558 h 13856"/>
            <a:gd name="connsiteX4" fmla="*/ 4833 w 20397"/>
            <a:gd name="connsiteY4" fmla="*/ 22 h 13856"/>
            <a:gd name="connsiteX0" fmla="*/ 20397 w 20397"/>
            <a:gd name="connsiteY0" fmla="*/ 13070 h 13860"/>
            <a:gd name="connsiteX1" fmla="*/ 3947 w 20397"/>
            <a:gd name="connsiteY1" fmla="*/ 13845 h 13860"/>
            <a:gd name="connsiteX2" fmla="*/ 545 w 20397"/>
            <a:gd name="connsiteY2" fmla="*/ 11284 h 13860"/>
            <a:gd name="connsiteX3" fmla="*/ 0 w 20397"/>
            <a:gd name="connsiteY3" fmla="*/ 3558 h 13860"/>
            <a:gd name="connsiteX4" fmla="*/ 4833 w 20397"/>
            <a:gd name="connsiteY4" fmla="*/ 22 h 13860"/>
            <a:gd name="connsiteX0" fmla="*/ 20397 w 20397"/>
            <a:gd name="connsiteY0" fmla="*/ 13070 h 14732"/>
            <a:gd name="connsiteX1" fmla="*/ 3947 w 20397"/>
            <a:gd name="connsiteY1" fmla="*/ 13845 h 14732"/>
            <a:gd name="connsiteX2" fmla="*/ 545 w 20397"/>
            <a:gd name="connsiteY2" fmla="*/ 11284 h 14732"/>
            <a:gd name="connsiteX3" fmla="*/ 0 w 20397"/>
            <a:gd name="connsiteY3" fmla="*/ 3558 h 14732"/>
            <a:gd name="connsiteX4" fmla="*/ 4833 w 20397"/>
            <a:gd name="connsiteY4" fmla="*/ 22 h 14732"/>
            <a:gd name="connsiteX0" fmla="*/ 20397 w 20397"/>
            <a:gd name="connsiteY0" fmla="*/ 13070 h 14943"/>
            <a:gd name="connsiteX1" fmla="*/ 3947 w 20397"/>
            <a:gd name="connsiteY1" fmla="*/ 13845 h 14943"/>
            <a:gd name="connsiteX2" fmla="*/ 545 w 20397"/>
            <a:gd name="connsiteY2" fmla="*/ 11284 h 14943"/>
            <a:gd name="connsiteX3" fmla="*/ 0 w 20397"/>
            <a:gd name="connsiteY3" fmla="*/ 3558 h 14943"/>
            <a:gd name="connsiteX4" fmla="*/ 4833 w 20397"/>
            <a:gd name="connsiteY4" fmla="*/ 22 h 14943"/>
            <a:gd name="connsiteX0" fmla="*/ 20397 w 20397"/>
            <a:gd name="connsiteY0" fmla="*/ 15624 h 17497"/>
            <a:gd name="connsiteX1" fmla="*/ 3947 w 20397"/>
            <a:gd name="connsiteY1" fmla="*/ 16399 h 17497"/>
            <a:gd name="connsiteX2" fmla="*/ 545 w 20397"/>
            <a:gd name="connsiteY2" fmla="*/ 13838 h 17497"/>
            <a:gd name="connsiteX3" fmla="*/ 0 w 20397"/>
            <a:gd name="connsiteY3" fmla="*/ 6112 h 17497"/>
            <a:gd name="connsiteX4" fmla="*/ 6855 w 20397"/>
            <a:gd name="connsiteY4" fmla="*/ 9 h 17497"/>
            <a:gd name="connsiteX0" fmla="*/ 20397 w 20397"/>
            <a:gd name="connsiteY0" fmla="*/ 15626 h 17499"/>
            <a:gd name="connsiteX1" fmla="*/ 3947 w 20397"/>
            <a:gd name="connsiteY1" fmla="*/ 16401 h 17499"/>
            <a:gd name="connsiteX2" fmla="*/ 545 w 20397"/>
            <a:gd name="connsiteY2" fmla="*/ 13840 h 17499"/>
            <a:gd name="connsiteX3" fmla="*/ 0 w 20397"/>
            <a:gd name="connsiteY3" fmla="*/ 6114 h 17499"/>
            <a:gd name="connsiteX4" fmla="*/ 6855 w 20397"/>
            <a:gd name="connsiteY4" fmla="*/ 11 h 17499"/>
            <a:gd name="connsiteX0" fmla="*/ 20397 w 20397"/>
            <a:gd name="connsiteY0" fmla="*/ 15625 h 17498"/>
            <a:gd name="connsiteX1" fmla="*/ 3947 w 20397"/>
            <a:gd name="connsiteY1" fmla="*/ 16400 h 17498"/>
            <a:gd name="connsiteX2" fmla="*/ 545 w 20397"/>
            <a:gd name="connsiteY2" fmla="*/ 13839 h 17498"/>
            <a:gd name="connsiteX3" fmla="*/ 0 w 20397"/>
            <a:gd name="connsiteY3" fmla="*/ 6113 h 17498"/>
            <a:gd name="connsiteX4" fmla="*/ 6855 w 20397"/>
            <a:gd name="connsiteY4" fmla="*/ 10 h 17498"/>
            <a:gd name="connsiteX0" fmla="*/ 20397 w 20397"/>
            <a:gd name="connsiteY0" fmla="*/ 15615 h 17488"/>
            <a:gd name="connsiteX1" fmla="*/ 3947 w 20397"/>
            <a:gd name="connsiteY1" fmla="*/ 16390 h 17488"/>
            <a:gd name="connsiteX2" fmla="*/ 545 w 20397"/>
            <a:gd name="connsiteY2" fmla="*/ 13829 h 17488"/>
            <a:gd name="connsiteX3" fmla="*/ 0 w 20397"/>
            <a:gd name="connsiteY3" fmla="*/ 6103 h 17488"/>
            <a:gd name="connsiteX4" fmla="*/ 6855 w 20397"/>
            <a:gd name="connsiteY4" fmla="*/ 0 h 17488"/>
            <a:gd name="connsiteX0" fmla="*/ 21759 w 21759"/>
            <a:gd name="connsiteY0" fmla="*/ 15615 h 16405"/>
            <a:gd name="connsiteX1" fmla="*/ 5309 w 21759"/>
            <a:gd name="connsiteY1" fmla="*/ 16390 h 16405"/>
            <a:gd name="connsiteX2" fmla="*/ 463 w 21759"/>
            <a:gd name="connsiteY2" fmla="*/ 13829 h 16405"/>
            <a:gd name="connsiteX3" fmla="*/ 1362 w 21759"/>
            <a:gd name="connsiteY3" fmla="*/ 6103 h 16405"/>
            <a:gd name="connsiteX4" fmla="*/ 8217 w 21759"/>
            <a:gd name="connsiteY4" fmla="*/ 0 h 16405"/>
            <a:gd name="connsiteX0" fmla="*/ 20397 w 20397"/>
            <a:gd name="connsiteY0" fmla="*/ 15615 h 16405"/>
            <a:gd name="connsiteX1" fmla="*/ 3947 w 20397"/>
            <a:gd name="connsiteY1" fmla="*/ 16390 h 16405"/>
            <a:gd name="connsiteX2" fmla="*/ 834 w 20397"/>
            <a:gd name="connsiteY2" fmla="*/ 13829 h 16405"/>
            <a:gd name="connsiteX3" fmla="*/ 0 w 20397"/>
            <a:gd name="connsiteY3" fmla="*/ 6103 h 16405"/>
            <a:gd name="connsiteX4" fmla="*/ 6855 w 20397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1520 w 21520"/>
            <a:gd name="connsiteY0" fmla="*/ 15615 h 16405"/>
            <a:gd name="connsiteX1" fmla="*/ 5070 w 21520"/>
            <a:gd name="connsiteY1" fmla="*/ 16390 h 16405"/>
            <a:gd name="connsiteX2" fmla="*/ 1957 w 21520"/>
            <a:gd name="connsiteY2" fmla="*/ 13829 h 16405"/>
            <a:gd name="connsiteX3" fmla="*/ 1123 w 21520"/>
            <a:gd name="connsiteY3" fmla="*/ 6103 h 16405"/>
            <a:gd name="connsiteX4" fmla="*/ 7978 w 21520"/>
            <a:gd name="connsiteY4" fmla="*/ 0 h 16405"/>
            <a:gd name="connsiteX0" fmla="*/ 21043 w 21043"/>
            <a:gd name="connsiteY0" fmla="*/ 15615 h 16405"/>
            <a:gd name="connsiteX1" fmla="*/ 4593 w 21043"/>
            <a:gd name="connsiteY1" fmla="*/ 16390 h 16405"/>
            <a:gd name="connsiteX2" fmla="*/ 1480 w 21043"/>
            <a:gd name="connsiteY2" fmla="*/ 13829 h 16405"/>
            <a:gd name="connsiteX3" fmla="*/ 646 w 21043"/>
            <a:gd name="connsiteY3" fmla="*/ 6103 h 16405"/>
            <a:gd name="connsiteX4" fmla="*/ 7501 w 21043"/>
            <a:gd name="connsiteY4" fmla="*/ 0 h 16405"/>
            <a:gd name="connsiteX0" fmla="*/ 21043 w 21043"/>
            <a:gd name="connsiteY0" fmla="*/ 15615 h 16534"/>
            <a:gd name="connsiteX1" fmla="*/ 4593 w 21043"/>
            <a:gd name="connsiteY1" fmla="*/ 16390 h 16534"/>
            <a:gd name="connsiteX2" fmla="*/ 1480 w 21043"/>
            <a:gd name="connsiteY2" fmla="*/ 13829 h 16534"/>
            <a:gd name="connsiteX3" fmla="*/ 646 w 21043"/>
            <a:gd name="connsiteY3" fmla="*/ 6103 h 16534"/>
            <a:gd name="connsiteX4" fmla="*/ 7501 w 21043"/>
            <a:gd name="connsiteY4" fmla="*/ 0 h 16534"/>
            <a:gd name="connsiteX0" fmla="*/ 21043 w 21043"/>
            <a:gd name="connsiteY0" fmla="*/ 15615 h 16885"/>
            <a:gd name="connsiteX1" fmla="*/ 4593 w 21043"/>
            <a:gd name="connsiteY1" fmla="*/ 16390 h 16885"/>
            <a:gd name="connsiteX2" fmla="*/ 1480 w 21043"/>
            <a:gd name="connsiteY2" fmla="*/ 13829 h 16885"/>
            <a:gd name="connsiteX3" fmla="*/ 646 w 21043"/>
            <a:gd name="connsiteY3" fmla="*/ 6103 h 16885"/>
            <a:gd name="connsiteX4" fmla="*/ 7501 w 21043"/>
            <a:gd name="connsiteY4" fmla="*/ 0 h 16885"/>
            <a:gd name="connsiteX0" fmla="*/ 21043 w 21043"/>
            <a:gd name="connsiteY0" fmla="*/ 15615 h 17662"/>
            <a:gd name="connsiteX1" fmla="*/ 4593 w 21043"/>
            <a:gd name="connsiteY1" fmla="*/ 16390 h 17662"/>
            <a:gd name="connsiteX2" fmla="*/ 1480 w 21043"/>
            <a:gd name="connsiteY2" fmla="*/ 13829 h 17662"/>
            <a:gd name="connsiteX3" fmla="*/ 646 w 21043"/>
            <a:gd name="connsiteY3" fmla="*/ 6103 h 17662"/>
            <a:gd name="connsiteX4" fmla="*/ 7501 w 21043"/>
            <a:gd name="connsiteY4" fmla="*/ 0 h 17662"/>
            <a:gd name="connsiteX0" fmla="*/ 21043 w 21043"/>
            <a:gd name="connsiteY0" fmla="*/ 15615 h 19535"/>
            <a:gd name="connsiteX1" fmla="*/ 4593 w 21043"/>
            <a:gd name="connsiteY1" fmla="*/ 16390 h 19535"/>
            <a:gd name="connsiteX2" fmla="*/ 1480 w 21043"/>
            <a:gd name="connsiteY2" fmla="*/ 17496 h 19535"/>
            <a:gd name="connsiteX3" fmla="*/ 646 w 21043"/>
            <a:gd name="connsiteY3" fmla="*/ 6103 h 19535"/>
            <a:gd name="connsiteX4" fmla="*/ 7501 w 21043"/>
            <a:gd name="connsiteY4" fmla="*/ 0 h 19535"/>
            <a:gd name="connsiteX0" fmla="*/ 21043 w 21043"/>
            <a:gd name="connsiteY0" fmla="*/ 15615 h 17510"/>
            <a:gd name="connsiteX1" fmla="*/ 4593 w 21043"/>
            <a:gd name="connsiteY1" fmla="*/ 16390 h 17510"/>
            <a:gd name="connsiteX2" fmla="*/ 1480 w 21043"/>
            <a:gd name="connsiteY2" fmla="*/ 17496 h 17510"/>
            <a:gd name="connsiteX3" fmla="*/ 646 w 21043"/>
            <a:gd name="connsiteY3" fmla="*/ 6103 h 17510"/>
            <a:gd name="connsiteX4" fmla="*/ 7501 w 21043"/>
            <a:gd name="connsiteY4" fmla="*/ 0 h 17510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753 w 20753"/>
            <a:gd name="connsiteY0" fmla="*/ 15615 h 18055"/>
            <a:gd name="connsiteX1" fmla="*/ 3386 w 20753"/>
            <a:gd name="connsiteY1" fmla="*/ 17383 h 18055"/>
            <a:gd name="connsiteX2" fmla="*/ 1190 w 20753"/>
            <a:gd name="connsiteY2" fmla="*/ 17496 h 18055"/>
            <a:gd name="connsiteX3" fmla="*/ 994 w 20753"/>
            <a:gd name="connsiteY3" fmla="*/ 10407 h 18055"/>
            <a:gd name="connsiteX4" fmla="*/ 356 w 20753"/>
            <a:gd name="connsiteY4" fmla="*/ 6103 h 18055"/>
            <a:gd name="connsiteX5" fmla="*/ 7211 w 20753"/>
            <a:gd name="connsiteY5" fmla="*/ 0 h 18055"/>
            <a:gd name="connsiteX0" fmla="*/ 20965 w 20965"/>
            <a:gd name="connsiteY0" fmla="*/ 15615 h 18055"/>
            <a:gd name="connsiteX1" fmla="*/ 3598 w 20965"/>
            <a:gd name="connsiteY1" fmla="*/ 17383 h 18055"/>
            <a:gd name="connsiteX2" fmla="*/ 1402 w 20965"/>
            <a:gd name="connsiteY2" fmla="*/ 17496 h 18055"/>
            <a:gd name="connsiteX3" fmla="*/ 340 w 20965"/>
            <a:gd name="connsiteY3" fmla="*/ 10407 h 18055"/>
            <a:gd name="connsiteX4" fmla="*/ 568 w 20965"/>
            <a:gd name="connsiteY4" fmla="*/ 6103 h 18055"/>
            <a:gd name="connsiteX5" fmla="*/ 7423 w 20965"/>
            <a:gd name="connsiteY5" fmla="*/ 0 h 18055"/>
            <a:gd name="connsiteX0" fmla="*/ 20667 w 20667"/>
            <a:gd name="connsiteY0" fmla="*/ 15615 h 18055"/>
            <a:gd name="connsiteX1" fmla="*/ 3300 w 20667"/>
            <a:gd name="connsiteY1" fmla="*/ 17383 h 18055"/>
            <a:gd name="connsiteX2" fmla="*/ 1104 w 20667"/>
            <a:gd name="connsiteY2" fmla="*/ 17496 h 18055"/>
            <a:gd name="connsiteX3" fmla="*/ 42 w 20667"/>
            <a:gd name="connsiteY3" fmla="*/ 10407 h 18055"/>
            <a:gd name="connsiteX4" fmla="*/ 270 w 20667"/>
            <a:gd name="connsiteY4" fmla="*/ 6103 h 18055"/>
            <a:gd name="connsiteX5" fmla="*/ 7125 w 20667"/>
            <a:gd name="connsiteY5" fmla="*/ 0 h 18055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875 w 20875"/>
            <a:gd name="connsiteY0" fmla="*/ 15615 h 18135"/>
            <a:gd name="connsiteX1" fmla="*/ 3797 w 20875"/>
            <a:gd name="connsiteY1" fmla="*/ 17627 h 18135"/>
            <a:gd name="connsiteX2" fmla="*/ 1312 w 20875"/>
            <a:gd name="connsiteY2" fmla="*/ 17496 h 18135"/>
            <a:gd name="connsiteX3" fmla="*/ 250 w 20875"/>
            <a:gd name="connsiteY3" fmla="*/ 10407 h 18135"/>
            <a:gd name="connsiteX4" fmla="*/ 478 w 20875"/>
            <a:gd name="connsiteY4" fmla="*/ 6103 h 18135"/>
            <a:gd name="connsiteX5" fmla="*/ 7333 w 20875"/>
            <a:gd name="connsiteY5" fmla="*/ 0 h 18135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667 w 20667"/>
            <a:gd name="connsiteY0" fmla="*/ 15615 h 18896"/>
            <a:gd name="connsiteX1" fmla="*/ 3589 w 20667"/>
            <a:gd name="connsiteY1" fmla="*/ 17627 h 18896"/>
            <a:gd name="connsiteX2" fmla="*/ 1104 w 20667"/>
            <a:gd name="connsiteY2" fmla="*/ 17496 h 18896"/>
            <a:gd name="connsiteX3" fmla="*/ 42 w 20667"/>
            <a:gd name="connsiteY3" fmla="*/ 10407 h 18896"/>
            <a:gd name="connsiteX4" fmla="*/ 270 w 20667"/>
            <a:gd name="connsiteY4" fmla="*/ 6103 h 18896"/>
            <a:gd name="connsiteX5" fmla="*/ 7125 w 20667"/>
            <a:gd name="connsiteY5" fmla="*/ 0 h 18896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844 w 20844"/>
            <a:gd name="connsiteY0" fmla="*/ 15615 h 17893"/>
            <a:gd name="connsiteX1" fmla="*/ 3766 w 20844"/>
            <a:gd name="connsiteY1" fmla="*/ 17627 h 17893"/>
            <a:gd name="connsiteX2" fmla="*/ 135 w 20844"/>
            <a:gd name="connsiteY2" fmla="*/ 17099 h 17893"/>
            <a:gd name="connsiteX3" fmla="*/ 219 w 20844"/>
            <a:gd name="connsiteY3" fmla="*/ 10407 h 17893"/>
            <a:gd name="connsiteX4" fmla="*/ 447 w 20844"/>
            <a:gd name="connsiteY4" fmla="*/ 6103 h 17893"/>
            <a:gd name="connsiteX5" fmla="*/ 7302 w 20844"/>
            <a:gd name="connsiteY5" fmla="*/ 0 h 17893"/>
            <a:gd name="connsiteX0" fmla="*/ 20844 w 20844"/>
            <a:gd name="connsiteY0" fmla="*/ 15615 h 17627"/>
            <a:gd name="connsiteX1" fmla="*/ 3537 w 20844"/>
            <a:gd name="connsiteY1" fmla="*/ 16932 h 17627"/>
            <a:gd name="connsiteX2" fmla="*/ 135 w 20844"/>
            <a:gd name="connsiteY2" fmla="*/ 17099 h 17627"/>
            <a:gd name="connsiteX3" fmla="*/ 219 w 20844"/>
            <a:gd name="connsiteY3" fmla="*/ 10407 h 17627"/>
            <a:gd name="connsiteX4" fmla="*/ 447 w 20844"/>
            <a:gd name="connsiteY4" fmla="*/ 6103 h 17627"/>
            <a:gd name="connsiteX5" fmla="*/ 7302 w 20844"/>
            <a:gd name="connsiteY5" fmla="*/ 0 h 17627"/>
            <a:gd name="connsiteX0" fmla="*/ 20844 w 20844"/>
            <a:gd name="connsiteY0" fmla="*/ 15615 h 17186"/>
            <a:gd name="connsiteX1" fmla="*/ 3537 w 20844"/>
            <a:gd name="connsiteY1" fmla="*/ 16932 h 17186"/>
            <a:gd name="connsiteX2" fmla="*/ 135 w 20844"/>
            <a:gd name="connsiteY2" fmla="*/ 17099 h 17186"/>
            <a:gd name="connsiteX3" fmla="*/ 219 w 20844"/>
            <a:gd name="connsiteY3" fmla="*/ 10407 h 17186"/>
            <a:gd name="connsiteX4" fmla="*/ 447 w 20844"/>
            <a:gd name="connsiteY4" fmla="*/ 6103 h 17186"/>
            <a:gd name="connsiteX5" fmla="*/ 7302 w 20844"/>
            <a:gd name="connsiteY5" fmla="*/ 0 h 17186"/>
            <a:gd name="connsiteX0" fmla="*/ 20844 w 20844"/>
            <a:gd name="connsiteY0" fmla="*/ 15615 h 17836"/>
            <a:gd name="connsiteX1" fmla="*/ 3537 w 20844"/>
            <a:gd name="connsiteY1" fmla="*/ 16932 h 17836"/>
            <a:gd name="connsiteX2" fmla="*/ 135 w 20844"/>
            <a:gd name="connsiteY2" fmla="*/ 17099 h 17836"/>
            <a:gd name="connsiteX3" fmla="*/ 219 w 20844"/>
            <a:gd name="connsiteY3" fmla="*/ 10407 h 17836"/>
            <a:gd name="connsiteX4" fmla="*/ 447 w 20844"/>
            <a:gd name="connsiteY4" fmla="*/ 6103 h 17836"/>
            <a:gd name="connsiteX5" fmla="*/ 7302 w 20844"/>
            <a:gd name="connsiteY5" fmla="*/ 0 h 17836"/>
            <a:gd name="connsiteX0" fmla="*/ 20844 w 20844"/>
            <a:gd name="connsiteY0" fmla="*/ 15615 h 17213"/>
            <a:gd name="connsiteX1" fmla="*/ 3537 w 20844"/>
            <a:gd name="connsiteY1" fmla="*/ 16932 h 17213"/>
            <a:gd name="connsiteX2" fmla="*/ 135 w 20844"/>
            <a:gd name="connsiteY2" fmla="*/ 17099 h 17213"/>
            <a:gd name="connsiteX3" fmla="*/ 219 w 20844"/>
            <a:gd name="connsiteY3" fmla="*/ 10407 h 17213"/>
            <a:gd name="connsiteX4" fmla="*/ 447 w 20844"/>
            <a:gd name="connsiteY4" fmla="*/ 6103 h 17213"/>
            <a:gd name="connsiteX5" fmla="*/ 7302 w 20844"/>
            <a:gd name="connsiteY5" fmla="*/ 0 h 17213"/>
            <a:gd name="connsiteX0" fmla="*/ 20844 w 20844"/>
            <a:gd name="connsiteY0" fmla="*/ 15615 h 17967"/>
            <a:gd name="connsiteX1" fmla="*/ 3537 w 20844"/>
            <a:gd name="connsiteY1" fmla="*/ 16932 h 17967"/>
            <a:gd name="connsiteX2" fmla="*/ 135 w 20844"/>
            <a:gd name="connsiteY2" fmla="*/ 17099 h 17967"/>
            <a:gd name="connsiteX3" fmla="*/ 219 w 20844"/>
            <a:gd name="connsiteY3" fmla="*/ 10407 h 17967"/>
            <a:gd name="connsiteX4" fmla="*/ 447 w 20844"/>
            <a:gd name="connsiteY4" fmla="*/ 6103 h 17967"/>
            <a:gd name="connsiteX5" fmla="*/ 7302 w 20844"/>
            <a:gd name="connsiteY5" fmla="*/ 0 h 17967"/>
            <a:gd name="connsiteX0" fmla="*/ 20844 w 20844"/>
            <a:gd name="connsiteY0" fmla="*/ 15615 h 17688"/>
            <a:gd name="connsiteX1" fmla="*/ 3537 w 20844"/>
            <a:gd name="connsiteY1" fmla="*/ 16932 h 17688"/>
            <a:gd name="connsiteX2" fmla="*/ 135 w 20844"/>
            <a:gd name="connsiteY2" fmla="*/ 17099 h 17688"/>
            <a:gd name="connsiteX3" fmla="*/ 219 w 20844"/>
            <a:gd name="connsiteY3" fmla="*/ 10407 h 17688"/>
            <a:gd name="connsiteX4" fmla="*/ 447 w 20844"/>
            <a:gd name="connsiteY4" fmla="*/ 6103 h 17688"/>
            <a:gd name="connsiteX5" fmla="*/ 7302 w 20844"/>
            <a:gd name="connsiteY5" fmla="*/ 0 h 17688"/>
            <a:gd name="connsiteX0" fmla="*/ 20844 w 20844"/>
            <a:gd name="connsiteY0" fmla="*/ 15615 h 17918"/>
            <a:gd name="connsiteX1" fmla="*/ 3537 w 20844"/>
            <a:gd name="connsiteY1" fmla="*/ 16932 h 17918"/>
            <a:gd name="connsiteX2" fmla="*/ 135 w 20844"/>
            <a:gd name="connsiteY2" fmla="*/ 17099 h 17918"/>
            <a:gd name="connsiteX3" fmla="*/ 219 w 20844"/>
            <a:gd name="connsiteY3" fmla="*/ 10407 h 17918"/>
            <a:gd name="connsiteX4" fmla="*/ 447 w 20844"/>
            <a:gd name="connsiteY4" fmla="*/ 6103 h 17918"/>
            <a:gd name="connsiteX5" fmla="*/ 7302 w 20844"/>
            <a:gd name="connsiteY5" fmla="*/ 0 h 17918"/>
            <a:gd name="connsiteX0" fmla="*/ 20844 w 20844"/>
            <a:gd name="connsiteY0" fmla="*/ 15615 h 17304"/>
            <a:gd name="connsiteX1" fmla="*/ 3537 w 20844"/>
            <a:gd name="connsiteY1" fmla="*/ 16932 h 17304"/>
            <a:gd name="connsiteX2" fmla="*/ 135 w 20844"/>
            <a:gd name="connsiteY2" fmla="*/ 17099 h 17304"/>
            <a:gd name="connsiteX3" fmla="*/ 219 w 20844"/>
            <a:gd name="connsiteY3" fmla="*/ 10407 h 17304"/>
            <a:gd name="connsiteX4" fmla="*/ 447 w 20844"/>
            <a:gd name="connsiteY4" fmla="*/ 6103 h 17304"/>
            <a:gd name="connsiteX5" fmla="*/ 7302 w 20844"/>
            <a:gd name="connsiteY5" fmla="*/ 0 h 17304"/>
            <a:gd name="connsiteX0" fmla="*/ 20844 w 20844"/>
            <a:gd name="connsiteY0" fmla="*/ 15615 h 17099"/>
            <a:gd name="connsiteX1" fmla="*/ 3537 w 20844"/>
            <a:gd name="connsiteY1" fmla="*/ 16336 h 17099"/>
            <a:gd name="connsiteX2" fmla="*/ 135 w 20844"/>
            <a:gd name="connsiteY2" fmla="*/ 17099 h 17099"/>
            <a:gd name="connsiteX3" fmla="*/ 219 w 20844"/>
            <a:gd name="connsiteY3" fmla="*/ 10407 h 17099"/>
            <a:gd name="connsiteX4" fmla="*/ 447 w 20844"/>
            <a:gd name="connsiteY4" fmla="*/ 6103 h 17099"/>
            <a:gd name="connsiteX5" fmla="*/ 7302 w 20844"/>
            <a:gd name="connsiteY5" fmla="*/ 0 h 17099"/>
            <a:gd name="connsiteX0" fmla="*/ 20844 w 20844"/>
            <a:gd name="connsiteY0" fmla="*/ 15615 h 17412"/>
            <a:gd name="connsiteX1" fmla="*/ 3537 w 20844"/>
            <a:gd name="connsiteY1" fmla="*/ 16336 h 17412"/>
            <a:gd name="connsiteX2" fmla="*/ 135 w 20844"/>
            <a:gd name="connsiteY2" fmla="*/ 17099 h 17412"/>
            <a:gd name="connsiteX3" fmla="*/ 219 w 20844"/>
            <a:gd name="connsiteY3" fmla="*/ 10407 h 17412"/>
            <a:gd name="connsiteX4" fmla="*/ 447 w 20844"/>
            <a:gd name="connsiteY4" fmla="*/ 6103 h 17412"/>
            <a:gd name="connsiteX5" fmla="*/ 7302 w 20844"/>
            <a:gd name="connsiteY5" fmla="*/ 0 h 17412"/>
            <a:gd name="connsiteX0" fmla="*/ 20844 w 20844"/>
            <a:gd name="connsiteY0" fmla="*/ 15615 h 17325"/>
            <a:gd name="connsiteX1" fmla="*/ 3537 w 20844"/>
            <a:gd name="connsiteY1" fmla="*/ 16336 h 17325"/>
            <a:gd name="connsiteX2" fmla="*/ 135 w 20844"/>
            <a:gd name="connsiteY2" fmla="*/ 17099 h 17325"/>
            <a:gd name="connsiteX3" fmla="*/ 219 w 20844"/>
            <a:gd name="connsiteY3" fmla="*/ 10407 h 17325"/>
            <a:gd name="connsiteX4" fmla="*/ 447 w 20844"/>
            <a:gd name="connsiteY4" fmla="*/ 6103 h 17325"/>
            <a:gd name="connsiteX5" fmla="*/ 7302 w 20844"/>
            <a:gd name="connsiteY5" fmla="*/ 0 h 17325"/>
            <a:gd name="connsiteX0" fmla="*/ 24628 w 24628"/>
            <a:gd name="connsiteY0" fmla="*/ 15615 h 19844"/>
            <a:gd name="connsiteX1" fmla="*/ 7321 w 24628"/>
            <a:gd name="connsiteY1" fmla="*/ 16336 h 19844"/>
            <a:gd name="connsiteX2" fmla="*/ 24 w 24628"/>
            <a:gd name="connsiteY2" fmla="*/ 19780 h 19844"/>
            <a:gd name="connsiteX3" fmla="*/ 4003 w 24628"/>
            <a:gd name="connsiteY3" fmla="*/ 10407 h 19844"/>
            <a:gd name="connsiteX4" fmla="*/ 4231 w 24628"/>
            <a:gd name="connsiteY4" fmla="*/ 6103 h 19844"/>
            <a:gd name="connsiteX5" fmla="*/ 11086 w 24628"/>
            <a:gd name="connsiteY5" fmla="*/ 0 h 19844"/>
            <a:gd name="connsiteX0" fmla="*/ 24628 w 24628"/>
            <a:gd name="connsiteY0" fmla="*/ 15615 h 19835"/>
            <a:gd name="connsiteX1" fmla="*/ 8008 w 24628"/>
            <a:gd name="connsiteY1" fmla="*/ 15740 h 19835"/>
            <a:gd name="connsiteX2" fmla="*/ 24 w 24628"/>
            <a:gd name="connsiteY2" fmla="*/ 19780 h 19835"/>
            <a:gd name="connsiteX3" fmla="*/ 4003 w 24628"/>
            <a:gd name="connsiteY3" fmla="*/ 10407 h 19835"/>
            <a:gd name="connsiteX4" fmla="*/ 4231 w 24628"/>
            <a:gd name="connsiteY4" fmla="*/ 6103 h 19835"/>
            <a:gd name="connsiteX5" fmla="*/ 11086 w 24628"/>
            <a:gd name="connsiteY5" fmla="*/ 0 h 19835"/>
            <a:gd name="connsiteX0" fmla="*/ 20667 w 20667"/>
            <a:gd name="connsiteY0" fmla="*/ 15615 h 17884"/>
            <a:gd name="connsiteX1" fmla="*/ 4047 w 20667"/>
            <a:gd name="connsiteY1" fmla="*/ 15740 h 17884"/>
            <a:gd name="connsiteX2" fmla="*/ 416 w 20667"/>
            <a:gd name="connsiteY2" fmla="*/ 17794 h 17884"/>
            <a:gd name="connsiteX3" fmla="*/ 42 w 20667"/>
            <a:gd name="connsiteY3" fmla="*/ 10407 h 17884"/>
            <a:gd name="connsiteX4" fmla="*/ 270 w 20667"/>
            <a:gd name="connsiteY4" fmla="*/ 6103 h 17884"/>
            <a:gd name="connsiteX5" fmla="*/ 7125 w 20667"/>
            <a:gd name="connsiteY5" fmla="*/ 0 h 17884"/>
            <a:gd name="connsiteX0" fmla="*/ 20667 w 20667"/>
            <a:gd name="connsiteY0" fmla="*/ 15615 h 17861"/>
            <a:gd name="connsiteX1" fmla="*/ 4276 w 20667"/>
            <a:gd name="connsiteY1" fmla="*/ 14846 h 17861"/>
            <a:gd name="connsiteX2" fmla="*/ 416 w 20667"/>
            <a:gd name="connsiteY2" fmla="*/ 17794 h 17861"/>
            <a:gd name="connsiteX3" fmla="*/ 42 w 20667"/>
            <a:gd name="connsiteY3" fmla="*/ 10407 h 17861"/>
            <a:gd name="connsiteX4" fmla="*/ 270 w 20667"/>
            <a:gd name="connsiteY4" fmla="*/ 6103 h 17861"/>
            <a:gd name="connsiteX5" fmla="*/ 7125 w 20667"/>
            <a:gd name="connsiteY5" fmla="*/ 0 h 17861"/>
            <a:gd name="connsiteX0" fmla="*/ 20667 w 20667"/>
            <a:gd name="connsiteY0" fmla="*/ 15615 h 17867"/>
            <a:gd name="connsiteX1" fmla="*/ 4276 w 20667"/>
            <a:gd name="connsiteY1" fmla="*/ 14846 h 17867"/>
            <a:gd name="connsiteX2" fmla="*/ 416 w 20667"/>
            <a:gd name="connsiteY2" fmla="*/ 17794 h 17867"/>
            <a:gd name="connsiteX3" fmla="*/ 42 w 20667"/>
            <a:gd name="connsiteY3" fmla="*/ 10407 h 17867"/>
            <a:gd name="connsiteX4" fmla="*/ 270 w 20667"/>
            <a:gd name="connsiteY4" fmla="*/ 6103 h 17867"/>
            <a:gd name="connsiteX5" fmla="*/ 7125 w 20667"/>
            <a:gd name="connsiteY5" fmla="*/ 0 h 17867"/>
            <a:gd name="connsiteX0" fmla="*/ 20667 w 20667"/>
            <a:gd name="connsiteY0" fmla="*/ 15615 h 17978"/>
            <a:gd name="connsiteX1" fmla="*/ 4276 w 20667"/>
            <a:gd name="connsiteY1" fmla="*/ 14846 h 17978"/>
            <a:gd name="connsiteX2" fmla="*/ 416 w 20667"/>
            <a:gd name="connsiteY2" fmla="*/ 17794 h 17978"/>
            <a:gd name="connsiteX3" fmla="*/ 42 w 20667"/>
            <a:gd name="connsiteY3" fmla="*/ 10407 h 17978"/>
            <a:gd name="connsiteX4" fmla="*/ 270 w 20667"/>
            <a:gd name="connsiteY4" fmla="*/ 6103 h 17978"/>
            <a:gd name="connsiteX5" fmla="*/ 7125 w 20667"/>
            <a:gd name="connsiteY5" fmla="*/ 0 h 17978"/>
            <a:gd name="connsiteX0" fmla="*/ 20667 w 20667"/>
            <a:gd name="connsiteY0" fmla="*/ 15615 h 18001"/>
            <a:gd name="connsiteX1" fmla="*/ 4276 w 20667"/>
            <a:gd name="connsiteY1" fmla="*/ 14846 h 18001"/>
            <a:gd name="connsiteX2" fmla="*/ 416 w 20667"/>
            <a:gd name="connsiteY2" fmla="*/ 17794 h 18001"/>
            <a:gd name="connsiteX3" fmla="*/ 42 w 20667"/>
            <a:gd name="connsiteY3" fmla="*/ 10407 h 18001"/>
            <a:gd name="connsiteX4" fmla="*/ 270 w 20667"/>
            <a:gd name="connsiteY4" fmla="*/ 6103 h 18001"/>
            <a:gd name="connsiteX5" fmla="*/ 7125 w 20667"/>
            <a:gd name="connsiteY5" fmla="*/ 0 h 18001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963"/>
            <a:gd name="connsiteX1" fmla="*/ 4276 w 20667"/>
            <a:gd name="connsiteY1" fmla="*/ 14846 h 17963"/>
            <a:gd name="connsiteX2" fmla="*/ 4280 w 20667"/>
            <a:gd name="connsiteY2" fmla="*/ 15777 h 17963"/>
            <a:gd name="connsiteX3" fmla="*/ 416 w 20667"/>
            <a:gd name="connsiteY3" fmla="*/ 17794 h 17963"/>
            <a:gd name="connsiteX4" fmla="*/ 42 w 20667"/>
            <a:gd name="connsiteY4" fmla="*/ 10407 h 17963"/>
            <a:gd name="connsiteX5" fmla="*/ 270 w 20667"/>
            <a:gd name="connsiteY5" fmla="*/ 6103 h 17963"/>
            <a:gd name="connsiteX6" fmla="*/ 7125 w 20667"/>
            <a:gd name="connsiteY6" fmla="*/ 0 h 17963"/>
            <a:gd name="connsiteX0" fmla="*/ 20667 w 20667"/>
            <a:gd name="connsiteY0" fmla="*/ 15615 h 18073"/>
            <a:gd name="connsiteX1" fmla="*/ 4276 w 20667"/>
            <a:gd name="connsiteY1" fmla="*/ 14846 h 18073"/>
            <a:gd name="connsiteX2" fmla="*/ 4280 w 20667"/>
            <a:gd name="connsiteY2" fmla="*/ 15777 h 18073"/>
            <a:gd name="connsiteX3" fmla="*/ 416 w 20667"/>
            <a:gd name="connsiteY3" fmla="*/ 17794 h 18073"/>
            <a:gd name="connsiteX4" fmla="*/ 42 w 20667"/>
            <a:gd name="connsiteY4" fmla="*/ 10407 h 18073"/>
            <a:gd name="connsiteX5" fmla="*/ 270 w 20667"/>
            <a:gd name="connsiteY5" fmla="*/ 6103 h 18073"/>
            <a:gd name="connsiteX6" fmla="*/ 7125 w 20667"/>
            <a:gd name="connsiteY6" fmla="*/ 0 h 18073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248"/>
            <a:gd name="connsiteX1" fmla="*/ 4276 w 20667"/>
            <a:gd name="connsiteY1" fmla="*/ 14846 h 18248"/>
            <a:gd name="connsiteX2" fmla="*/ 4280 w 20667"/>
            <a:gd name="connsiteY2" fmla="*/ 15777 h 18248"/>
            <a:gd name="connsiteX3" fmla="*/ 416 w 20667"/>
            <a:gd name="connsiteY3" fmla="*/ 17794 h 18248"/>
            <a:gd name="connsiteX4" fmla="*/ 42 w 20667"/>
            <a:gd name="connsiteY4" fmla="*/ 10407 h 18248"/>
            <a:gd name="connsiteX5" fmla="*/ 270 w 20667"/>
            <a:gd name="connsiteY5" fmla="*/ 6103 h 18248"/>
            <a:gd name="connsiteX6" fmla="*/ 7125 w 20667"/>
            <a:gd name="connsiteY6" fmla="*/ 0 h 18248"/>
            <a:gd name="connsiteX0" fmla="*/ 20667 w 20667"/>
            <a:gd name="connsiteY0" fmla="*/ 15615 h 17940"/>
            <a:gd name="connsiteX1" fmla="*/ 4276 w 20667"/>
            <a:gd name="connsiteY1" fmla="*/ 14846 h 17940"/>
            <a:gd name="connsiteX2" fmla="*/ 4280 w 20667"/>
            <a:gd name="connsiteY2" fmla="*/ 15777 h 17940"/>
            <a:gd name="connsiteX3" fmla="*/ 416 w 20667"/>
            <a:gd name="connsiteY3" fmla="*/ 17794 h 17940"/>
            <a:gd name="connsiteX4" fmla="*/ 42 w 20667"/>
            <a:gd name="connsiteY4" fmla="*/ 10407 h 17940"/>
            <a:gd name="connsiteX5" fmla="*/ 270 w 20667"/>
            <a:gd name="connsiteY5" fmla="*/ 6103 h 17940"/>
            <a:gd name="connsiteX6" fmla="*/ 7125 w 20667"/>
            <a:gd name="connsiteY6" fmla="*/ 0 h 17940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738 w 20667"/>
            <a:gd name="connsiteY2" fmla="*/ 14884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963 w 20667"/>
            <a:gd name="connsiteY1" fmla="*/ 14151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00"/>
            <a:gd name="connsiteX1" fmla="*/ 4280 w 20667"/>
            <a:gd name="connsiteY1" fmla="*/ 15181 h 17800"/>
            <a:gd name="connsiteX2" fmla="*/ 416 w 20667"/>
            <a:gd name="connsiteY2" fmla="*/ 17794 h 17800"/>
            <a:gd name="connsiteX3" fmla="*/ 42 w 20667"/>
            <a:gd name="connsiteY3" fmla="*/ 10407 h 17800"/>
            <a:gd name="connsiteX4" fmla="*/ 270 w 20667"/>
            <a:gd name="connsiteY4" fmla="*/ 6103 h 17800"/>
            <a:gd name="connsiteX5" fmla="*/ 7125 w 20667"/>
            <a:gd name="connsiteY5" fmla="*/ 0 h 17800"/>
            <a:gd name="connsiteX0" fmla="*/ 4280 w 7125"/>
            <a:gd name="connsiteY0" fmla="*/ 15181 h 17800"/>
            <a:gd name="connsiteX1" fmla="*/ 416 w 7125"/>
            <a:gd name="connsiteY1" fmla="*/ 17794 h 17800"/>
            <a:gd name="connsiteX2" fmla="*/ 42 w 7125"/>
            <a:gd name="connsiteY2" fmla="*/ 10407 h 17800"/>
            <a:gd name="connsiteX3" fmla="*/ 270 w 7125"/>
            <a:gd name="connsiteY3" fmla="*/ 6103 h 17800"/>
            <a:gd name="connsiteX4" fmla="*/ 7125 w 7125"/>
            <a:gd name="connsiteY4" fmla="*/ 0 h 17800"/>
            <a:gd name="connsiteX0" fmla="*/ 583 w 9999"/>
            <a:gd name="connsiteY0" fmla="*/ 9997 h 9997"/>
            <a:gd name="connsiteX1" fmla="*/ 58 w 9999"/>
            <a:gd name="connsiteY1" fmla="*/ 5847 h 9997"/>
            <a:gd name="connsiteX2" fmla="*/ 378 w 9999"/>
            <a:gd name="connsiteY2" fmla="*/ 3429 h 9997"/>
            <a:gd name="connsiteX3" fmla="*/ 9999 w 9999"/>
            <a:gd name="connsiteY3" fmla="*/ 0 h 9997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843 w 17043"/>
            <a:gd name="connsiteY0" fmla="*/ 10348 h 10348"/>
            <a:gd name="connsiteX1" fmla="*/ 2141 w 17043"/>
            <a:gd name="connsiteY1" fmla="*/ 6603 h 10348"/>
            <a:gd name="connsiteX2" fmla="*/ 246 w 17043"/>
            <a:gd name="connsiteY2" fmla="*/ 3430 h 10348"/>
            <a:gd name="connsiteX3" fmla="*/ 17043 w 17043"/>
            <a:gd name="connsiteY3" fmla="*/ 0 h 10348"/>
            <a:gd name="connsiteX0" fmla="*/ 2668 w 16868"/>
            <a:gd name="connsiteY0" fmla="*/ 10348 h 10348"/>
            <a:gd name="connsiteX1" fmla="*/ 1966 w 16868"/>
            <a:gd name="connsiteY1" fmla="*/ 6603 h 10348"/>
            <a:gd name="connsiteX2" fmla="*/ 71 w 16868"/>
            <a:gd name="connsiteY2" fmla="*/ 3430 h 10348"/>
            <a:gd name="connsiteX3" fmla="*/ 16868 w 16868"/>
            <a:gd name="connsiteY3" fmla="*/ 0 h 10348"/>
            <a:gd name="connsiteX0" fmla="*/ 702 w 18037"/>
            <a:gd name="connsiteY0" fmla="*/ 10348 h 10348"/>
            <a:gd name="connsiteX1" fmla="*/ 0 w 18037"/>
            <a:gd name="connsiteY1" fmla="*/ 6603 h 10348"/>
            <a:gd name="connsiteX2" fmla="*/ 17411 w 18037"/>
            <a:gd name="connsiteY2" fmla="*/ 6388 h 10348"/>
            <a:gd name="connsiteX3" fmla="*/ 14902 w 18037"/>
            <a:gd name="connsiteY3" fmla="*/ 0 h 10348"/>
            <a:gd name="connsiteX0" fmla="*/ 702 w 19333"/>
            <a:gd name="connsiteY0" fmla="*/ 8782 h 8782"/>
            <a:gd name="connsiteX1" fmla="*/ 0 w 19333"/>
            <a:gd name="connsiteY1" fmla="*/ 5037 h 8782"/>
            <a:gd name="connsiteX2" fmla="*/ 17411 w 19333"/>
            <a:gd name="connsiteY2" fmla="*/ 4822 h 8782"/>
            <a:gd name="connsiteX3" fmla="*/ 19333 w 19333"/>
            <a:gd name="connsiteY3" fmla="*/ 0 h 8782"/>
            <a:gd name="connsiteX0" fmla="*/ 363 w 10230"/>
            <a:gd name="connsiteY0" fmla="*/ 10000 h 10000"/>
            <a:gd name="connsiteX1" fmla="*/ 0 w 10230"/>
            <a:gd name="connsiteY1" fmla="*/ 5736 h 10000"/>
            <a:gd name="connsiteX2" fmla="*/ 9006 w 10230"/>
            <a:gd name="connsiteY2" fmla="*/ 5491 h 10000"/>
            <a:gd name="connsiteX3" fmla="*/ 10000 w 1023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9006 w 10000"/>
            <a:gd name="connsiteY2" fmla="*/ 5491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9006 w 10000"/>
            <a:gd name="connsiteY2" fmla="*/ 5491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953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755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755 h 10000"/>
            <a:gd name="connsiteX3" fmla="*/ 10000 w 10000"/>
            <a:gd name="connsiteY3" fmla="*/ 0 h 10000"/>
            <a:gd name="connsiteX0" fmla="*/ 377 w 10014"/>
            <a:gd name="connsiteY0" fmla="*/ 10000 h 10000"/>
            <a:gd name="connsiteX1" fmla="*/ 14 w 10014"/>
            <a:gd name="connsiteY1" fmla="*/ 5736 h 10000"/>
            <a:gd name="connsiteX2" fmla="*/ 8856 w 10014"/>
            <a:gd name="connsiteY2" fmla="*/ 5755 h 10000"/>
            <a:gd name="connsiteX3" fmla="*/ 10014 w 10014"/>
            <a:gd name="connsiteY3" fmla="*/ 0 h 10000"/>
            <a:gd name="connsiteX0" fmla="*/ 68 w 10032"/>
            <a:gd name="connsiteY0" fmla="*/ 9736 h 9736"/>
            <a:gd name="connsiteX1" fmla="*/ 32 w 10032"/>
            <a:gd name="connsiteY1" fmla="*/ 5736 h 9736"/>
            <a:gd name="connsiteX2" fmla="*/ 8874 w 10032"/>
            <a:gd name="connsiteY2" fmla="*/ 5755 h 9736"/>
            <a:gd name="connsiteX3" fmla="*/ 10032 w 10032"/>
            <a:gd name="connsiteY3" fmla="*/ 0 h 9736"/>
            <a:gd name="connsiteX0" fmla="*/ 68 w 10000"/>
            <a:gd name="connsiteY0" fmla="*/ 11628 h 11628"/>
            <a:gd name="connsiteX1" fmla="*/ 32 w 10000"/>
            <a:gd name="connsiteY1" fmla="*/ 7520 h 11628"/>
            <a:gd name="connsiteX2" fmla="*/ 8846 w 10000"/>
            <a:gd name="connsiteY2" fmla="*/ 7539 h 11628"/>
            <a:gd name="connsiteX3" fmla="*/ 10000 w 10000"/>
            <a:gd name="connsiteY3" fmla="*/ 0 h 11628"/>
            <a:gd name="connsiteX0" fmla="*/ 68 w 10000"/>
            <a:gd name="connsiteY0" fmla="*/ 11628 h 11628"/>
            <a:gd name="connsiteX1" fmla="*/ 32 w 10000"/>
            <a:gd name="connsiteY1" fmla="*/ 7520 h 11628"/>
            <a:gd name="connsiteX2" fmla="*/ 8846 w 10000"/>
            <a:gd name="connsiteY2" fmla="*/ 7539 h 11628"/>
            <a:gd name="connsiteX3" fmla="*/ 10000 w 10000"/>
            <a:gd name="connsiteY3" fmla="*/ 0 h 11628"/>
            <a:gd name="connsiteX0" fmla="*/ 68 w 11795"/>
            <a:gd name="connsiteY0" fmla="*/ 11764 h 11764"/>
            <a:gd name="connsiteX1" fmla="*/ 32 w 11795"/>
            <a:gd name="connsiteY1" fmla="*/ 7656 h 11764"/>
            <a:gd name="connsiteX2" fmla="*/ 8846 w 11795"/>
            <a:gd name="connsiteY2" fmla="*/ 7675 h 11764"/>
            <a:gd name="connsiteX3" fmla="*/ 11795 w 11795"/>
            <a:gd name="connsiteY3" fmla="*/ 0 h 11764"/>
            <a:gd name="connsiteX0" fmla="*/ 68 w 11795"/>
            <a:gd name="connsiteY0" fmla="*/ 11764 h 11764"/>
            <a:gd name="connsiteX1" fmla="*/ 32 w 11795"/>
            <a:gd name="connsiteY1" fmla="*/ 7656 h 11764"/>
            <a:gd name="connsiteX2" fmla="*/ 8846 w 11795"/>
            <a:gd name="connsiteY2" fmla="*/ 7675 h 11764"/>
            <a:gd name="connsiteX3" fmla="*/ 11795 w 11795"/>
            <a:gd name="connsiteY3" fmla="*/ 0 h 11764"/>
            <a:gd name="connsiteX0" fmla="*/ 68 w 8846"/>
            <a:gd name="connsiteY0" fmla="*/ 4108 h 4108"/>
            <a:gd name="connsiteX1" fmla="*/ 32 w 8846"/>
            <a:gd name="connsiteY1" fmla="*/ 0 h 4108"/>
            <a:gd name="connsiteX2" fmla="*/ 8846 w 8846"/>
            <a:gd name="connsiteY2" fmla="*/ 19 h 4108"/>
            <a:gd name="connsiteX0" fmla="*/ 77 w 12398"/>
            <a:gd name="connsiteY0" fmla="*/ 14908 h 14908"/>
            <a:gd name="connsiteX1" fmla="*/ 36 w 12398"/>
            <a:gd name="connsiteY1" fmla="*/ 4908 h 14908"/>
            <a:gd name="connsiteX2" fmla="*/ 12398 w 12398"/>
            <a:gd name="connsiteY2" fmla="*/ 0 h 14908"/>
            <a:gd name="connsiteX0" fmla="*/ 77 w 15534"/>
            <a:gd name="connsiteY0" fmla="*/ 20192 h 20192"/>
            <a:gd name="connsiteX1" fmla="*/ 36 w 15534"/>
            <a:gd name="connsiteY1" fmla="*/ 10192 h 20192"/>
            <a:gd name="connsiteX2" fmla="*/ 15534 w 15534"/>
            <a:gd name="connsiteY2" fmla="*/ 0 h 20192"/>
            <a:gd name="connsiteX0" fmla="*/ 77 w 15534"/>
            <a:gd name="connsiteY0" fmla="*/ 20192 h 20192"/>
            <a:gd name="connsiteX1" fmla="*/ 36 w 15534"/>
            <a:gd name="connsiteY1" fmla="*/ 10192 h 20192"/>
            <a:gd name="connsiteX2" fmla="*/ 12216 w 15534"/>
            <a:gd name="connsiteY2" fmla="*/ 4271 h 20192"/>
            <a:gd name="connsiteX3" fmla="*/ 15534 w 15534"/>
            <a:gd name="connsiteY3" fmla="*/ 0 h 20192"/>
            <a:gd name="connsiteX0" fmla="*/ 2321 w 17778"/>
            <a:gd name="connsiteY0" fmla="*/ 20192 h 20192"/>
            <a:gd name="connsiteX1" fmla="*/ 2280 w 17778"/>
            <a:gd name="connsiteY1" fmla="*/ 10192 h 20192"/>
            <a:gd name="connsiteX2" fmla="*/ 930 w 17778"/>
            <a:gd name="connsiteY2" fmla="*/ 6899 h 20192"/>
            <a:gd name="connsiteX3" fmla="*/ 17778 w 17778"/>
            <a:gd name="connsiteY3" fmla="*/ 0 h 20192"/>
            <a:gd name="connsiteX0" fmla="*/ 2793 w 18250"/>
            <a:gd name="connsiteY0" fmla="*/ 20192 h 20192"/>
            <a:gd name="connsiteX1" fmla="*/ 2752 w 18250"/>
            <a:gd name="connsiteY1" fmla="*/ 10192 h 20192"/>
            <a:gd name="connsiteX2" fmla="*/ 1402 w 18250"/>
            <a:gd name="connsiteY2" fmla="*/ 6899 h 20192"/>
            <a:gd name="connsiteX3" fmla="*/ 18250 w 18250"/>
            <a:gd name="connsiteY3" fmla="*/ 0 h 20192"/>
            <a:gd name="connsiteX0" fmla="*/ 1551 w 17008"/>
            <a:gd name="connsiteY0" fmla="*/ 20192 h 20192"/>
            <a:gd name="connsiteX1" fmla="*/ 1510 w 17008"/>
            <a:gd name="connsiteY1" fmla="*/ 10192 h 20192"/>
            <a:gd name="connsiteX2" fmla="*/ 160 w 17008"/>
            <a:gd name="connsiteY2" fmla="*/ 6899 h 20192"/>
            <a:gd name="connsiteX3" fmla="*/ 17008 w 17008"/>
            <a:gd name="connsiteY3" fmla="*/ 0 h 20192"/>
            <a:gd name="connsiteX0" fmla="*/ 1880 w 17337"/>
            <a:gd name="connsiteY0" fmla="*/ 20192 h 20192"/>
            <a:gd name="connsiteX1" fmla="*/ 1839 w 17337"/>
            <a:gd name="connsiteY1" fmla="*/ 10192 h 20192"/>
            <a:gd name="connsiteX2" fmla="*/ 489 w 17337"/>
            <a:gd name="connsiteY2" fmla="*/ 6899 h 20192"/>
            <a:gd name="connsiteX3" fmla="*/ 17337 w 17337"/>
            <a:gd name="connsiteY3" fmla="*/ 0 h 20192"/>
            <a:gd name="connsiteX0" fmla="*/ 1880 w 17337"/>
            <a:gd name="connsiteY0" fmla="*/ 20192 h 20192"/>
            <a:gd name="connsiteX1" fmla="*/ 1839 w 17337"/>
            <a:gd name="connsiteY1" fmla="*/ 10192 h 20192"/>
            <a:gd name="connsiteX2" fmla="*/ 489 w 17337"/>
            <a:gd name="connsiteY2" fmla="*/ 6069 h 20192"/>
            <a:gd name="connsiteX3" fmla="*/ 17337 w 17337"/>
            <a:gd name="connsiteY3" fmla="*/ 0 h 20192"/>
            <a:gd name="connsiteX0" fmla="*/ 1880 w 17337"/>
            <a:gd name="connsiteY0" fmla="*/ 21575 h 21575"/>
            <a:gd name="connsiteX1" fmla="*/ 1839 w 17337"/>
            <a:gd name="connsiteY1" fmla="*/ 11575 h 21575"/>
            <a:gd name="connsiteX2" fmla="*/ 489 w 17337"/>
            <a:gd name="connsiteY2" fmla="*/ 7452 h 21575"/>
            <a:gd name="connsiteX3" fmla="*/ 17337 w 17337"/>
            <a:gd name="connsiteY3" fmla="*/ 0 h 21575"/>
            <a:gd name="connsiteX0" fmla="*/ 1880 w 17337"/>
            <a:gd name="connsiteY0" fmla="*/ 21575 h 21575"/>
            <a:gd name="connsiteX1" fmla="*/ 1839 w 17337"/>
            <a:gd name="connsiteY1" fmla="*/ 11575 h 21575"/>
            <a:gd name="connsiteX2" fmla="*/ 489 w 17337"/>
            <a:gd name="connsiteY2" fmla="*/ 7452 h 21575"/>
            <a:gd name="connsiteX3" fmla="*/ 17337 w 17337"/>
            <a:gd name="connsiteY3" fmla="*/ 0 h 21575"/>
            <a:gd name="connsiteX0" fmla="*/ 1880 w 16836"/>
            <a:gd name="connsiteY0" fmla="*/ 22543 h 22543"/>
            <a:gd name="connsiteX1" fmla="*/ 1839 w 16836"/>
            <a:gd name="connsiteY1" fmla="*/ 12543 h 22543"/>
            <a:gd name="connsiteX2" fmla="*/ 489 w 16836"/>
            <a:gd name="connsiteY2" fmla="*/ 8420 h 22543"/>
            <a:gd name="connsiteX3" fmla="*/ 16836 w 16836"/>
            <a:gd name="connsiteY3" fmla="*/ 0 h 22543"/>
            <a:gd name="connsiteX0" fmla="*/ 1880 w 16836"/>
            <a:gd name="connsiteY0" fmla="*/ 22543 h 22543"/>
            <a:gd name="connsiteX1" fmla="*/ 1839 w 16836"/>
            <a:gd name="connsiteY1" fmla="*/ 13373 h 22543"/>
            <a:gd name="connsiteX2" fmla="*/ 489 w 16836"/>
            <a:gd name="connsiteY2" fmla="*/ 8420 h 22543"/>
            <a:gd name="connsiteX3" fmla="*/ 16836 w 16836"/>
            <a:gd name="connsiteY3" fmla="*/ 0 h 22543"/>
            <a:gd name="connsiteX0" fmla="*/ 1880 w 16836"/>
            <a:gd name="connsiteY0" fmla="*/ 22543 h 22543"/>
            <a:gd name="connsiteX1" fmla="*/ 1839 w 16836"/>
            <a:gd name="connsiteY1" fmla="*/ 16174 h 22543"/>
            <a:gd name="connsiteX2" fmla="*/ 489 w 16836"/>
            <a:gd name="connsiteY2" fmla="*/ 8420 h 22543"/>
            <a:gd name="connsiteX3" fmla="*/ 16836 w 16836"/>
            <a:gd name="connsiteY3" fmla="*/ 0 h 22543"/>
            <a:gd name="connsiteX0" fmla="*/ 1880 w 53581"/>
            <a:gd name="connsiteY0" fmla="*/ 14351 h 14351"/>
            <a:gd name="connsiteX1" fmla="*/ 1839 w 53581"/>
            <a:gd name="connsiteY1" fmla="*/ 7982 h 14351"/>
            <a:gd name="connsiteX2" fmla="*/ 489 w 53581"/>
            <a:gd name="connsiteY2" fmla="*/ 228 h 14351"/>
            <a:gd name="connsiteX3" fmla="*/ 53581 w 53581"/>
            <a:gd name="connsiteY3" fmla="*/ 2890 h 14351"/>
            <a:gd name="connsiteX0" fmla="*/ 217 w 51918"/>
            <a:gd name="connsiteY0" fmla="*/ 11461 h 11461"/>
            <a:gd name="connsiteX1" fmla="*/ 176 w 51918"/>
            <a:gd name="connsiteY1" fmla="*/ 5092 h 11461"/>
            <a:gd name="connsiteX2" fmla="*/ 20076 w 51918"/>
            <a:gd name="connsiteY2" fmla="*/ 4036 h 11461"/>
            <a:gd name="connsiteX3" fmla="*/ 51918 w 51918"/>
            <a:gd name="connsiteY3" fmla="*/ 0 h 11461"/>
            <a:gd name="connsiteX0" fmla="*/ 78 w 51779"/>
            <a:gd name="connsiteY0" fmla="*/ 11461 h 11461"/>
            <a:gd name="connsiteX1" fmla="*/ 37 w 51779"/>
            <a:gd name="connsiteY1" fmla="*/ 5092 h 11461"/>
            <a:gd name="connsiteX2" fmla="*/ 51779 w 51779"/>
            <a:gd name="connsiteY2" fmla="*/ 0 h 11461"/>
            <a:gd name="connsiteX0" fmla="*/ 78 w 51779"/>
            <a:gd name="connsiteY0" fmla="*/ 11461 h 11461"/>
            <a:gd name="connsiteX1" fmla="*/ 37 w 51779"/>
            <a:gd name="connsiteY1" fmla="*/ 5092 h 11461"/>
            <a:gd name="connsiteX2" fmla="*/ 51779 w 51779"/>
            <a:gd name="connsiteY2" fmla="*/ 0 h 11461"/>
            <a:gd name="connsiteX0" fmla="*/ 78 w 51779"/>
            <a:gd name="connsiteY0" fmla="*/ 11461 h 11461"/>
            <a:gd name="connsiteX1" fmla="*/ 37 w 51779"/>
            <a:gd name="connsiteY1" fmla="*/ 5092 h 11461"/>
            <a:gd name="connsiteX2" fmla="*/ 51779 w 51779"/>
            <a:gd name="connsiteY2" fmla="*/ 0 h 11461"/>
            <a:gd name="connsiteX0" fmla="*/ 499 w 52200"/>
            <a:gd name="connsiteY0" fmla="*/ 11461 h 11461"/>
            <a:gd name="connsiteX1" fmla="*/ 15 w 52200"/>
            <a:gd name="connsiteY1" fmla="*/ 221 h 11461"/>
            <a:gd name="connsiteX2" fmla="*/ 52200 w 52200"/>
            <a:gd name="connsiteY2" fmla="*/ 0 h 11461"/>
            <a:gd name="connsiteX0" fmla="*/ 499 w 43788"/>
            <a:gd name="connsiteY0" fmla="*/ 11240 h 11240"/>
            <a:gd name="connsiteX1" fmla="*/ 15 w 43788"/>
            <a:gd name="connsiteY1" fmla="*/ 0 h 11240"/>
            <a:gd name="connsiteX2" fmla="*/ 43788 w 43788"/>
            <a:gd name="connsiteY2" fmla="*/ 510 h 11240"/>
            <a:gd name="connsiteX0" fmla="*/ 499 w 43788"/>
            <a:gd name="connsiteY0" fmla="*/ 11240 h 11240"/>
            <a:gd name="connsiteX1" fmla="*/ 15 w 43788"/>
            <a:gd name="connsiteY1" fmla="*/ 0 h 11240"/>
            <a:gd name="connsiteX2" fmla="*/ 43788 w 43788"/>
            <a:gd name="connsiteY2" fmla="*/ 510 h 11240"/>
            <a:gd name="connsiteX0" fmla="*/ 499 w 43788"/>
            <a:gd name="connsiteY0" fmla="*/ 11240 h 11240"/>
            <a:gd name="connsiteX1" fmla="*/ 15 w 43788"/>
            <a:gd name="connsiteY1" fmla="*/ 0 h 11240"/>
            <a:gd name="connsiteX2" fmla="*/ 43788 w 43788"/>
            <a:gd name="connsiteY2" fmla="*/ 145 h 112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3788" h="11240">
              <a:moveTo>
                <a:pt x="499" y="11240"/>
              </a:moveTo>
              <a:cubicBezTo>
                <a:pt x="571" y="6737"/>
                <a:pt x="-109" y="5180"/>
                <a:pt x="15" y="0"/>
              </a:cubicBezTo>
              <a:lnTo>
                <a:pt x="43788" y="145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660982</xdr:colOff>
      <xdr:row>12</xdr:row>
      <xdr:rowOff>157466</xdr:rowOff>
    </xdr:from>
    <xdr:to>
      <xdr:col>20</xdr:col>
      <xdr:colOff>50928</xdr:colOff>
      <xdr:row>13</xdr:row>
      <xdr:rowOff>113488</xdr:rowOff>
    </xdr:to>
    <xdr:sp macro="" textlink="">
      <xdr:nvSpPr>
        <xdr:cNvPr id="1203" name="AutoShape 4802">
          <a:extLst>
            <a:ext uri="{FF2B5EF4-FFF2-40B4-BE49-F238E27FC236}">
              <a16:creationId xmlns:a16="http://schemas.microsoft.com/office/drawing/2014/main" id="{88A9D1F7-866E-4DEA-B186-22A5750D966B}"/>
            </a:ext>
          </a:extLst>
        </xdr:cNvPr>
        <xdr:cNvSpPr>
          <a:spLocks noChangeArrowheads="1"/>
        </xdr:cNvSpPr>
      </xdr:nvSpPr>
      <xdr:spPr bwMode="auto">
        <a:xfrm>
          <a:off x="10697510" y="3567651"/>
          <a:ext cx="95501" cy="1265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20</xdr:col>
      <xdr:colOff>47628</xdr:colOff>
      <xdr:row>12</xdr:row>
      <xdr:rowOff>129276</xdr:rowOff>
    </xdr:from>
    <xdr:to>
      <xdr:col>20</xdr:col>
      <xdr:colOff>542387</xdr:colOff>
      <xdr:row>12</xdr:row>
      <xdr:rowOff>142883</xdr:rowOff>
    </xdr:to>
    <xdr:sp macro="" textlink="">
      <xdr:nvSpPr>
        <xdr:cNvPr id="1204" name="Line 120">
          <a:extLst>
            <a:ext uri="{FF2B5EF4-FFF2-40B4-BE49-F238E27FC236}">
              <a16:creationId xmlns:a16="http://schemas.microsoft.com/office/drawing/2014/main" id="{14FB0E6A-1D19-4C4E-B994-33C93AEA6E3A}"/>
            </a:ext>
          </a:extLst>
        </xdr:cNvPr>
        <xdr:cNvSpPr>
          <a:spLocks noChangeShapeType="1"/>
        </xdr:cNvSpPr>
      </xdr:nvSpPr>
      <xdr:spPr bwMode="auto">
        <a:xfrm flipH="1">
          <a:off x="10779128" y="2186676"/>
          <a:ext cx="494759" cy="136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190712</xdr:colOff>
      <xdr:row>14</xdr:row>
      <xdr:rowOff>96645</xdr:rowOff>
    </xdr:from>
    <xdr:ext cx="355482" cy="186974"/>
    <xdr:sp macro="" textlink="">
      <xdr:nvSpPr>
        <xdr:cNvPr id="1205" name="Text Box 1664">
          <a:extLst>
            <a:ext uri="{FF2B5EF4-FFF2-40B4-BE49-F238E27FC236}">
              <a16:creationId xmlns:a16="http://schemas.microsoft.com/office/drawing/2014/main" id="{0F2F7E0B-4484-430E-88E7-EBCCE80ED223}"/>
            </a:ext>
          </a:extLst>
        </xdr:cNvPr>
        <xdr:cNvSpPr txBox="1">
          <a:spLocks noChangeArrowheads="1"/>
        </xdr:cNvSpPr>
      </xdr:nvSpPr>
      <xdr:spPr bwMode="auto">
        <a:xfrm>
          <a:off x="7397962" y="2496945"/>
          <a:ext cx="355482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57023</xdr:colOff>
      <xdr:row>12</xdr:row>
      <xdr:rowOff>36138</xdr:rowOff>
    </xdr:from>
    <xdr:ext cx="251732" cy="337015"/>
    <xdr:sp macro="" textlink="">
      <xdr:nvSpPr>
        <xdr:cNvPr id="1206" name="Text Box 1664">
          <a:extLst>
            <a:ext uri="{FF2B5EF4-FFF2-40B4-BE49-F238E27FC236}">
              <a16:creationId xmlns:a16="http://schemas.microsoft.com/office/drawing/2014/main" id="{60688F21-D2CB-456A-9294-9DE7D1E48F3A}"/>
            </a:ext>
          </a:extLst>
        </xdr:cNvPr>
        <xdr:cNvSpPr txBox="1">
          <a:spLocks noChangeArrowheads="1"/>
        </xdr:cNvSpPr>
      </xdr:nvSpPr>
      <xdr:spPr bwMode="auto">
        <a:xfrm>
          <a:off x="12201398" y="2109226"/>
          <a:ext cx="251732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360774</xdr:colOff>
      <xdr:row>15</xdr:row>
      <xdr:rowOff>156482</xdr:rowOff>
    </xdr:from>
    <xdr:ext cx="355482" cy="186974"/>
    <xdr:sp macro="" textlink="">
      <xdr:nvSpPr>
        <xdr:cNvPr id="1207" name="Text Box 1664">
          <a:extLst>
            <a:ext uri="{FF2B5EF4-FFF2-40B4-BE49-F238E27FC236}">
              <a16:creationId xmlns:a16="http://schemas.microsoft.com/office/drawing/2014/main" id="{EF858FAA-486F-44E0-B82B-3564BCDE6ADE}"/>
            </a:ext>
          </a:extLst>
        </xdr:cNvPr>
        <xdr:cNvSpPr txBox="1">
          <a:spLocks noChangeArrowheads="1"/>
        </xdr:cNvSpPr>
      </xdr:nvSpPr>
      <xdr:spPr bwMode="auto">
        <a:xfrm>
          <a:off x="8986191" y="4078195"/>
          <a:ext cx="355482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660577</xdr:colOff>
      <xdr:row>14</xdr:row>
      <xdr:rowOff>149667</xdr:rowOff>
    </xdr:from>
    <xdr:ext cx="251732" cy="337015"/>
    <xdr:sp macro="" textlink="">
      <xdr:nvSpPr>
        <xdr:cNvPr id="1208" name="Text Box 1664">
          <a:extLst>
            <a:ext uri="{FF2B5EF4-FFF2-40B4-BE49-F238E27FC236}">
              <a16:creationId xmlns:a16="http://schemas.microsoft.com/office/drawing/2014/main" id="{0762C567-8BA5-42FF-BAC4-39D48C6D28EB}"/>
            </a:ext>
          </a:extLst>
        </xdr:cNvPr>
        <xdr:cNvSpPr txBox="1">
          <a:spLocks noChangeArrowheads="1"/>
        </xdr:cNvSpPr>
      </xdr:nvSpPr>
      <xdr:spPr bwMode="auto">
        <a:xfrm>
          <a:off x="10697105" y="3900871"/>
          <a:ext cx="251732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67088</xdr:colOff>
      <xdr:row>23</xdr:row>
      <xdr:rowOff>117519</xdr:rowOff>
    </xdr:from>
    <xdr:to>
      <xdr:col>13</xdr:col>
      <xdr:colOff>0</xdr:colOff>
      <xdr:row>23</xdr:row>
      <xdr:rowOff>120740</xdr:rowOff>
    </xdr:to>
    <xdr:sp macro="" textlink="">
      <xdr:nvSpPr>
        <xdr:cNvPr id="1209" name="Line 120">
          <a:extLst>
            <a:ext uri="{FF2B5EF4-FFF2-40B4-BE49-F238E27FC236}">
              <a16:creationId xmlns:a16="http://schemas.microsoft.com/office/drawing/2014/main" id="{A2BA1489-9B2C-403F-9C81-C5028714FFA3}"/>
            </a:ext>
          </a:extLst>
        </xdr:cNvPr>
        <xdr:cNvSpPr>
          <a:spLocks noChangeShapeType="1"/>
        </xdr:cNvSpPr>
      </xdr:nvSpPr>
      <xdr:spPr bwMode="auto">
        <a:xfrm>
          <a:off x="12208288" y="2689269"/>
          <a:ext cx="637762" cy="32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153630</xdr:colOff>
      <xdr:row>22</xdr:row>
      <xdr:rowOff>119961</xdr:rowOff>
    </xdr:from>
    <xdr:ext cx="277650" cy="152175"/>
    <xdr:sp macro="" textlink="">
      <xdr:nvSpPr>
        <xdr:cNvPr id="1210" name="Text Box 1118">
          <a:extLst>
            <a:ext uri="{FF2B5EF4-FFF2-40B4-BE49-F238E27FC236}">
              <a16:creationId xmlns:a16="http://schemas.microsoft.com/office/drawing/2014/main" id="{91DA27E7-CC95-492D-8600-F5C86E5F59D8}"/>
            </a:ext>
          </a:extLst>
        </xdr:cNvPr>
        <xdr:cNvSpPr txBox="1">
          <a:spLocks noChangeArrowheads="1"/>
        </xdr:cNvSpPr>
      </xdr:nvSpPr>
      <xdr:spPr bwMode="auto">
        <a:xfrm>
          <a:off x="12294830" y="2520261"/>
          <a:ext cx="277650" cy="15217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市場</a:t>
          </a:r>
        </a:p>
      </xdr:txBody>
    </xdr:sp>
    <xdr:clientData/>
  </xdr:oneCellAnchor>
  <xdr:twoCellAnchor>
    <xdr:from>
      <xdr:col>12</xdr:col>
      <xdr:colOff>15918</xdr:colOff>
      <xdr:row>23</xdr:row>
      <xdr:rowOff>20160</xdr:rowOff>
    </xdr:from>
    <xdr:to>
      <xdr:col>12</xdr:col>
      <xdr:colOff>185780</xdr:colOff>
      <xdr:row>23</xdr:row>
      <xdr:rowOff>165987</xdr:rowOff>
    </xdr:to>
    <xdr:sp macro="" textlink="">
      <xdr:nvSpPr>
        <xdr:cNvPr id="1211" name="Oval 820">
          <a:extLst>
            <a:ext uri="{FF2B5EF4-FFF2-40B4-BE49-F238E27FC236}">
              <a16:creationId xmlns:a16="http://schemas.microsoft.com/office/drawing/2014/main" id="{7325C488-E68D-4F74-A8BC-17A8928B7DBB}"/>
            </a:ext>
          </a:extLst>
        </xdr:cNvPr>
        <xdr:cNvSpPr>
          <a:spLocks noChangeArrowheads="1"/>
        </xdr:cNvSpPr>
      </xdr:nvSpPr>
      <xdr:spPr bwMode="auto">
        <a:xfrm>
          <a:off x="12157118" y="2591910"/>
          <a:ext cx="169862" cy="14582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11</xdr:col>
      <xdr:colOff>100431</xdr:colOff>
      <xdr:row>20</xdr:row>
      <xdr:rowOff>145831</xdr:rowOff>
    </xdr:from>
    <xdr:ext cx="698061" cy="236475"/>
    <xdr:sp macro="" textlink="">
      <xdr:nvSpPr>
        <xdr:cNvPr id="1212" name="Text Box 451">
          <a:extLst>
            <a:ext uri="{FF2B5EF4-FFF2-40B4-BE49-F238E27FC236}">
              <a16:creationId xmlns:a16="http://schemas.microsoft.com/office/drawing/2014/main" id="{0C23D5B3-D47C-46CC-B0F7-A5B1B620277A}"/>
            </a:ext>
          </a:extLst>
        </xdr:cNvPr>
        <xdr:cNvSpPr txBox="1">
          <a:spLocks noChangeArrowheads="1"/>
        </xdr:cNvSpPr>
      </xdr:nvSpPr>
      <xdr:spPr bwMode="auto">
        <a:xfrm>
          <a:off x="11536781" y="2203231"/>
          <a:ext cx="698061" cy="23647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ﾛｰｿﾝ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京丹波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升谷店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654471</xdr:colOff>
      <xdr:row>21</xdr:row>
      <xdr:rowOff>155514</xdr:rowOff>
    </xdr:from>
    <xdr:to>
      <xdr:col>12</xdr:col>
      <xdr:colOff>106915</xdr:colOff>
      <xdr:row>24</xdr:row>
      <xdr:rowOff>161085</xdr:rowOff>
    </xdr:to>
    <xdr:sp macro="" textlink="">
      <xdr:nvSpPr>
        <xdr:cNvPr id="1213" name="Freeform 916">
          <a:extLst>
            <a:ext uri="{FF2B5EF4-FFF2-40B4-BE49-F238E27FC236}">
              <a16:creationId xmlns:a16="http://schemas.microsoft.com/office/drawing/2014/main" id="{D9E934EE-25D5-41EA-9AA8-D8C3DB2DBBFC}"/>
            </a:ext>
          </a:extLst>
        </xdr:cNvPr>
        <xdr:cNvSpPr>
          <a:spLocks/>
        </xdr:cNvSpPr>
      </xdr:nvSpPr>
      <xdr:spPr bwMode="auto">
        <a:xfrm rot="-5400000" flipH="1">
          <a:off x="11909507" y="2565678"/>
          <a:ext cx="519921" cy="157294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  <a:gd name="connsiteX0" fmla="*/ 12204 w 12204"/>
            <a:gd name="connsiteY0" fmla="*/ 20096 h 20096"/>
            <a:gd name="connsiteX1" fmla="*/ 12204 w 12204"/>
            <a:gd name="connsiteY1" fmla="*/ 10096 h 20096"/>
            <a:gd name="connsiteX2" fmla="*/ 0 w 12204"/>
            <a:gd name="connsiteY2" fmla="*/ 0 h 20096"/>
            <a:gd name="connsiteX0" fmla="*/ 12204 w 12204"/>
            <a:gd name="connsiteY0" fmla="*/ 20096 h 20096"/>
            <a:gd name="connsiteX1" fmla="*/ 12204 w 12204"/>
            <a:gd name="connsiteY1" fmla="*/ 10096 h 20096"/>
            <a:gd name="connsiteX2" fmla="*/ 0 w 12204"/>
            <a:gd name="connsiteY2" fmla="*/ 0 h 20096"/>
            <a:gd name="connsiteX0" fmla="*/ 12204 w 12498"/>
            <a:gd name="connsiteY0" fmla="*/ 20096 h 20096"/>
            <a:gd name="connsiteX1" fmla="*/ 12498 w 12498"/>
            <a:gd name="connsiteY1" fmla="*/ 8676 h 20096"/>
            <a:gd name="connsiteX2" fmla="*/ 0 w 12498"/>
            <a:gd name="connsiteY2" fmla="*/ 0 h 20096"/>
            <a:gd name="connsiteX0" fmla="*/ 12204 w 12498"/>
            <a:gd name="connsiteY0" fmla="*/ 20097 h 20097"/>
            <a:gd name="connsiteX1" fmla="*/ 12498 w 12498"/>
            <a:gd name="connsiteY1" fmla="*/ 8677 h 20097"/>
            <a:gd name="connsiteX2" fmla="*/ 0 w 12498"/>
            <a:gd name="connsiteY2" fmla="*/ 1 h 20097"/>
            <a:gd name="connsiteX0" fmla="*/ 12204 w 12564"/>
            <a:gd name="connsiteY0" fmla="*/ 20097 h 20097"/>
            <a:gd name="connsiteX1" fmla="*/ 12564 w 12564"/>
            <a:gd name="connsiteY1" fmla="*/ 10964 h 20097"/>
            <a:gd name="connsiteX2" fmla="*/ 12498 w 12564"/>
            <a:gd name="connsiteY2" fmla="*/ 8677 h 20097"/>
            <a:gd name="connsiteX3" fmla="*/ 0 w 12564"/>
            <a:gd name="connsiteY3" fmla="*/ 1 h 20097"/>
            <a:gd name="connsiteX0" fmla="*/ 13403 w 13763"/>
            <a:gd name="connsiteY0" fmla="*/ 20097 h 20097"/>
            <a:gd name="connsiteX1" fmla="*/ 13763 w 13763"/>
            <a:gd name="connsiteY1" fmla="*/ 10964 h 20097"/>
            <a:gd name="connsiteX2" fmla="*/ 5028 w 13763"/>
            <a:gd name="connsiteY2" fmla="*/ 10412 h 20097"/>
            <a:gd name="connsiteX3" fmla="*/ 1199 w 13763"/>
            <a:gd name="connsiteY3" fmla="*/ 1 h 20097"/>
            <a:gd name="connsiteX0" fmla="*/ 14330 w 14690"/>
            <a:gd name="connsiteY0" fmla="*/ 20097 h 20097"/>
            <a:gd name="connsiteX1" fmla="*/ 14690 w 14690"/>
            <a:gd name="connsiteY1" fmla="*/ 10964 h 20097"/>
            <a:gd name="connsiteX2" fmla="*/ 4780 w 14690"/>
            <a:gd name="connsiteY2" fmla="*/ 10570 h 20097"/>
            <a:gd name="connsiteX3" fmla="*/ 2126 w 14690"/>
            <a:gd name="connsiteY3" fmla="*/ 1 h 20097"/>
            <a:gd name="connsiteX0" fmla="*/ 12204 w 12564"/>
            <a:gd name="connsiteY0" fmla="*/ 20102 h 20102"/>
            <a:gd name="connsiteX1" fmla="*/ 12564 w 12564"/>
            <a:gd name="connsiteY1" fmla="*/ 10969 h 20102"/>
            <a:gd name="connsiteX2" fmla="*/ 2654 w 12564"/>
            <a:gd name="connsiteY2" fmla="*/ 10575 h 20102"/>
            <a:gd name="connsiteX3" fmla="*/ 0 w 12564"/>
            <a:gd name="connsiteY3" fmla="*/ 6 h 20102"/>
            <a:gd name="connsiteX0" fmla="*/ 12204 w 12564"/>
            <a:gd name="connsiteY0" fmla="*/ 20102 h 20102"/>
            <a:gd name="connsiteX1" fmla="*/ 12564 w 12564"/>
            <a:gd name="connsiteY1" fmla="*/ 10969 h 20102"/>
            <a:gd name="connsiteX2" fmla="*/ 2654 w 12564"/>
            <a:gd name="connsiteY2" fmla="*/ 10575 h 20102"/>
            <a:gd name="connsiteX3" fmla="*/ 0 w 12564"/>
            <a:gd name="connsiteY3" fmla="*/ 6 h 20102"/>
            <a:gd name="connsiteX0" fmla="*/ 12204 w 12564"/>
            <a:gd name="connsiteY0" fmla="*/ 20102 h 20102"/>
            <a:gd name="connsiteX1" fmla="*/ 12564 w 12564"/>
            <a:gd name="connsiteY1" fmla="*/ 10969 h 20102"/>
            <a:gd name="connsiteX2" fmla="*/ 3829 w 12564"/>
            <a:gd name="connsiteY2" fmla="*/ 10575 h 20102"/>
            <a:gd name="connsiteX3" fmla="*/ 0 w 12564"/>
            <a:gd name="connsiteY3" fmla="*/ 6 h 20102"/>
            <a:gd name="connsiteX0" fmla="*/ 16759 w 17119"/>
            <a:gd name="connsiteY0" fmla="*/ 20260 h 20260"/>
            <a:gd name="connsiteX1" fmla="*/ 17119 w 17119"/>
            <a:gd name="connsiteY1" fmla="*/ 11127 h 20260"/>
            <a:gd name="connsiteX2" fmla="*/ 8384 w 17119"/>
            <a:gd name="connsiteY2" fmla="*/ 10733 h 20260"/>
            <a:gd name="connsiteX3" fmla="*/ 0 w 17119"/>
            <a:gd name="connsiteY3" fmla="*/ 6 h 20260"/>
            <a:gd name="connsiteX0" fmla="*/ 16759 w 17119"/>
            <a:gd name="connsiteY0" fmla="*/ 20351 h 20351"/>
            <a:gd name="connsiteX1" fmla="*/ 17119 w 17119"/>
            <a:gd name="connsiteY1" fmla="*/ 11218 h 20351"/>
            <a:gd name="connsiteX2" fmla="*/ 8384 w 17119"/>
            <a:gd name="connsiteY2" fmla="*/ 10824 h 20351"/>
            <a:gd name="connsiteX3" fmla="*/ 7569 w 17119"/>
            <a:gd name="connsiteY3" fmla="*/ 807 h 20351"/>
            <a:gd name="connsiteX4" fmla="*/ 0 w 17119"/>
            <a:gd name="connsiteY4" fmla="*/ 97 h 20351"/>
            <a:gd name="connsiteX0" fmla="*/ 16759 w 17119"/>
            <a:gd name="connsiteY0" fmla="*/ 20254 h 20254"/>
            <a:gd name="connsiteX1" fmla="*/ 17119 w 17119"/>
            <a:gd name="connsiteY1" fmla="*/ 11121 h 20254"/>
            <a:gd name="connsiteX2" fmla="*/ 8384 w 17119"/>
            <a:gd name="connsiteY2" fmla="*/ 10727 h 20254"/>
            <a:gd name="connsiteX3" fmla="*/ 7569 w 17119"/>
            <a:gd name="connsiteY3" fmla="*/ 710 h 20254"/>
            <a:gd name="connsiteX4" fmla="*/ 0 w 17119"/>
            <a:gd name="connsiteY4" fmla="*/ 0 h 20254"/>
            <a:gd name="connsiteX0" fmla="*/ 16759 w 17119"/>
            <a:gd name="connsiteY0" fmla="*/ 20254 h 20254"/>
            <a:gd name="connsiteX1" fmla="*/ 17119 w 17119"/>
            <a:gd name="connsiteY1" fmla="*/ 11121 h 20254"/>
            <a:gd name="connsiteX2" fmla="*/ 8384 w 17119"/>
            <a:gd name="connsiteY2" fmla="*/ 10727 h 20254"/>
            <a:gd name="connsiteX3" fmla="*/ 7569 w 17119"/>
            <a:gd name="connsiteY3" fmla="*/ 710 h 20254"/>
            <a:gd name="connsiteX4" fmla="*/ 0 w 17119"/>
            <a:gd name="connsiteY4" fmla="*/ 0 h 20254"/>
            <a:gd name="connsiteX0" fmla="*/ 16759 w 17119"/>
            <a:gd name="connsiteY0" fmla="*/ 20254 h 20254"/>
            <a:gd name="connsiteX1" fmla="*/ 17119 w 17119"/>
            <a:gd name="connsiteY1" fmla="*/ 11121 h 20254"/>
            <a:gd name="connsiteX2" fmla="*/ 7541 w 17119"/>
            <a:gd name="connsiteY2" fmla="*/ 10578 h 20254"/>
            <a:gd name="connsiteX3" fmla="*/ 7569 w 17119"/>
            <a:gd name="connsiteY3" fmla="*/ 710 h 20254"/>
            <a:gd name="connsiteX4" fmla="*/ 0 w 17119"/>
            <a:gd name="connsiteY4" fmla="*/ 0 h 20254"/>
            <a:gd name="connsiteX0" fmla="*/ 16759 w 17119"/>
            <a:gd name="connsiteY0" fmla="*/ 20254 h 20254"/>
            <a:gd name="connsiteX1" fmla="*/ 17119 w 17119"/>
            <a:gd name="connsiteY1" fmla="*/ 11121 h 20254"/>
            <a:gd name="connsiteX2" fmla="*/ 7541 w 17119"/>
            <a:gd name="connsiteY2" fmla="*/ 10578 h 20254"/>
            <a:gd name="connsiteX3" fmla="*/ 7569 w 17119"/>
            <a:gd name="connsiteY3" fmla="*/ 710 h 20254"/>
            <a:gd name="connsiteX4" fmla="*/ 0 w 17119"/>
            <a:gd name="connsiteY4" fmla="*/ 0 h 20254"/>
            <a:gd name="connsiteX0" fmla="*/ 16759 w 17119"/>
            <a:gd name="connsiteY0" fmla="*/ 20254 h 20254"/>
            <a:gd name="connsiteX1" fmla="*/ 17119 w 17119"/>
            <a:gd name="connsiteY1" fmla="*/ 11121 h 20254"/>
            <a:gd name="connsiteX2" fmla="*/ 7541 w 17119"/>
            <a:gd name="connsiteY2" fmla="*/ 10578 h 20254"/>
            <a:gd name="connsiteX3" fmla="*/ 7569 w 17119"/>
            <a:gd name="connsiteY3" fmla="*/ 710 h 20254"/>
            <a:gd name="connsiteX4" fmla="*/ 0 w 17119"/>
            <a:gd name="connsiteY4" fmla="*/ 0 h 20254"/>
            <a:gd name="connsiteX0" fmla="*/ 16197 w 16557"/>
            <a:gd name="connsiteY0" fmla="*/ 20403 h 20403"/>
            <a:gd name="connsiteX1" fmla="*/ 16557 w 16557"/>
            <a:gd name="connsiteY1" fmla="*/ 11270 h 20403"/>
            <a:gd name="connsiteX2" fmla="*/ 6979 w 16557"/>
            <a:gd name="connsiteY2" fmla="*/ 10727 h 20403"/>
            <a:gd name="connsiteX3" fmla="*/ 7007 w 16557"/>
            <a:gd name="connsiteY3" fmla="*/ 859 h 20403"/>
            <a:gd name="connsiteX4" fmla="*/ 0 w 16557"/>
            <a:gd name="connsiteY4" fmla="*/ 0 h 20403"/>
            <a:gd name="connsiteX0" fmla="*/ 16197 w 16557"/>
            <a:gd name="connsiteY0" fmla="*/ 20403 h 20403"/>
            <a:gd name="connsiteX1" fmla="*/ 16557 w 16557"/>
            <a:gd name="connsiteY1" fmla="*/ 11270 h 20403"/>
            <a:gd name="connsiteX2" fmla="*/ 6979 w 16557"/>
            <a:gd name="connsiteY2" fmla="*/ 10727 h 20403"/>
            <a:gd name="connsiteX3" fmla="*/ 7007 w 16557"/>
            <a:gd name="connsiteY3" fmla="*/ 859 h 20403"/>
            <a:gd name="connsiteX4" fmla="*/ 0 w 16557"/>
            <a:gd name="connsiteY4" fmla="*/ 0 h 20403"/>
            <a:gd name="connsiteX0" fmla="*/ 16057 w 16417"/>
            <a:gd name="connsiteY0" fmla="*/ 20104 h 20104"/>
            <a:gd name="connsiteX1" fmla="*/ 16417 w 16417"/>
            <a:gd name="connsiteY1" fmla="*/ 10971 h 20104"/>
            <a:gd name="connsiteX2" fmla="*/ 6839 w 16417"/>
            <a:gd name="connsiteY2" fmla="*/ 10428 h 20104"/>
            <a:gd name="connsiteX3" fmla="*/ 6867 w 16417"/>
            <a:gd name="connsiteY3" fmla="*/ 560 h 20104"/>
            <a:gd name="connsiteX4" fmla="*/ 0 w 16417"/>
            <a:gd name="connsiteY4" fmla="*/ 0 h 20104"/>
            <a:gd name="connsiteX0" fmla="*/ 16057 w 16417"/>
            <a:gd name="connsiteY0" fmla="*/ 20104 h 20104"/>
            <a:gd name="connsiteX1" fmla="*/ 16417 w 16417"/>
            <a:gd name="connsiteY1" fmla="*/ 10971 h 20104"/>
            <a:gd name="connsiteX2" fmla="*/ 6839 w 16417"/>
            <a:gd name="connsiteY2" fmla="*/ 10428 h 20104"/>
            <a:gd name="connsiteX3" fmla="*/ 6867 w 16417"/>
            <a:gd name="connsiteY3" fmla="*/ 560 h 20104"/>
            <a:gd name="connsiteX4" fmla="*/ 0 w 16417"/>
            <a:gd name="connsiteY4" fmla="*/ 0 h 20104"/>
            <a:gd name="connsiteX0" fmla="*/ 16197 w 16417"/>
            <a:gd name="connsiteY0" fmla="*/ 21597 h 21597"/>
            <a:gd name="connsiteX1" fmla="*/ 16417 w 16417"/>
            <a:gd name="connsiteY1" fmla="*/ 10971 h 21597"/>
            <a:gd name="connsiteX2" fmla="*/ 6839 w 16417"/>
            <a:gd name="connsiteY2" fmla="*/ 10428 h 21597"/>
            <a:gd name="connsiteX3" fmla="*/ 6867 w 16417"/>
            <a:gd name="connsiteY3" fmla="*/ 560 h 21597"/>
            <a:gd name="connsiteX4" fmla="*/ 0 w 16417"/>
            <a:gd name="connsiteY4" fmla="*/ 0 h 21597"/>
            <a:gd name="connsiteX0" fmla="*/ 16478 w 16506"/>
            <a:gd name="connsiteY0" fmla="*/ 21149 h 21149"/>
            <a:gd name="connsiteX1" fmla="*/ 16417 w 16506"/>
            <a:gd name="connsiteY1" fmla="*/ 10971 h 21149"/>
            <a:gd name="connsiteX2" fmla="*/ 6839 w 16506"/>
            <a:gd name="connsiteY2" fmla="*/ 10428 h 21149"/>
            <a:gd name="connsiteX3" fmla="*/ 6867 w 16506"/>
            <a:gd name="connsiteY3" fmla="*/ 560 h 21149"/>
            <a:gd name="connsiteX4" fmla="*/ 0 w 16506"/>
            <a:gd name="connsiteY4" fmla="*/ 0 h 21149"/>
            <a:gd name="connsiteX0" fmla="*/ 16478 w 16506"/>
            <a:gd name="connsiteY0" fmla="*/ 21149 h 21149"/>
            <a:gd name="connsiteX1" fmla="*/ 16417 w 16506"/>
            <a:gd name="connsiteY1" fmla="*/ 10971 h 21149"/>
            <a:gd name="connsiteX2" fmla="*/ 6839 w 16506"/>
            <a:gd name="connsiteY2" fmla="*/ 10428 h 21149"/>
            <a:gd name="connsiteX3" fmla="*/ 6867 w 16506"/>
            <a:gd name="connsiteY3" fmla="*/ 560 h 21149"/>
            <a:gd name="connsiteX4" fmla="*/ 0 w 16506"/>
            <a:gd name="connsiteY4" fmla="*/ 0 h 21149"/>
            <a:gd name="connsiteX0" fmla="*/ 16417 w 16417"/>
            <a:gd name="connsiteY0" fmla="*/ 10971 h 10971"/>
            <a:gd name="connsiteX1" fmla="*/ 6839 w 16417"/>
            <a:gd name="connsiteY1" fmla="*/ 10428 h 10971"/>
            <a:gd name="connsiteX2" fmla="*/ 6867 w 16417"/>
            <a:gd name="connsiteY2" fmla="*/ 560 h 10971"/>
            <a:gd name="connsiteX3" fmla="*/ 0 w 16417"/>
            <a:gd name="connsiteY3" fmla="*/ 0 h 10971"/>
            <a:gd name="connsiteX0" fmla="*/ 20251 w 20251"/>
            <a:gd name="connsiteY0" fmla="*/ 11321 h 11321"/>
            <a:gd name="connsiteX1" fmla="*/ 6839 w 20251"/>
            <a:gd name="connsiteY1" fmla="*/ 10428 h 11321"/>
            <a:gd name="connsiteX2" fmla="*/ 6867 w 20251"/>
            <a:gd name="connsiteY2" fmla="*/ 560 h 11321"/>
            <a:gd name="connsiteX3" fmla="*/ 0 w 20251"/>
            <a:gd name="connsiteY3" fmla="*/ 0 h 11321"/>
            <a:gd name="connsiteX0" fmla="*/ 21018 w 21018"/>
            <a:gd name="connsiteY0" fmla="*/ 10273 h 10428"/>
            <a:gd name="connsiteX1" fmla="*/ 6839 w 21018"/>
            <a:gd name="connsiteY1" fmla="*/ 10428 h 10428"/>
            <a:gd name="connsiteX2" fmla="*/ 6867 w 21018"/>
            <a:gd name="connsiteY2" fmla="*/ 560 h 10428"/>
            <a:gd name="connsiteX3" fmla="*/ 0 w 21018"/>
            <a:gd name="connsiteY3" fmla="*/ 0 h 10428"/>
            <a:gd name="connsiteX0" fmla="*/ 20635 w 20635"/>
            <a:gd name="connsiteY0" fmla="*/ 10623 h 10623"/>
            <a:gd name="connsiteX1" fmla="*/ 6839 w 20635"/>
            <a:gd name="connsiteY1" fmla="*/ 10428 h 10623"/>
            <a:gd name="connsiteX2" fmla="*/ 6867 w 20635"/>
            <a:gd name="connsiteY2" fmla="*/ 560 h 10623"/>
            <a:gd name="connsiteX3" fmla="*/ 0 w 20635"/>
            <a:gd name="connsiteY3" fmla="*/ 0 h 106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635" h="10623">
              <a:moveTo>
                <a:pt x="20635" y="10623"/>
              </a:moveTo>
              <a:cubicBezTo>
                <a:pt x="20613" y="9861"/>
                <a:pt x="8879" y="10286"/>
                <a:pt x="6839" y="10428"/>
              </a:cubicBezTo>
              <a:cubicBezTo>
                <a:pt x="6841" y="6962"/>
                <a:pt x="6859" y="4438"/>
                <a:pt x="6867" y="560"/>
              </a:cubicBezTo>
              <a:cubicBezTo>
                <a:pt x="3899" y="464"/>
                <a:pt x="2996" y="17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700561</xdr:colOff>
      <xdr:row>20</xdr:row>
      <xdr:rowOff>138643</xdr:rowOff>
    </xdr:from>
    <xdr:ext cx="483074" cy="98937"/>
    <xdr:sp macro="" textlink="">
      <xdr:nvSpPr>
        <xdr:cNvPr id="1214" name="Text Box 1118">
          <a:extLst>
            <a:ext uri="{FF2B5EF4-FFF2-40B4-BE49-F238E27FC236}">
              <a16:creationId xmlns:a16="http://schemas.microsoft.com/office/drawing/2014/main" id="{553DA495-1352-4458-A4AC-ADFC838BA14F}"/>
            </a:ext>
          </a:extLst>
        </xdr:cNvPr>
        <xdr:cNvSpPr txBox="1">
          <a:spLocks noChangeArrowheads="1"/>
        </xdr:cNvSpPr>
      </xdr:nvSpPr>
      <xdr:spPr bwMode="auto">
        <a:xfrm>
          <a:off x="12136911" y="2196043"/>
          <a:ext cx="483074" cy="9893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twoCellAnchor>
    <xdr:from>
      <xdr:col>12</xdr:col>
      <xdr:colOff>134745</xdr:colOff>
      <xdr:row>23</xdr:row>
      <xdr:rowOff>169172</xdr:rowOff>
    </xdr:from>
    <xdr:to>
      <xdr:col>12</xdr:col>
      <xdr:colOff>315263</xdr:colOff>
      <xdr:row>24</xdr:row>
      <xdr:rowOff>154277</xdr:rowOff>
    </xdr:to>
    <xdr:sp macro="" textlink="">
      <xdr:nvSpPr>
        <xdr:cNvPr id="1215" name="六角形 1214">
          <a:extLst>
            <a:ext uri="{FF2B5EF4-FFF2-40B4-BE49-F238E27FC236}">
              <a16:creationId xmlns:a16="http://schemas.microsoft.com/office/drawing/2014/main" id="{4C4EF585-D978-4406-9B1E-395BE2F0BC8A}"/>
            </a:ext>
          </a:extLst>
        </xdr:cNvPr>
        <xdr:cNvSpPr/>
      </xdr:nvSpPr>
      <xdr:spPr bwMode="auto">
        <a:xfrm>
          <a:off x="12275945" y="2740922"/>
          <a:ext cx="180518" cy="15655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27623</xdr:colOff>
      <xdr:row>24</xdr:row>
      <xdr:rowOff>13855</xdr:rowOff>
    </xdr:from>
    <xdr:to>
      <xdr:col>12</xdr:col>
      <xdr:colOff>164666</xdr:colOff>
      <xdr:row>24</xdr:row>
      <xdr:rowOff>127605</xdr:rowOff>
    </xdr:to>
    <xdr:sp macro="" textlink="">
      <xdr:nvSpPr>
        <xdr:cNvPr id="1216" name="AutoShape 790">
          <a:extLst>
            <a:ext uri="{FF2B5EF4-FFF2-40B4-BE49-F238E27FC236}">
              <a16:creationId xmlns:a16="http://schemas.microsoft.com/office/drawing/2014/main" id="{67AC94AB-2A25-407C-A5F3-BCF7FFCC706A}"/>
            </a:ext>
          </a:extLst>
        </xdr:cNvPr>
        <xdr:cNvSpPr>
          <a:spLocks noChangeArrowheads="1"/>
        </xdr:cNvSpPr>
      </xdr:nvSpPr>
      <xdr:spPr bwMode="auto">
        <a:xfrm>
          <a:off x="12168823" y="2757055"/>
          <a:ext cx="137043" cy="1137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17130</xdr:colOff>
      <xdr:row>22</xdr:row>
      <xdr:rowOff>38241</xdr:rowOff>
    </xdr:from>
    <xdr:to>
      <xdr:col>12</xdr:col>
      <xdr:colOff>40246</xdr:colOff>
      <xdr:row>23</xdr:row>
      <xdr:rowOff>139967</xdr:rowOff>
    </xdr:to>
    <xdr:sp macro="" textlink="">
      <xdr:nvSpPr>
        <xdr:cNvPr id="1217" name="Freeform 471">
          <a:extLst>
            <a:ext uri="{FF2B5EF4-FFF2-40B4-BE49-F238E27FC236}">
              <a16:creationId xmlns:a16="http://schemas.microsoft.com/office/drawing/2014/main" id="{FA2677D5-21F7-4ACE-A431-67C235909A7F}"/>
            </a:ext>
          </a:extLst>
        </xdr:cNvPr>
        <xdr:cNvSpPr>
          <a:spLocks/>
        </xdr:cNvSpPr>
      </xdr:nvSpPr>
      <xdr:spPr bwMode="auto">
        <a:xfrm rot="-5400000">
          <a:off x="11680875" y="2211146"/>
          <a:ext cx="273176" cy="727966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8531"/>
            <a:gd name="connsiteY0" fmla="*/ 17458 h 17458"/>
            <a:gd name="connsiteX1" fmla="*/ 0 w 8531"/>
            <a:gd name="connsiteY1" fmla="*/ 7458 h 17458"/>
            <a:gd name="connsiteX2" fmla="*/ 8531 w 8531"/>
            <a:gd name="connsiteY2" fmla="*/ 5 h 17458"/>
            <a:gd name="connsiteX0" fmla="*/ 129 w 10129"/>
            <a:gd name="connsiteY0" fmla="*/ 10000 h 10000"/>
            <a:gd name="connsiteX1" fmla="*/ 0 w 10129"/>
            <a:gd name="connsiteY1" fmla="*/ 3310 h 10000"/>
            <a:gd name="connsiteX2" fmla="*/ 10129 w 10129"/>
            <a:gd name="connsiteY2" fmla="*/ 3 h 10000"/>
            <a:gd name="connsiteX0" fmla="*/ 129 w 10129"/>
            <a:gd name="connsiteY0" fmla="*/ 10007 h 10007"/>
            <a:gd name="connsiteX1" fmla="*/ 0 w 10129"/>
            <a:gd name="connsiteY1" fmla="*/ 3317 h 10007"/>
            <a:gd name="connsiteX2" fmla="*/ 10129 w 10129"/>
            <a:gd name="connsiteY2" fmla="*/ 10 h 10007"/>
            <a:gd name="connsiteX0" fmla="*/ 129 w 8587"/>
            <a:gd name="connsiteY0" fmla="*/ 10869 h 10869"/>
            <a:gd name="connsiteX1" fmla="*/ 0 w 8587"/>
            <a:gd name="connsiteY1" fmla="*/ 4179 h 10869"/>
            <a:gd name="connsiteX2" fmla="*/ 8587 w 8587"/>
            <a:gd name="connsiteY2" fmla="*/ 6 h 10869"/>
            <a:gd name="connsiteX0" fmla="*/ 150 w 10000"/>
            <a:gd name="connsiteY0" fmla="*/ 9994 h 9994"/>
            <a:gd name="connsiteX1" fmla="*/ 0 w 10000"/>
            <a:gd name="connsiteY1" fmla="*/ 3839 h 9994"/>
            <a:gd name="connsiteX2" fmla="*/ 10000 w 10000"/>
            <a:gd name="connsiteY2" fmla="*/ 0 h 9994"/>
            <a:gd name="connsiteX0" fmla="*/ 150 w 5959"/>
            <a:gd name="connsiteY0" fmla="*/ 10443 h 10443"/>
            <a:gd name="connsiteX1" fmla="*/ 0 w 5959"/>
            <a:gd name="connsiteY1" fmla="*/ 4284 h 10443"/>
            <a:gd name="connsiteX2" fmla="*/ 5959 w 5959"/>
            <a:gd name="connsiteY2" fmla="*/ 0 h 10443"/>
            <a:gd name="connsiteX0" fmla="*/ 252 w 10000"/>
            <a:gd name="connsiteY0" fmla="*/ 10000 h 10000"/>
            <a:gd name="connsiteX1" fmla="*/ 0 w 10000"/>
            <a:gd name="connsiteY1" fmla="*/ 4102 h 10000"/>
            <a:gd name="connsiteX2" fmla="*/ 10000 w 10000"/>
            <a:gd name="connsiteY2" fmla="*/ 0 h 10000"/>
            <a:gd name="connsiteX0" fmla="*/ 252 w 10000"/>
            <a:gd name="connsiteY0" fmla="*/ 10000 h 10000"/>
            <a:gd name="connsiteX1" fmla="*/ 0 w 10000"/>
            <a:gd name="connsiteY1" fmla="*/ 4102 h 10000"/>
            <a:gd name="connsiteX2" fmla="*/ 10000 w 10000"/>
            <a:gd name="connsiteY2" fmla="*/ 0 h 10000"/>
            <a:gd name="connsiteX0" fmla="*/ 3617 w 10000"/>
            <a:gd name="connsiteY0" fmla="*/ 6502 h 6502"/>
            <a:gd name="connsiteX1" fmla="*/ 0 w 10000"/>
            <a:gd name="connsiteY1" fmla="*/ 4102 h 6502"/>
            <a:gd name="connsiteX2" fmla="*/ 10000 w 10000"/>
            <a:gd name="connsiteY2" fmla="*/ 0 h 6502"/>
            <a:gd name="connsiteX0" fmla="*/ 3617 w 10000"/>
            <a:gd name="connsiteY0" fmla="*/ 10000 h 10000"/>
            <a:gd name="connsiteX1" fmla="*/ 0 w 10000"/>
            <a:gd name="connsiteY1" fmla="*/ 6309 h 10000"/>
            <a:gd name="connsiteX2" fmla="*/ 10000 w 10000"/>
            <a:gd name="connsiteY2" fmla="*/ 0 h 10000"/>
            <a:gd name="connsiteX0" fmla="*/ 4009 w 10392"/>
            <a:gd name="connsiteY0" fmla="*/ 10000 h 10000"/>
            <a:gd name="connsiteX1" fmla="*/ 392 w 10392"/>
            <a:gd name="connsiteY1" fmla="*/ 6309 h 10000"/>
            <a:gd name="connsiteX2" fmla="*/ 10392 w 10392"/>
            <a:gd name="connsiteY2" fmla="*/ 0 h 10000"/>
            <a:gd name="connsiteX0" fmla="*/ 4422 w 10805"/>
            <a:gd name="connsiteY0" fmla="*/ 10000 h 10170"/>
            <a:gd name="connsiteX1" fmla="*/ 1122 w 10805"/>
            <a:gd name="connsiteY1" fmla="*/ 9878 h 10170"/>
            <a:gd name="connsiteX2" fmla="*/ 805 w 10805"/>
            <a:gd name="connsiteY2" fmla="*/ 6309 h 10170"/>
            <a:gd name="connsiteX3" fmla="*/ 10805 w 10805"/>
            <a:gd name="connsiteY3" fmla="*/ 0 h 10170"/>
            <a:gd name="connsiteX0" fmla="*/ 5367 w 10805"/>
            <a:gd name="connsiteY0" fmla="*/ 10000 h 10170"/>
            <a:gd name="connsiteX1" fmla="*/ 1122 w 10805"/>
            <a:gd name="connsiteY1" fmla="*/ 9878 h 10170"/>
            <a:gd name="connsiteX2" fmla="*/ 805 w 10805"/>
            <a:gd name="connsiteY2" fmla="*/ 6309 h 10170"/>
            <a:gd name="connsiteX3" fmla="*/ 10805 w 10805"/>
            <a:gd name="connsiteY3" fmla="*/ 0 h 10170"/>
            <a:gd name="connsiteX0" fmla="*/ 4646 w 10084"/>
            <a:gd name="connsiteY0" fmla="*/ 10000 h 10170"/>
            <a:gd name="connsiteX1" fmla="*/ 401 w 10084"/>
            <a:gd name="connsiteY1" fmla="*/ 9878 h 10170"/>
            <a:gd name="connsiteX2" fmla="*/ 84 w 10084"/>
            <a:gd name="connsiteY2" fmla="*/ 6309 h 10170"/>
            <a:gd name="connsiteX3" fmla="*/ 10084 w 10084"/>
            <a:gd name="connsiteY3" fmla="*/ 0 h 10170"/>
            <a:gd name="connsiteX0" fmla="*/ 4646 w 10084"/>
            <a:gd name="connsiteY0" fmla="*/ 10000 h 10000"/>
            <a:gd name="connsiteX1" fmla="*/ 401 w 10084"/>
            <a:gd name="connsiteY1" fmla="*/ 9878 h 10000"/>
            <a:gd name="connsiteX2" fmla="*/ 84 w 10084"/>
            <a:gd name="connsiteY2" fmla="*/ 6309 h 10000"/>
            <a:gd name="connsiteX3" fmla="*/ 10084 w 10084"/>
            <a:gd name="connsiteY3" fmla="*/ 0 h 10000"/>
            <a:gd name="connsiteX0" fmla="*/ 6063 w 10084"/>
            <a:gd name="connsiteY0" fmla="*/ 9756 h 9878"/>
            <a:gd name="connsiteX1" fmla="*/ 401 w 10084"/>
            <a:gd name="connsiteY1" fmla="*/ 9878 h 9878"/>
            <a:gd name="connsiteX2" fmla="*/ 84 w 10084"/>
            <a:gd name="connsiteY2" fmla="*/ 6309 h 9878"/>
            <a:gd name="connsiteX3" fmla="*/ 10084 w 10084"/>
            <a:gd name="connsiteY3" fmla="*/ 0 h 9878"/>
            <a:gd name="connsiteX0" fmla="*/ 6012 w 10000"/>
            <a:gd name="connsiteY0" fmla="*/ 10382 h 10382"/>
            <a:gd name="connsiteX1" fmla="*/ 398 w 10000"/>
            <a:gd name="connsiteY1" fmla="*/ 10000 h 10382"/>
            <a:gd name="connsiteX2" fmla="*/ 83 w 10000"/>
            <a:gd name="connsiteY2" fmla="*/ 6387 h 10382"/>
            <a:gd name="connsiteX3" fmla="*/ 10000 w 10000"/>
            <a:gd name="connsiteY3" fmla="*/ 0 h 10382"/>
            <a:gd name="connsiteX0" fmla="*/ 6679 w 10000"/>
            <a:gd name="connsiteY0" fmla="*/ 9876 h 10000"/>
            <a:gd name="connsiteX1" fmla="*/ 398 w 10000"/>
            <a:gd name="connsiteY1" fmla="*/ 10000 h 10000"/>
            <a:gd name="connsiteX2" fmla="*/ 83 w 10000"/>
            <a:gd name="connsiteY2" fmla="*/ 6387 h 10000"/>
            <a:gd name="connsiteX3" fmla="*/ 10000 w 10000"/>
            <a:gd name="connsiteY3" fmla="*/ 0 h 10000"/>
            <a:gd name="connsiteX0" fmla="*/ 8012 w 10000"/>
            <a:gd name="connsiteY0" fmla="*/ 10509 h 10509"/>
            <a:gd name="connsiteX1" fmla="*/ 398 w 10000"/>
            <a:gd name="connsiteY1" fmla="*/ 10000 h 10509"/>
            <a:gd name="connsiteX2" fmla="*/ 83 w 10000"/>
            <a:gd name="connsiteY2" fmla="*/ 6387 h 10509"/>
            <a:gd name="connsiteX3" fmla="*/ 10000 w 10000"/>
            <a:gd name="connsiteY3" fmla="*/ 0 h 10509"/>
            <a:gd name="connsiteX0" fmla="*/ 7345 w 10000"/>
            <a:gd name="connsiteY0" fmla="*/ 10636 h 10636"/>
            <a:gd name="connsiteX1" fmla="*/ 398 w 10000"/>
            <a:gd name="connsiteY1" fmla="*/ 10000 h 10636"/>
            <a:gd name="connsiteX2" fmla="*/ 83 w 10000"/>
            <a:gd name="connsiteY2" fmla="*/ 6387 h 10636"/>
            <a:gd name="connsiteX3" fmla="*/ 10000 w 10000"/>
            <a:gd name="connsiteY3" fmla="*/ 0 h 10636"/>
            <a:gd name="connsiteX0" fmla="*/ 7345 w 10000"/>
            <a:gd name="connsiteY0" fmla="*/ 10130 h 10130"/>
            <a:gd name="connsiteX1" fmla="*/ 398 w 10000"/>
            <a:gd name="connsiteY1" fmla="*/ 10000 h 10130"/>
            <a:gd name="connsiteX2" fmla="*/ 83 w 10000"/>
            <a:gd name="connsiteY2" fmla="*/ 6387 h 10130"/>
            <a:gd name="connsiteX3" fmla="*/ 10000 w 10000"/>
            <a:gd name="connsiteY3" fmla="*/ 0 h 10130"/>
            <a:gd name="connsiteX0" fmla="*/ 7345 w 7345"/>
            <a:gd name="connsiteY0" fmla="*/ 6458 h 6458"/>
            <a:gd name="connsiteX1" fmla="*/ 398 w 7345"/>
            <a:gd name="connsiteY1" fmla="*/ 6328 h 6458"/>
            <a:gd name="connsiteX2" fmla="*/ 83 w 7345"/>
            <a:gd name="connsiteY2" fmla="*/ 2715 h 6458"/>
            <a:gd name="connsiteX3" fmla="*/ 4649 w 7345"/>
            <a:gd name="connsiteY3" fmla="*/ 0 h 6458"/>
            <a:gd name="connsiteX0" fmla="*/ 9999 w 9999"/>
            <a:gd name="connsiteY0" fmla="*/ 10000 h 10000"/>
            <a:gd name="connsiteX1" fmla="*/ 541 w 9999"/>
            <a:gd name="connsiteY1" fmla="*/ 9799 h 10000"/>
            <a:gd name="connsiteX2" fmla="*/ 112 w 9999"/>
            <a:gd name="connsiteY2" fmla="*/ 4204 h 10000"/>
            <a:gd name="connsiteX3" fmla="*/ 6328 w 9999"/>
            <a:gd name="connsiteY3" fmla="*/ 0 h 10000"/>
            <a:gd name="connsiteX0" fmla="*/ 10000 w 10000"/>
            <a:gd name="connsiteY0" fmla="*/ 11752 h 11752"/>
            <a:gd name="connsiteX1" fmla="*/ 541 w 10000"/>
            <a:gd name="connsiteY1" fmla="*/ 11551 h 11752"/>
            <a:gd name="connsiteX2" fmla="*/ 112 w 10000"/>
            <a:gd name="connsiteY2" fmla="*/ 5956 h 11752"/>
            <a:gd name="connsiteX3" fmla="*/ 7923 w 10000"/>
            <a:gd name="connsiteY3" fmla="*/ 0 h 11752"/>
            <a:gd name="connsiteX0" fmla="*/ 10000 w 11429"/>
            <a:gd name="connsiteY0" fmla="*/ 14255 h 14255"/>
            <a:gd name="connsiteX1" fmla="*/ 541 w 11429"/>
            <a:gd name="connsiteY1" fmla="*/ 14054 h 14255"/>
            <a:gd name="connsiteX2" fmla="*/ 112 w 11429"/>
            <a:gd name="connsiteY2" fmla="*/ 8459 h 14255"/>
            <a:gd name="connsiteX3" fmla="*/ 11429 w 11429"/>
            <a:gd name="connsiteY3" fmla="*/ 0 h 14255"/>
            <a:gd name="connsiteX0" fmla="*/ 10000 w 13501"/>
            <a:gd name="connsiteY0" fmla="*/ 15631 h 15631"/>
            <a:gd name="connsiteX1" fmla="*/ 541 w 13501"/>
            <a:gd name="connsiteY1" fmla="*/ 15430 h 15631"/>
            <a:gd name="connsiteX2" fmla="*/ 112 w 13501"/>
            <a:gd name="connsiteY2" fmla="*/ 9835 h 15631"/>
            <a:gd name="connsiteX3" fmla="*/ 13501 w 13501"/>
            <a:gd name="connsiteY3" fmla="*/ 0 h 15631"/>
            <a:gd name="connsiteX0" fmla="*/ 10478 w 13501"/>
            <a:gd name="connsiteY0" fmla="*/ 9625 h 15430"/>
            <a:gd name="connsiteX1" fmla="*/ 541 w 13501"/>
            <a:gd name="connsiteY1" fmla="*/ 15430 h 15430"/>
            <a:gd name="connsiteX2" fmla="*/ 112 w 13501"/>
            <a:gd name="connsiteY2" fmla="*/ 9835 h 15430"/>
            <a:gd name="connsiteX3" fmla="*/ 13501 w 13501"/>
            <a:gd name="connsiteY3" fmla="*/ 0 h 15430"/>
            <a:gd name="connsiteX0" fmla="*/ 10478 w 13501"/>
            <a:gd name="connsiteY0" fmla="*/ 9625 h 15430"/>
            <a:gd name="connsiteX1" fmla="*/ 541 w 13501"/>
            <a:gd name="connsiteY1" fmla="*/ 15430 h 15430"/>
            <a:gd name="connsiteX2" fmla="*/ 112 w 13501"/>
            <a:gd name="connsiteY2" fmla="*/ 9835 h 15430"/>
            <a:gd name="connsiteX3" fmla="*/ 13501 w 13501"/>
            <a:gd name="connsiteY3" fmla="*/ 0 h 15430"/>
            <a:gd name="connsiteX0" fmla="*/ 10478 w 13501"/>
            <a:gd name="connsiteY0" fmla="*/ 9625 h 15545"/>
            <a:gd name="connsiteX1" fmla="*/ 541 w 13501"/>
            <a:gd name="connsiteY1" fmla="*/ 15430 h 15545"/>
            <a:gd name="connsiteX2" fmla="*/ 112 w 13501"/>
            <a:gd name="connsiteY2" fmla="*/ 9835 h 15545"/>
            <a:gd name="connsiteX3" fmla="*/ 13501 w 13501"/>
            <a:gd name="connsiteY3" fmla="*/ 0 h 15545"/>
            <a:gd name="connsiteX0" fmla="*/ 10478 w 13501"/>
            <a:gd name="connsiteY0" fmla="*/ 9625 h 15880"/>
            <a:gd name="connsiteX1" fmla="*/ 7450 w 13501"/>
            <a:gd name="connsiteY1" fmla="*/ 14880 h 15880"/>
            <a:gd name="connsiteX2" fmla="*/ 541 w 13501"/>
            <a:gd name="connsiteY2" fmla="*/ 15430 h 15880"/>
            <a:gd name="connsiteX3" fmla="*/ 112 w 13501"/>
            <a:gd name="connsiteY3" fmla="*/ 9835 h 15880"/>
            <a:gd name="connsiteX4" fmla="*/ 13501 w 13501"/>
            <a:gd name="connsiteY4" fmla="*/ 0 h 15880"/>
            <a:gd name="connsiteX0" fmla="*/ 10478 w 13501"/>
            <a:gd name="connsiteY0" fmla="*/ 9625 h 15880"/>
            <a:gd name="connsiteX1" fmla="*/ 7450 w 13501"/>
            <a:gd name="connsiteY1" fmla="*/ 14880 h 15880"/>
            <a:gd name="connsiteX2" fmla="*/ 541 w 13501"/>
            <a:gd name="connsiteY2" fmla="*/ 15430 h 15880"/>
            <a:gd name="connsiteX3" fmla="*/ 112 w 13501"/>
            <a:gd name="connsiteY3" fmla="*/ 9835 h 15880"/>
            <a:gd name="connsiteX4" fmla="*/ 13501 w 13501"/>
            <a:gd name="connsiteY4" fmla="*/ 0 h 15880"/>
            <a:gd name="connsiteX0" fmla="*/ 10478 w 13501"/>
            <a:gd name="connsiteY0" fmla="*/ 9625 h 15384"/>
            <a:gd name="connsiteX1" fmla="*/ 7450 w 13501"/>
            <a:gd name="connsiteY1" fmla="*/ 14880 h 15384"/>
            <a:gd name="connsiteX2" fmla="*/ 541 w 13501"/>
            <a:gd name="connsiteY2" fmla="*/ 14429 h 15384"/>
            <a:gd name="connsiteX3" fmla="*/ 112 w 13501"/>
            <a:gd name="connsiteY3" fmla="*/ 9835 h 15384"/>
            <a:gd name="connsiteX4" fmla="*/ 13501 w 13501"/>
            <a:gd name="connsiteY4" fmla="*/ 0 h 15384"/>
            <a:gd name="connsiteX0" fmla="*/ 10478 w 13501"/>
            <a:gd name="connsiteY0" fmla="*/ 9625 h 15195"/>
            <a:gd name="connsiteX1" fmla="*/ 7450 w 13501"/>
            <a:gd name="connsiteY1" fmla="*/ 14880 h 15195"/>
            <a:gd name="connsiteX2" fmla="*/ 541 w 13501"/>
            <a:gd name="connsiteY2" fmla="*/ 14429 h 15195"/>
            <a:gd name="connsiteX3" fmla="*/ 112 w 13501"/>
            <a:gd name="connsiteY3" fmla="*/ 9835 h 15195"/>
            <a:gd name="connsiteX4" fmla="*/ 13501 w 13501"/>
            <a:gd name="connsiteY4" fmla="*/ 0 h 15195"/>
            <a:gd name="connsiteX0" fmla="*/ 10478 w 13501"/>
            <a:gd name="connsiteY0" fmla="*/ 9625 h 14916"/>
            <a:gd name="connsiteX1" fmla="*/ 7450 w 13501"/>
            <a:gd name="connsiteY1" fmla="*/ 14880 h 14916"/>
            <a:gd name="connsiteX2" fmla="*/ 541 w 13501"/>
            <a:gd name="connsiteY2" fmla="*/ 14429 h 14916"/>
            <a:gd name="connsiteX3" fmla="*/ 112 w 13501"/>
            <a:gd name="connsiteY3" fmla="*/ 9835 h 14916"/>
            <a:gd name="connsiteX4" fmla="*/ 13501 w 13501"/>
            <a:gd name="connsiteY4" fmla="*/ 0 h 14916"/>
            <a:gd name="connsiteX0" fmla="*/ 10478 w 13501"/>
            <a:gd name="connsiteY0" fmla="*/ 9625 h 15226"/>
            <a:gd name="connsiteX1" fmla="*/ 7450 w 13501"/>
            <a:gd name="connsiteY1" fmla="*/ 14880 h 15226"/>
            <a:gd name="connsiteX2" fmla="*/ 6175 w 13501"/>
            <a:gd name="connsiteY2" fmla="*/ 14755 h 15226"/>
            <a:gd name="connsiteX3" fmla="*/ 541 w 13501"/>
            <a:gd name="connsiteY3" fmla="*/ 14429 h 15226"/>
            <a:gd name="connsiteX4" fmla="*/ 112 w 13501"/>
            <a:gd name="connsiteY4" fmla="*/ 9835 h 15226"/>
            <a:gd name="connsiteX5" fmla="*/ 13501 w 13501"/>
            <a:gd name="connsiteY5" fmla="*/ 0 h 15226"/>
            <a:gd name="connsiteX0" fmla="*/ 10478 w 13501"/>
            <a:gd name="connsiteY0" fmla="*/ 9625 h 14860"/>
            <a:gd name="connsiteX1" fmla="*/ 7450 w 13501"/>
            <a:gd name="connsiteY1" fmla="*/ 10125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0478 w 13501"/>
            <a:gd name="connsiteY0" fmla="*/ 9625 h 14860"/>
            <a:gd name="connsiteX1" fmla="*/ 7450 w 13501"/>
            <a:gd name="connsiteY1" fmla="*/ 10125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0478 w 13501"/>
            <a:gd name="connsiteY0" fmla="*/ 9625 h 14860"/>
            <a:gd name="connsiteX1" fmla="*/ 6812 w 13501"/>
            <a:gd name="connsiteY1" fmla="*/ 9374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0797 w 13501"/>
            <a:gd name="connsiteY0" fmla="*/ 8999 h 14860"/>
            <a:gd name="connsiteX1" fmla="*/ 6812 w 13501"/>
            <a:gd name="connsiteY1" fmla="*/ 9374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0797 w 13501"/>
            <a:gd name="connsiteY0" fmla="*/ 8999 h 14860"/>
            <a:gd name="connsiteX1" fmla="*/ 6812 w 13501"/>
            <a:gd name="connsiteY1" fmla="*/ 8823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0797 w 13501"/>
            <a:gd name="connsiteY0" fmla="*/ 8999 h 14860"/>
            <a:gd name="connsiteX1" fmla="*/ 6812 w 13501"/>
            <a:gd name="connsiteY1" fmla="*/ 7721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2054 w 13501"/>
            <a:gd name="connsiteY0" fmla="*/ 7347 h 14860"/>
            <a:gd name="connsiteX1" fmla="*/ 6812 w 13501"/>
            <a:gd name="connsiteY1" fmla="*/ 7721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4009 w 14009"/>
            <a:gd name="connsiteY0" fmla="*/ 6906 h 14860"/>
            <a:gd name="connsiteX1" fmla="*/ 6812 w 14009"/>
            <a:gd name="connsiteY1" fmla="*/ 7721 h 14860"/>
            <a:gd name="connsiteX2" fmla="*/ 6175 w 14009"/>
            <a:gd name="connsiteY2" fmla="*/ 14755 h 14860"/>
            <a:gd name="connsiteX3" fmla="*/ 541 w 14009"/>
            <a:gd name="connsiteY3" fmla="*/ 14429 h 14860"/>
            <a:gd name="connsiteX4" fmla="*/ 112 w 14009"/>
            <a:gd name="connsiteY4" fmla="*/ 9835 h 14860"/>
            <a:gd name="connsiteX5" fmla="*/ 13501 w 14009"/>
            <a:gd name="connsiteY5" fmla="*/ 0 h 14860"/>
            <a:gd name="connsiteX0" fmla="*/ 14009 w 14009"/>
            <a:gd name="connsiteY0" fmla="*/ 7567 h 14860"/>
            <a:gd name="connsiteX1" fmla="*/ 6812 w 14009"/>
            <a:gd name="connsiteY1" fmla="*/ 7721 h 14860"/>
            <a:gd name="connsiteX2" fmla="*/ 6175 w 14009"/>
            <a:gd name="connsiteY2" fmla="*/ 14755 h 14860"/>
            <a:gd name="connsiteX3" fmla="*/ 541 w 14009"/>
            <a:gd name="connsiteY3" fmla="*/ 14429 h 14860"/>
            <a:gd name="connsiteX4" fmla="*/ 112 w 14009"/>
            <a:gd name="connsiteY4" fmla="*/ 9835 h 14860"/>
            <a:gd name="connsiteX5" fmla="*/ 13501 w 14009"/>
            <a:gd name="connsiteY5" fmla="*/ 0 h 14860"/>
            <a:gd name="connsiteX0" fmla="*/ 14009 w 14009"/>
            <a:gd name="connsiteY0" fmla="*/ 7567 h 14860"/>
            <a:gd name="connsiteX1" fmla="*/ 6812 w 14009"/>
            <a:gd name="connsiteY1" fmla="*/ 7721 h 14860"/>
            <a:gd name="connsiteX2" fmla="*/ 6175 w 14009"/>
            <a:gd name="connsiteY2" fmla="*/ 14755 h 14860"/>
            <a:gd name="connsiteX3" fmla="*/ 541 w 14009"/>
            <a:gd name="connsiteY3" fmla="*/ 14429 h 14860"/>
            <a:gd name="connsiteX4" fmla="*/ 112 w 14009"/>
            <a:gd name="connsiteY4" fmla="*/ 9835 h 14860"/>
            <a:gd name="connsiteX5" fmla="*/ 13501 w 14009"/>
            <a:gd name="connsiteY5" fmla="*/ 0 h 14860"/>
            <a:gd name="connsiteX0" fmla="*/ 14428 w 14428"/>
            <a:gd name="connsiteY0" fmla="*/ 8118 h 14860"/>
            <a:gd name="connsiteX1" fmla="*/ 6812 w 14428"/>
            <a:gd name="connsiteY1" fmla="*/ 7721 h 14860"/>
            <a:gd name="connsiteX2" fmla="*/ 6175 w 14428"/>
            <a:gd name="connsiteY2" fmla="*/ 14755 h 14860"/>
            <a:gd name="connsiteX3" fmla="*/ 541 w 14428"/>
            <a:gd name="connsiteY3" fmla="*/ 14429 h 14860"/>
            <a:gd name="connsiteX4" fmla="*/ 112 w 14428"/>
            <a:gd name="connsiteY4" fmla="*/ 9835 h 14860"/>
            <a:gd name="connsiteX5" fmla="*/ 13501 w 14428"/>
            <a:gd name="connsiteY5" fmla="*/ 0 h 14860"/>
            <a:gd name="connsiteX0" fmla="*/ 14428 w 14428"/>
            <a:gd name="connsiteY0" fmla="*/ 7788 h 14860"/>
            <a:gd name="connsiteX1" fmla="*/ 6812 w 14428"/>
            <a:gd name="connsiteY1" fmla="*/ 7721 h 14860"/>
            <a:gd name="connsiteX2" fmla="*/ 6175 w 14428"/>
            <a:gd name="connsiteY2" fmla="*/ 14755 h 14860"/>
            <a:gd name="connsiteX3" fmla="*/ 541 w 14428"/>
            <a:gd name="connsiteY3" fmla="*/ 14429 h 14860"/>
            <a:gd name="connsiteX4" fmla="*/ 112 w 14428"/>
            <a:gd name="connsiteY4" fmla="*/ 9835 h 14860"/>
            <a:gd name="connsiteX5" fmla="*/ 13501 w 14428"/>
            <a:gd name="connsiteY5" fmla="*/ 0 h 14860"/>
            <a:gd name="connsiteX0" fmla="*/ 14428 w 14428"/>
            <a:gd name="connsiteY0" fmla="*/ 7788 h 14860"/>
            <a:gd name="connsiteX1" fmla="*/ 6812 w 14428"/>
            <a:gd name="connsiteY1" fmla="*/ 7721 h 14860"/>
            <a:gd name="connsiteX2" fmla="*/ 6175 w 14428"/>
            <a:gd name="connsiteY2" fmla="*/ 14755 h 14860"/>
            <a:gd name="connsiteX3" fmla="*/ 541 w 14428"/>
            <a:gd name="connsiteY3" fmla="*/ 14429 h 14860"/>
            <a:gd name="connsiteX4" fmla="*/ 112 w 14428"/>
            <a:gd name="connsiteY4" fmla="*/ 9835 h 14860"/>
            <a:gd name="connsiteX5" fmla="*/ 13501 w 14428"/>
            <a:gd name="connsiteY5" fmla="*/ 0 h 14860"/>
            <a:gd name="connsiteX0" fmla="*/ 14428 w 14428"/>
            <a:gd name="connsiteY0" fmla="*/ 7788 h 14860"/>
            <a:gd name="connsiteX1" fmla="*/ 6812 w 14428"/>
            <a:gd name="connsiteY1" fmla="*/ 7721 h 14860"/>
            <a:gd name="connsiteX2" fmla="*/ 6175 w 14428"/>
            <a:gd name="connsiteY2" fmla="*/ 14755 h 14860"/>
            <a:gd name="connsiteX3" fmla="*/ 541 w 14428"/>
            <a:gd name="connsiteY3" fmla="*/ 14429 h 14860"/>
            <a:gd name="connsiteX4" fmla="*/ 112 w 14428"/>
            <a:gd name="connsiteY4" fmla="*/ 9835 h 14860"/>
            <a:gd name="connsiteX5" fmla="*/ 13501 w 14428"/>
            <a:gd name="connsiteY5" fmla="*/ 0 h 14860"/>
            <a:gd name="connsiteX0" fmla="*/ 14428 w 14428"/>
            <a:gd name="connsiteY0" fmla="*/ 7788 h 14860"/>
            <a:gd name="connsiteX1" fmla="*/ 6812 w 14428"/>
            <a:gd name="connsiteY1" fmla="*/ 7721 h 14860"/>
            <a:gd name="connsiteX2" fmla="*/ 6175 w 14428"/>
            <a:gd name="connsiteY2" fmla="*/ 14755 h 14860"/>
            <a:gd name="connsiteX3" fmla="*/ 541 w 14428"/>
            <a:gd name="connsiteY3" fmla="*/ 14429 h 14860"/>
            <a:gd name="connsiteX4" fmla="*/ 112 w 14428"/>
            <a:gd name="connsiteY4" fmla="*/ 9835 h 14860"/>
            <a:gd name="connsiteX5" fmla="*/ 13501 w 14428"/>
            <a:gd name="connsiteY5" fmla="*/ 0 h 14860"/>
            <a:gd name="connsiteX0" fmla="*/ 14363 w 14363"/>
            <a:gd name="connsiteY0" fmla="*/ 7788 h 14860"/>
            <a:gd name="connsiteX1" fmla="*/ 6747 w 14363"/>
            <a:gd name="connsiteY1" fmla="*/ 7721 h 14860"/>
            <a:gd name="connsiteX2" fmla="*/ 6110 w 14363"/>
            <a:gd name="connsiteY2" fmla="*/ 14755 h 14860"/>
            <a:gd name="connsiteX3" fmla="*/ 476 w 14363"/>
            <a:gd name="connsiteY3" fmla="*/ 14429 h 14860"/>
            <a:gd name="connsiteX4" fmla="*/ 181 w 14363"/>
            <a:gd name="connsiteY4" fmla="*/ 10458 h 14860"/>
            <a:gd name="connsiteX5" fmla="*/ 13436 w 14363"/>
            <a:gd name="connsiteY5" fmla="*/ 0 h 14860"/>
            <a:gd name="connsiteX0" fmla="*/ 14363 w 14363"/>
            <a:gd name="connsiteY0" fmla="*/ 7788 h 14860"/>
            <a:gd name="connsiteX1" fmla="*/ 6747 w 14363"/>
            <a:gd name="connsiteY1" fmla="*/ 7721 h 14860"/>
            <a:gd name="connsiteX2" fmla="*/ 6110 w 14363"/>
            <a:gd name="connsiteY2" fmla="*/ 14755 h 14860"/>
            <a:gd name="connsiteX3" fmla="*/ 476 w 14363"/>
            <a:gd name="connsiteY3" fmla="*/ 14429 h 14860"/>
            <a:gd name="connsiteX4" fmla="*/ 181 w 14363"/>
            <a:gd name="connsiteY4" fmla="*/ 10458 h 14860"/>
            <a:gd name="connsiteX5" fmla="*/ 13436 w 14363"/>
            <a:gd name="connsiteY5" fmla="*/ 0 h 14860"/>
            <a:gd name="connsiteX0" fmla="*/ 14363 w 14363"/>
            <a:gd name="connsiteY0" fmla="*/ 3311 h 10383"/>
            <a:gd name="connsiteX1" fmla="*/ 6747 w 14363"/>
            <a:gd name="connsiteY1" fmla="*/ 3244 h 10383"/>
            <a:gd name="connsiteX2" fmla="*/ 6110 w 14363"/>
            <a:gd name="connsiteY2" fmla="*/ 10278 h 10383"/>
            <a:gd name="connsiteX3" fmla="*/ 476 w 14363"/>
            <a:gd name="connsiteY3" fmla="*/ 9952 h 10383"/>
            <a:gd name="connsiteX4" fmla="*/ 181 w 14363"/>
            <a:gd name="connsiteY4" fmla="*/ 5981 h 10383"/>
            <a:gd name="connsiteX5" fmla="*/ 7883 w 14363"/>
            <a:gd name="connsiteY5" fmla="*/ 0 h 10383"/>
            <a:gd name="connsiteX0" fmla="*/ 14363 w 15792"/>
            <a:gd name="connsiteY0" fmla="*/ 16349 h 23421"/>
            <a:gd name="connsiteX1" fmla="*/ 6747 w 15792"/>
            <a:gd name="connsiteY1" fmla="*/ 16282 h 23421"/>
            <a:gd name="connsiteX2" fmla="*/ 6110 w 15792"/>
            <a:gd name="connsiteY2" fmla="*/ 23316 h 23421"/>
            <a:gd name="connsiteX3" fmla="*/ 476 w 15792"/>
            <a:gd name="connsiteY3" fmla="*/ 22990 h 23421"/>
            <a:gd name="connsiteX4" fmla="*/ 181 w 15792"/>
            <a:gd name="connsiteY4" fmla="*/ 19019 h 23421"/>
            <a:gd name="connsiteX5" fmla="*/ 15792 w 15792"/>
            <a:gd name="connsiteY5" fmla="*/ 0 h 23421"/>
            <a:gd name="connsiteX0" fmla="*/ 14363 w 14363"/>
            <a:gd name="connsiteY0" fmla="*/ 18338 h 25410"/>
            <a:gd name="connsiteX1" fmla="*/ 6747 w 14363"/>
            <a:gd name="connsiteY1" fmla="*/ 18271 h 25410"/>
            <a:gd name="connsiteX2" fmla="*/ 6110 w 14363"/>
            <a:gd name="connsiteY2" fmla="*/ 25305 h 25410"/>
            <a:gd name="connsiteX3" fmla="*/ 476 w 14363"/>
            <a:gd name="connsiteY3" fmla="*/ 24979 h 25410"/>
            <a:gd name="connsiteX4" fmla="*/ 181 w 14363"/>
            <a:gd name="connsiteY4" fmla="*/ 21008 h 25410"/>
            <a:gd name="connsiteX5" fmla="*/ 11508 w 14363"/>
            <a:gd name="connsiteY5" fmla="*/ 0 h 25410"/>
            <a:gd name="connsiteX0" fmla="*/ 14363 w 14363"/>
            <a:gd name="connsiteY0" fmla="*/ 19885 h 26957"/>
            <a:gd name="connsiteX1" fmla="*/ 6747 w 14363"/>
            <a:gd name="connsiteY1" fmla="*/ 19818 h 26957"/>
            <a:gd name="connsiteX2" fmla="*/ 6110 w 14363"/>
            <a:gd name="connsiteY2" fmla="*/ 26852 h 26957"/>
            <a:gd name="connsiteX3" fmla="*/ 476 w 14363"/>
            <a:gd name="connsiteY3" fmla="*/ 26526 h 26957"/>
            <a:gd name="connsiteX4" fmla="*/ 181 w 14363"/>
            <a:gd name="connsiteY4" fmla="*/ 22555 h 26957"/>
            <a:gd name="connsiteX5" fmla="*/ 13156 w 14363"/>
            <a:gd name="connsiteY5" fmla="*/ 0 h 26957"/>
            <a:gd name="connsiteX0" fmla="*/ 14363 w 14474"/>
            <a:gd name="connsiteY0" fmla="*/ 19222 h 26294"/>
            <a:gd name="connsiteX1" fmla="*/ 6747 w 14474"/>
            <a:gd name="connsiteY1" fmla="*/ 19155 h 26294"/>
            <a:gd name="connsiteX2" fmla="*/ 6110 w 14474"/>
            <a:gd name="connsiteY2" fmla="*/ 26189 h 26294"/>
            <a:gd name="connsiteX3" fmla="*/ 476 w 14474"/>
            <a:gd name="connsiteY3" fmla="*/ 25863 h 26294"/>
            <a:gd name="connsiteX4" fmla="*/ 181 w 14474"/>
            <a:gd name="connsiteY4" fmla="*/ 21892 h 26294"/>
            <a:gd name="connsiteX5" fmla="*/ 14474 w 14474"/>
            <a:gd name="connsiteY5" fmla="*/ 0 h 26294"/>
            <a:gd name="connsiteX0" fmla="*/ 14849 w 14960"/>
            <a:gd name="connsiteY0" fmla="*/ 19222 h 26294"/>
            <a:gd name="connsiteX1" fmla="*/ 7233 w 14960"/>
            <a:gd name="connsiteY1" fmla="*/ 19155 h 26294"/>
            <a:gd name="connsiteX2" fmla="*/ 6596 w 14960"/>
            <a:gd name="connsiteY2" fmla="*/ 26189 h 26294"/>
            <a:gd name="connsiteX3" fmla="*/ 962 w 14960"/>
            <a:gd name="connsiteY3" fmla="*/ 25863 h 26294"/>
            <a:gd name="connsiteX4" fmla="*/ 8 w 14960"/>
            <a:gd name="connsiteY4" fmla="*/ 21229 h 26294"/>
            <a:gd name="connsiteX5" fmla="*/ 14960 w 14960"/>
            <a:gd name="connsiteY5" fmla="*/ 0 h 26294"/>
            <a:gd name="connsiteX0" fmla="*/ 14182 w 14293"/>
            <a:gd name="connsiteY0" fmla="*/ 19222 h 26294"/>
            <a:gd name="connsiteX1" fmla="*/ 6566 w 14293"/>
            <a:gd name="connsiteY1" fmla="*/ 19155 h 26294"/>
            <a:gd name="connsiteX2" fmla="*/ 5929 w 14293"/>
            <a:gd name="connsiteY2" fmla="*/ 26189 h 26294"/>
            <a:gd name="connsiteX3" fmla="*/ 295 w 14293"/>
            <a:gd name="connsiteY3" fmla="*/ 25863 h 26294"/>
            <a:gd name="connsiteX4" fmla="*/ 659 w 14293"/>
            <a:gd name="connsiteY4" fmla="*/ 20566 h 26294"/>
            <a:gd name="connsiteX5" fmla="*/ 14293 w 14293"/>
            <a:gd name="connsiteY5" fmla="*/ 0 h 262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4293" h="26294">
              <a:moveTo>
                <a:pt x="14182" y="19222"/>
              </a:moveTo>
              <a:cubicBezTo>
                <a:pt x="10711" y="19027"/>
                <a:pt x="8700" y="19315"/>
                <a:pt x="6566" y="19155"/>
              </a:cubicBezTo>
              <a:cubicBezTo>
                <a:pt x="5929" y="19968"/>
                <a:pt x="7080" y="26264"/>
                <a:pt x="5929" y="26189"/>
              </a:cubicBezTo>
              <a:cubicBezTo>
                <a:pt x="4778" y="26114"/>
                <a:pt x="1385" y="26641"/>
                <a:pt x="295" y="25863"/>
              </a:cubicBezTo>
              <a:cubicBezTo>
                <a:pt x="-519" y="24898"/>
                <a:pt x="606" y="24804"/>
                <a:pt x="659" y="20566"/>
              </a:cubicBezTo>
              <a:cubicBezTo>
                <a:pt x="861" y="18962"/>
                <a:pt x="8174" y="3688"/>
                <a:pt x="1429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12</xdr:col>
      <xdr:colOff>460424</xdr:colOff>
      <xdr:row>22</xdr:row>
      <xdr:rowOff>65369</xdr:rowOff>
    </xdr:from>
    <xdr:ext cx="216598" cy="186764"/>
    <xdr:sp macro="" textlink="">
      <xdr:nvSpPr>
        <xdr:cNvPr id="1218" name="Text Box 1118">
          <a:extLst>
            <a:ext uri="{FF2B5EF4-FFF2-40B4-BE49-F238E27FC236}">
              <a16:creationId xmlns:a16="http://schemas.microsoft.com/office/drawing/2014/main" id="{C3ACF355-6EEA-4008-9F5F-E68D33FD9141}"/>
            </a:ext>
          </a:extLst>
        </xdr:cNvPr>
        <xdr:cNvSpPr txBox="1">
          <a:spLocks noChangeArrowheads="1"/>
        </xdr:cNvSpPr>
      </xdr:nvSpPr>
      <xdr:spPr bwMode="auto">
        <a:xfrm>
          <a:off x="8374578" y="3866031"/>
          <a:ext cx="216598" cy="186764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GS 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220730</xdr:colOff>
      <xdr:row>21</xdr:row>
      <xdr:rowOff>104081</xdr:rowOff>
    </xdr:from>
    <xdr:ext cx="464490" cy="95170"/>
    <xdr:sp macro="" textlink="">
      <xdr:nvSpPr>
        <xdr:cNvPr id="1219" name="Text Box 1664">
          <a:extLst>
            <a:ext uri="{FF2B5EF4-FFF2-40B4-BE49-F238E27FC236}">
              <a16:creationId xmlns:a16="http://schemas.microsoft.com/office/drawing/2014/main" id="{E4FD81BC-9181-4226-9CC5-676451D136E9}"/>
            </a:ext>
          </a:extLst>
        </xdr:cNvPr>
        <xdr:cNvSpPr txBox="1">
          <a:spLocks noChangeArrowheads="1"/>
        </xdr:cNvSpPr>
      </xdr:nvSpPr>
      <xdr:spPr bwMode="auto">
        <a:xfrm>
          <a:off x="12361930" y="2332931"/>
          <a:ext cx="464490" cy="9517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133m</a:t>
          </a:r>
        </a:p>
      </xdr:txBody>
    </xdr:sp>
    <xdr:clientData/>
  </xdr:oneCellAnchor>
  <xdr:oneCellAnchor>
    <xdr:from>
      <xdr:col>11</xdr:col>
      <xdr:colOff>3122</xdr:colOff>
      <xdr:row>23</xdr:row>
      <xdr:rowOff>37313</xdr:rowOff>
    </xdr:from>
    <xdr:ext cx="268430" cy="265373"/>
    <xdr:grpSp>
      <xdr:nvGrpSpPr>
        <xdr:cNvPr id="1220" name="Group 6672">
          <a:extLst>
            <a:ext uri="{FF2B5EF4-FFF2-40B4-BE49-F238E27FC236}">
              <a16:creationId xmlns:a16="http://schemas.microsoft.com/office/drawing/2014/main" id="{05E9088D-D74C-4A8E-9EB5-27ABDB5CFC0B}"/>
            </a:ext>
          </a:extLst>
        </xdr:cNvPr>
        <xdr:cNvGrpSpPr>
          <a:grpSpLocks/>
        </xdr:cNvGrpSpPr>
      </xdr:nvGrpSpPr>
      <xdr:grpSpPr bwMode="auto">
        <a:xfrm>
          <a:off x="7219553" y="3996500"/>
          <a:ext cx="268430" cy="265373"/>
          <a:chOff x="536" y="109"/>
          <a:chExt cx="46" cy="44"/>
        </a:xfrm>
      </xdr:grpSpPr>
      <xdr:pic>
        <xdr:nvPicPr>
          <xdr:cNvPr id="1221" name="Picture 6673" descr="route2">
            <a:extLst>
              <a:ext uri="{FF2B5EF4-FFF2-40B4-BE49-F238E27FC236}">
                <a16:creationId xmlns:a16="http://schemas.microsoft.com/office/drawing/2014/main" id="{BA1B69B0-EEE5-4FB0-BB69-68B1AA8EF2E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22" name="Text Box 6674">
            <a:extLst>
              <a:ext uri="{FF2B5EF4-FFF2-40B4-BE49-F238E27FC236}">
                <a16:creationId xmlns:a16="http://schemas.microsoft.com/office/drawing/2014/main" id="{C50B8F9B-AAF9-4622-B0F4-562A2F8D30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12</xdr:col>
      <xdr:colOff>442728</xdr:colOff>
      <xdr:row>23</xdr:row>
      <xdr:rowOff>87198</xdr:rowOff>
    </xdr:from>
    <xdr:ext cx="268430" cy="265373"/>
    <xdr:grpSp>
      <xdr:nvGrpSpPr>
        <xdr:cNvPr id="1223" name="Group 6672">
          <a:extLst>
            <a:ext uri="{FF2B5EF4-FFF2-40B4-BE49-F238E27FC236}">
              <a16:creationId xmlns:a16="http://schemas.microsoft.com/office/drawing/2014/main" id="{8561F071-5832-480E-879D-F125F5EB3264}"/>
            </a:ext>
          </a:extLst>
        </xdr:cNvPr>
        <xdr:cNvGrpSpPr>
          <a:grpSpLocks/>
        </xdr:cNvGrpSpPr>
      </xdr:nvGrpSpPr>
      <xdr:grpSpPr bwMode="auto">
        <a:xfrm>
          <a:off x="8364927" y="4046385"/>
          <a:ext cx="268430" cy="265373"/>
          <a:chOff x="536" y="109"/>
          <a:chExt cx="46" cy="44"/>
        </a:xfrm>
      </xdr:grpSpPr>
      <xdr:pic>
        <xdr:nvPicPr>
          <xdr:cNvPr id="1224" name="Picture 6673" descr="route2">
            <a:extLst>
              <a:ext uri="{FF2B5EF4-FFF2-40B4-BE49-F238E27FC236}">
                <a16:creationId xmlns:a16="http://schemas.microsoft.com/office/drawing/2014/main" id="{A9752EAD-5898-49D2-A2DE-2C96F73840C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25" name="Text Box 6674">
            <a:extLst>
              <a:ext uri="{FF2B5EF4-FFF2-40B4-BE49-F238E27FC236}">
                <a16:creationId xmlns:a16="http://schemas.microsoft.com/office/drawing/2014/main" id="{658423B5-CE9F-475C-AB9E-F104944B76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11</xdr:col>
      <xdr:colOff>337320</xdr:colOff>
      <xdr:row>24</xdr:row>
      <xdr:rowOff>16150</xdr:rowOff>
    </xdr:from>
    <xdr:ext cx="435995" cy="67077"/>
    <xdr:sp macro="" textlink="">
      <xdr:nvSpPr>
        <xdr:cNvPr id="1226" name="Text Box 1620">
          <a:extLst>
            <a:ext uri="{FF2B5EF4-FFF2-40B4-BE49-F238E27FC236}">
              <a16:creationId xmlns:a16="http://schemas.microsoft.com/office/drawing/2014/main" id="{3F01EC3E-3927-444C-AE2B-66DFB0424247}"/>
            </a:ext>
          </a:extLst>
        </xdr:cNvPr>
        <xdr:cNvSpPr txBox="1">
          <a:spLocks noChangeArrowheads="1"/>
        </xdr:cNvSpPr>
      </xdr:nvSpPr>
      <xdr:spPr bwMode="auto">
        <a:xfrm>
          <a:off x="11773670" y="2759350"/>
          <a:ext cx="435995" cy="6707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↖京丹波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43740</xdr:colOff>
      <xdr:row>22</xdr:row>
      <xdr:rowOff>0</xdr:rowOff>
    </xdr:from>
    <xdr:to>
      <xdr:col>12</xdr:col>
      <xdr:colOff>227570</xdr:colOff>
      <xdr:row>22</xdr:row>
      <xdr:rowOff>166605</xdr:rowOff>
    </xdr:to>
    <xdr:sp macro="" textlink="">
      <xdr:nvSpPr>
        <xdr:cNvPr id="1227" name="六角形 1226">
          <a:extLst>
            <a:ext uri="{FF2B5EF4-FFF2-40B4-BE49-F238E27FC236}">
              <a16:creationId xmlns:a16="http://schemas.microsoft.com/office/drawing/2014/main" id="{E482C830-0A08-43C6-9D96-DAD0307549AC}"/>
            </a:ext>
          </a:extLst>
        </xdr:cNvPr>
        <xdr:cNvSpPr/>
      </xdr:nvSpPr>
      <xdr:spPr bwMode="auto">
        <a:xfrm>
          <a:off x="12184940" y="2400300"/>
          <a:ext cx="183830" cy="16660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98425</xdr:colOff>
      <xdr:row>23</xdr:row>
      <xdr:rowOff>142872</xdr:rowOff>
    </xdr:from>
    <xdr:ext cx="517896" cy="146613"/>
    <xdr:sp macro="" textlink="">
      <xdr:nvSpPr>
        <xdr:cNvPr id="1228" name="Text Box 1620">
          <a:extLst>
            <a:ext uri="{FF2B5EF4-FFF2-40B4-BE49-F238E27FC236}">
              <a16:creationId xmlns:a16="http://schemas.microsoft.com/office/drawing/2014/main" id="{9ACF0772-BC9C-4BF2-BB94-D02548F57E37}"/>
            </a:ext>
          </a:extLst>
        </xdr:cNvPr>
        <xdr:cNvSpPr txBox="1">
          <a:spLocks noChangeArrowheads="1"/>
        </xdr:cNvSpPr>
      </xdr:nvSpPr>
      <xdr:spPr bwMode="auto">
        <a:xfrm>
          <a:off x="9422653" y="4116291"/>
          <a:ext cx="517896" cy="14661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下山駅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ふみゴシック" pitchFamily="65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21012</xdr:colOff>
      <xdr:row>19</xdr:row>
      <xdr:rowOff>126064</xdr:rowOff>
    </xdr:from>
    <xdr:ext cx="656010" cy="135405"/>
    <xdr:sp macro="" textlink="">
      <xdr:nvSpPr>
        <xdr:cNvPr id="1229" name="Text Box 1620">
          <a:extLst>
            <a:ext uri="{FF2B5EF4-FFF2-40B4-BE49-F238E27FC236}">
              <a16:creationId xmlns:a16="http://schemas.microsoft.com/office/drawing/2014/main" id="{027D4906-B9AC-4338-8378-85F974FD2F4C}"/>
            </a:ext>
          </a:extLst>
        </xdr:cNvPr>
        <xdr:cNvSpPr txBox="1">
          <a:spLocks noChangeArrowheads="1"/>
        </xdr:cNvSpPr>
      </xdr:nvSpPr>
      <xdr:spPr bwMode="auto">
        <a:xfrm>
          <a:off x="7230130" y="4790513"/>
          <a:ext cx="656010" cy="135405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富田変電所前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35020</xdr:colOff>
      <xdr:row>27</xdr:row>
      <xdr:rowOff>14654</xdr:rowOff>
    </xdr:from>
    <xdr:ext cx="375200" cy="74839"/>
    <xdr:sp macro="" textlink="">
      <xdr:nvSpPr>
        <xdr:cNvPr id="1230" name="Text Box 1194">
          <a:extLst>
            <a:ext uri="{FF2B5EF4-FFF2-40B4-BE49-F238E27FC236}">
              <a16:creationId xmlns:a16="http://schemas.microsoft.com/office/drawing/2014/main" id="{C39A2432-B1FB-4362-A6D3-478DE1B77A36}"/>
            </a:ext>
          </a:extLst>
        </xdr:cNvPr>
        <xdr:cNvSpPr txBox="1">
          <a:spLocks noChangeArrowheads="1"/>
        </xdr:cNvSpPr>
      </xdr:nvSpPr>
      <xdr:spPr bwMode="auto">
        <a:xfrm>
          <a:off x="10061670" y="4643804"/>
          <a:ext cx="375200" cy="7483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0.8+5.1</a:t>
          </a:r>
        </a:p>
      </xdr:txBody>
    </xdr:sp>
    <xdr:clientData/>
  </xdr:oneCellAnchor>
  <xdr:twoCellAnchor>
    <xdr:from>
      <xdr:col>19</xdr:col>
      <xdr:colOff>41346</xdr:colOff>
      <xdr:row>27</xdr:row>
      <xdr:rowOff>93426</xdr:rowOff>
    </xdr:from>
    <xdr:to>
      <xdr:col>19</xdr:col>
      <xdr:colOff>202217</xdr:colOff>
      <xdr:row>28</xdr:row>
      <xdr:rowOff>26459</xdr:rowOff>
    </xdr:to>
    <xdr:sp macro="" textlink="">
      <xdr:nvSpPr>
        <xdr:cNvPr id="1231" name="六角形 1230">
          <a:extLst>
            <a:ext uri="{FF2B5EF4-FFF2-40B4-BE49-F238E27FC236}">
              <a16:creationId xmlns:a16="http://schemas.microsoft.com/office/drawing/2014/main" id="{7C354469-2A65-41C4-9D29-A2EDD2390DAA}"/>
            </a:ext>
          </a:extLst>
        </xdr:cNvPr>
        <xdr:cNvSpPr/>
      </xdr:nvSpPr>
      <xdr:spPr bwMode="auto">
        <a:xfrm>
          <a:off x="12888757" y="4736864"/>
          <a:ext cx="160871" cy="10501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240420</xdr:colOff>
      <xdr:row>27</xdr:row>
      <xdr:rowOff>91491</xdr:rowOff>
    </xdr:from>
    <xdr:to>
      <xdr:col>19</xdr:col>
      <xdr:colOff>394981</xdr:colOff>
      <xdr:row>28</xdr:row>
      <xdr:rowOff>37508</xdr:rowOff>
    </xdr:to>
    <xdr:sp macro="" textlink="">
      <xdr:nvSpPr>
        <xdr:cNvPr id="1232" name="六角形 1231">
          <a:extLst>
            <a:ext uri="{FF2B5EF4-FFF2-40B4-BE49-F238E27FC236}">
              <a16:creationId xmlns:a16="http://schemas.microsoft.com/office/drawing/2014/main" id="{F8CBF863-731B-4C05-B5F8-0C1BFD55FEBB}"/>
            </a:ext>
          </a:extLst>
        </xdr:cNvPr>
        <xdr:cNvSpPr/>
      </xdr:nvSpPr>
      <xdr:spPr bwMode="auto">
        <a:xfrm>
          <a:off x="13085214" y="4707453"/>
          <a:ext cx="154561" cy="11697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14654</xdr:colOff>
      <xdr:row>27</xdr:row>
      <xdr:rowOff>0</xdr:rowOff>
    </xdr:from>
    <xdr:ext cx="375200" cy="74839"/>
    <xdr:sp macro="" textlink="">
      <xdr:nvSpPr>
        <xdr:cNvPr id="1233" name="Text Box 1194">
          <a:extLst>
            <a:ext uri="{FF2B5EF4-FFF2-40B4-BE49-F238E27FC236}">
              <a16:creationId xmlns:a16="http://schemas.microsoft.com/office/drawing/2014/main" id="{B9AF4FEA-1DD1-4671-93BC-667F3C34DC6C}"/>
            </a:ext>
          </a:extLst>
        </xdr:cNvPr>
        <xdr:cNvSpPr txBox="1">
          <a:spLocks noChangeArrowheads="1"/>
        </xdr:cNvSpPr>
      </xdr:nvSpPr>
      <xdr:spPr bwMode="auto">
        <a:xfrm>
          <a:off x="7221904" y="4629150"/>
          <a:ext cx="375200" cy="7483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0.1+4.1</a:t>
          </a:r>
        </a:p>
      </xdr:txBody>
    </xdr:sp>
    <xdr:clientData/>
  </xdr:oneCellAnchor>
  <xdr:twoCellAnchor>
    <xdr:from>
      <xdr:col>15</xdr:col>
      <xdr:colOff>66253</xdr:colOff>
      <xdr:row>27</xdr:row>
      <xdr:rowOff>98972</xdr:rowOff>
    </xdr:from>
    <xdr:to>
      <xdr:col>15</xdr:col>
      <xdr:colOff>236328</xdr:colOff>
      <xdr:row>28</xdr:row>
      <xdr:rowOff>53922</xdr:rowOff>
    </xdr:to>
    <xdr:sp macro="" textlink="">
      <xdr:nvSpPr>
        <xdr:cNvPr id="1234" name="六角形 1233">
          <a:extLst>
            <a:ext uri="{FF2B5EF4-FFF2-40B4-BE49-F238E27FC236}">
              <a16:creationId xmlns:a16="http://schemas.microsoft.com/office/drawing/2014/main" id="{2D6D0F3E-587B-4E70-A465-6AE1E456059E}"/>
            </a:ext>
          </a:extLst>
        </xdr:cNvPr>
        <xdr:cNvSpPr/>
      </xdr:nvSpPr>
      <xdr:spPr bwMode="auto">
        <a:xfrm>
          <a:off x="7286641" y="6038412"/>
          <a:ext cx="170075" cy="12464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252384</xdr:colOff>
      <xdr:row>27</xdr:row>
      <xdr:rowOff>100473</xdr:rowOff>
    </xdr:from>
    <xdr:to>
      <xdr:col>15</xdr:col>
      <xdr:colOff>422459</xdr:colOff>
      <xdr:row>28</xdr:row>
      <xdr:rowOff>55423</xdr:rowOff>
    </xdr:to>
    <xdr:sp macro="" textlink="">
      <xdr:nvSpPr>
        <xdr:cNvPr id="1235" name="六角形 1234">
          <a:extLst>
            <a:ext uri="{FF2B5EF4-FFF2-40B4-BE49-F238E27FC236}">
              <a16:creationId xmlns:a16="http://schemas.microsoft.com/office/drawing/2014/main" id="{64D44046-495E-48D1-8A98-B1FE2E467794}"/>
            </a:ext>
          </a:extLst>
        </xdr:cNvPr>
        <xdr:cNvSpPr/>
      </xdr:nvSpPr>
      <xdr:spPr bwMode="auto">
        <a:xfrm>
          <a:off x="7472772" y="6039913"/>
          <a:ext cx="170075" cy="12464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21558</xdr:colOff>
      <xdr:row>26</xdr:row>
      <xdr:rowOff>161409</xdr:rowOff>
    </xdr:from>
    <xdr:ext cx="382204" cy="102853"/>
    <xdr:sp macro="" textlink="">
      <xdr:nvSpPr>
        <xdr:cNvPr id="1236" name="Text Box 1194">
          <a:extLst>
            <a:ext uri="{FF2B5EF4-FFF2-40B4-BE49-F238E27FC236}">
              <a16:creationId xmlns:a16="http://schemas.microsoft.com/office/drawing/2014/main" id="{901F1554-6EED-4EAB-A11A-A8956A6C32DD}"/>
            </a:ext>
          </a:extLst>
        </xdr:cNvPr>
        <xdr:cNvSpPr txBox="1">
          <a:spLocks noChangeArrowheads="1"/>
        </xdr:cNvSpPr>
      </xdr:nvSpPr>
      <xdr:spPr bwMode="auto">
        <a:xfrm>
          <a:off x="7241946" y="5931150"/>
          <a:ext cx="382204" cy="10285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0.1+4.1</a:t>
          </a:r>
        </a:p>
      </xdr:txBody>
    </xdr:sp>
    <xdr:clientData/>
  </xdr:oneCellAnchor>
  <xdr:twoCellAnchor>
    <xdr:from>
      <xdr:col>15</xdr:col>
      <xdr:colOff>16990</xdr:colOff>
      <xdr:row>35</xdr:row>
      <xdr:rowOff>97204</xdr:rowOff>
    </xdr:from>
    <xdr:to>
      <xdr:col>15</xdr:col>
      <xdr:colOff>187065</xdr:colOff>
      <xdr:row>36</xdr:row>
      <xdr:rowOff>52155</xdr:rowOff>
    </xdr:to>
    <xdr:sp macro="" textlink="">
      <xdr:nvSpPr>
        <xdr:cNvPr id="1237" name="六角形 1236">
          <a:extLst>
            <a:ext uri="{FF2B5EF4-FFF2-40B4-BE49-F238E27FC236}">
              <a16:creationId xmlns:a16="http://schemas.microsoft.com/office/drawing/2014/main" id="{188B9189-D505-41C5-9914-A9C21ADE44FE}"/>
            </a:ext>
          </a:extLst>
        </xdr:cNvPr>
        <xdr:cNvSpPr/>
      </xdr:nvSpPr>
      <xdr:spPr bwMode="auto">
        <a:xfrm>
          <a:off x="7224240" y="6097954"/>
          <a:ext cx="170075" cy="12640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212481</xdr:colOff>
      <xdr:row>35</xdr:row>
      <xdr:rowOff>109904</xdr:rowOff>
    </xdr:from>
    <xdr:to>
      <xdr:col>15</xdr:col>
      <xdr:colOff>351693</xdr:colOff>
      <xdr:row>36</xdr:row>
      <xdr:rowOff>46325</xdr:rowOff>
    </xdr:to>
    <xdr:sp macro="" textlink="">
      <xdr:nvSpPr>
        <xdr:cNvPr id="1238" name="六角形 1237">
          <a:extLst>
            <a:ext uri="{FF2B5EF4-FFF2-40B4-BE49-F238E27FC236}">
              <a16:creationId xmlns:a16="http://schemas.microsoft.com/office/drawing/2014/main" id="{280C0CB8-2A9E-45B4-9E9A-7D0C4C7F61AC}"/>
            </a:ext>
          </a:extLst>
        </xdr:cNvPr>
        <xdr:cNvSpPr/>
      </xdr:nvSpPr>
      <xdr:spPr bwMode="auto">
        <a:xfrm>
          <a:off x="7419731" y="6110654"/>
          <a:ext cx="139212" cy="10787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33</xdr:row>
      <xdr:rowOff>0</xdr:rowOff>
    </xdr:from>
    <xdr:to>
      <xdr:col>15</xdr:col>
      <xdr:colOff>165100</xdr:colOff>
      <xdr:row>33</xdr:row>
      <xdr:rowOff>134574</xdr:rowOff>
    </xdr:to>
    <xdr:sp macro="" textlink="">
      <xdr:nvSpPr>
        <xdr:cNvPr id="1239" name="六角形 1238">
          <a:extLst>
            <a:ext uri="{FF2B5EF4-FFF2-40B4-BE49-F238E27FC236}">
              <a16:creationId xmlns:a16="http://schemas.microsoft.com/office/drawing/2014/main" id="{5E2881FF-C4F7-4B10-B4D0-2B656E83A5A3}"/>
            </a:ext>
          </a:extLst>
        </xdr:cNvPr>
        <xdr:cNvSpPr/>
      </xdr:nvSpPr>
      <xdr:spPr bwMode="auto">
        <a:xfrm>
          <a:off x="7207250" y="5657850"/>
          <a:ext cx="165100" cy="13457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15</xdr:col>
      <xdr:colOff>491114</xdr:colOff>
      <xdr:row>30</xdr:row>
      <xdr:rowOff>53224</xdr:rowOff>
    </xdr:from>
    <xdr:to>
      <xdr:col>16</xdr:col>
      <xdr:colOff>74546</xdr:colOff>
      <xdr:row>32</xdr:row>
      <xdr:rowOff>6275</xdr:rowOff>
    </xdr:to>
    <xdr:grpSp>
      <xdr:nvGrpSpPr>
        <xdr:cNvPr id="1240" name="Group 6672">
          <a:extLst>
            <a:ext uri="{FF2B5EF4-FFF2-40B4-BE49-F238E27FC236}">
              <a16:creationId xmlns:a16="http://schemas.microsoft.com/office/drawing/2014/main" id="{D8C74F9D-C47D-4B54-AFF7-00CB17C164BD}"/>
            </a:ext>
          </a:extLst>
        </xdr:cNvPr>
        <xdr:cNvGrpSpPr>
          <a:grpSpLocks/>
        </xdr:cNvGrpSpPr>
      </xdr:nvGrpSpPr>
      <xdr:grpSpPr bwMode="auto">
        <a:xfrm>
          <a:off x="10530617" y="5217381"/>
          <a:ext cx="289200" cy="297328"/>
          <a:chOff x="530" y="108"/>
          <a:chExt cx="56" cy="44"/>
        </a:xfrm>
      </xdr:grpSpPr>
      <xdr:pic>
        <xdr:nvPicPr>
          <xdr:cNvPr id="1241" name="Picture 6673" descr="route2">
            <a:extLst>
              <a:ext uri="{FF2B5EF4-FFF2-40B4-BE49-F238E27FC236}">
                <a16:creationId xmlns:a16="http://schemas.microsoft.com/office/drawing/2014/main" id="{2987EBEA-ED17-4BFE-8047-B5739D9A92E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42" name="Text Box 6674">
            <a:extLst>
              <a:ext uri="{FF2B5EF4-FFF2-40B4-BE49-F238E27FC236}">
                <a16:creationId xmlns:a16="http://schemas.microsoft.com/office/drawing/2014/main" id="{1FE85B63-EEE4-4EDF-B875-63C98D08A7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3"/>
            <a:ext cx="56" cy="27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17</xdr:col>
      <xdr:colOff>10758</xdr:colOff>
      <xdr:row>34</xdr:row>
      <xdr:rowOff>159462</xdr:rowOff>
    </xdr:from>
    <xdr:ext cx="336463" cy="93463"/>
    <xdr:sp macro="" textlink="">
      <xdr:nvSpPr>
        <xdr:cNvPr id="1246" name="Text Box 1194">
          <a:extLst>
            <a:ext uri="{FF2B5EF4-FFF2-40B4-BE49-F238E27FC236}">
              <a16:creationId xmlns:a16="http://schemas.microsoft.com/office/drawing/2014/main" id="{0F9CDF72-F1B2-4003-9BE0-3B69DD29168E}"/>
            </a:ext>
          </a:extLst>
        </xdr:cNvPr>
        <xdr:cNvSpPr txBox="1">
          <a:spLocks noChangeArrowheads="1"/>
        </xdr:cNvSpPr>
      </xdr:nvSpPr>
      <xdr:spPr bwMode="auto">
        <a:xfrm>
          <a:off x="8629000" y="7392004"/>
          <a:ext cx="336463" cy="9346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0.8+0</a:t>
          </a:r>
        </a:p>
      </xdr:txBody>
    </xdr:sp>
    <xdr:clientData/>
  </xdr:oneCellAnchor>
  <xdr:twoCellAnchor>
    <xdr:from>
      <xdr:col>17</xdr:col>
      <xdr:colOff>182104</xdr:colOff>
      <xdr:row>35</xdr:row>
      <xdr:rowOff>84048</xdr:rowOff>
    </xdr:from>
    <xdr:to>
      <xdr:col>17</xdr:col>
      <xdr:colOff>329181</xdr:colOff>
      <xdr:row>36</xdr:row>
      <xdr:rowOff>28019</xdr:rowOff>
    </xdr:to>
    <xdr:sp macro="" textlink="">
      <xdr:nvSpPr>
        <xdr:cNvPr id="1247" name="六角形 1246">
          <a:extLst>
            <a:ext uri="{FF2B5EF4-FFF2-40B4-BE49-F238E27FC236}">
              <a16:creationId xmlns:a16="http://schemas.microsoft.com/office/drawing/2014/main" id="{3E2EB4DE-B31C-4664-8EBF-40DC1552A8CA}"/>
            </a:ext>
          </a:extLst>
        </xdr:cNvPr>
        <xdr:cNvSpPr/>
      </xdr:nvSpPr>
      <xdr:spPr bwMode="auto">
        <a:xfrm>
          <a:off x="8799054" y="6084798"/>
          <a:ext cx="147077" cy="11542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21012</xdr:colOff>
      <xdr:row>35</xdr:row>
      <xdr:rowOff>84048</xdr:rowOff>
    </xdr:from>
    <xdr:to>
      <xdr:col>17</xdr:col>
      <xdr:colOff>168089</xdr:colOff>
      <xdr:row>36</xdr:row>
      <xdr:rowOff>28019</xdr:rowOff>
    </xdr:to>
    <xdr:sp macro="" textlink="">
      <xdr:nvSpPr>
        <xdr:cNvPr id="1248" name="六角形 1247">
          <a:extLst>
            <a:ext uri="{FF2B5EF4-FFF2-40B4-BE49-F238E27FC236}">
              <a16:creationId xmlns:a16="http://schemas.microsoft.com/office/drawing/2014/main" id="{C042363D-6E34-480B-A833-FB7480CB8577}"/>
            </a:ext>
          </a:extLst>
        </xdr:cNvPr>
        <xdr:cNvSpPr/>
      </xdr:nvSpPr>
      <xdr:spPr bwMode="auto">
        <a:xfrm>
          <a:off x="8637962" y="6084798"/>
          <a:ext cx="147077" cy="11542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527281</xdr:colOff>
      <xdr:row>33</xdr:row>
      <xdr:rowOff>2782</xdr:rowOff>
    </xdr:from>
    <xdr:to>
      <xdr:col>17</xdr:col>
      <xdr:colOff>681746</xdr:colOff>
      <xdr:row>33</xdr:row>
      <xdr:rowOff>140433</xdr:rowOff>
    </xdr:to>
    <xdr:sp macro="" textlink="">
      <xdr:nvSpPr>
        <xdr:cNvPr id="1252" name="六角形 1251">
          <a:extLst>
            <a:ext uri="{FF2B5EF4-FFF2-40B4-BE49-F238E27FC236}">
              <a16:creationId xmlns:a16="http://schemas.microsoft.com/office/drawing/2014/main" id="{84299ADB-75F9-456E-AFCB-350F532771B4}"/>
            </a:ext>
          </a:extLst>
        </xdr:cNvPr>
        <xdr:cNvSpPr/>
      </xdr:nvSpPr>
      <xdr:spPr bwMode="auto">
        <a:xfrm>
          <a:off x="9144231" y="5660632"/>
          <a:ext cx="154465" cy="13765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63</a:t>
          </a:r>
        </a:p>
      </xdr:txBody>
    </xdr:sp>
    <xdr:clientData/>
  </xdr:twoCellAnchor>
  <xdr:twoCellAnchor>
    <xdr:from>
      <xdr:col>5</xdr:col>
      <xdr:colOff>512715</xdr:colOff>
      <xdr:row>58</xdr:row>
      <xdr:rowOff>19276</xdr:rowOff>
    </xdr:from>
    <xdr:to>
      <xdr:col>5</xdr:col>
      <xdr:colOff>687496</xdr:colOff>
      <xdr:row>63</xdr:row>
      <xdr:rowOff>95139</xdr:rowOff>
    </xdr:to>
    <xdr:sp macro="" textlink="">
      <xdr:nvSpPr>
        <xdr:cNvPr id="1261" name="Freeform 651">
          <a:extLst>
            <a:ext uri="{FF2B5EF4-FFF2-40B4-BE49-F238E27FC236}">
              <a16:creationId xmlns:a16="http://schemas.microsoft.com/office/drawing/2014/main" id="{B66FAFF9-FB4C-4233-ABD4-CFF51C19DAE1}"/>
            </a:ext>
          </a:extLst>
        </xdr:cNvPr>
        <xdr:cNvSpPr>
          <a:spLocks/>
        </xdr:cNvSpPr>
      </xdr:nvSpPr>
      <xdr:spPr bwMode="auto">
        <a:xfrm>
          <a:off x="3494641" y="9973330"/>
          <a:ext cx="174781" cy="933971"/>
        </a:xfrm>
        <a:custGeom>
          <a:avLst/>
          <a:gdLst>
            <a:gd name="T0" fmla="*/ 2147483647 w 10000"/>
            <a:gd name="T1" fmla="*/ 2147483647 h 11936"/>
            <a:gd name="T2" fmla="*/ 2147483647 w 10000"/>
            <a:gd name="T3" fmla="*/ 2147483647 h 11936"/>
            <a:gd name="T4" fmla="*/ 2147483647 w 10000"/>
            <a:gd name="T5" fmla="*/ 2147483647 h 11936"/>
            <a:gd name="T6" fmla="*/ 0 w 10000"/>
            <a:gd name="T7" fmla="*/ 0 h 11936"/>
            <a:gd name="T8" fmla="*/ 2147483647 w 10000"/>
            <a:gd name="T9" fmla="*/ 2147483647 h 11936"/>
            <a:gd name="T10" fmla="*/ 2147483647 w 10000"/>
            <a:gd name="T11" fmla="*/ 2147483647 h 1193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9362 w 10000"/>
            <a:gd name="connsiteY5" fmla="*/ 3531 h 11936"/>
            <a:gd name="connsiteX6" fmla="*/ 10000 w 10000"/>
            <a:gd name="connsiteY6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4254"/>
            <a:gd name="connsiteY0" fmla="*/ 11936 h 11936"/>
            <a:gd name="connsiteX1" fmla="*/ 1679 w 4254"/>
            <a:gd name="connsiteY1" fmla="*/ 11111 h 11936"/>
            <a:gd name="connsiteX2" fmla="*/ 232 w 4254"/>
            <a:gd name="connsiteY2" fmla="*/ 8055 h 11936"/>
            <a:gd name="connsiteX3" fmla="*/ 0 w 4254"/>
            <a:gd name="connsiteY3" fmla="*/ 0 h 11936"/>
            <a:gd name="connsiteX4" fmla="*/ 3039 w 4254"/>
            <a:gd name="connsiteY4" fmla="*/ 740 h 11936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522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4621 w 14621"/>
            <a:gd name="connsiteY0" fmla="*/ 11466 h 13831"/>
            <a:gd name="connsiteX1" fmla="*/ 3947 w 14621"/>
            <a:gd name="connsiteY1" fmla="*/ 13831 h 13831"/>
            <a:gd name="connsiteX2" fmla="*/ 545 w 14621"/>
            <a:gd name="connsiteY2" fmla="*/ 11270 h 13831"/>
            <a:gd name="connsiteX3" fmla="*/ 0 w 14621"/>
            <a:gd name="connsiteY3" fmla="*/ 4400 h 13831"/>
            <a:gd name="connsiteX4" fmla="*/ 1079 w 14621"/>
            <a:gd name="connsiteY4" fmla="*/ 8 h 13831"/>
            <a:gd name="connsiteX0" fmla="*/ 13466 w 13466"/>
            <a:gd name="connsiteY0" fmla="*/ 10366 h 13841"/>
            <a:gd name="connsiteX1" fmla="*/ 3947 w 13466"/>
            <a:gd name="connsiteY1" fmla="*/ 13831 h 13841"/>
            <a:gd name="connsiteX2" fmla="*/ 545 w 13466"/>
            <a:gd name="connsiteY2" fmla="*/ 11270 h 13841"/>
            <a:gd name="connsiteX3" fmla="*/ 0 w 13466"/>
            <a:gd name="connsiteY3" fmla="*/ 4400 h 13841"/>
            <a:gd name="connsiteX4" fmla="*/ 1079 w 13466"/>
            <a:gd name="connsiteY4" fmla="*/ 8 h 13841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1079 w 18664"/>
            <a:gd name="connsiteY4" fmla="*/ 8 h 13836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4833 w 18664"/>
            <a:gd name="connsiteY4" fmla="*/ 8 h 13836"/>
            <a:gd name="connsiteX0" fmla="*/ 18664 w 18664"/>
            <a:gd name="connsiteY0" fmla="*/ 10624 h 13849"/>
            <a:gd name="connsiteX1" fmla="*/ 3947 w 18664"/>
            <a:gd name="connsiteY1" fmla="*/ 13844 h 13849"/>
            <a:gd name="connsiteX2" fmla="*/ 545 w 18664"/>
            <a:gd name="connsiteY2" fmla="*/ 11283 h 13849"/>
            <a:gd name="connsiteX3" fmla="*/ 0 w 18664"/>
            <a:gd name="connsiteY3" fmla="*/ 1479 h 13849"/>
            <a:gd name="connsiteX4" fmla="*/ 4833 w 18664"/>
            <a:gd name="connsiteY4" fmla="*/ 21 h 13849"/>
            <a:gd name="connsiteX0" fmla="*/ 18664 w 18664"/>
            <a:gd name="connsiteY0" fmla="*/ 10614 h 13839"/>
            <a:gd name="connsiteX1" fmla="*/ 3947 w 18664"/>
            <a:gd name="connsiteY1" fmla="*/ 13834 h 13839"/>
            <a:gd name="connsiteX2" fmla="*/ 545 w 18664"/>
            <a:gd name="connsiteY2" fmla="*/ 11273 h 13839"/>
            <a:gd name="connsiteX3" fmla="*/ 0 w 18664"/>
            <a:gd name="connsiteY3" fmla="*/ 3547 h 13839"/>
            <a:gd name="connsiteX4" fmla="*/ 4833 w 18664"/>
            <a:gd name="connsiteY4" fmla="*/ 11 h 13839"/>
            <a:gd name="connsiteX0" fmla="*/ 18664 w 18664"/>
            <a:gd name="connsiteY0" fmla="*/ 10625 h 13850"/>
            <a:gd name="connsiteX1" fmla="*/ 3947 w 18664"/>
            <a:gd name="connsiteY1" fmla="*/ 13845 h 13850"/>
            <a:gd name="connsiteX2" fmla="*/ 545 w 18664"/>
            <a:gd name="connsiteY2" fmla="*/ 11284 h 13850"/>
            <a:gd name="connsiteX3" fmla="*/ 0 w 18664"/>
            <a:gd name="connsiteY3" fmla="*/ 3558 h 13850"/>
            <a:gd name="connsiteX4" fmla="*/ 4833 w 18664"/>
            <a:gd name="connsiteY4" fmla="*/ 22 h 13850"/>
            <a:gd name="connsiteX0" fmla="*/ 20108 w 20108"/>
            <a:gd name="connsiteY0" fmla="*/ 13437 h 13913"/>
            <a:gd name="connsiteX1" fmla="*/ 3947 w 20108"/>
            <a:gd name="connsiteY1" fmla="*/ 13845 h 13913"/>
            <a:gd name="connsiteX2" fmla="*/ 545 w 20108"/>
            <a:gd name="connsiteY2" fmla="*/ 11284 h 13913"/>
            <a:gd name="connsiteX3" fmla="*/ 0 w 20108"/>
            <a:gd name="connsiteY3" fmla="*/ 3558 h 13913"/>
            <a:gd name="connsiteX4" fmla="*/ 4833 w 20108"/>
            <a:gd name="connsiteY4" fmla="*/ 22 h 13913"/>
            <a:gd name="connsiteX0" fmla="*/ 20108 w 20108"/>
            <a:gd name="connsiteY0" fmla="*/ 13437 h 13862"/>
            <a:gd name="connsiteX1" fmla="*/ 3947 w 20108"/>
            <a:gd name="connsiteY1" fmla="*/ 13845 h 13862"/>
            <a:gd name="connsiteX2" fmla="*/ 545 w 20108"/>
            <a:gd name="connsiteY2" fmla="*/ 11284 h 13862"/>
            <a:gd name="connsiteX3" fmla="*/ 0 w 20108"/>
            <a:gd name="connsiteY3" fmla="*/ 3558 h 13862"/>
            <a:gd name="connsiteX4" fmla="*/ 4833 w 20108"/>
            <a:gd name="connsiteY4" fmla="*/ 22 h 13862"/>
            <a:gd name="connsiteX0" fmla="*/ 20108 w 20108"/>
            <a:gd name="connsiteY0" fmla="*/ 13437 h 14912"/>
            <a:gd name="connsiteX1" fmla="*/ 3947 w 20108"/>
            <a:gd name="connsiteY1" fmla="*/ 13845 h 14912"/>
            <a:gd name="connsiteX2" fmla="*/ 545 w 20108"/>
            <a:gd name="connsiteY2" fmla="*/ 11284 h 14912"/>
            <a:gd name="connsiteX3" fmla="*/ 0 w 20108"/>
            <a:gd name="connsiteY3" fmla="*/ 3558 h 14912"/>
            <a:gd name="connsiteX4" fmla="*/ 4833 w 20108"/>
            <a:gd name="connsiteY4" fmla="*/ 22 h 14912"/>
            <a:gd name="connsiteX0" fmla="*/ 17509 w 17509"/>
            <a:gd name="connsiteY0" fmla="*/ 14537 h 14537"/>
            <a:gd name="connsiteX1" fmla="*/ 3947 w 17509"/>
            <a:gd name="connsiteY1" fmla="*/ 13845 h 14537"/>
            <a:gd name="connsiteX2" fmla="*/ 545 w 17509"/>
            <a:gd name="connsiteY2" fmla="*/ 11284 h 14537"/>
            <a:gd name="connsiteX3" fmla="*/ 0 w 17509"/>
            <a:gd name="connsiteY3" fmla="*/ 3558 h 14537"/>
            <a:gd name="connsiteX4" fmla="*/ 4833 w 17509"/>
            <a:gd name="connsiteY4" fmla="*/ 22 h 14537"/>
            <a:gd name="connsiteX0" fmla="*/ 17509 w 17509"/>
            <a:gd name="connsiteY0" fmla="*/ 14537 h 15250"/>
            <a:gd name="connsiteX1" fmla="*/ 3947 w 17509"/>
            <a:gd name="connsiteY1" fmla="*/ 13845 h 15250"/>
            <a:gd name="connsiteX2" fmla="*/ 545 w 17509"/>
            <a:gd name="connsiteY2" fmla="*/ 11284 h 15250"/>
            <a:gd name="connsiteX3" fmla="*/ 0 w 17509"/>
            <a:gd name="connsiteY3" fmla="*/ 3558 h 15250"/>
            <a:gd name="connsiteX4" fmla="*/ 4833 w 17509"/>
            <a:gd name="connsiteY4" fmla="*/ 22 h 15250"/>
            <a:gd name="connsiteX0" fmla="*/ 17509 w 17509"/>
            <a:gd name="connsiteY0" fmla="*/ 14537 h 15145"/>
            <a:gd name="connsiteX1" fmla="*/ 3947 w 17509"/>
            <a:gd name="connsiteY1" fmla="*/ 13845 h 15145"/>
            <a:gd name="connsiteX2" fmla="*/ 545 w 17509"/>
            <a:gd name="connsiteY2" fmla="*/ 11284 h 15145"/>
            <a:gd name="connsiteX3" fmla="*/ 0 w 17509"/>
            <a:gd name="connsiteY3" fmla="*/ 3558 h 15145"/>
            <a:gd name="connsiteX4" fmla="*/ 4833 w 17509"/>
            <a:gd name="connsiteY4" fmla="*/ 22 h 15145"/>
            <a:gd name="connsiteX0" fmla="*/ 20397 w 20397"/>
            <a:gd name="connsiteY0" fmla="*/ 13070 h 13856"/>
            <a:gd name="connsiteX1" fmla="*/ 3947 w 20397"/>
            <a:gd name="connsiteY1" fmla="*/ 13845 h 13856"/>
            <a:gd name="connsiteX2" fmla="*/ 545 w 20397"/>
            <a:gd name="connsiteY2" fmla="*/ 11284 h 13856"/>
            <a:gd name="connsiteX3" fmla="*/ 0 w 20397"/>
            <a:gd name="connsiteY3" fmla="*/ 3558 h 13856"/>
            <a:gd name="connsiteX4" fmla="*/ 4833 w 20397"/>
            <a:gd name="connsiteY4" fmla="*/ 22 h 13856"/>
            <a:gd name="connsiteX0" fmla="*/ 20397 w 20397"/>
            <a:gd name="connsiteY0" fmla="*/ 13070 h 13860"/>
            <a:gd name="connsiteX1" fmla="*/ 3947 w 20397"/>
            <a:gd name="connsiteY1" fmla="*/ 13845 h 13860"/>
            <a:gd name="connsiteX2" fmla="*/ 545 w 20397"/>
            <a:gd name="connsiteY2" fmla="*/ 11284 h 13860"/>
            <a:gd name="connsiteX3" fmla="*/ 0 w 20397"/>
            <a:gd name="connsiteY3" fmla="*/ 3558 h 13860"/>
            <a:gd name="connsiteX4" fmla="*/ 4833 w 20397"/>
            <a:gd name="connsiteY4" fmla="*/ 22 h 13860"/>
            <a:gd name="connsiteX0" fmla="*/ 20397 w 20397"/>
            <a:gd name="connsiteY0" fmla="*/ 13070 h 14732"/>
            <a:gd name="connsiteX1" fmla="*/ 3947 w 20397"/>
            <a:gd name="connsiteY1" fmla="*/ 13845 h 14732"/>
            <a:gd name="connsiteX2" fmla="*/ 545 w 20397"/>
            <a:gd name="connsiteY2" fmla="*/ 11284 h 14732"/>
            <a:gd name="connsiteX3" fmla="*/ 0 w 20397"/>
            <a:gd name="connsiteY3" fmla="*/ 3558 h 14732"/>
            <a:gd name="connsiteX4" fmla="*/ 4833 w 20397"/>
            <a:gd name="connsiteY4" fmla="*/ 22 h 14732"/>
            <a:gd name="connsiteX0" fmla="*/ 20397 w 20397"/>
            <a:gd name="connsiteY0" fmla="*/ 13070 h 14943"/>
            <a:gd name="connsiteX1" fmla="*/ 3947 w 20397"/>
            <a:gd name="connsiteY1" fmla="*/ 13845 h 14943"/>
            <a:gd name="connsiteX2" fmla="*/ 545 w 20397"/>
            <a:gd name="connsiteY2" fmla="*/ 11284 h 14943"/>
            <a:gd name="connsiteX3" fmla="*/ 0 w 20397"/>
            <a:gd name="connsiteY3" fmla="*/ 3558 h 14943"/>
            <a:gd name="connsiteX4" fmla="*/ 4833 w 20397"/>
            <a:gd name="connsiteY4" fmla="*/ 22 h 14943"/>
            <a:gd name="connsiteX0" fmla="*/ 20397 w 20397"/>
            <a:gd name="connsiteY0" fmla="*/ 15624 h 17497"/>
            <a:gd name="connsiteX1" fmla="*/ 3947 w 20397"/>
            <a:gd name="connsiteY1" fmla="*/ 16399 h 17497"/>
            <a:gd name="connsiteX2" fmla="*/ 545 w 20397"/>
            <a:gd name="connsiteY2" fmla="*/ 13838 h 17497"/>
            <a:gd name="connsiteX3" fmla="*/ 0 w 20397"/>
            <a:gd name="connsiteY3" fmla="*/ 6112 h 17497"/>
            <a:gd name="connsiteX4" fmla="*/ 6855 w 20397"/>
            <a:gd name="connsiteY4" fmla="*/ 9 h 17497"/>
            <a:gd name="connsiteX0" fmla="*/ 20397 w 20397"/>
            <a:gd name="connsiteY0" fmla="*/ 15626 h 17499"/>
            <a:gd name="connsiteX1" fmla="*/ 3947 w 20397"/>
            <a:gd name="connsiteY1" fmla="*/ 16401 h 17499"/>
            <a:gd name="connsiteX2" fmla="*/ 545 w 20397"/>
            <a:gd name="connsiteY2" fmla="*/ 13840 h 17499"/>
            <a:gd name="connsiteX3" fmla="*/ 0 w 20397"/>
            <a:gd name="connsiteY3" fmla="*/ 6114 h 17499"/>
            <a:gd name="connsiteX4" fmla="*/ 6855 w 20397"/>
            <a:gd name="connsiteY4" fmla="*/ 11 h 17499"/>
            <a:gd name="connsiteX0" fmla="*/ 20397 w 20397"/>
            <a:gd name="connsiteY0" fmla="*/ 15625 h 17498"/>
            <a:gd name="connsiteX1" fmla="*/ 3947 w 20397"/>
            <a:gd name="connsiteY1" fmla="*/ 16400 h 17498"/>
            <a:gd name="connsiteX2" fmla="*/ 545 w 20397"/>
            <a:gd name="connsiteY2" fmla="*/ 13839 h 17498"/>
            <a:gd name="connsiteX3" fmla="*/ 0 w 20397"/>
            <a:gd name="connsiteY3" fmla="*/ 6113 h 17498"/>
            <a:gd name="connsiteX4" fmla="*/ 6855 w 20397"/>
            <a:gd name="connsiteY4" fmla="*/ 10 h 17498"/>
            <a:gd name="connsiteX0" fmla="*/ 20397 w 20397"/>
            <a:gd name="connsiteY0" fmla="*/ 15615 h 17488"/>
            <a:gd name="connsiteX1" fmla="*/ 3947 w 20397"/>
            <a:gd name="connsiteY1" fmla="*/ 16390 h 17488"/>
            <a:gd name="connsiteX2" fmla="*/ 545 w 20397"/>
            <a:gd name="connsiteY2" fmla="*/ 13829 h 17488"/>
            <a:gd name="connsiteX3" fmla="*/ 0 w 20397"/>
            <a:gd name="connsiteY3" fmla="*/ 6103 h 17488"/>
            <a:gd name="connsiteX4" fmla="*/ 6855 w 20397"/>
            <a:gd name="connsiteY4" fmla="*/ 0 h 17488"/>
            <a:gd name="connsiteX0" fmla="*/ 21759 w 21759"/>
            <a:gd name="connsiteY0" fmla="*/ 15615 h 16405"/>
            <a:gd name="connsiteX1" fmla="*/ 5309 w 21759"/>
            <a:gd name="connsiteY1" fmla="*/ 16390 h 16405"/>
            <a:gd name="connsiteX2" fmla="*/ 463 w 21759"/>
            <a:gd name="connsiteY2" fmla="*/ 13829 h 16405"/>
            <a:gd name="connsiteX3" fmla="*/ 1362 w 21759"/>
            <a:gd name="connsiteY3" fmla="*/ 6103 h 16405"/>
            <a:gd name="connsiteX4" fmla="*/ 8217 w 21759"/>
            <a:gd name="connsiteY4" fmla="*/ 0 h 16405"/>
            <a:gd name="connsiteX0" fmla="*/ 20397 w 20397"/>
            <a:gd name="connsiteY0" fmla="*/ 15615 h 16405"/>
            <a:gd name="connsiteX1" fmla="*/ 3947 w 20397"/>
            <a:gd name="connsiteY1" fmla="*/ 16390 h 16405"/>
            <a:gd name="connsiteX2" fmla="*/ 834 w 20397"/>
            <a:gd name="connsiteY2" fmla="*/ 13829 h 16405"/>
            <a:gd name="connsiteX3" fmla="*/ 0 w 20397"/>
            <a:gd name="connsiteY3" fmla="*/ 6103 h 16405"/>
            <a:gd name="connsiteX4" fmla="*/ 6855 w 20397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1520 w 21520"/>
            <a:gd name="connsiteY0" fmla="*/ 15615 h 16405"/>
            <a:gd name="connsiteX1" fmla="*/ 5070 w 21520"/>
            <a:gd name="connsiteY1" fmla="*/ 16390 h 16405"/>
            <a:gd name="connsiteX2" fmla="*/ 1957 w 21520"/>
            <a:gd name="connsiteY2" fmla="*/ 13829 h 16405"/>
            <a:gd name="connsiteX3" fmla="*/ 1123 w 21520"/>
            <a:gd name="connsiteY3" fmla="*/ 6103 h 16405"/>
            <a:gd name="connsiteX4" fmla="*/ 7978 w 21520"/>
            <a:gd name="connsiteY4" fmla="*/ 0 h 16405"/>
            <a:gd name="connsiteX0" fmla="*/ 21043 w 21043"/>
            <a:gd name="connsiteY0" fmla="*/ 15615 h 16405"/>
            <a:gd name="connsiteX1" fmla="*/ 4593 w 21043"/>
            <a:gd name="connsiteY1" fmla="*/ 16390 h 16405"/>
            <a:gd name="connsiteX2" fmla="*/ 1480 w 21043"/>
            <a:gd name="connsiteY2" fmla="*/ 13829 h 16405"/>
            <a:gd name="connsiteX3" fmla="*/ 646 w 21043"/>
            <a:gd name="connsiteY3" fmla="*/ 6103 h 16405"/>
            <a:gd name="connsiteX4" fmla="*/ 7501 w 21043"/>
            <a:gd name="connsiteY4" fmla="*/ 0 h 16405"/>
            <a:gd name="connsiteX0" fmla="*/ 21043 w 21043"/>
            <a:gd name="connsiteY0" fmla="*/ 15615 h 16534"/>
            <a:gd name="connsiteX1" fmla="*/ 4593 w 21043"/>
            <a:gd name="connsiteY1" fmla="*/ 16390 h 16534"/>
            <a:gd name="connsiteX2" fmla="*/ 1480 w 21043"/>
            <a:gd name="connsiteY2" fmla="*/ 13829 h 16534"/>
            <a:gd name="connsiteX3" fmla="*/ 646 w 21043"/>
            <a:gd name="connsiteY3" fmla="*/ 6103 h 16534"/>
            <a:gd name="connsiteX4" fmla="*/ 7501 w 21043"/>
            <a:gd name="connsiteY4" fmla="*/ 0 h 16534"/>
            <a:gd name="connsiteX0" fmla="*/ 21043 w 21043"/>
            <a:gd name="connsiteY0" fmla="*/ 15615 h 16885"/>
            <a:gd name="connsiteX1" fmla="*/ 4593 w 21043"/>
            <a:gd name="connsiteY1" fmla="*/ 16390 h 16885"/>
            <a:gd name="connsiteX2" fmla="*/ 1480 w 21043"/>
            <a:gd name="connsiteY2" fmla="*/ 13829 h 16885"/>
            <a:gd name="connsiteX3" fmla="*/ 646 w 21043"/>
            <a:gd name="connsiteY3" fmla="*/ 6103 h 16885"/>
            <a:gd name="connsiteX4" fmla="*/ 7501 w 21043"/>
            <a:gd name="connsiteY4" fmla="*/ 0 h 16885"/>
            <a:gd name="connsiteX0" fmla="*/ 21043 w 21043"/>
            <a:gd name="connsiteY0" fmla="*/ 15615 h 17662"/>
            <a:gd name="connsiteX1" fmla="*/ 4593 w 21043"/>
            <a:gd name="connsiteY1" fmla="*/ 16390 h 17662"/>
            <a:gd name="connsiteX2" fmla="*/ 1480 w 21043"/>
            <a:gd name="connsiteY2" fmla="*/ 13829 h 17662"/>
            <a:gd name="connsiteX3" fmla="*/ 646 w 21043"/>
            <a:gd name="connsiteY3" fmla="*/ 6103 h 17662"/>
            <a:gd name="connsiteX4" fmla="*/ 7501 w 21043"/>
            <a:gd name="connsiteY4" fmla="*/ 0 h 17662"/>
            <a:gd name="connsiteX0" fmla="*/ 21043 w 21043"/>
            <a:gd name="connsiteY0" fmla="*/ 15615 h 19535"/>
            <a:gd name="connsiteX1" fmla="*/ 4593 w 21043"/>
            <a:gd name="connsiteY1" fmla="*/ 16390 h 19535"/>
            <a:gd name="connsiteX2" fmla="*/ 1480 w 21043"/>
            <a:gd name="connsiteY2" fmla="*/ 17496 h 19535"/>
            <a:gd name="connsiteX3" fmla="*/ 646 w 21043"/>
            <a:gd name="connsiteY3" fmla="*/ 6103 h 19535"/>
            <a:gd name="connsiteX4" fmla="*/ 7501 w 21043"/>
            <a:gd name="connsiteY4" fmla="*/ 0 h 19535"/>
            <a:gd name="connsiteX0" fmla="*/ 21043 w 21043"/>
            <a:gd name="connsiteY0" fmla="*/ 15615 h 17510"/>
            <a:gd name="connsiteX1" fmla="*/ 4593 w 21043"/>
            <a:gd name="connsiteY1" fmla="*/ 16390 h 17510"/>
            <a:gd name="connsiteX2" fmla="*/ 1480 w 21043"/>
            <a:gd name="connsiteY2" fmla="*/ 17496 h 17510"/>
            <a:gd name="connsiteX3" fmla="*/ 646 w 21043"/>
            <a:gd name="connsiteY3" fmla="*/ 6103 h 17510"/>
            <a:gd name="connsiteX4" fmla="*/ 7501 w 21043"/>
            <a:gd name="connsiteY4" fmla="*/ 0 h 17510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753 w 20753"/>
            <a:gd name="connsiteY0" fmla="*/ 15615 h 18055"/>
            <a:gd name="connsiteX1" fmla="*/ 3386 w 20753"/>
            <a:gd name="connsiteY1" fmla="*/ 17383 h 18055"/>
            <a:gd name="connsiteX2" fmla="*/ 1190 w 20753"/>
            <a:gd name="connsiteY2" fmla="*/ 17496 h 18055"/>
            <a:gd name="connsiteX3" fmla="*/ 994 w 20753"/>
            <a:gd name="connsiteY3" fmla="*/ 10407 h 18055"/>
            <a:gd name="connsiteX4" fmla="*/ 356 w 20753"/>
            <a:gd name="connsiteY4" fmla="*/ 6103 h 18055"/>
            <a:gd name="connsiteX5" fmla="*/ 7211 w 20753"/>
            <a:gd name="connsiteY5" fmla="*/ 0 h 18055"/>
            <a:gd name="connsiteX0" fmla="*/ 20965 w 20965"/>
            <a:gd name="connsiteY0" fmla="*/ 15615 h 18055"/>
            <a:gd name="connsiteX1" fmla="*/ 3598 w 20965"/>
            <a:gd name="connsiteY1" fmla="*/ 17383 h 18055"/>
            <a:gd name="connsiteX2" fmla="*/ 1402 w 20965"/>
            <a:gd name="connsiteY2" fmla="*/ 17496 h 18055"/>
            <a:gd name="connsiteX3" fmla="*/ 340 w 20965"/>
            <a:gd name="connsiteY3" fmla="*/ 10407 h 18055"/>
            <a:gd name="connsiteX4" fmla="*/ 568 w 20965"/>
            <a:gd name="connsiteY4" fmla="*/ 6103 h 18055"/>
            <a:gd name="connsiteX5" fmla="*/ 7423 w 20965"/>
            <a:gd name="connsiteY5" fmla="*/ 0 h 18055"/>
            <a:gd name="connsiteX0" fmla="*/ 20667 w 20667"/>
            <a:gd name="connsiteY0" fmla="*/ 15615 h 18055"/>
            <a:gd name="connsiteX1" fmla="*/ 3300 w 20667"/>
            <a:gd name="connsiteY1" fmla="*/ 17383 h 18055"/>
            <a:gd name="connsiteX2" fmla="*/ 1104 w 20667"/>
            <a:gd name="connsiteY2" fmla="*/ 17496 h 18055"/>
            <a:gd name="connsiteX3" fmla="*/ 42 w 20667"/>
            <a:gd name="connsiteY3" fmla="*/ 10407 h 18055"/>
            <a:gd name="connsiteX4" fmla="*/ 270 w 20667"/>
            <a:gd name="connsiteY4" fmla="*/ 6103 h 18055"/>
            <a:gd name="connsiteX5" fmla="*/ 7125 w 20667"/>
            <a:gd name="connsiteY5" fmla="*/ 0 h 18055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875 w 20875"/>
            <a:gd name="connsiteY0" fmla="*/ 15615 h 18135"/>
            <a:gd name="connsiteX1" fmla="*/ 3797 w 20875"/>
            <a:gd name="connsiteY1" fmla="*/ 17627 h 18135"/>
            <a:gd name="connsiteX2" fmla="*/ 1312 w 20875"/>
            <a:gd name="connsiteY2" fmla="*/ 17496 h 18135"/>
            <a:gd name="connsiteX3" fmla="*/ 250 w 20875"/>
            <a:gd name="connsiteY3" fmla="*/ 10407 h 18135"/>
            <a:gd name="connsiteX4" fmla="*/ 478 w 20875"/>
            <a:gd name="connsiteY4" fmla="*/ 6103 h 18135"/>
            <a:gd name="connsiteX5" fmla="*/ 7333 w 20875"/>
            <a:gd name="connsiteY5" fmla="*/ 0 h 18135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667 w 20667"/>
            <a:gd name="connsiteY0" fmla="*/ 15615 h 18896"/>
            <a:gd name="connsiteX1" fmla="*/ 3589 w 20667"/>
            <a:gd name="connsiteY1" fmla="*/ 17627 h 18896"/>
            <a:gd name="connsiteX2" fmla="*/ 1104 w 20667"/>
            <a:gd name="connsiteY2" fmla="*/ 17496 h 18896"/>
            <a:gd name="connsiteX3" fmla="*/ 42 w 20667"/>
            <a:gd name="connsiteY3" fmla="*/ 10407 h 18896"/>
            <a:gd name="connsiteX4" fmla="*/ 270 w 20667"/>
            <a:gd name="connsiteY4" fmla="*/ 6103 h 18896"/>
            <a:gd name="connsiteX5" fmla="*/ 7125 w 20667"/>
            <a:gd name="connsiteY5" fmla="*/ 0 h 18896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844 w 20844"/>
            <a:gd name="connsiteY0" fmla="*/ 15615 h 17893"/>
            <a:gd name="connsiteX1" fmla="*/ 3766 w 20844"/>
            <a:gd name="connsiteY1" fmla="*/ 17627 h 17893"/>
            <a:gd name="connsiteX2" fmla="*/ 135 w 20844"/>
            <a:gd name="connsiteY2" fmla="*/ 17099 h 17893"/>
            <a:gd name="connsiteX3" fmla="*/ 219 w 20844"/>
            <a:gd name="connsiteY3" fmla="*/ 10407 h 17893"/>
            <a:gd name="connsiteX4" fmla="*/ 447 w 20844"/>
            <a:gd name="connsiteY4" fmla="*/ 6103 h 17893"/>
            <a:gd name="connsiteX5" fmla="*/ 7302 w 20844"/>
            <a:gd name="connsiteY5" fmla="*/ 0 h 17893"/>
            <a:gd name="connsiteX0" fmla="*/ 20844 w 20844"/>
            <a:gd name="connsiteY0" fmla="*/ 15615 h 17627"/>
            <a:gd name="connsiteX1" fmla="*/ 3537 w 20844"/>
            <a:gd name="connsiteY1" fmla="*/ 16932 h 17627"/>
            <a:gd name="connsiteX2" fmla="*/ 135 w 20844"/>
            <a:gd name="connsiteY2" fmla="*/ 17099 h 17627"/>
            <a:gd name="connsiteX3" fmla="*/ 219 w 20844"/>
            <a:gd name="connsiteY3" fmla="*/ 10407 h 17627"/>
            <a:gd name="connsiteX4" fmla="*/ 447 w 20844"/>
            <a:gd name="connsiteY4" fmla="*/ 6103 h 17627"/>
            <a:gd name="connsiteX5" fmla="*/ 7302 w 20844"/>
            <a:gd name="connsiteY5" fmla="*/ 0 h 17627"/>
            <a:gd name="connsiteX0" fmla="*/ 20844 w 20844"/>
            <a:gd name="connsiteY0" fmla="*/ 15615 h 17186"/>
            <a:gd name="connsiteX1" fmla="*/ 3537 w 20844"/>
            <a:gd name="connsiteY1" fmla="*/ 16932 h 17186"/>
            <a:gd name="connsiteX2" fmla="*/ 135 w 20844"/>
            <a:gd name="connsiteY2" fmla="*/ 17099 h 17186"/>
            <a:gd name="connsiteX3" fmla="*/ 219 w 20844"/>
            <a:gd name="connsiteY3" fmla="*/ 10407 h 17186"/>
            <a:gd name="connsiteX4" fmla="*/ 447 w 20844"/>
            <a:gd name="connsiteY4" fmla="*/ 6103 h 17186"/>
            <a:gd name="connsiteX5" fmla="*/ 7302 w 20844"/>
            <a:gd name="connsiteY5" fmla="*/ 0 h 17186"/>
            <a:gd name="connsiteX0" fmla="*/ 20844 w 20844"/>
            <a:gd name="connsiteY0" fmla="*/ 15615 h 17836"/>
            <a:gd name="connsiteX1" fmla="*/ 3537 w 20844"/>
            <a:gd name="connsiteY1" fmla="*/ 16932 h 17836"/>
            <a:gd name="connsiteX2" fmla="*/ 135 w 20844"/>
            <a:gd name="connsiteY2" fmla="*/ 17099 h 17836"/>
            <a:gd name="connsiteX3" fmla="*/ 219 w 20844"/>
            <a:gd name="connsiteY3" fmla="*/ 10407 h 17836"/>
            <a:gd name="connsiteX4" fmla="*/ 447 w 20844"/>
            <a:gd name="connsiteY4" fmla="*/ 6103 h 17836"/>
            <a:gd name="connsiteX5" fmla="*/ 7302 w 20844"/>
            <a:gd name="connsiteY5" fmla="*/ 0 h 17836"/>
            <a:gd name="connsiteX0" fmla="*/ 20844 w 20844"/>
            <a:gd name="connsiteY0" fmla="*/ 15615 h 17213"/>
            <a:gd name="connsiteX1" fmla="*/ 3537 w 20844"/>
            <a:gd name="connsiteY1" fmla="*/ 16932 h 17213"/>
            <a:gd name="connsiteX2" fmla="*/ 135 w 20844"/>
            <a:gd name="connsiteY2" fmla="*/ 17099 h 17213"/>
            <a:gd name="connsiteX3" fmla="*/ 219 w 20844"/>
            <a:gd name="connsiteY3" fmla="*/ 10407 h 17213"/>
            <a:gd name="connsiteX4" fmla="*/ 447 w 20844"/>
            <a:gd name="connsiteY4" fmla="*/ 6103 h 17213"/>
            <a:gd name="connsiteX5" fmla="*/ 7302 w 20844"/>
            <a:gd name="connsiteY5" fmla="*/ 0 h 17213"/>
            <a:gd name="connsiteX0" fmla="*/ 20844 w 20844"/>
            <a:gd name="connsiteY0" fmla="*/ 15615 h 17967"/>
            <a:gd name="connsiteX1" fmla="*/ 3537 w 20844"/>
            <a:gd name="connsiteY1" fmla="*/ 16932 h 17967"/>
            <a:gd name="connsiteX2" fmla="*/ 135 w 20844"/>
            <a:gd name="connsiteY2" fmla="*/ 17099 h 17967"/>
            <a:gd name="connsiteX3" fmla="*/ 219 w 20844"/>
            <a:gd name="connsiteY3" fmla="*/ 10407 h 17967"/>
            <a:gd name="connsiteX4" fmla="*/ 447 w 20844"/>
            <a:gd name="connsiteY4" fmla="*/ 6103 h 17967"/>
            <a:gd name="connsiteX5" fmla="*/ 7302 w 20844"/>
            <a:gd name="connsiteY5" fmla="*/ 0 h 17967"/>
            <a:gd name="connsiteX0" fmla="*/ 20844 w 20844"/>
            <a:gd name="connsiteY0" fmla="*/ 15615 h 17688"/>
            <a:gd name="connsiteX1" fmla="*/ 3537 w 20844"/>
            <a:gd name="connsiteY1" fmla="*/ 16932 h 17688"/>
            <a:gd name="connsiteX2" fmla="*/ 135 w 20844"/>
            <a:gd name="connsiteY2" fmla="*/ 17099 h 17688"/>
            <a:gd name="connsiteX3" fmla="*/ 219 w 20844"/>
            <a:gd name="connsiteY3" fmla="*/ 10407 h 17688"/>
            <a:gd name="connsiteX4" fmla="*/ 447 w 20844"/>
            <a:gd name="connsiteY4" fmla="*/ 6103 h 17688"/>
            <a:gd name="connsiteX5" fmla="*/ 7302 w 20844"/>
            <a:gd name="connsiteY5" fmla="*/ 0 h 17688"/>
            <a:gd name="connsiteX0" fmla="*/ 20844 w 20844"/>
            <a:gd name="connsiteY0" fmla="*/ 15615 h 17918"/>
            <a:gd name="connsiteX1" fmla="*/ 3537 w 20844"/>
            <a:gd name="connsiteY1" fmla="*/ 16932 h 17918"/>
            <a:gd name="connsiteX2" fmla="*/ 135 w 20844"/>
            <a:gd name="connsiteY2" fmla="*/ 17099 h 17918"/>
            <a:gd name="connsiteX3" fmla="*/ 219 w 20844"/>
            <a:gd name="connsiteY3" fmla="*/ 10407 h 17918"/>
            <a:gd name="connsiteX4" fmla="*/ 447 w 20844"/>
            <a:gd name="connsiteY4" fmla="*/ 6103 h 17918"/>
            <a:gd name="connsiteX5" fmla="*/ 7302 w 20844"/>
            <a:gd name="connsiteY5" fmla="*/ 0 h 17918"/>
            <a:gd name="connsiteX0" fmla="*/ 20844 w 20844"/>
            <a:gd name="connsiteY0" fmla="*/ 15615 h 17304"/>
            <a:gd name="connsiteX1" fmla="*/ 3537 w 20844"/>
            <a:gd name="connsiteY1" fmla="*/ 16932 h 17304"/>
            <a:gd name="connsiteX2" fmla="*/ 135 w 20844"/>
            <a:gd name="connsiteY2" fmla="*/ 17099 h 17304"/>
            <a:gd name="connsiteX3" fmla="*/ 219 w 20844"/>
            <a:gd name="connsiteY3" fmla="*/ 10407 h 17304"/>
            <a:gd name="connsiteX4" fmla="*/ 447 w 20844"/>
            <a:gd name="connsiteY4" fmla="*/ 6103 h 17304"/>
            <a:gd name="connsiteX5" fmla="*/ 7302 w 20844"/>
            <a:gd name="connsiteY5" fmla="*/ 0 h 17304"/>
            <a:gd name="connsiteX0" fmla="*/ 20844 w 20844"/>
            <a:gd name="connsiteY0" fmla="*/ 15615 h 17099"/>
            <a:gd name="connsiteX1" fmla="*/ 3537 w 20844"/>
            <a:gd name="connsiteY1" fmla="*/ 16336 h 17099"/>
            <a:gd name="connsiteX2" fmla="*/ 135 w 20844"/>
            <a:gd name="connsiteY2" fmla="*/ 17099 h 17099"/>
            <a:gd name="connsiteX3" fmla="*/ 219 w 20844"/>
            <a:gd name="connsiteY3" fmla="*/ 10407 h 17099"/>
            <a:gd name="connsiteX4" fmla="*/ 447 w 20844"/>
            <a:gd name="connsiteY4" fmla="*/ 6103 h 17099"/>
            <a:gd name="connsiteX5" fmla="*/ 7302 w 20844"/>
            <a:gd name="connsiteY5" fmla="*/ 0 h 17099"/>
            <a:gd name="connsiteX0" fmla="*/ 20844 w 20844"/>
            <a:gd name="connsiteY0" fmla="*/ 15615 h 17412"/>
            <a:gd name="connsiteX1" fmla="*/ 3537 w 20844"/>
            <a:gd name="connsiteY1" fmla="*/ 16336 h 17412"/>
            <a:gd name="connsiteX2" fmla="*/ 135 w 20844"/>
            <a:gd name="connsiteY2" fmla="*/ 17099 h 17412"/>
            <a:gd name="connsiteX3" fmla="*/ 219 w 20844"/>
            <a:gd name="connsiteY3" fmla="*/ 10407 h 17412"/>
            <a:gd name="connsiteX4" fmla="*/ 447 w 20844"/>
            <a:gd name="connsiteY4" fmla="*/ 6103 h 17412"/>
            <a:gd name="connsiteX5" fmla="*/ 7302 w 20844"/>
            <a:gd name="connsiteY5" fmla="*/ 0 h 17412"/>
            <a:gd name="connsiteX0" fmla="*/ 20844 w 20844"/>
            <a:gd name="connsiteY0" fmla="*/ 15615 h 17325"/>
            <a:gd name="connsiteX1" fmla="*/ 3537 w 20844"/>
            <a:gd name="connsiteY1" fmla="*/ 16336 h 17325"/>
            <a:gd name="connsiteX2" fmla="*/ 135 w 20844"/>
            <a:gd name="connsiteY2" fmla="*/ 17099 h 17325"/>
            <a:gd name="connsiteX3" fmla="*/ 219 w 20844"/>
            <a:gd name="connsiteY3" fmla="*/ 10407 h 17325"/>
            <a:gd name="connsiteX4" fmla="*/ 447 w 20844"/>
            <a:gd name="connsiteY4" fmla="*/ 6103 h 17325"/>
            <a:gd name="connsiteX5" fmla="*/ 7302 w 20844"/>
            <a:gd name="connsiteY5" fmla="*/ 0 h 17325"/>
            <a:gd name="connsiteX0" fmla="*/ 24628 w 24628"/>
            <a:gd name="connsiteY0" fmla="*/ 15615 h 19844"/>
            <a:gd name="connsiteX1" fmla="*/ 7321 w 24628"/>
            <a:gd name="connsiteY1" fmla="*/ 16336 h 19844"/>
            <a:gd name="connsiteX2" fmla="*/ 24 w 24628"/>
            <a:gd name="connsiteY2" fmla="*/ 19780 h 19844"/>
            <a:gd name="connsiteX3" fmla="*/ 4003 w 24628"/>
            <a:gd name="connsiteY3" fmla="*/ 10407 h 19844"/>
            <a:gd name="connsiteX4" fmla="*/ 4231 w 24628"/>
            <a:gd name="connsiteY4" fmla="*/ 6103 h 19844"/>
            <a:gd name="connsiteX5" fmla="*/ 11086 w 24628"/>
            <a:gd name="connsiteY5" fmla="*/ 0 h 19844"/>
            <a:gd name="connsiteX0" fmla="*/ 24628 w 24628"/>
            <a:gd name="connsiteY0" fmla="*/ 15615 h 19835"/>
            <a:gd name="connsiteX1" fmla="*/ 8008 w 24628"/>
            <a:gd name="connsiteY1" fmla="*/ 15740 h 19835"/>
            <a:gd name="connsiteX2" fmla="*/ 24 w 24628"/>
            <a:gd name="connsiteY2" fmla="*/ 19780 h 19835"/>
            <a:gd name="connsiteX3" fmla="*/ 4003 w 24628"/>
            <a:gd name="connsiteY3" fmla="*/ 10407 h 19835"/>
            <a:gd name="connsiteX4" fmla="*/ 4231 w 24628"/>
            <a:gd name="connsiteY4" fmla="*/ 6103 h 19835"/>
            <a:gd name="connsiteX5" fmla="*/ 11086 w 24628"/>
            <a:gd name="connsiteY5" fmla="*/ 0 h 19835"/>
            <a:gd name="connsiteX0" fmla="*/ 20667 w 20667"/>
            <a:gd name="connsiteY0" fmla="*/ 15615 h 17884"/>
            <a:gd name="connsiteX1" fmla="*/ 4047 w 20667"/>
            <a:gd name="connsiteY1" fmla="*/ 15740 h 17884"/>
            <a:gd name="connsiteX2" fmla="*/ 416 w 20667"/>
            <a:gd name="connsiteY2" fmla="*/ 17794 h 17884"/>
            <a:gd name="connsiteX3" fmla="*/ 42 w 20667"/>
            <a:gd name="connsiteY3" fmla="*/ 10407 h 17884"/>
            <a:gd name="connsiteX4" fmla="*/ 270 w 20667"/>
            <a:gd name="connsiteY4" fmla="*/ 6103 h 17884"/>
            <a:gd name="connsiteX5" fmla="*/ 7125 w 20667"/>
            <a:gd name="connsiteY5" fmla="*/ 0 h 17884"/>
            <a:gd name="connsiteX0" fmla="*/ 20667 w 20667"/>
            <a:gd name="connsiteY0" fmla="*/ 15615 h 17861"/>
            <a:gd name="connsiteX1" fmla="*/ 4276 w 20667"/>
            <a:gd name="connsiteY1" fmla="*/ 14846 h 17861"/>
            <a:gd name="connsiteX2" fmla="*/ 416 w 20667"/>
            <a:gd name="connsiteY2" fmla="*/ 17794 h 17861"/>
            <a:gd name="connsiteX3" fmla="*/ 42 w 20667"/>
            <a:gd name="connsiteY3" fmla="*/ 10407 h 17861"/>
            <a:gd name="connsiteX4" fmla="*/ 270 w 20667"/>
            <a:gd name="connsiteY4" fmla="*/ 6103 h 17861"/>
            <a:gd name="connsiteX5" fmla="*/ 7125 w 20667"/>
            <a:gd name="connsiteY5" fmla="*/ 0 h 17861"/>
            <a:gd name="connsiteX0" fmla="*/ 20667 w 20667"/>
            <a:gd name="connsiteY0" fmla="*/ 15615 h 17867"/>
            <a:gd name="connsiteX1" fmla="*/ 4276 w 20667"/>
            <a:gd name="connsiteY1" fmla="*/ 14846 h 17867"/>
            <a:gd name="connsiteX2" fmla="*/ 416 w 20667"/>
            <a:gd name="connsiteY2" fmla="*/ 17794 h 17867"/>
            <a:gd name="connsiteX3" fmla="*/ 42 w 20667"/>
            <a:gd name="connsiteY3" fmla="*/ 10407 h 17867"/>
            <a:gd name="connsiteX4" fmla="*/ 270 w 20667"/>
            <a:gd name="connsiteY4" fmla="*/ 6103 h 17867"/>
            <a:gd name="connsiteX5" fmla="*/ 7125 w 20667"/>
            <a:gd name="connsiteY5" fmla="*/ 0 h 17867"/>
            <a:gd name="connsiteX0" fmla="*/ 20667 w 20667"/>
            <a:gd name="connsiteY0" fmla="*/ 15615 h 17978"/>
            <a:gd name="connsiteX1" fmla="*/ 4276 w 20667"/>
            <a:gd name="connsiteY1" fmla="*/ 14846 h 17978"/>
            <a:gd name="connsiteX2" fmla="*/ 416 w 20667"/>
            <a:gd name="connsiteY2" fmla="*/ 17794 h 17978"/>
            <a:gd name="connsiteX3" fmla="*/ 42 w 20667"/>
            <a:gd name="connsiteY3" fmla="*/ 10407 h 17978"/>
            <a:gd name="connsiteX4" fmla="*/ 270 w 20667"/>
            <a:gd name="connsiteY4" fmla="*/ 6103 h 17978"/>
            <a:gd name="connsiteX5" fmla="*/ 7125 w 20667"/>
            <a:gd name="connsiteY5" fmla="*/ 0 h 17978"/>
            <a:gd name="connsiteX0" fmla="*/ 20667 w 20667"/>
            <a:gd name="connsiteY0" fmla="*/ 15615 h 18001"/>
            <a:gd name="connsiteX1" fmla="*/ 4276 w 20667"/>
            <a:gd name="connsiteY1" fmla="*/ 14846 h 18001"/>
            <a:gd name="connsiteX2" fmla="*/ 416 w 20667"/>
            <a:gd name="connsiteY2" fmla="*/ 17794 h 18001"/>
            <a:gd name="connsiteX3" fmla="*/ 42 w 20667"/>
            <a:gd name="connsiteY3" fmla="*/ 10407 h 18001"/>
            <a:gd name="connsiteX4" fmla="*/ 270 w 20667"/>
            <a:gd name="connsiteY4" fmla="*/ 6103 h 18001"/>
            <a:gd name="connsiteX5" fmla="*/ 7125 w 20667"/>
            <a:gd name="connsiteY5" fmla="*/ 0 h 18001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963"/>
            <a:gd name="connsiteX1" fmla="*/ 4276 w 20667"/>
            <a:gd name="connsiteY1" fmla="*/ 14846 h 17963"/>
            <a:gd name="connsiteX2" fmla="*/ 4280 w 20667"/>
            <a:gd name="connsiteY2" fmla="*/ 15777 h 17963"/>
            <a:gd name="connsiteX3" fmla="*/ 416 w 20667"/>
            <a:gd name="connsiteY3" fmla="*/ 17794 h 17963"/>
            <a:gd name="connsiteX4" fmla="*/ 42 w 20667"/>
            <a:gd name="connsiteY4" fmla="*/ 10407 h 17963"/>
            <a:gd name="connsiteX5" fmla="*/ 270 w 20667"/>
            <a:gd name="connsiteY5" fmla="*/ 6103 h 17963"/>
            <a:gd name="connsiteX6" fmla="*/ 7125 w 20667"/>
            <a:gd name="connsiteY6" fmla="*/ 0 h 17963"/>
            <a:gd name="connsiteX0" fmla="*/ 20667 w 20667"/>
            <a:gd name="connsiteY0" fmla="*/ 15615 h 18073"/>
            <a:gd name="connsiteX1" fmla="*/ 4276 w 20667"/>
            <a:gd name="connsiteY1" fmla="*/ 14846 h 18073"/>
            <a:gd name="connsiteX2" fmla="*/ 4280 w 20667"/>
            <a:gd name="connsiteY2" fmla="*/ 15777 h 18073"/>
            <a:gd name="connsiteX3" fmla="*/ 416 w 20667"/>
            <a:gd name="connsiteY3" fmla="*/ 17794 h 18073"/>
            <a:gd name="connsiteX4" fmla="*/ 42 w 20667"/>
            <a:gd name="connsiteY4" fmla="*/ 10407 h 18073"/>
            <a:gd name="connsiteX5" fmla="*/ 270 w 20667"/>
            <a:gd name="connsiteY5" fmla="*/ 6103 h 18073"/>
            <a:gd name="connsiteX6" fmla="*/ 7125 w 20667"/>
            <a:gd name="connsiteY6" fmla="*/ 0 h 18073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248"/>
            <a:gd name="connsiteX1" fmla="*/ 4276 w 20667"/>
            <a:gd name="connsiteY1" fmla="*/ 14846 h 18248"/>
            <a:gd name="connsiteX2" fmla="*/ 4280 w 20667"/>
            <a:gd name="connsiteY2" fmla="*/ 15777 h 18248"/>
            <a:gd name="connsiteX3" fmla="*/ 416 w 20667"/>
            <a:gd name="connsiteY3" fmla="*/ 17794 h 18248"/>
            <a:gd name="connsiteX4" fmla="*/ 42 w 20667"/>
            <a:gd name="connsiteY4" fmla="*/ 10407 h 18248"/>
            <a:gd name="connsiteX5" fmla="*/ 270 w 20667"/>
            <a:gd name="connsiteY5" fmla="*/ 6103 h 18248"/>
            <a:gd name="connsiteX6" fmla="*/ 7125 w 20667"/>
            <a:gd name="connsiteY6" fmla="*/ 0 h 18248"/>
            <a:gd name="connsiteX0" fmla="*/ 20667 w 20667"/>
            <a:gd name="connsiteY0" fmla="*/ 15615 h 17940"/>
            <a:gd name="connsiteX1" fmla="*/ 4276 w 20667"/>
            <a:gd name="connsiteY1" fmla="*/ 14846 h 17940"/>
            <a:gd name="connsiteX2" fmla="*/ 4280 w 20667"/>
            <a:gd name="connsiteY2" fmla="*/ 15777 h 17940"/>
            <a:gd name="connsiteX3" fmla="*/ 416 w 20667"/>
            <a:gd name="connsiteY3" fmla="*/ 17794 h 17940"/>
            <a:gd name="connsiteX4" fmla="*/ 42 w 20667"/>
            <a:gd name="connsiteY4" fmla="*/ 10407 h 17940"/>
            <a:gd name="connsiteX5" fmla="*/ 270 w 20667"/>
            <a:gd name="connsiteY5" fmla="*/ 6103 h 17940"/>
            <a:gd name="connsiteX6" fmla="*/ 7125 w 20667"/>
            <a:gd name="connsiteY6" fmla="*/ 0 h 17940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738 w 20667"/>
            <a:gd name="connsiteY2" fmla="*/ 14884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963 w 20667"/>
            <a:gd name="connsiteY1" fmla="*/ 14151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00"/>
            <a:gd name="connsiteX1" fmla="*/ 4280 w 20667"/>
            <a:gd name="connsiteY1" fmla="*/ 15181 h 17800"/>
            <a:gd name="connsiteX2" fmla="*/ 416 w 20667"/>
            <a:gd name="connsiteY2" fmla="*/ 17794 h 17800"/>
            <a:gd name="connsiteX3" fmla="*/ 42 w 20667"/>
            <a:gd name="connsiteY3" fmla="*/ 10407 h 17800"/>
            <a:gd name="connsiteX4" fmla="*/ 270 w 20667"/>
            <a:gd name="connsiteY4" fmla="*/ 6103 h 17800"/>
            <a:gd name="connsiteX5" fmla="*/ 7125 w 20667"/>
            <a:gd name="connsiteY5" fmla="*/ 0 h 17800"/>
            <a:gd name="connsiteX0" fmla="*/ 4280 w 7125"/>
            <a:gd name="connsiteY0" fmla="*/ 15181 h 17800"/>
            <a:gd name="connsiteX1" fmla="*/ 416 w 7125"/>
            <a:gd name="connsiteY1" fmla="*/ 17794 h 17800"/>
            <a:gd name="connsiteX2" fmla="*/ 42 w 7125"/>
            <a:gd name="connsiteY2" fmla="*/ 10407 h 17800"/>
            <a:gd name="connsiteX3" fmla="*/ 270 w 7125"/>
            <a:gd name="connsiteY3" fmla="*/ 6103 h 17800"/>
            <a:gd name="connsiteX4" fmla="*/ 7125 w 7125"/>
            <a:gd name="connsiteY4" fmla="*/ 0 h 17800"/>
            <a:gd name="connsiteX0" fmla="*/ 583 w 9999"/>
            <a:gd name="connsiteY0" fmla="*/ 9997 h 9997"/>
            <a:gd name="connsiteX1" fmla="*/ 58 w 9999"/>
            <a:gd name="connsiteY1" fmla="*/ 5847 h 9997"/>
            <a:gd name="connsiteX2" fmla="*/ 378 w 9999"/>
            <a:gd name="connsiteY2" fmla="*/ 3429 h 9997"/>
            <a:gd name="connsiteX3" fmla="*/ 9999 w 9999"/>
            <a:gd name="connsiteY3" fmla="*/ 0 h 9997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843 w 17043"/>
            <a:gd name="connsiteY0" fmla="*/ 10348 h 10348"/>
            <a:gd name="connsiteX1" fmla="*/ 2141 w 17043"/>
            <a:gd name="connsiteY1" fmla="*/ 6603 h 10348"/>
            <a:gd name="connsiteX2" fmla="*/ 246 w 17043"/>
            <a:gd name="connsiteY2" fmla="*/ 3430 h 10348"/>
            <a:gd name="connsiteX3" fmla="*/ 17043 w 17043"/>
            <a:gd name="connsiteY3" fmla="*/ 0 h 10348"/>
            <a:gd name="connsiteX0" fmla="*/ 2668 w 16868"/>
            <a:gd name="connsiteY0" fmla="*/ 10348 h 10348"/>
            <a:gd name="connsiteX1" fmla="*/ 1966 w 16868"/>
            <a:gd name="connsiteY1" fmla="*/ 6603 h 10348"/>
            <a:gd name="connsiteX2" fmla="*/ 71 w 16868"/>
            <a:gd name="connsiteY2" fmla="*/ 3430 h 10348"/>
            <a:gd name="connsiteX3" fmla="*/ 16868 w 16868"/>
            <a:gd name="connsiteY3" fmla="*/ 0 h 10348"/>
            <a:gd name="connsiteX0" fmla="*/ 702 w 18037"/>
            <a:gd name="connsiteY0" fmla="*/ 10348 h 10348"/>
            <a:gd name="connsiteX1" fmla="*/ 0 w 18037"/>
            <a:gd name="connsiteY1" fmla="*/ 6603 h 10348"/>
            <a:gd name="connsiteX2" fmla="*/ 17411 w 18037"/>
            <a:gd name="connsiteY2" fmla="*/ 6388 h 10348"/>
            <a:gd name="connsiteX3" fmla="*/ 14902 w 18037"/>
            <a:gd name="connsiteY3" fmla="*/ 0 h 10348"/>
            <a:gd name="connsiteX0" fmla="*/ 702 w 19333"/>
            <a:gd name="connsiteY0" fmla="*/ 8782 h 8782"/>
            <a:gd name="connsiteX1" fmla="*/ 0 w 19333"/>
            <a:gd name="connsiteY1" fmla="*/ 5037 h 8782"/>
            <a:gd name="connsiteX2" fmla="*/ 17411 w 19333"/>
            <a:gd name="connsiteY2" fmla="*/ 4822 h 8782"/>
            <a:gd name="connsiteX3" fmla="*/ 19333 w 19333"/>
            <a:gd name="connsiteY3" fmla="*/ 0 h 8782"/>
            <a:gd name="connsiteX0" fmla="*/ 363 w 10230"/>
            <a:gd name="connsiteY0" fmla="*/ 10000 h 10000"/>
            <a:gd name="connsiteX1" fmla="*/ 0 w 10230"/>
            <a:gd name="connsiteY1" fmla="*/ 5736 h 10000"/>
            <a:gd name="connsiteX2" fmla="*/ 9006 w 10230"/>
            <a:gd name="connsiteY2" fmla="*/ 5491 h 10000"/>
            <a:gd name="connsiteX3" fmla="*/ 10000 w 1023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9006 w 10000"/>
            <a:gd name="connsiteY2" fmla="*/ 5491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9006 w 10000"/>
            <a:gd name="connsiteY2" fmla="*/ 5491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953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755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755 h 10000"/>
            <a:gd name="connsiteX3" fmla="*/ 10000 w 10000"/>
            <a:gd name="connsiteY3" fmla="*/ 0 h 10000"/>
            <a:gd name="connsiteX0" fmla="*/ 377 w 10014"/>
            <a:gd name="connsiteY0" fmla="*/ 10000 h 10000"/>
            <a:gd name="connsiteX1" fmla="*/ 14 w 10014"/>
            <a:gd name="connsiteY1" fmla="*/ 5736 h 10000"/>
            <a:gd name="connsiteX2" fmla="*/ 8856 w 10014"/>
            <a:gd name="connsiteY2" fmla="*/ 5755 h 10000"/>
            <a:gd name="connsiteX3" fmla="*/ 10014 w 10014"/>
            <a:gd name="connsiteY3" fmla="*/ 0 h 10000"/>
            <a:gd name="connsiteX0" fmla="*/ 68 w 10032"/>
            <a:gd name="connsiteY0" fmla="*/ 9736 h 9736"/>
            <a:gd name="connsiteX1" fmla="*/ 32 w 10032"/>
            <a:gd name="connsiteY1" fmla="*/ 5736 h 9736"/>
            <a:gd name="connsiteX2" fmla="*/ 8874 w 10032"/>
            <a:gd name="connsiteY2" fmla="*/ 5755 h 9736"/>
            <a:gd name="connsiteX3" fmla="*/ 10032 w 10032"/>
            <a:gd name="connsiteY3" fmla="*/ 0 h 9736"/>
            <a:gd name="connsiteX0" fmla="*/ 68 w 10000"/>
            <a:gd name="connsiteY0" fmla="*/ 11628 h 11628"/>
            <a:gd name="connsiteX1" fmla="*/ 32 w 10000"/>
            <a:gd name="connsiteY1" fmla="*/ 7520 h 11628"/>
            <a:gd name="connsiteX2" fmla="*/ 8846 w 10000"/>
            <a:gd name="connsiteY2" fmla="*/ 7539 h 11628"/>
            <a:gd name="connsiteX3" fmla="*/ 10000 w 10000"/>
            <a:gd name="connsiteY3" fmla="*/ 0 h 11628"/>
            <a:gd name="connsiteX0" fmla="*/ 68 w 10000"/>
            <a:gd name="connsiteY0" fmla="*/ 11628 h 11628"/>
            <a:gd name="connsiteX1" fmla="*/ 32 w 10000"/>
            <a:gd name="connsiteY1" fmla="*/ 7520 h 11628"/>
            <a:gd name="connsiteX2" fmla="*/ 8846 w 10000"/>
            <a:gd name="connsiteY2" fmla="*/ 7539 h 11628"/>
            <a:gd name="connsiteX3" fmla="*/ 10000 w 10000"/>
            <a:gd name="connsiteY3" fmla="*/ 0 h 11628"/>
            <a:gd name="connsiteX0" fmla="*/ 68 w 11795"/>
            <a:gd name="connsiteY0" fmla="*/ 11764 h 11764"/>
            <a:gd name="connsiteX1" fmla="*/ 32 w 11795"/>
            <a:gd name="connsiteY1" fmla="*/ 7656 h 11764"/>
            <a:gd name="connsiteX2" fmla="*/ 8846 w 11795"/>
            <a:gd name="connsiteY2" fmla="*/ 7675 h 11764"/>
            <a:gd name="connsiteX3" fmla="*/ 11795 w 11795"/>
            <a:gd name="connsiteY3" fmla="*/ 0 h 11764"/>
            <a:gd name="connsiteX0" fmla="*/ 68 w 11795"/>
            <a:gd name="connsiteY0" fmla="*/ 11764 h 11764"/>
            <a:gd name="connsiteX1" fmla="*/ 32 w 11795"/>
            <a:gd name="connsiteY1" fmla="*/ 7656 h 11764"/>
            <a:gd name="connsiteX2" fmla="*/ 8846 w 11795"/>
            <a:gd name="connsiteY2" fmla="*/ 7675 h 11764"/>
            <a:gd name="connsiteX3" fmla="*/ 11795 w 11795"/>
            <a:gd name="connsiteY3" fmla="*/ 0 h 11764"/>
            <a:gd name="connsiteX0" fmla="*/ 68 w 11112"/>
            <a:gd name="connsiteY0" fmla="*/ 11690 h 11690"/>
            <a:gd name="connsiteX1" fmla="*/ 32 w 11112"/>
            <a:gd name="connsiteY1" fmla="*/ 7582 h 11690"/>
            <a:gd name="connsiteX2" fmla="*/ 8846 w 11112"/>
            <a:gd name="connsiteY2" fmla="*/ 7601 h 11690"/>
            <a:gd name="connsiteX3" fmla="*/ 11112 w 11112"/>
            <a:gd name="connsiteY3" fmla="*/ 0 h 11690"/>
            <a:gd name="connsiteX0" fmla="*/ 68 w 10306"/>
            <a:gd name="connsiteY0" fmla="*/ 11597 h 11597"/>
            <a:gd name="connsiteX1" fmla="*/ 32 w 10306"/>
            <a:gd name="connsiteY1" fmla="*/ 7489 h 11597"/>
            <a:gd name="connsiteX2" fmla="*/ 8846 w 10306"/>
            <a:gd name="connsiteY2" fmla="*/ 7508 h 11597"/>
            <a:gd name="connsiteX3" fmla="*/ 10306 w 10306"/>
            <a:gd name="connsiteY3" fmla="*/ 0 h 11597"/>
            <a:gd name="connsiteX0" fmla="*/ 68 w 9615"/>
            <a:gd name="connsiteY0" fmla="*/ 11481 h 11481"/>
            <a:gd name="connsiteX1" fmla="*/ 32 w 9615"/>
            <a:gd name="connsiteY1" fmla="*/ 7373 h 11481"/>
            <a:gd name="connsiteX2" fmla="*/ 8846 w 9615"/>
            <a:gd name="connsiteY2" fmla="*/ 7392 h 11481"/>
            <a:gd name="connsiteX3" fmla="*/ 9615 w 9615"/>
            <a:gd name="connsiteY3" fmla="*/ 0 h 11481"/>
            <a:gd name="connsiteX0" fmla="*/ 71 w 10000"/>
            <a:gd name="connsiteY0" fmla="*/ 10000 h 10000"/>
            <a:gd name="connsiteX1" fmla="*/ 33 w 10000"/>
            <a:gd name="connsiteY1" fmla="*/ 6422 h 10000"/>
            <a:gd name="connsiteX2" fmla="*/ 9200 w 10000"/>
            <a:gd name="connsiteY2" fmla="*/ 6438 h 10000"/>
            <a:gd name="connsiteX3" fmla="*/ 10000 w 10000"/>
            <a:gd name="connsiteY3" fmla="*/ 0 h 10000"/>
            <a:gd name="connsiteX0" fmla="*/ 71 w 9880"/>
            <a:gd name="connsiteY0" fmla="*/ 8358 h 8358"/>
            <a:gd name="connsiteX1" fmla="*/ 33 w 9880"/>
            <a:gd name="connsiteY1" fmla="*/ 4780 h 8358"/>
            <a:gd name="connsiteX2" fmla="*/ 9200 w 9880"/>
            <a:gd name="connsiteY2" fmla="*/ 4796 h 8358"/>
            <a:gd name="connsiteX3" fmla="*/ 9880 w 9880"/>
            <a:gd name="connsiteY3" fmla="*/ 0 h 8358"/>
            <a:gd name="connsiteX0" fmla="*/ 72 w 10000"/>
            <a:gd name="connsiteY0" fmla="*/ 10243 h 10243"/>
            <a:gd name="connsiteX1" fmla="*/ 33 w 10000"/>
            <a:gd name="connsiteY1" fmla="*/ 5962 h 10243"/>
            <a:gd name="connsiteX2" fmla="*/ 9312 w 10000"/>
            <a:gd name="connsiteY2" fmla="*/ 5981 h 10243"/>
            <a:gd name="connsiteX3" fmla="*/ 10000 w 10000"/>
            <a:gd name="connsiteY3" fmla="*/ 0 h 10243"/>
            <a:gd name="connsiteX0" fmla="*/ 72 w 9879"/>
            <a:gd name="connsiteY0" fmla="*/ 10558 h 10558"/>
            <a:gd name="connsiteX1" fmla="*/ 33 w 9879"/>
            <a:gd name="connsiteY1" fmla="*/ 6277 h 10558"/>
            <a:gd name="connsiteX2" fmla="*/ 9312 w 9879"/>
            <a:gd name="connsiteY2" fmla="*/ 6296 h 10558"/>
            <a:gd name="connsiteX3" fmla="*/ 9879 w 9879"/>
            <a:gd name="connsiteY3" fmla="*/ 0 h 105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879" h="10558">
              <a:moveTo>
                <a:pt x="72" y="10558"/>
              </a:moveTo>
              <a:cubicBezTo>
                <a:pt x="139" y="8631"/>
                <a:pt x="-82" y="8494"/>
                <a:pt x="33" y="6277"/>
              </a:cubicBezTo>
              <a:lnTo>
                <a:pt x="9312" y="6296"/>
              </a:lnTo>
              <a:cubicBezTo>
                <a:pt x="9738" y="3581"/>
                <a:pt x="9577" y="4196"/>
                <a:pt x="987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140078</xdr:colOff>
      <xdr:row>10</xdr:row>
      <xdr:rowOff>39636</xdr:rowOff>
    </xdr:from>
    <xdr:to>
      <xdr:col>16</xdr:col>
      <xdr:colOff>616330</xdr:colOff>
      <xdr:row>15</xdr:row>
      <xdr:rowOff>43704</xdr:rowOff>
    </xdr:to>
    <xdr:pic>
      <xdr:nvPicPr>
        <xdr:cNvPr id="1264" name="図 1263">
          <a:extLst>
            <a:ext uri="{FF2B5EF4-FFF2-40B4-BE49-F238E27FC236}">
              <a16:creationId xmlns:a16="http://schemas.microsoft.com/office/drawing/2014/main" id="{55A237FA-6E95-4893-8932-480BDADCC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7347328" y="1754136"/>
          <a:ext cx="1181102" cy="861318"/>
        </a:xfrm>
        <a:prstGeom prst="rect">
          <a:avLst/>
        </a:prstGeom>
      </xdr:spPr>
    </xdr:pic>
    <xdr:clientData/>
  </xdr:twoCellAnchor>
  <xdr:twoCellAnchor editAs="oneCell">
    <xdr:from>
      <xdr:col>16</xdr:col>
      <xdr:colOff>665088</xdr:colOff>
      <xdr:row>8</xdr:row>
      <xdr:rowOff>110919</xdr:rowOff>
    </xdr:from>
    <xdr:to>
      <xdr:col>18</xdr:col>
      <xdr:colOff>83885</xdr:colOff>
      <xdr:row>17</xdr:row>
      <xdr:rowOff>1575</xdr:rowOff>
    </xdr:to>
    <xdr:pic>
      <xdr:nvPicPr>
        <xdr:cNvPr id="1265" name="図 1264">
          <a:extLst>
            <a:ext uri="{FF2B5EF4-FFF2-40B4-BE49-F238E27FC236}">
              <a16:creationId xmlns:a16="http://schemas.microsoft.com/office/drawing/2014/main" id="{611AD543-BE1F-4CE3-92F5-BB0202C9FB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17220000">
          <a:off x="8287283" y="3136733"/>
          <a:ext cx="1425239" cy="829908"/>
        </a:xfrm>
        <a:prstGeom prst="rect">
          <a:avLst/>
        </a:prstGeom>
      </xdr:spPr>
    </xdr:pic>
    <xdr:clientData/>
  </xdr:twoCellAnchor>
  <xdr:twoCellAnchor editAs="oneCell">
    <xdr:from>
      <xdr:col>1</xdr:col>
      <xdr:colOff>570260</xdr:colOff>
      <xdr:row>57</xdr:row>
      <xdr:rowOff>147724</xdr:rowOff>
    </xdr:from>
    <xdr:to>
      <xdr:col>2</xdr:col>
      <xdr:colOff>409772</xdr:colOff>
      <xdr:row>62</xdr:row>
      <xdr:rowOff>4330</xdr:rowOff>
    </xdr:to>
    <xdr:pic>
      <xdr:nvPicPr>
        <xdr:cNvPr id="1266" name="図 1265">
          <a:extLst>
            <a:ext uri="{FF2B5EF4-FFF2-40B4-BE49-F238E27FC236}">
              <a16:creationId xmlns:a16="http://schemas.microsoft.com/office/drawing/2014/main" id="{A8777AFF-77F7-4475-8D6E-AAB5147C7B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21005491">
          <a:off x="729010" y="10019088"/>
          <a:ext cx="543063" cy="722515"/>
        </a:xfrm>
        <a:prstGeom prst="rect">
          <a:avLst/>
        </a:prstGeom>
      </xdr:spPr>
    </xdr:pic>
    <xdr:clientData/>
  </xdr:twoCellAnchor>
  <xdr:oneCellAnchor>
    <xdr:from>
      <xdr:col>1</xdr:col>
      <xdr:colOff>364207</xdr:colOff>
      <xdr:row>59</xdr:row>
      <xdr:rowOff>133076</xdr:rowOff>
    </xdr:from>
    <xdr:ext cx="302079" cy="305168"/>
    <xdr:grpSp>
      <xdr:nvGrpSpPr>
        <xdr:cNvPr id="1267" name="Group 6672">
          <a:extLst>
            <a:ext uri="{FF2B5EF4-FFF2-40B4-BE49-F238E27FC236}">
              <a16:creationId xmlns:a16="http://schemas.microsoft.com/office/drawing/2014/main" id="{D0715714-9931-4B92-8838-A393C65A69B5}"/>
            </a:ext>
          </a:extLst>
        </xdr:cNvPr>
        <xdr:cNvGrpSpPr>
          <a:grpSpLocks/>
        </xdr:cNvGrpSpPr>
      </xdr:nvGrpSpPr>
      <xdr:grpSpPr bwMode="auto">
        <a:xfrm>
          <a:off x="522957" y="10289251"/>
          <a:ext cx="302079" cy="305168"/>
          <a:chOff x="536" y="109"/>
          <a:chExt cx="46" cy="44"/>
        </a:xfrm>
      </xdr:grpSpPr>
      <xdr:pic>
        <xdr:nvPicPr>
          <xdr:cNvPr id="1268" name="Picture 6673" descr="route2">
            <a:extLst>
              <a:ext uri="{FF2B5EF4-FFF2-40B4-BE49-F238E27FC236}">
                <a16:creationId xmlns:a16="http://schemas.microsoft.com/office/drawing/2014/main" id="{1BACD261-0A8E-4137-B863-B78B644EDC2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69" name="Text Box 6674">
            <a:extLst>
              <a:ext uri="{FF2B5EF4-FFF2-40B4-BE49-F238E27FC236}">
                <a16:creationId xmlns:a16="http://schemas.microsoft.com/office/drawing/2014/main" id="{D6AAE8C4-122B-41B7-BB85-7B98E6A3FB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</xdr:col>
      <xdr:colOff>133001</xdr:colOff>
      <xdr:row>60</xdr:row>
      <xdr:rowOff>59059</xdr:rowOff>
    </xdr:from>
    <xdr:ext cx="310982" cy="179060"/>
    <xdr:sp macro="" textlink="">
      <xdr:nvSpPr>
        <xdr:cNvPr id="1270" name="Text Box 1620">
          <a:extLst>
            <a:ext uri="{FF2B5EF4-FFF2-40B4-BE49-F238E27FC236}">
              <a16:creationId xmlns:a16="http://schemas.microsoft.com/office/drawing/2014/main" id="{52E2CCCB-7C89-42A3-96A6-53DB68D142BF}"/>
            </a:ext>
          </a:extLst>
        </xdr:cNvPr>
        <xdr:cNvSpPr txBox="1">
          <a:spLocks noChangeArrowheads="1"/>
        </xdr:cNvSpPr>
      </xdr:nvSpPr>
      <xdr:spPr bwMode="auto">
        <a:xfrm>
          <a:off x="995302" y="10449968"/>
          <a:ext cx="310982" cy="17906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53714</xdr:colOff>
      <xdr:row>58</xdr:row>
      <xdr:rowOff>166386</xdr:rowOff>
    </xdr:from>
    <xdr:ext cx="382204" cy="102853"/>
    <xdr:sp macro="" textlink="">
      <xdr:nvSpPr>
        <xdr:cNvPr id="1271" name="Text Box 1194">
          <a:extLst>
            <a:ext uri="{FF2B5EF4-FFF2-40B4-BE49-F238E27FC236}">
              <a16:creationId xmlns:a16="http://schemas.microsoft.com/office/drawing/2014/main" id="{6735A032-9FF9-4885-AB69-F6A6D2ADBB6C}"/>
            </a:ext>
          </a:extLst>
        </xdr:cNvPr>
        <xdr:cNvSpPr txBox="1">
          <a:spLocks noChangeArrowheads="1"/>
        </xdr:cNvSpPr>
      </xdr:nvSpPr>
      <xdr:spPr bwMode="auto">
        <a:xfrm>
          <a:off x="3035640" y="10120440"/>
          <a:ext cx="382204" cy="10285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3.7-1.8</a:t>
          </a:r>
        </a:p>
      </xdr:txBody>
    </xdr:sp>
    <xdr:clientData/>
  </xdr:oneCellAnchor>
  <xdr:twoCellAnchor>
    <xdr:from>
      <xdr:col>5</xdr:col>
      <xdr:colOff>22374</xdr:colOff>
      <xdr:row>59</xdr:row>
      <xdr:rowOff>92244</xdr:rowOff>
    </xdr:from>
    <xdr:to>
      <xdr:col>5</xdr:col>
      <xdr:colOff>175916</xdr:colOff>
      <xdr:row>60</xdr:row>
      <xdr:rowOff>53629</xdr:rowOff>
    </xdr:to>
    <xdr:sp macro="" textlink="">
      <xdr:nvSpPr>
        <xdr:cNvPr id="1272" name="六角形 1271">
          <a:extLst>
            <a:ext uri="{FF2B5EF4-FFF2-40B4-BE49-F238E27FC236}">
              <a16:creationId xmlns:a16="http://schemas.microsoft.com/office/drawing/2014/main" id="{22EFC35E-C006-418F-88BB-52478BD1180D}"/>
            </a:ext>
          </a:extLst>
        </xdr:cNvPr>
        <xdr:cNvSpPr/>
      </xdr:nvSpPr>
      <xdr:spPr bwMode="auto">
        <a:xfrm>
          <a:off x="3004300" y="10217920"/>
          <a:ext cx="153542" cy="13300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322766</xdr:colOff>
      <xdr:row>59</xdr:row>
      <xdr:rowOff>86761</xdr:rowOff>
    </xdr:from>
    <xdr:to>
      <xdr:col>5</xdr:col>
      <xdr:colOff>461091</xdr:colOff>
      <xdr:row>60</xdr:row>
      <xdr:rowOff>41713</xdr:rowOff>
    </xdr:to>
    <xdr:sp macro="" textlink="">
      <xdr:nvSpPr>
        <xdr:cNvPr id="1273" name="六角形 1272">
          <a:extLst>
            <a:ext uri="{FF2B5EF4-FFF2-40B4-BE49-F238E27FC236}">
              <a16:creationId xmlns:a16="http://schemas.microsoft.com/office/drawing/2014/main" id="{2BD3DF79-82F4-449A-970A-3535A2E45F6D}"/>
            </a:ext>
          </a:extLst>
        </xdr:cNvPr>
        <xdr:cNvSpPr/>
      </xdr:nvSpPr>
      <xdr:spPr bwMode="auto">
        <a:xfrm>
          <a:off x="3304692" y="10212437"/>
          <a:ext cx="138325" cy="12657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0</xdr:colOff>
      <xdr:row>59</xdr:row>
      <xdr:rowOff>0</xdr:rowOff>
    </xdr:from>
    <xdr:ext cx="382204" cy="102853"/>
    <xdr:sp macro="" textlink="">
      <xdr:nvSpPr>
        <xdr:cNvPr id="1274" name="Text Box 1194">
          <a:extLst>
            <a:ext uri="{FF2B5EF4-FFF2-40B4-BE49-F238E27FC236}">
              <a16:creationId xmlns:a16="http://schemas.microsoft.com/office/drawing/2014/main" id="{0BBDF4B8-5D75-4C3D-824D-629F446E5699}"/>
            </a:ext>
          </a:extLst>
        </xdr:cNvPr>
        <xdr:cNvSpPr txBox="1">
          <a:spLocks noChangeArrowheads="1"/>
        </xdr:cNvSpPr>
      </xdr:nvSpPr>
      <xdr:spPr bwMode="auto">
        <a:xfrm>
          <a:off x="158750" y="10115550"/>
          <a:ext cx="382204" cy="10285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8.9-5.1</a:t>
          </a:r>
        </a:p>
      </xdr:txBody>
    </xdr:sp>
    <xdr:clientData/>
  </xdr:oneCellAnchor>
  <xdr:twoCellAnchor>
    <xdr:from>
      <xdr:col>1</xdr:col>
      <xdr:colOff>2983</xdr:colOff>
      <xdr:row>59</xdr:row>
      <xdr:rowOff>110564</xdr:rowOff>
    </xdr:from>
    <xdr:to>
      <xdr:col>1</xdr:col>
      <xdr:colOff>158751</xdr:colOff>
      <xdr:row>60</xdr:row>
      <xdr:rowOff>55777</xdr:rowOff>
    </xdr:to>
    <xdr:sp macro="" textlink="">
      <xdr:nvSpPr>
        <xdr:cNvPr id="1275" name="六角形 1274">
          <a:extLst>
            <a:ext uri="{FF2B5EF4-FFF2-40B4-BE49-F238E27FC236}">
              <a16:creationId xmlns:a16="http://schemas.microsoft.com/office/drawing/2014/main" id="{AEDDD066-650E-4CD4-BC0B-6F431FB48A65}"/>
            </a:ext>
          </a:extLst>
        </xdr:cNvPr>
        <xdr:cNvSpPr/>
      </xdr:nvSpPr>
      <xdr:spPr bwMode="auto">
        <a:xfrm>
          <a:off x="161733" y="10236240"/>
          <a:ext cx="155768" cy="11683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189109</xdr:colOff>
      <xdr:row>59</xdr:row>
      <xdr:rowOff>112059</xdr:rowOff>
    </xdr:from>
    <xdr:to>
      <xdr:col>1</xdr:col>
      <xdr:colOff>304628</xdr:colOff>
      <xdr:row>60</xdr:row>
      <xdr:rowOff>51487</xdr:rowOff>
    </xdr:to>
    <xdr:sp macro="" textlink="">
      <xdr:nvSpPr>
        <xdr:cNvPr id="1276" name="六角形 1275">
          <a:extLst>
            <a:ext uri="{FF2B5EF4-FFF2-40B4-BE49-F238E27FC236}">
              <a16:creationId xmlns:a16="http://schemas.microsoft.com/office/drawing/2014/main" id="{8464F97D-6399-4CAC-BD5F-81428F480E71}"/>
            </a:ext>
          </a:extLst>
        </xdr:cNvPr>
        <xdr:cNvSpPr/>
      </xdr:nvSpPr>
      <xdr:spPr bwMode="auto">
        <a:xfrm>
          <a:off x="347859" y="10237735"/>
          <a:ext cx="115519" cy="111049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42025</xdr:colOff>
      <xdr:row>63</xdr:row>
      <xdr:rowOff>63038</xdr:rowOff>
    </xdr:from>
    <xdr:to>
      <xdr:col>2</xdr:col>
      <xdr:colOff>704175</xdr:colOff>
      <xdr:row>64</xdr:row>
      <xdr:rowOff>21011</xdr:rowOff>
    </xdr:to>
    <xdr:sp macro="" textlink="">
      <xdr:nvSpPr>
        <xdr:cNvPr id="1277" name="Text Box 1620">
          <a:extLst>
            <a:ext uri="{FF2B5EF4-FFF2-40B4-BE49-F238E27FC236}">
              <a16:creationId xmlns:a16="http://schemas.microsoft.com/office/drawing/2014/main" id="{018DC8E0-6927-4A18-8B2F-23C14D0BD02B}"/>
            </a:ext>
          </a:extLst>
        </xdr:cNvPr>
        <xdr:cNvSpPr txBox="1">
          <a:spLocks noChangeArrowheads="1"/>
        </xdr:cNvSpPr>
      </xdr:nvSpPr>
      <xdr:spPr bwMode="auto">
        <a:xfrm>
          <a:off x="905625" y="10864388"/>
          <a:ext cx="662150" cy="12942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桂川（弓削川）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9</xdr:col>
      <xdr:colOff>722755</xdr:colOff>
      <xdr:row>55</xdr:row>
      <xdr:rowOff>131333</xdr:rowOff>
    </xdr:from>
    <xdr:to>
      <xdr:col>10</xdr:col>
      <xdr:colOff>320333</xdr:colOff>
      <xdr:row>56</xdr:row>
      <xdr:rowOff>132631</xdr:rowOff>
    </xdr:to>
    <xdr:sp macro="" textlink="">
      <xdr:nvSpPr>
        <xdr:cNvPr id="1278" name="Text Box 1620">
          <a:extLst>
            <a:ext uri="{FF2B5EF4-FFF2-40B4-BE49-F238E27FC236}">
              <a16:creationId xmlns:a16="http://schemas.microsoft.com/office/drawing/2014/main" id="{451A6C46-6BCB-448C-A72C-A8FDE223526C}"/>
            </a:ext>
          </a:extLst>
        </xdr:cNvPr>
        <xdr:cNvSpPr txBox="1">
          <a:spLocks noChangeArrowheads="1"/>
        </xdr:cNvSpPr>
      </xdr:nvSpPr>
      <xdr:spPr bwMode="auto">
        <a:xfrm>
          <a:off x="6501255" y="9561083"/>
          <a:ext cx="321478" cy="17274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細野川　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10</xdr:col>
      <xdr:colOff>189108</xdr:colOff>
      <xdr:row>53</xdr:row>
      <xdr:rowOff>102073</xdr:rowOff>
    </xdr:from>
    <xdr:to>
      <xdr:col>10</xdr:col>
      <xdr:colOff>557090</xdr:colOff>
      <xdr:row>54</xdr:row>
      <xdr:rowOff>103370</xdr:rowOff>
    </xdr:to>
    <xdr:sp macro="" textlink="">
      <xdr:nvSpPr>
        <xdr:cNvPr id="1279" name="Text Box 1620">
          <a:extLst>
            <a:ext uri="{FF2B5EF4-FFF2-40B4-BE49-F238E27FC236}">
              <a16:creationId xmlns:a16="http://schemas.microsoft.com/office/drawing/2014/main" id="{B6AA8D40-21AB-44E2-9939-34BCA2B9F89E}"/>
            </a:ext>
          </a:extLst>
        </xdr:cNvPr>
        <xdr:cNvSpPr txBox="1">
          <a:spLocks noChangeArrowheads="1"/>
        </xdr:cNvSpPr>
      </xdr:nvSpPr>
      <xdr:spPr bwMode="auto">
        <a:xfrm>
          <a:off x="6679818" y="9280709"/>
          <a:ext cx="367982" cy="17447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桂川（弓削川）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5</xdr:col>
      <xdr:colOff>532029</xdr:colOff>
      <xdr:row>62</xdr:row>
      <xdr:rowOff>135154</xdr:rowOff>
    </xdr:from>
    <xdr:to>
      <xdr:col>5</xdr:col>
      <xdr:colOff>619985</xdr:colOff>
      <xdr:row>64</xdr:row>
      <xdr:rowOff>130865</xdr:rowOff>
    </xdr:to>
    <xdr:sp macro="" textlink="">
      <xdr:nvSpPr>
        <xdr:cNvPr id="1280" name="Text Box 1620">
          <a:extLst>
            <a:ext uri="{FF2B5EF4-FFF2-40B4-BE49-F238E27FC236}">
              <a16:creationId xmlns:a16="http://schemas.microsoft.com/office/drawing/2014/main" id="{32262419-3FDA-4434-972E-047BACE90BB2}"/>
            </a:ext>
          </a:extLst>
        </xdr:cNvPr>
        <xdr:cNvSpPr txBox="1">
          <a:spLocks noChangeArrowheads="1"/>
        </xdr:cNvSpPr>
      </xdr:nvSpPr>
      <xdr:spPr bwMode="auto">
        <a:xfrm>
          <a:off x="3513955" y="10775695"/>
          <a:ext cx="87956" cy="33895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桂川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（弓削川）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4</xdr:col>
      <xdr:colOff>100824</xdr:colOff>
      <xdr:row>60</xdr:row>
      <xdr:rowOff>42907</xdr:rowOff>
    </xdr:from>
    <xdr:to>
      <xdr:col>4</xdr:col>
      <xdr:colOff>203800</xdr:colOff>
      <xdr:row>62</xdr:row>
      <xdr:rowOff>1</xdr:rowOff>
    </xdr:to>
    <xdr:sp macro="" textlink="">
      <xdr:nvSpPr>
        <xdr:cNvPr id="1281" name="Text Box 1620">
          <a:extLst>
            <a:ext uri="{FF2B5EF4-FFF2-40B4-BE49-F238E27FC236}">
              <a16:creationId xmlns:a16="http://schemas.microsoft.com/office/drawing/2014/main" id="{51E27BB2-64AF-47B9-9B9B-4A39306433C7}"/>
            </a:ext>
          </a:extLst>
        </xdr:cNvPr>
        <xdr:cNvSpPr txBox="1">
          <a:spLocks noChangeArrowheads="1"/>
        </xdr:cNvSpPr>
      </xdr:nvSpPr>
      <xdr:spPr bwMode="auto">
        <a:xfrm>
          <a:off x="2376956" y="10340204"/>
          <a:ext cx="102976" cy="30033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桂川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（弓削川）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1</xdr:col>
      <xdr:colOff>28016</xdr:colOff>
      <xdr:row>50</xdr:row>
      <xdr:rowOff>164142</xdr:rowOff>
    </xdr:from>
    <xdr:ext cx="380198" cy="96662"/>
    <xdr:sp macro="" textlink="">
      <xdr:nvSpPr>
        <xdr:cNvPr id="1282" name="Text Box 1194">
          <a:extLst>
            <a:ext uri="{FF2B5EF4-FFF2-40B4-BE49-F238E27FC236}">
              <a16:creationId xmlns:a16="http://schemas.microsoft.com/office/drawing/2014/main" id="{261A834D-EFB1-4AD3-911E-785EC217CF2A}"/>
            </a:ext>
          </a:extLst>
        </xdr:cNvPr>
        <xdr:cNvSpPr txBox="1">
          <a:spLocks noChangeArrowheads="1"/>
        </xdr:cNvSpPr>
      </xdr:nvSpPr>
      <xdr:spPr bwMode="auto">
        <a:xfrm>
          <a:off x="186766" y="8749601"/>
          <a:ext cx="380198" cy="9666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10.5-2.7</a:t>
          </a:r>
        </a:p>
      </xdr:txBody>
    </xdr:sp>
    <xdr:clientData/>
  </xdr:oneCellAnchor>
  <xdr:twoCellAnchor>
    <xdr:from>
      <xdr:col>1</xdr:col>
      <xdr:colOff>30999</xdr:colOff>
      <xdr:row>51</xdr:row>
      <xdr:rowOff>95944</xdr:rowOff>
    </xdr:from>
    <xdr:to>
      <xdr:col>1</xdr:col>
      <xdr:colOff>183049</xdr:colOff>
      <xdr:row>52</xdr:row>
      <xdr:rowOff>29155</xdr:rowOff>
    </xdr:to>
    <xdr:sp macro="" textlink="">
      <xdr:nvSpPr>
        <xdr:cNvPr id="1283" name="六角形 1282">
          <a:extLst>
            <a:ext uri="{FF2B5EF4-FFF2-40B4-BE49-F238E27FC236}">
              <a16:creationId xmlns:a16="http://schemas.microsoft.com/office/drawing/2014/main" id="{A112F7B1-129E-44FA-9FF4-899FA762BC75}"/>
            </a:ext>
          </a:extLst>
        </xdr:cNvPr>
        <xdr:cNvSpPr/>
      </xdr:nvSpPr>
      <xdr:spPr bwMode="auto">
        <a:xfrm>
          <a:off x="189749" y="8853112"/>
          <a:ext cx="152050" cy="10492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225225</xdr:colOff>
      <xdr:row>51</xdr:row>
      <xdr:rowOff>92055</xdr:rowOff>
    </xdr:from>
    <xdr:to>
      <xdr:col>1</xdr:col>
      <xdr:colOff>346659</xdr:colOff>
      <xdr:row>52</xdr:row>
      <xdr:rowOff>38875</xdr:rowOff>
    </xdr:to>
    <xdr:sp macro="" textlink="">
      <xdr:nvSpPr>
        <xdr:cNvPr id="1284" name="六角形 1283">
          <a:extLst>
            <a:ext uri="{FF2B5EF4-FFF2-40B4-BE49-F238E27FC236}">
              <a16:creationId xmlns:a16="http://schemas.microsoft.com/office/drawing/2014/main" id="{0CBCD2C4-B96F-4D50-B943-AAE71E86E4DA}"/>
            </a:ext>
          </a:extLst>
        </xdr:cNvPr>
        <xdr:cNvSpPr/>
      </xdr:nvSpPr>
      <xdr:spPr bwMode="auto">
        <a:xfrm>
          <a:off x="383975" y="8849223"/>
          <a:ext cx="121434" cy="11853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21981</xdr:colOff>
      <xdr:row>27</xdr:row>
      <xdr:rowOff>0</xdr:rowOff>
    </xdr:from>
    <xdr:ext cx="382204" cy="102853"/>
    <xdr:sp macro="" textlink="">
      <xdr:nvSpPr>
        <xdr:cNvPr id="1285" name="Text Box 1194">
          <a:extLst>
            <a:ext uri="{FF2B5EF4-FFF2-40B4-BE49-F238E27FC236}">
              <a16:creationId xmlns:a16="http://schemas.microsoft.com/office/drawing/2014/main" id="{8DA7DC89-2858-415C-895B-BF9B24EE8CD0}"/>
            </a:ext>
          </a:extLst>
        </xdr:cNvPr>
        <xdr:cNvSpPr txBox="1">
          <a:spLocks noChangeArrowheads="1"/>
        </xdr:cNvSpPr>
      </xdr:nvSpPr>
      <xdr:spPr bwMode="auto">
        <a:xfrm>
          <a:off x="11458331" y="3257550"/>
          <a:ext cx="382204" cy="10285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20.0-5.4</a:t>
          </a:r>
        </a:p>
      </xdr:txBody>
    </xdr:sp>
    <xdr:clientData/>
  </xdr:oneCellAnchor>
  <xdr:twoCellAnchor>
    <xdr:from>
      <xdr:col>11</xdr:col>
      <xdr:colOff>16990</xdr:colOff>
      <xdr:row>27</xdr:row>
      <xdr:rowOff>96987</xdr:rowOff>
    </xdr:from>
    <xdr:to>
      <xdr:col>11</xdr:col>
      <xdr:colOff>187065</xdr:colOff>
      <xdr:row>28</xdr:row>
      <xdr:rowOff>51937</xdr:rowOff>
    </xdr:to>
    <xdr:sp macro="" textlink="">
      <xdr:nvSpPr>
        <xdr:cNvPr id="1286" name="六角形 1285">
          <a:extLst>
            <a:ext uri="{FF2B5EF4-FFF2-40B4-BE49-F238E27FC236}">
              <a16:creationId xmlns:a16="http://schemas.microsoft.com/office/drawing/2014/main" id="{B88974E5-936E-4009-A9A8-0BBC77A91361}"/>
            </a:ext>
          </a:extLst>
        </xdr:cNvPr>
        <xdr:cNvSpPr/>
      </xdr:nvSpPr>
      <xdr:spPr bwMode="auto">
        <a:xfrm>
          <a:off x="11453340" y="3354537"/>
          <a:ext cx="170075" cy="12640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254783</xdr:colOff>
      <xdr:row>27</xdr:row>
      <xdr:rowOff>107278</xdr:rowOff>
    </xdr:from>
    <xdr:to>
      <xdr:col>11</xdr:col>
      <xdr:colOff>398030</xdr:colOff>
      <xdr:row>28</xdr:row>
      <xdr:rowOff>39717</xdr:rowOff>
    </xdr:to>
    <xdr:sp macro="" textlink="">
      <xdr:nvSpPr>
        <xdr:cNvPr id="1287" name="六角形 1286">
          <a:extLst>
            <a:ext uri="{FF2B5EF4-FFF2-40B4-BE49-F238E27FC236}">
              <a16:creationId xmlns:a16="http://schemas.microsoft.com/office/drawing/2014/main" id="{EA8B4A5E-02E3-406B-A80E-4608A225F49F}"/>
            </a:ext>
          </a:extLst>
        </xdr:cNvPr>
        <xdr:cNvSpPr/>
      </xdr:nvSpPr>
      <xdr:spPr bwMode="auto">
        <a:xfrm>
          <a:off x="7463901" y="4771727"/>
          <a:ext cx="143247" cy="1051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24425</xdr:colOff>
      <xdr:row>11</xdr:row>
      <xdr:rowOff>7327</xdr:rowOff>
    </xdr:from>
    <xdr:ext cx="375200" cy="74839"/>
    <xdr:sp macro="" textlink="">
      <xdr:nvSpPr>
        <xdr:cNvPr id="1288" name="Text Box 1194">
          <a:extLst>
            <a:ext uri="{FF2B5EF4-FFF2-40B4-BE49-F238E27FC236}">
              <a16:creationId xmlns:a16="http://schemas.microsoft.com/office/drawing/2014/main" id="{2A27CB46-626B-4A03-87D7-B9273FA8A4CD}"/>
            </a:ext>
          </a:extLst>
        </xdr:cNvPr>
        <xdr:cNvSpPr txBox="1">
          <a:spLocks noChangeArrowheads="1"/>
        </xdr:cNvSpPr>
      </xdr:nvSpPr>
      <xdr:spPr bwMode="auto">
        <a:xfrm>
          <a:off x="4405925" y="1887904"/>
          <a:ext cx="375200" cy="7483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8.5-6.0</a:t>
          </a:r>
        </a:p>
      </xdr:txBody>
    </xdr:sp>
    <xdr:clientData/>
  </xdr:oneCellAnchor>
  <xdr:twoCellAnchor>
    <xdr:from>
      <xdr:col>7</xdr:col>
      <xdr:colOff>238979</xdr:colOff>
      <xdr:row>11</xdr:row>
      <xdr:rowOff>85350</xdr:rowOff>
    </xdr:from>
    <xdr:to>
      <xdr:col>7</xdr:col>
      <xdr:colOff>369169</xdr:colOff>
      <xdr:row>12</xdr:row>
      <xdr:rowOff>38708</xdr:rowOff>
    </xdr:to>
    <xdr:sp macro="" textlink="">
      <xdr:nvSpPr>
        <xdr:cNvPr id="1289" name="六角形 1288">
          <a:extLst>
            <a:ext uri="{FF2B5EF4-FFF2-40B4-BE49-F238E27FC236}">
              <a16:creationId xmlns:a16="http://schemas.microsoft.com/office/drawing/2014/main" id="{406D9328-89A4-4FAA-90C3-84821A2123E6}"/>
            </a:ext>
          </a:extLst>
        </xdr:cNvPr>
        <xdr:cNvSpPr/>
      </xdr:nvSpPr>
      <xdr:spPr bwMode="auto">
        <a:xfrm>
          <a:off x="4627648" y="1963038"/>
          <a:ext cx="130190" cy="12405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42675</xdr:colOff>
      <xdr:row>11</xdr:row>
      <xdr:rowOff>88899</xdr:rowOff>
    </xdr:from>
    <xdr:to>
      <xdr:col>7</xdr:col>
      <xdr:colOff>186319</xdr:colOff>
      <xdr:row>12</xdr:row>
      <xdr:rowOff>31750</xdr:rowOff>
    </xdr:to>
    <xdr:sp macro="" textlink="">
      <xdr:nvSpPr>
        <xdr:cNvPr id="1290" name="六角形 1289">
          <a:extLst>
            <a:ext uri="{FF2B5EF4-FFF2-40B4-BE49-F238E27FC236}">
              <a16:creationId xmlns:a16="http://schemas.microsoft.com/office/drawing/2014/main" id="{245552AE-820D-47AF-A76D-3866988397B3}"/>
            </a:ext>
          </a:extLst>
        </xdr:cNvPr>
        <xdr:cNvSpPr/>
      </xdr:nvSpPr>
      <xdr:spPr bwMode="auto">
        <a:xfrm>
          <a:off x="4431344" y="1966587"/>
          <a:ext cx="143644" cy="11355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360249</xdr:colOff>
      <xdr:row>33</xdr:row>
      <xdr:rowOff>71694</xdr:rowOff>
    </xdr:from>
    <xdr:to>
      <xdr:col>8</xdr:col>
      <xdr:colOff>215195</xdr:colOff>
      <xdr:row>37</xdr:row>
      <xdr:rowOff>70555</xdr:rowOff>
    </xdr:to>
    <xdr:grpSp>
      <xdr:nvGrpSpPr>
        <xdr:cNvPr id="31" name="グループ化 30">
          <a:extLst>
            <a:ext uri="{FF2B5EF4-FFF2-40B4-BE49-F238E27FC236}">
              <a16:creationId xmlns:a16="http://schemas.microsoft.com/office/drawing/2014/main" id="{701C0F07-48FB-4F44-B0CF-F23AFEC1582B}"/>
            </a:ext>
          </a:extLst>
        </xdr:cNvPr>
        <xdr:cNvGrpSpPr/>
      </xdr:nvGrpSpPr>
      <xdr:grpSpPr>
        <a:xfrm>
          <a:off x="4753607" y="5752266"/>
          <a:ext cx="560715" cy="687416"/>
          <a:chOff x="4752332" y="5776111"/>
          <a:chExt cx="560502" cy="690305"/>
        </a:xfrm>
      </xdr:grpSpPr>
      <xdr:sp macro="" textlink="">
        <xdr:nvSpPr>
          <xdr:cNvPr id="326" name="Text Box 1416">
            <a:extLst>
              <a:ext uri="{FF2B5EF4-FFF2-40B4-BE49-F238E27FC236}">
                <a16:creationId xmlns:a16="http://schemas.microsoft.com/office/drawing/2014/main" id="{8F53B106-D853-451B-81C7-D4C21E863F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52332" y="5778500"/>
            <a:ext cx="560502" cy="687916"/>
          </a:xfrm>
          <a:prstGeom prst="rect">
            <a:avLst/>
          </a:prstGeom>
          <a:solidFill>
            <a:schemeClr val="bg1"/>
          </a:solidFill>
          <a:ln w="9525">
            <a:solidFill>
              <a:srgbClr val="0000FF"/>
            </a:solidFill>
            <a:miter lim="800000"/>
            <a:headEnd/>
            <a:tailEnd/>
          </a:ln>
        </xdr:spPr>
        <xdr:txBody>
          <a:bodyPr vertOverflow="overflow" horzOverflow="overflow" wrap="none" lIns="27432" tIns="18288" rIns="27432" bIns="18288" anchor="b" upright="1">
            <a:noAutofit/>
          </a:bodyPr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土日祝</a:t>
            </a:r>
            <a:r>
              <a:rPr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10~17</a:t>
            </a:r>
          </a:p>
          <a:p>
            <a:pPr algn="ctr" rtl="0">
              <a:lnSpc>
                <a:spcPts val="10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二輪車除き</a:t>
            </a:r>
            <a:endPara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0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左折禁止</a:t>
            </a:r>
            <a:endPara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1291" name="グループ化 1290">
            <a:extLst>
              <a:ext uri="{FF2B5EF4-FFF2-40B4-BE49-F238E27FC236}">
                <a16:creationId xmlns:a16="http://schemas.microsoft.com/office/drawing/2014/main" id="{74CEE4C8-433F-45F8-98E0-C7D71BC4E6AF}"/>
              </a:ext>
            </a:extLst>
          </xdr:cNvPr>
          <xdr:cNvGrpSpPr/>
        </xdr:nvGrpSpPr>
        <xdr:grpSpPr>
          <a:xfrm>
            <a:off x="4920540" y="5776111"/>
            <a:ext cx="294883" cy="286830"/>
            <a:chOff x="9239249" y="1558634"/>
            <a:chExt cx="457323" cy="441615"/>
          </a:xfrm>
        </xdr:grpSpPr>
        <xdr:sp macro="" textlink="">
          <xdr:nvSpPr>
            <xdr:cNvPr id="1292" name="円/楕円 390">
              <a:extLst>
                <a:ext uri="{FF2B5EF4-FFF2-40B4-BE49-F238E27FC236}">
                  <a16:creationId xmlns:a16="http://schemas.microsoft.com/office/drawing/2014/main" id="{795BB57A-57AC-4144-8700-AD48CE469106}"/>
                </a:ext>
              </a:extLst>
            </xdr:cNvPr>
            <xdr:cNvSpPr/>
          </xdr:nvSpPr>
          <xdr:spPr bwMode="auto">
            <a:xfrm>
              <a:off x="9239249" y="1558634"/>
              <a:ext cx="441615" cy="441615"/>
            </a:xfrm>
            <a:prstGeom prst="ellipse">
              <a:avLst/>
            </a:prstGeom>
            <a:solidFill>
              <a:srgbClr val="0000FF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293" name="Freeform 527">
              <a:extLst>
                <a:ext uri="{FF2B5EF4-FFF2-40B4-BE49-F238E27FC236}">
                  <a16:creationId xmlns:a16="http://schemas.microsoft.com/office/drawing/2014/main" id="{8E91DD99-B2D4-42DF-9BCF-BD1C6437823C}"/>
                </a:ext>
              </a:extLst>
            </xdr:cNvPr>
            <xdr:cNvSpPr>
              <a:spLocks/>
            </xdr:cNvSpPr>
          </xdr:nvSpPr>
          <xdr:spPr bwMode="auto">
            <a:xfrm>
              <a:off x="9391005" y="1711323"/>
              <a:ext cx="305567" cy="257760"/>
            </a:xfrm>
            <a:custGeom>
              <a:avLst/>
              <a:gdLst>
                <a:gd name="T0" fmla="*/ 0 w 55"/>
                <a:gd name="T1" fmla="*/ 2147483647 h 56"/>
                <a:gd name="T2" fmla="*/ 0 w 55"/>
                <a:gd name="T3" fmla="*/ 0 h 56"/>
                <a:gd name="T4" fmla="*/ 2147483647 w 55"/>
                <a:gd name="T5" fmla="*/ 0 h 56"/>
                <a:gd name="T6" fmla="*/ 0 60000 65536"/>
                <a:gd name="T7" fmla="*/ 0 60000 65536"/>
                <a:gd name="T8" fmla="*/ 0 60000 65536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0" t="0" r="r" b="b"/>
              <a:pathLst>
                <a:path w="55" h="56">
                  <a:moveTo>
                    <a:pt x="0" y="56"/>
                  </a:moveTo>
                  <a:lnTo>
                    <a:pt x="0" y="0"/>
                  </a:lnTo>
                  <a:lnTo>
                    <a:pt x="55" y="0"/>
                  </a:lnTo>
                </a:path>
              </a:pathLst>
            </a:custGeom>
            <a:noFill/>
            <a:ln w="47625" cap="flat" cmpd="sng">
              <a:solidFill>
                <a:schemeClr val="bg1"/>
              </a:solidFill>
              <a:prstDash val="solid"/>
              <a:round/>
              <a:headEnd type="non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oneCellAnchor>
    <xdr:from>
      <xdr:col>7</xdr:col>
      <xdr:colOff>36635</xdr:colOff>
      <xdr:row>51</xdr:row>
      <xdr:rowOff>0</xdr:rowOff>
    </xdr:from>
    <xdr:ext cx="382204" cy="102853"/>
    <xdr:sp macro="" textlink="">
      <xdr:nvSpPr>
        <xdr:cNvPr id="1294" name="Text Box 1194">
          <a:extLst>
            <a:ext uri="{FF2B5EF4-FFF2-40B4-BE49-F238E27FC236}">
              <a16:creationId xmlns:a16="http://schemas.microsoft.com/office/drawing/2014/main" id="{5C4CE4ED-8ED0-4B4E-9D78-A086274029DE}"/>
            </a:ext>
          </a:extLst>
        </xdr:cNvPr>
        <xdr:cNvSpPr txBox="1">
          <a:spLocks noChangeArrowheads="1"/>
        </xdr:cNvSpPr>
      </xdr:nvSpPr>
      <xdr:spPr bwMode="auto">
        <a:xfrm>
          <a:off x="4424485" y="8743950"/>
          <a:ext cx="382204" cy="10285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1.8+1.9</a:t>
          </a:r>
        </a:p>
      </xdr:txBody>
    </xdr:sp>
    <xdr:clientData/>
  </xdr:oneCellAnchor>
  <xdr:twoCellAnchor>
    <xdr:from>
      <xdr:col>7</xdr:col>
      <xdr:colOff>39617</xdr:colOff>
      <xdr:row>51</xdr:row>
      <xdr:rowOff>110994</xdr:rowOff>
    </xdr:from>
    <xdr:to>
      <xdr:col>7</xdr:col>
      <xdr:colOff>209692</xdr:colOff>
      <xdr:row>52</xdr:row>
      <xdr:rowOff>65946</xdr:rowOff>
    </xdr:to>
    <xdr:sp macro="" textlink="">
      <xdr:nvSpPr>
        <xdr:cNvPr id="1295" name="六角形 1294">
          <a:extLst>
            <a:ext uri="{FF2B5EF4-FFF2-40B4-BE49-F238E27FC236}">
              <a16:creationId xmlns:a16="http://schemas.microsoft.com/office/drawing/2014/main" id="{26FA494E-8156-43AC-968B-0CF57FD572BE}"/>
            </a:ext>
          </a:extLst>
        </xdr:cNvPr>
        <xdr:cNvSpPr/>
      </xdr:nvSpPr>
      <xdr:spPr bwMode="auto">
        <a:xfrm>
          <a:off x="4427467" y="8854944"/>
          <a:ext cx="170075" cy="12640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232747</xdr:colOff>
      <xdr:row>51</xdr:row>
      <xdr:rowOff>112492</xdr:rowOff>
    </xdr:from>
    <xdr:to>
      <xdr:col>7</xdr:col>
      <xdr:colOff>402822</xdr:colOff>
      <xdr:row>52</xdr:row>
      <xdr:rowOff>67444</xdr:rowOff>
    </xdr:to>
    <xdr:sp macro="" textlink="">
      <xdr:nvSpPr>
        <xdr:cNvPr id="1296" name="六角形 1295">
          <a:extLst>
            <a:ext uri="{FF2B5EF4-FFF2-40B4-BE49-F238E27FC236}">
              <a16:creationId xmlns:a16="http://schemas.microsoft.com/office/drawing/2014/main" id="{4E9D8F55-684D-4E87-BEB8-458BF1F7DA0E}"/>
            </a:ext>
          </a:extLst>
        </xdr:cNvPr>
        <xdr:cNvSpPr/>
      </xdr:nvSpPr>
      <xdr:spPr bwMode="auto">
        <a:xfrm>
          <a:off x="4620597" y="8856442"/>
          <a:ext cx="170075" cy="12640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673615</xdr:colOff>
      <xdr:row>58</xdr:row>
      <xdr:rowOff>105223</xdr:rowOff>
    </xdr:from>
    <xdr:ext cx="283175" cy="229439"/>
    <xdr:grpSp>
      <xdr:nvGrpSpPr>
        <xdr:cNvPr id="1297" name="Group 6672">
          <a:extLst>
            <a:ext uri="{FF2B5EF4-FFF2-40B4-BE49-F238E27FC236}">
              <a16:creationId xmlns:a16="http://schemas.microsoft.com/office/drawing/2014/main" id="{C3D0B02A-CA10-4A3D-86FC-8ED4F3103F7A}"/>
            </a:ext>
          </a:extLst>
        </xdr:cNvPr>
        <xdr:cNvGrpSpPr>
          <a:grpSpLocks/>
        </xdr:cNvGrpSpPr>
      </xdr:nvGrpSpPr>
      <xdr:grpSpPr bwMode="auto">
        <a:xfrm>
          <a:off x="3655437" y="10089259"/>
          <a:ext cx="283175" cy="229439"/>
          <a:chOff x="536" y="109"/>
          <a:chExt cx="46" cy="44"/>
        </a:xfrm>
      </xdr:grpSpPr>
      <xdr:pic>
        <xdr:nvPicPr>
          <xdr:cNvPr id="1298" name="Picture 6673" descr="route2">
            <a:extLst>
              <a:ext uri="{FF2B5EF4-FFF2-40B4-BE49-F238E27FC236}">
                <a16:creationId xmlns:a16="http://schemas.microsoft.com/office/drawing/2014/main" id="{856CB6A6-A581-41B6-90E5-13922DBA138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99" name="Text Box 6674">
            <a:extLst>
              <a:ext uri="{FF2B5EF4-FFF2-40B4-BE49-F238E27FC236}">
                <a16:creationId xmlns:a16="http://schemas.microsoft.com/office/drawing/2014/main" id="{7A8A21B7-5CC5-4F95-A931-259AD5A7E4B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09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162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17</xdr:col>
      <xdr:colOff>0</xdr:colOff>
      <xdr:row>27</xdr:row>
      <xdr:rowOff>21981</xdr:rowOff>
    </xdr:from>
    <xdr:ext cx="375200" cy="74839"/>
    <xdr:sp macro="" textlink="">
      <xdr:nvSpPr>
        <xdr:cNvPr id="1300" name="Text Box 1194">
          <a:extLst>
            <a:ext uri="{FF2B5EF4-FFF2-40B4-BE49-F238E27FC236}">
              <a16:creationId xmlns:a16="http://schemas.microsoft.com/office/drawing/2014/main" id="{FA8E870C-FDD4-4BA4-97EB-DC7FB4A8D646}"/>
            </a:ext>
          </a:extLst>
        </xdr:cNvPr>
        <xdr:cNvSpPr txBox="1">
          <a:spLocks noChangeArrowheads="1"/>
        </xdr:cNvSpPr>
      </xdr:nvSpPr>
      <xdr:spPr bwMode="auto">
        <a:xfrm>
          <a:off x="8616950" y="4651131"/>
          <a:ext cx="375200" cy="7483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6.4-4.1</a:t>
          </a:r>
        </a:p>
      </xdr:txBody>
    </xdr:sp>
    <xdr:clientData/>
  </xdr:oneCellAnchor>
  <xdr:twoCellAnchor>
    <xdr:from>
      <xdr:col>17</xdr:col>
      <xdr:colOff>14654</xdr:colOff>
      <xdr:row>27</xdr:row>
      <xdr:rowOff>97205</xdr:rowOff>
    </xdr:from>
    <xdr:to>
      <xdr:col>17</xdr:col>
      <xdr:colOff>157757</xdr:colOff>
      <xdr:row>28</xdr:row>
      <xdr:rowOff>36635</xdr:rowOff>
    </xdr:to>
    <xdr:sp macro="" textlink="">
      <xdr:nvSpPr>
        <xdr:cNvPr id="1301" name="六角形 1300">
          <a:extLst>
            <a:ext uri="{FF2B5EF4-FFF2-40B4-BE49-F238E27FC236}">
              <a16:creationId xmlns:a16="http://schemas.microsoft.com/office/drawing/2014/main" id="{298A401B-36C6-440B-B4C1-FC71C8A2D89B}"/>
            </a:ext>
          </a:extLst>
        </xdr:cNvPr>
        <xdr:cNvSpPr/>
      </xdr:nvSpPr>
      <xdr:spPr bwMode="auto">
        <a:xfrm>
          <a:off x="8631604" y="4726355"/>
          <a:ext cx="143103" cy="11088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173809</xdr:colOff>
      <xdr:row>27</xdr:row>
      <xdr:rowOff>95250</xdr:rowOff>
    </xdr:from>
    <xdr:to>
      <xdr:col>17</xdr:col>
      <xdr:colOff>315059</xdr:colOff>
      <xdr:row>28</xdr:row>
      <xdr:rowOff>38998</xdr:rowOff>
    </xdr:to>
    <xdr:sp macro="" textlink="">
      <xdr:nvSpPr>
        <xdr:cNvPr id="1302" name="六角形 1301">
          <a:extLst>
            <a:ext uri="{FF2B5EF4-FFF2-40B4-BE49-F238E27FC236}">
              <a16:creationId xmlns:a16="http://schemas.microsoft.com/office/drawing/2014/main" id="{819D4562-6970-4193-B08B-A1A53EF152DC}"/>
            </a:ext>
          </a:extLst>
        </xdr:cNvPr>
        <xdr:cNvSpPr/>
      </xdr:nvSpPr>
      <xdr:spPr bwMode="auto">
        <a:xfrm>
          <a:off x="8790759" y="4724400"/>
          <a:ext cx="141250" cy="11519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274935</xdr:colOff>
      <xdr:row>28</xdr:row>
      <xdr:rowOff>44658</xdr:rowOff>
    </xdr:from>
    <xdr:ext cx="102576" cy="329711"/>
    <xdr:sp macro="" textlink="">
      <xdr:nvSpPr>
        <xdr:cNvPr id="1303" name="Text Box 1620">
          <a:extLst>
            <a:ext uri="{FF2B5EF4-FFF2-40B4-BE49-F238E27FC236}">
              <a16:creationId xmlns:a16="http://schemas.microsoft.com/office/drawing/2014/main" id="{E9E1A40F-622E-4820-B34E-C81CC255341D}"/>
            </a:ext>
          </a:extLst>
        </xdr:cNvPr>
        <xdr:cNvSpPr txBox="1">
          <a:spLocks noChangeArrowheads="1"/>
        </xdr:cNvSpPr>
      </xdr:nvSpPr>
      <xdr:spPr bwMode="auto">
        <a:xfrm>
          <a:off x="11710169" y="4831581"/>
          <a:ext cx="102576" cy="32971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vert270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702888</xdr:colOff>
      <xdr:row>31</xdr:row>
      <xdr:rowOff>64900</xdr:rowOff>
    </xdr:from>
    <xdr:ext cx="432288" cy="270177"/>
    <xdr:sp macro="" textlink="">
      <xdr:nvSpPr>
        <xdr:cNvPr id="1304" name="Text Box 1620">
          <a:extLst>
            <a:ext uri="{FF2B5EF4-FFF2-40B4-BE49-F238E27FC236}">
              <a16:creationId xmlns:a16="http://schemas.microsoft.com/office/drawing/2014/main" id="{C7B07903-C212-427A-954B-53467D9B3C3E}"/>
            </a:ext>
          </a:extLst>
        </xdr:cNvPr>
        <xdr:cNvSpPr txBox="1">
          <a:spLocks noChangeArrowheads="1"/>
        </xdr:cNvSpPr>
      </xdr:nvSpPr>
      <xdr:spPr bwMode="auto">
        <a:xfrm>
          <a:off x="12138122" y="5364708"/>
          <a:ext cx="432288" cy="27017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亀岡市内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324337</xdr:colOff>
      <xdr:row>14</xdr:row>
      <xdr:rowOff>142811</xdr:rowOff>
    </xdr:from>
    <xdr:to>
      <xdr:col>5</xdr:col>
      <xdr:colOff>425455</xdr:colOff>
      <xdr:row>15</xdr:row>
      <xdr:rowOff>71292</xdr:rowOff>
    </xdr:to>
    <xdr:sp macro="" textlink="">
      <xdr:nvSpPr>
        <xdr:cNvPr id="188" name="六角形 187">
          <a:extLst>
            <a:ext uri="{FF2B5EF4-FFF2-40B4-BE49-F238E27FC236}">
              <a16:creationId xmlns:a16="http://schemas.microsoft.com/office/drawing/2014/main" id="{6A51ED59-6B24-44FB-878A-2418DD423C43}"/>
            </a:ext>
          </a:extLst>
        </xdr:cNvPr>
        <xdr:cNvSpPr/>
      </xdr:nvSpPr>
      <xdr:spPr bwMode="auto">
        <a:xfrm>
          <a:off x="3302487" y="2543111"/>
          <a:ext cx="101118" cy="999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431391</xdr:colOff>
      <xdr:row>12</xdr:row>
      <xdr:rowOff>150215</xdr:rowOff>
    </xdr:from>
    <xdr:to>
      <xdr:col>2</xdr:col>
      <xdr:colOff>535994</xdr:colOff>
      <xdr:row>13</xdr:row>
      <xdr:rowOff>78498</xdr:rowOff>
    </xdr:to>
    <xdr:sp macro="" textlink="">
      <xdr:nvSpPr>
        <xdr:cNvPr id="172" name="Oval 383">
          <a:extLst>
            <a:ext uri="{FF2B5EF4-FFF2-40B4-BE49-F238E27FC236}">
              <a16:creationId xmlns:a16="http://schemas.microsoft.com/office/drawing/2014/main" id="{E59BE7C7-CF1B-4E8A-AC97-864635941E2B}"/>
            </a:ext>
          </a:extLst>
        </xdr:cNvPr>
        <xdr:cNvSpPr>
          <a:spLocks noChangeArrowheads="1"/>
        </xdr:cNvSpPr>
      </xdr:nvSpPr>
      <xdr:spPr bwMode="auto">
        <a:xfrm>
          <a:off x="1295128" y="2198602"/>
          <a:ext cx="104603" cy="9898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497292</xdr:colOff>
      <xdr:row>15</xdr:row>
      <xdr:rowOff>124610</xdr:rowOff>
    </xdr:from>
    <xdr:to>
      <xdr:col>1</xdr:col>
      <xdr:colOff>597446</xdr:colOff>
      <xdr:row>16</xdr:row>
      <xdr:rowOff>61401</xdr:rowOff>
    </xdr:to>
    <xdr:sp macro="" textlink="">
      <xdr:nvSpPr>
        <xdr:cNvPr id="181" name="六角形 180">
          <a:extLst>
            <a:ext uri="{FF2B5EF4-FFF2-40B4-BE49-F238E27FC236}">
              <a16:creationId xmlns:a16="http://schemas.microsoft.com/office/drawing/2014/main" id="{0D83CBC4-A340-4318-873B-EE430F6F471B}"/>
            </a:ext>
          </a:extLst>
        </xdr:cNvPr>
        <xdr:cNvSpPr/>
      </xdr:nvSpPr>
      <xdr:spPr bwMode="auto">
        <a:xfrm>
          <a:off x="656042" y="2685094"/>
          <a:ext cx="100154" cy="1074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172874</xdr:colOff>
      <xdr:row>12</xdr:row>
      <xdr:rowOff>131293</xdr:rowOff>
    </xdr:from>
    <xdr:to>
      <xdr:col>8</xdr:col>
      <xdr:colOff>301269</xdr:colOff>
      <xdr:row>13</xdr:row>
      <xdr:rowOff>74711</xdr:rowOff>
    </xdr:to>
    <xdr:sp macro="" textlink="">
      <xdr:nvSpPr>
        <xdr:cNvPr id="203" name="六角形 202">
          <a:extLst>
            <a:ext uri="{FF2B5EF4-FFF2-40B4-BE49-F238E27FC236}">
              <a16:creationId xmlns:a16="http://schemas.microsoft.com/office/drawing/2014/main" id="{0C53C7F9-D043-40DD-9C26-7B7145A87EF8}"/>
            </a:ext>
          </a:extLst>
        </xdr:cNvPr>
        <xdr:cNvSpPr/>
      </xdr:nvSpPr>
      <xdr:spPr bwMode="auto">
        <a:xfrm>
          <a:off x="5266530" y="2179680"/>
          <a:ext cx="128395" cy="1141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276534</xdr:colOff>
      <xdr:row>24</xdr:row>
      <xdr:rowOff>20484</xdr:rowOff>
    </xdr:from>
    <xdr:to>
      <xdr:col>10</xdr:col>
      <xdr:colOff>413265</xdr:colOff>
      <xdr:row>24</xdr:row>
      <xdr:rowOff>129583</xdr:rowOff>
    </xdr:to>
    <xdr:sp macro="" textlink="">
      <xdr:nvSpPr>
        <xdr:cNvPr id="1311" name="六角形 1310">
          <a:extLst>
            <a:ext uri="{FF2B5EF4-FFF2-40B4-BE49-F238E27FC236}">
              <a16:creationId xmlns:a16="http://schemas.microsoft.com/office/drawing/2014/main" id="{025AFB7D-01FE-401B-8144-205B1E78D52A}"/>
            </a:ext>
          </a:extLst>
        </xdr:cNvPr>
        <xdr:cNvSpPr/>
      </xdr:nvSpPr>
      <xdr:spPr bwMode="auto">
        <a:xfrm>
          <a:off x="6780163" y="4117258"/>
          <a:ext cx="136731" cy="1090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105834</xdr:colOff>
      <xdr:row>19</xdr:row>
      <xdr:rowOff>155337</xdr:rowOff>
    </xdr:from>
    <xdr:to>
      <xdr:col>9</xdr:col>
      <xdr:colOff>242565</xdr:colOff>
      <xdr:row>20</xdr:row>
      <xdr:rowOff>93738</xdr:rowOff>
    </xdr:to>
    <xdr:sp macro="" textlink="">
      <xdr:nvSpPr>
        <xdr:cNvPr id="1312" name="六角形 1311">
          <a:extLst>
            <a:ext uri="{FF2B5EF4-FFF2-40B4-BE49-F238E27FC236}">
              <a16:creationId xmlns:a16="http://schemas.microsoft.com/office/drawing/2014/main" id="{1AE574B5-F23F-4A06-A4C9-065F2E9DA7EE}"/>
            </a:ext>
          </a:extLst>
        </xdr:cNvPr>
        <xdr:cNvSpPr/>
      </xdr:nvSpPr>
      <xdr:spPr bwMode="auto">
        <a:xfrm>
          <a:off x="5904476" y="3398617"/>
          <a:ext cx="136731" cy="1090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212194</xdr:colOff>
      <xdr:row>22</xdr:row>
      <xdr:rowOff>61347</xdr:rowOff>
    </xdr:from>
    <xdr:to>
      <xdr:col>9</xdr:col>
      <xdr:colOff>348925</xdr:colOff>
      <xdr:row>22</xdr:row>
      <xdr:rowOff>170446</xdr:rowOff>
    </xdr:to>
    <xdr:sp macro="" textlink="">
      <xdr:nvSpPr>
        <xdr:cNvPr id="1313" name="六角形 1312">
          <a:extLst>
            <a:ext uri="{FF2B5EF4-FFF2-40B4-BE49-F238E27FC236}">
              <a16:creationId xmlns:a16="http://schemas.microsoft.com/office/drawing/2014/main" id="{EFFAC9A7-C781-4BB1-AED8-8D922BB8DC67}"/>
            </a:ext>
          </a:extLst>
        </xdr:cNvPr>
        <xdr:cNvSpPr/>
      </xdr:nvSpPr>
      <xdr:spPr bwMode="auto">
        <a:xfrm>
          <a:off x="6010836" y="3816723"/>
          <a:ext cx="136731" cy="1090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332863</xdr:colOff>
      <xdr:row>19</xdr:row>
      <xdr:rowOff>128024</xdr:rowOff>
    </xdr:from>
    <xdr:to>
      <xdr:col>8</xdr:col>
      <xdr:colOff>612809</xdr:colOff>
      <xdr:row>20</xdr:row>
      <xdr:rowOff>30726</xdr:rowOff>
    </xdr:to>
    <xdr:sp macro="" textlink="">
      <xdr:nvSpPr>
        <xdr:cNvPr id="1068" name="Text Box 1664">
          <a:extLst>
            <a:ext uri="{FF2B5EF4-FFF2-40B4-BE49-F238E27FC236}">
              <a16:creationId xmlns:a16="http://schemas.microsoft.com/office/drawing/2014/main" id="{48EDA20F-AE48-4B60-A188-117AA8DB0636}"/>
            </a:ext>
          </a:extLst>
        </xdr:cNvPr>
        <xdr:cNvSpPr txBox="1">
          <a:spLocks noChangeArrowheads="1"/>
        </xdr:cNvSpPr>
      </xdr:nvSpPr>
      <xdr:spPr bwMode="auto">
        <a:xfrm>
          <a:off x="4721532" y="3371304"/>
          <a:ext cx="984933" cy="7340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小さな峠　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308m</a:t>
          </a:r>
        </a:p>
      </xdr:txBody>
    </xdr:sp>
    <xdr:clientData/>
  </xdr:twoCellAnchor>
  <xdr:oneCellAnchor>
    <xdr:from>
      <xdr:col>6</xdr:col>
      <xdr:colOff>114368</xdr:colOff>
      <xdr:row>18</xdr:row>
      <xdr:rowOff>118418</xdr:rowOff>
    </xdr:from>
    <xdr:ext cx="189091" cy="492683"/>
    <xdr:sp macro="" textlink="">
      <xdr:nvSpPr>
        <xdr:cNvPr id="1314" name="Text Box 1620">
          <a:extLst>
            <a:ext uri="{FF2B5EF4-FFF2-40B4-BE49-F238E27FC236}">
              <a16:creationId xmlns:a16="http://schemas.microsoft.com/office/drawing/2014/main" id="{4560F608-D35E-40F0-B848-5B4A20F5EB7D}"/>
            </a:ext>
          </a:extLst>
        </xdr:cNvPr>
        <xdr:cNvSpPr txBox="1">
          <a:spLocks noChangeArrowheads="1"/>
        </xdr:cNvSpPr>
      </xdr:nvSpPr>
      <xdr:spPr bwMode="auto">
        <a:xfrm>
          <a:off x="3798051" y="3190999"/>
          <a:ext cx="189091" cy="49268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下音羽川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5</xdr:col>
      <xdr:colOff>619637</xdr:colOff>
      <xdr:row>22</xdr:row>
      <xdr:rowOff>124847</xdr:rowOff>
    </xdr:from>
    <xdr:to>
      <xdr:col>6</xdr:col>
      <xdr:colOff>60052</xdr:colOff>
      <xdr:row>24</xdr:row>
      <xdr:rowOff>145095</xdr:rowOff>
    </xdr:to>
    <xdr:sp macro="" textlink="">
      <xdr:nvSpPr>
        <xdr:cNvPr id="1316" name="Text Box 1664">
          <a:extLst>
            <a:ext uri="{FF2B5EF4-FFF2-40B4-BE49-F238E27FC236}">
              <a16:creationId xmlns:a16="http://schemas.microsoft.com/office/drawing/2014/main" id="{4A69C10A-1113-4887-B49B-E9A1AD5BD6BD}"/>
            </a:ext>
          </a:extLst>
        </xdr:cNvPr>
        <xdr:cNvSpPr txBox="1">
          <a:spLocks noChangeArrowheads="1"/>
        </xdr:cNvSpPr>
      </xdr:nvSpPr>
      <xdr:spPr bwMode="auto">
        <a:xfrm>
          <a:off x="3598333" y="3880223"/>
          <a:ext cx="145402" cy="36164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地蔵橋</a:t>
          </a:r>
          <a:endParaRPr lang="en-US" altLang="ja-JP" sz="900" b="0" i="0" u="none" strike="noStrike" baseline="0">
            <a:solidFill>
              <a:srgbClr val="000000"/>
            </a:solidFill>
            <a:latin typeface="HGP明朝B" panose="02020800000000000000" pitchFamily="18" charset="-128"/>
            <a:ea typeface="HGP明朝B" panose="02020800000000000000" pitchFamily="18" charset="-128"/>
          </a:endParaRPr>
        </a:p>
      </xdr:txBody>
    </xdr:sp>
    <xdr:clientData/>
  </xdr:twoCellAnchor>
  <xdr:oneCellAnchor>
    <xdr:from>
      <xdr:col>5</xdr:col>
      <xdr:colOff>135587</xdr:colOff>
      <xdr:row>27</xdr:row>
      <xdr:rowOff>30962</xdr:rowOff>
    </xdr:from>
    <xdr:ext cx="901409" cy="45719"/>
    <xdr:sp macro="" textlink="">
      <xdr:nvSpPr>
        <xdr:cNvPr id="297" name="Text Box 863">
          <a:extLst>
            <a:ext uri="{FF2B5EF4-FFF2-40B4-BE49-F238E27FC236}">
              <a16:creationId xmlns:a16="http://schemas.microsoft.com/office/drawing/2014/main" id="{DE61AC11-D6C4-4D3A-AB6F-7F3DC00909D7}"/>
            </a:ext>
          </a:extLst>
        </xdr:cNvPr>
        <xdr:cNvSpPr txBox="1">
          <a:spLocks noChangeArrowheads="1"/>
        </xdr:cNvSpPr>
      </xdr:nvSpPr>
      <xdr:spPr bwMode="auto">
        <a:xfrm>
          <a:off x="3110869" y="4662877"/>
          <a:ext cx="901409" cy="4571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逢坂峠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446m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484586</xdr:colOff>
      <xdr:row>28</xdr:row>
      <xdr:rowOff>65088</xdr:rowOff>
    </xdr:from>
    <xdr:to>
      <xdr:col>6</xdr:col>
      <xdr:colOff>390594</xdr:colOff>
      <xdr:row>32</xdr:row>
      <xdr:rowOff>67438</xdr:rowOff>
    </xdr:to>
    <xdr:sp macro="" textlink="">
      <xdr:nvSpPr>
        <xdr:cNvPr id="30" name="Line 76">
          <a:extLst>
            <a:ext uri="{FF2B5EF4-FFF2-40B4-BE49-F238E27FC236}">
              <a16:creationId xmlns:a16="http://schemas.microsoft.com/office/drawing/2014/main" id="{4DB2146A-D8CA-4BFE-A99E-F588A3FEE8C8}"/>
            </a:ext>
          </a:extLst>
        </xdr:cNvPr>
        <xdr:cNvSpPr>
          <a:spLocks noChangeShapeType="1"/>
        </xdr:cNvSpPr>
      </xdr:nvSpPr>
      <xdr:spPr bwMode="auto">
        <a:xfrm flipV="1">
          <a:off x="3459868" y="4868556"/>
          <a:ext cx="610141" cy="688559"/>
        </a:xfrm>
        <a:custGeom>
          <a:avLst/>
          <a:gdLst>
            <a:gd name="connsiteX0" fmla="*/ 0 w 388482"/>
            <a:gd name="connsiteY0" fmla="*/ 0 h 219991"/>
            <a:gd name="connsiteX1" fmla="*/ 388482 w 388482"/>
            <a:gd name="connsiteY1" fmla="*/ 219991 h 219991"/>
            <a:gd name="connsiteX0" fmla="*/ 0 w 472978"/>
            <a:gd name="connsiteY0" fmla="*/ 0 h 560535"/>
            <a:gd name="connsiteX1" fmla="*/ 472978 w 472978"/>
            <a:gd name="connsiteY1" fmla="*/ 560535 h 560535"/>
            <a:gd name="connsiteX0" fmla="*/ 10881 w 483859"/>
            <a:gd name="connsiteY0" fmla="*/ 0 h 560535"/>
            <a:gd name="connsiteX1" fmla="*/ 13898 w 483859"/>
            <a:gd name="connsiteY1" fmla="*/ 310680 h 560535"/>
            <a:gd name="connsiteX2" fmla="*/ 483859 w 483859"/>
            <a:gd name="connsiteY2" fmla="*/ 560535 h 560535"/>
            <a:gd name="connsiteX0" fmla="*/ 6673 w 479651"/>
            <a:gd name="connsiteY0" fmla="*/ 0 h 560535"/>
            <a:gd name="connsiteX1" fmla="*/ 9690 w 479651"/>
            <a:gd name="connsiteY1" fmla="*/ 310680 h 560535"/>
            <a:gd name="connsiteX2" fmla="*/ 479651 w 479651"/>
            <a:gd name="connsiteY2" fmla="*/ 560535 h 560535"/>
            <a:gd name="connsiteX0" fmla="*/ 17347 w 490325"/>
            <a:gd name="connsiteY0" fmla="*/ 0 h 560535"/>
            <a:gd name="connsiteX1" fmla="*/ 20364 w 490325"/>
            <a:gd name="connsiteY1" fmla="*/ 310680 h 560535"/>
            <a:gd name="connsiteX2" fmla="*/ 490325 w 490325"/>
            <a:gd name="connsiteY2" fmla="*/ 560535 h 560535"/>
            <a:gd name="connsiteX0" fmla="*/ 8250 w 481228"/>
            <a:gd name="connsiteY0" fmla="*/ 0 h 560535"/>
            <a:gd name="connsiteX1" fmla="*/ 11267 w 481228"/>
            <a:gd name="connsiteY1" fmla="*/ 310680 h 560535"/>
            <a:gd name="connsiteX2" fmla="*/ 481228 w 481228"/>
            <a:gd name="connsiteY2" fmla="*/ 560535 h 560535"/>
            <a:gd name="connsiteX0" fmla="*/ 6673 w 479651"/>
            <a:gd name="connsiteY0" fmla="*/ 0 h 560535"/>
            <a:gd name="connsiteX1" fmla="*/ 9690 w 479651"/>
            <a:gd name="connsiteY1" fmla="*/ 310680 h 560535"/>
            <a:gd name="connsiteX2" fmla="*/ 479651 w 479651"/>
            <a:gd name="connsiteY2" fmla="*/ 560535 h 560535"/>
            <a:gd name="connsiteX0" fmla="*/ 1458 w 474436"/>
            <a:gd name="connsiteY0" fmla="*/ 0 h 560535"/>
            <a:gd name="connsiteX1" fmla="*/ 4475 w 474436"/>
            <a:gd name="connsiteY1" fmla="*/ 310680 h 560535"/>
            <a:gd name="connsiteX2" fmla="*/ 474436 w 474436"/>
            <a:gd name="connsiteY2" fmla="*/ 560535 h 560535"/>
            <a:gd name="connsiteX0" fmla="*/ 1458 w 474436"/>
            <a:gd name="connsiteY0" fmla="*/ 0 h 560535"/>
            <a:gd name="connsiteX1" fmla="*/ 4475 w 474436"/>
            <a:gd name="connsiteY1" fmla="*/ 297877 h 560535"/>
            <a:gd name="connsiteX2" fmla="*/ 474436 w 474436"/>
            <a:gd name="connsiteY2" fmla="*/ 560535 h 560535"/>
            <a:gd name="connsiteX0" fmla="*/ 1458 w 584536"/>
            <a:gd name="connsiteY0" fmla="*/ 0 h 632229"/>
            <a:gd name="connsiteX1" fmla="*/ 4475 w 584536"/>
            <a:gd name="connsiteY1" fmla="*/ 297877 h 632229"/>
            <a:gd name="connsiteX2" fmla="*/ 584536 w 584536"/>
            <a:gd name="connsiteY2" fmla="*/ 632229 h 632229"/>
            <a:gd name="connsiteX0" fmla="*/ 1458 w 584536"/>
            <a:gd name="connsiteY0" fmla="*/ 0 h 632229"/>
            <a:gd name="connsiteX1" fmla="*/ 4475 w 584536"/>
            <a:gd name="connsiteY1" fmla="*/ 297877 h 632229"/>
            <a:gd name="connsiteX2" fmla="*/ 373184 w 584536"/>
            <a:gd name="connsiteY2" fmla="*/ 446386 h 632229"/>
            <a:gd name="connsiteX3" fmla="*/ 584536 w 584536"/>
            <a:gd name="connsiteY3" fmla="*/ 632229 h 632229"/>
            <a:gd name="connsiteX0" fmla="*/ 1458 w 584536"/>
            <a:gd name="connsiteY0" fmla="*/ 0 h 632229"/>
            <a:gd name="connsiteX1" fmla="*/ 4475 w 584536"/>
            <a:gd name="connsiteY1" fmla="*/ 297877 h 632229"/>
            <a:gd name="connsiteX2" fmla="*/ 373184 w 584536"/>
            <a:gd name="connsiteY2" fmla="*/ 446386 h 632229"/>
            <a:gd name="connsiteX3" fmla="*/ 584536 w 584536"/>
            <a:gd name="connsiteY3" fmla="*/ 632229 h 632229"/>
            <a:gd name="connsiteX0" fmla="*/ 1458 w 610141"/>
            <a:gd name="connsiteY0" fmla="*/ 0 h 688559"/>
            <a:gd name="connsiteX1" fmla="*/ 4475 w 610141"/>
            <a:gd name="connsiteY1" fmla="*/ 297877 h 688559"/>
            <a:gd name="connsiteX2" fmla="*/ 373184 w 610141"/>
            <a:gd name="connsiteY2" fmla="*/ 446386 h 688559"/>
            <a:gd name="connsiteX3" fmla="*/ 610141 w 610141"/>
            <a:gd name="connsiteY3" fmla="*/ 688559 h 688559"/>
            <a:gd name="connsiteX0" fmla="*/ 1458 w 610141"/>
            <a:gd name="connsiteY0" fmla="*/ 0 h 688559"/>
            <a:gd name="connsiteX1" fmla="*/ 4475 w 610141"/>
            <a:gd name="connsiteY1" fmla="*/ 297877 h 688559"/>
            <a:gd name="connsiteX2" fmla="*/ 362942 w 610141"/>
            <a:gd name="connsiteY2" fmla="*/ 464310 h 688559"/>
            <a:gd name="connsiteX3" fmla="*/ 610141 w 610141"/>
            <a:gd name="connsiteY3" fmla="*/ 688559 h 6885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10141" h="688559">
              <a:moveTo>
                <a:pt x="1458" y="0"/>
              </a:moveTo>
              <a:cubicBezTo>
                <a:pt x="-2306" y="82507"/>
                <a:pt x="2140" y="136494"/>
                <a:pt x="4475" y="297877"/>
              </a:cubicBezTo>
              <a:cubicBezTo>
                <a:pt x="77952" y="350084"/>
                <a:pt x="266265" y="408585"/>
                <a:pt x="362942" y="464310"/>
              </a:cubicBezTo>
              <a:cubicBezTo>
                <a:pt x="459619" y="520035"/>
                <a:pt x="573635" y="666120"/>
                <a:pt x="610141" y="688559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403734</xdr:colOff>
      <xdr:row>31</xdr:row>
      <xdr:rowOff>76674</xdr:rowOff>
    </xdr:from>
    <xdr:to>
      <xdr:col>5</xdr:col>
      <xdr:colOff>564254</xdr:colOff>
      <xdr:row>32</xdr:row>
      <xdr:rowOff>42290</xdr:rowOff>
    </xdr:to>
    <xdr:sp macro="" textlink="">
      <xdr:nvSpPr>
        <xdr:cNvPr id="29" name="AutoShape 526">
          <a:extLst>
            <a:ext uri="{FF2B5EF4-FFF2-40B4-BE49-F238E27FC236}">
              <a16:creationId xmlns:a16="http://schemas.microsoft.com/office/drawing/2014/main" id="{B677BD09-5F4C-4864-8E2D-22A87BD11374}"/>
            </a:ext>
          </a:extLst>
        </xdr:cNvPr>
        <xdr:cNvSpPr>
          <a:spLocks noChangeArrowheads="1"/>
        </xdr:cNvSpPr>
      </xdr:nvSpPr>
      <xdr:spPr bwMode="auto">
        <a:xfrm>
          <a:off x="3379016" y="5394799"/>
          <a:ext cx="160520" cy="1371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99868</xdr:colOff>
      <xdr:row>29</xdr:row>
      <xdr:rowOff>5124</xdr:rowOff>
    </xdr:from>
    <xdr:ext cx="402404" cy="288592"/>
    <xdr:sp macro="" textlink="">
      <xdr:nvSpPr>
        <xdr:cNvPr id="1318" name="Text Box 1620">
          <a:extLst>
            <a:ext uri="{FF2B5EF4-FFF2-40B4-BE49-F238E27FC236}">
              <a16:creationId xmlns:a16="http://schemas.microsoft.com/office/drawing/2014/main" id="{BA0CF4E6-7C08-4FF5-83CA-7D64323A75FB}"/>
            </a:ext>
          </a:extLst>
        </xdr:cNvPr>
        <xdr:cNvSpPr txBox="1">
          <a:spLocks noChangeArrowheads="1"/>
        </xdr:cNvSpPr>
      </xdr:nvSpPr>
      <xdr:spPr bwMode="auto">
        <a:xfrm>
          <a:off x="3779283" y="4980144"/>
          <a:ext cx="402404" cy="28859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東海自然歩道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5</xdr:col>
      <xdr:colOff>494205</xdr:colOff>
      <xdr:row>30</xdr:row>
      <xdr:rowOff>67031</xdr:rowOff>
    </xdr:from>
    <xdr:to>
      <xdr:col>6</xdr:col>
      <xdr:colOff>288365</xdr:colOff>
      <xdr:row>32</xdr:row>
      <xdr:rowOff>79851</xdr:rowOff>
    </xdr:to>
    <xdr:pic>
      <xdr:nvPicPr>
        <xdr:cNvPr id="1326" name="図 1325">
          <a:extLst>
            <a:ext uri="{FF2B5EF4-FFF2-40B4-BE49-F238E27FC236}">
              <a16:creationId xmlns:a16="http://schemas.microsoft.com/office/drawing/2014/main" id="{E455A9D1-5F88-417B-A203-214C934BC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7117450">
          <a:off x="3540672" y="5142419"/>
          <a:ext cx="355924" cy="498293"/>
        </a:xfrm>
        <a:prstGeom prst="rect">
          <a:avLst/>
        </a:prstGeom>
      </xdr:spPr>
    </xdr:pic>
    <xdr:clientData/>
  </xdr:twoCellAnchor>
  <xdr:oneCellAnchor>
    <xdr:from>
      <xdr:col>8</xdr:col>
      <xdr:colOff>76818</xdr:colOff>
      <xdr:row>27</xdr:row>
      <xdr:rowOff>161302</xdr:rowOff>
    </xdr:from>
    <xdr:ext cx="396876" cy="399442"/>
    <xdr:sp macro="" textlink="">
      <xdr:nvSpPr>
        <xdr:cNvPr id="1336" name="Text Box 1620">
          <a:extLst>
            <a:ext uri="{FF2B5EF4-FFF2-40B4-BE49-F238E27FC236}">
              <a16:creationId xmlns:a16="http://schemas.microsoft.com/office/drawing/2014/main" id="{4CD1B20A-EB91-4899-9475-E1DC3249C07C}"/>
            </a:ext>
          </a:extLst>
        </xdr:cNvPr>
        <xdr:cNvSpPr txBox="1">
          <a:spLocks noChangeArrowheads="1"/>
        </xdr:cNvSpPr>
      </xdr:nvSpPr>
      <xdr:spPr bwMode="auto">
        <a:xfrm>
          <a:off x="5164499" y="4793217"/>
          <a:ext cx="396876" cy="39944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急降坂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つづら折り矮路へ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対向車注意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‼</a:t>
          </a:r>
        </a:p>
      </xdr:txBody>
    </xdr:sp>
    <xdr:clientData/>
  </xdr:oneCellAnchor>
  <xdr:oneCellAnchor>
    <xdr:from>
      <xdr:col>7</xdr:col>
      <xdr:colOff>184355</xdr:colOff>
      <xdr:row>31</xdr:row>
      <xdr:rowOff>87056</xdr:rowOff>
    </xdr:from>
    <xdr:ext cx="402404" cy="288592"/>
    <xdr:sp macro="" textlink="">
      <xdr:nvSpPr>
        <xdr:cNvPr id="1337" name="Text Box 1620">
          <a:extLst>
            <a:ext uri="{FF2B5EF4-FFF2-40B4-BE49-F238E27FC236}">
              <a16:creationId xmlns:a16="http://schemas.microsoft.com/office/drawing/2014/main" id="{4FCFAD3D-A284-43B1-9A9B-F9480B829530}"/>
            </a:ext>
          </a:extLst>
        </xdr:cNvPr>
        <xdr:cNvSpPr txBox="1">
          <a:spLocks noChangeArrowheads="1"/>
        </xdr:cNvSpPr>
      </xdr:nvSpPr>
      <xdr:spPr bwMode="auto">
        <a:xfrm>
          <a:off x="4567903" y="5405181"/>
          <a:ext cx="402404" cy="28859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東海自然歩道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432068</xdr:colOff>
      <xdr:row>30</xdr:row>
      <xdr:rowOff>7668</xdr:rowOff>
    </xdr:from>
    <xdr:to>
      <xdr:col>10</xdr:col>
      <xdr:colOff>30759</xdr:colOff>
      <xdr:row>31</xdr:row>
      <xdr:rowOff>171539</xdr:rowOff>
    </xdr:to>
    <xdr:grpSp>
      <xdr:nvGrpSpPr>
        <xdr:cNvPr id="1340" name="グループ化 1339">
          <a:extLst>
            <a:ext uri="{FF2B5EF4-FFF2-40B4-BE49-F238E27FC236}">
              <a16:creationId xmlns:a16="http://schemas.microsoft.com/office/drawing/2014/main" id="{1BFDAAA3-7BCB-4F15-90AE-AD09EB3A13FA}"/>
            </a:ext>
          </a:extLst>
        </xdr:cNvPr>
        <xdr:cNvGrpSpPr/>
      </xdr:nvGrpSpPr>
      <xdr:grpSpPr>
        <a:xfrm>
          <a:off x="6236963" y="5171825"/>
          <a:ext cx="304459" cy="336009"/>
          <a:chOff x="6583756" y="4982699"/>
          <a:chExt cx="336108" cy="335424"/>
        </a:xfrm>
      </xdr:grpSpPr>
      <xdr:sp macro="" textlink="">
        <xdr:nvSpPr>
          <xdr:cNvPr id="1339" name="Line 76">
            <a:extLst>
              <a:ext uri="{FF2B5EF4-FFF2-40B4-BE49-F238E27FC236}">
                <a16:creationId xmlns:a16="http://schemas.microsoft.com/office/drawing/2014/main" id="{7292CA56-F22F-4EA4-AC19-2B0AA6EDF4D5}"/>
              </a:ext>
            </a:extLst>
          </xdr:cNvPr>
          <xdr:cNvSpPr>
            <a:spLocks noChangeShapeType="1"/>
          </xdr:cNvSpPr>
        </xdr:nvSpPr>
        <xdr:spPr bwMode="auto">
          <a:xfrm>
            <a:off x="6762238" y="5138889"/>
            <a:ext cx="0" cy="179234"/>
          </a:xfrm>
          <a:prstGeom prst="line">
            <a:avLst/>
          </a:prstGeom>
          <a:noFill/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8" name="Text Box 1416">
            <a:extLst>
              <a:ext uri="{FF2B5EF4-FFF2-40B4-BE49-F238E27FC236}">
                <a16:creationId xmlns:a16="http://schemas.microsoft.com/office/drawing/2014/main" id="{5986651F-B194-4B85-B514-CE5D52B040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83756" y="4982699"/>
            <a:ext cx="336108" cy="161311"/>
          </a:xfrm>
          <a:prstGeom prst="rect">
            <a:avLst/>
          </a:prstGeom>
          <a:noFill/>
          <a:ln w="9525">
            <a:solidFill>
              <a:schemeClr val="tx1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overflow" horzOverflow="overflow" wrap="square" lIns="0" tIns="0" rIns="0" bIns="0" anchor="b" upright="1">
            <a:noAutofit/>
          </a:bodyPr>
          <a:lstStyle/>
          <a:p>
            <a:pPr algn="l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時計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10</xdr:col>
      <xdr:colOff>58895</xdr:colOff>
      <xdr:row>28</xdr:row>
      <xdr:rowOff>104981</xdr:rowOff>
    </xdr:from>
    <xdr:ext cx="396876" cy="399442"/>
    <xdr:sp macro="" textlink="">
      <xdr:nvSpPr>
        <xdr:cNvPr id="1344" name="Text Box 1620">
          <a:extLst>
            <a:ext uri="{FF2B5EF4-FFF2-40B4-BE49-F238E27FC236}">
              <a16:creationId xmlns:a16="http://schemas.microsoft.com/office/drawing/2014/main" id="{83F2228A-20EA-4423-8BAC-C90A03E3CD11}"/>
            </a:ext>
          </a:extLst>
        </xdr:cNvPr>
        <xdr:cNvSpPr txBox="1">
          <a:spLocks noChangeArrowheads="1"/>
        </xdr:cNvSpPr>
      </xdr:nvSpPr>
      <xdr:spPr bwMode="auto">
        <a:xfrm>
          <a:off x="6554843" y="4908449"/>
          <a:ext cx="396876" cy="39944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狭くなっても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善峰道を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道なり真直ぐに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㎞行く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17922</xdr:colOff>
      <xdr:row>27</xdr:row>
      <xdr:rowOff>102136</xdr:rowOff>
    </xdr:from>
    <xdr:ext cx="545383" cy="166649"/>
    <xdr:sp macro="" textlink="">
      <xdr:nvSpPr>
        <xdr:cNvPr id="1345" name="Text Box 1416">
          <a:extLst>
            <a:ext uri="{FF2B5EF4-FFF2-40B4-BE49-F238E27FC236}">
              <a16:creationId xmlns:a16="http://schemas.microsoft.com/office/drawing/2014/main" id="{26AB3DC2-DC61-47BE-9F9E-F6B239991A28}"/>
            </a:ext>
          </a:extLst>
        </xdr:cNvPr>
        <xdr:cNvSpPr txBox="1">
          <a:spLocks noChangeArrowheads="1"/>
        </xdr:cNvSpPr>
      </xdr:nvSpPr>
      <xdr:spPr bwMode="auto">
        <a:xfrm>
          <a:off x="5809737" y="4734051"/>
          <a:ext cx="545383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㎞先↑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366134</xdr:colOff>
      <xdr:row>26</xdr:row>
      <xdr:rowOff>109829</xdr:rowOff>
    </xdr:from>
    <xdr:to>
      <xdr:col>9</xdr:col>
      <xdr:colOff>578296</xdr:colOff>
      <xdr:row>27</xdr:row>
      <xdr:rowOff>71422</xdr:rowOff>
    </xdr:to>
    <xdr:sp macro="" textlink="">
      <xdr:nvSpPr>
        <xdr:cNvPr id="1346" name="六角形 1345">
          <a:extLst>
            <a:ext uri="{FF2B5EF4-FFF2-40B4-BE49-F238E27FC236}">
              <a16:creationId xmlns:a16="http://schemas.microsoft.com/office/drawing/2014/main" id="{E8373278-2CCD-404F-B085-A6FB97A4C45F}"/>
            </a:ext>
          </a:extLst>
        </xdr:cNvPr>
        <xdr:cNvSpPr/>
      </xdr:nvSpPr>
      <xdr:spPr bwMode="auto">
        <a:xfrm>
          <a:off x="6157949" y="4570192"/>
          <a:ext cx="212162" cy="1331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209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268842</xdr:colOff>
      <xdr:row>36</xdr:row>
      <xdr:rowOff>89602</xdr:rowOff>
    </xdr:from>
    <xdr:to>
      <xdr:col>2</xdr:col>
      <xdr:colOff>504414</xdr:colOff>
      <xdr:row>37</xdr:row>
      <xdr:rowOff>104970</xdr:rowOff>
    </xdr:to>
    <xdr:sp macro="" textlink="">
      <xdr:nvSpPr>
        <xdr:cNvPr id="1347" name="六角形 1346">
          <a:extLst>
            <a:ext uri="{FF2B5EF4-FFF2-40B4-BE49-F238E27FC236}">
              <a16:creationId xmlns:a16="http://schemas.microsoft.com/office/drawing/2014/main" id="{2439DDCE-9CFA-43B4-9A8E-F59E947BA95E}"/>
            </a:ext>
          </a:extLst>
        </xdr:cNvPr>
        <xdr:cNvSpPr/>
      </xdr:nvSpPr>
      <xdr:spPr bwMode="auto">
        <a:xfrm>
          <a:off x="1131725" y="6265489"/>
          <a:ext cx="235572" cy="18692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</xdr:col>
      <xdr:colOff>390703</xdr:colOff>
      <xdr:row>36</xdr:row>
      <xdr:rowOff>108591</xdr:rowOff>
    </xdr:from>
    <xdr:to>
      <xdr:col>2</xdr:col>
      <xdr:colOff>365626</xdr:colOff>
      <xdr:row>37</xdr:row>
      <xdr:rowOff>156261</xdr:rowOff>
    </xdr:to>
    <xdr:pic>
      <xdr:nvPicPr>
        <xdr:cNvPr id="1361" name="図 1360">
          <a:extLst>
            <a:ext uri="{FF2B5EF4-FFF2-40B4-BE49-F238E27FC236}">
              <a16:creationId xmlns:a16="http://schemas.microsoft.com/office/drawing/2014/main" id="{D3AEA0EC-2FA7-4C2E-96F0-6AB1D163C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18940227">
          <a:off x="549453" y="6284478"/>
          <a:ext cx="679056" cy="219223"/>
        </a:xfrm>
        <a:prstGeom prst="rect">
          <a:avLst/>
        </a:prstGeom>
      </xdr:spPr>
    </xdr:pic>
    <xdr:clientData/>
  </xdr:twoCellAnchor>
  <xdr:twoCellAnchor editAs="oneCell">
    <xdr:from>
      <xdr:col>6</xdr:col>
      <xdr:colOff>666207</xdr:colOff>
      <xdr:row>27</xdr:row>
      <xdr:rowOff>78348</xdr:rowOff>
    </xdr:from>
    <xdr:to>
      <xdr:col>7</xdr:col>
      <xdr:colOff>550964</xdr:colOff>
      <xdr:row>31</xdr:row>
      <xdr:rowOff>61332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7C2A0933-FB20-4B65-AA5D-5BF05B979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16200000">
          <a:off x="4310800" y="4753363"/>
          <a:ext cx="669670" cy="589902"/>
        </a:xfrm>
        <a:prstGeom prst="rect">
          <a:avLst/>
        </a:prstGeom>
      </xdr:spPr>
    </xdr:pic>
    <xdr:clientData/>
  </xdr:twoCellAnchor>
  <xdr:twoCellAnchor editAs="oneCell">
    <xdr:from>
      <xdr:col>7</xdr:col>
      <xdr:colOff>268615</xdr:colOff>
      <xdr:row>29</xdr:row>
      <xdr:rowOff>113847</xdr:rowOff>
    </xdr:from>
    <xdr:to>
      <xdr:col>7</xdr:col>
      <xdr:colOff>527154</xdr:colOff>
      <xdr:row>30</xdr:row>
      <xdr:rowOff>83018</xdr:rowOff>
    </xdr:to>
    <xdr:pic>
      <xdr:nvPicPr>
        <xdr:cNvPr id="1335" name="図 1334">
          <a:extLst>
            <a:ext uri="{FF2B5EF4-FFF2-40B4-BE49-F238E27FC236}">
              <a16:creationId xmlns:a16="http://schemas.microsoft.com/office/drawing/2014/main" id="{8515C8D1-645B-472B-AC1A-B5A3C5F3A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10800000">
          <a:off x="4652163" y="5088867"/>
          <a:ext cx="258539" cy="140724"/>
        </a:xfrm>
        <a:prstGeom prst="rect">
          <a:avLst/>
        </a:prstGeom>
      </xdr:spPr>
    </xdr:pic>
    <xdr:clientData/>
  </xdr:twoCellAnchor>
  <xdr:twoCellAnchor>
    <xdr:from>
      <xdr:col>3</xdr:col>
      <xdr:colOff>568410</xdr:colOff>
      <xdr:row>35</xdr:row>
      <xdr:rowOff>99859</xdr:rowOff>
    </xdr:from>
    <xdr:to>
      <xdr:col>3</xdr:col>
      <xdr:colOff>696443</xdr:colOff>
      <xdr:row>39</xdr:row>
      <xdr:rowOff>43529</xdr:rowOff>
    </xdr:to>
    <xdr:sp macro="" textlink="">
      <xdr:nvSpPr>
        <xdr:cNvPr id="1315" name="Text Box 1664">
          <a:extLst>
            <a:ext uri="{FF2B5EF4-FFF2-40B4-BE49-F238E27FC236}">
              <a16:creationId xmlns:a16="http://schemas.microsoft.com/office/drawing/2014/main" id="{CDEB498C-BDF5-4D38-801C-7E6E5FE935FD}"/>
            </a:ext>
          </a:extLst>
        </xdr:cNvPr>
        <xdr:cNvSpPr txBox="1">
          <a:spLocks noChangeArrowheads="1"/>
        </xdr:cNvSpPr>
      </xdr:nvSpPr>
      <xdr:spPr bwMode="auto">
        <a:xfrm flipH="1">
          <a:off x="2135426" y="6104194"/>
          <a:ext cx="128033" cy="62987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eaVert" wrap="square" lIns="27432" tIns="18288" rIns="36000" bIns="18288" anchor="ctr" anchorCtr="1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物集女街道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225323</xdr:colOff>
      <xdr:row>34</xdr:row>
      <xdr:rowOff>124611</xdr:rowOff>
    </xdr:from>
    <xdr:to>
      <xdr:col>2</xdr:col>
      <xdr:colOff>182904</xdr:colOff>
      <xdr:row>36</xdr:row>
      <xdr:rowOff>49753</xdr:rowOff>
    </xdr:to>
    <xdr:pic>
      <xdr:nvPicPr>
        <xdr:cNvPr id="222" name="図 221">
          <a:extLst>
            <a:ext uri="{FF2B5EF4-FFF2-40B4-BE49-F238E27FC236}">
              <a16:creationId xmlns:a16="http://schemas.microsoft.com/office/drawing/2014/main" id="{35BA38F3-1B7F-46EF-BE81-2E20F9B52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18858673">
          <a:off x="580806" y="5760660"/>
          <a:ext cx="268247" cy="661714"/>
        </a:xfrm>
        <a:prstGeom prst="rect">
          <a:avLst/>
        </a:prstGeom>
      </xdr:spPr>
    </xdr:pic>
    <xdr:clientData/>
  </xdr:twoCellAnchor>
  <xdr:twoCellAnchor>
    <xdr:from>
      <xdr:col>1</xdr:col>
      <xdr:colOff>426549</xdr:colOff>
      <xdr:row>39</xdr:row>
      <xdr:rowOff>170043</xdr:rowOff>
    </xdr:from>
    <xdr:to>
      <xdr:col>2</xdr:col>
      <xdr:colOff>147859</xdr:colOff>
      <xdr:row>40</xdr:row>
      <xdr:rowOff>128264</xdr:rowOff>
    </xdr:to>
    <xdr:sp macro="" textlink="">
      <xdr:nvSpPr>
        <xdr:cNvPr id="1317" name="Text Box 1664">
          <a:extLst>
            <a:ext uri="{FF2B5EF4-FFF2-40B4-BE49-F238E27FC236}">
              <a16:creationId xmlns:a16="http://schemas.microsoft.com/office/drawing/2014/main" id="{FCEB8639-2299-4B67-9B89-C4E213E9E18F}"/>
            </a:ext>
          </a:extLst>
        </xdr:cNvPr>
        <xdr:cNvSpPr txBox="1">
          <a:spLocks noChangeArrowheads="1"/>
        </xdr:cNvSpPr>
      </xdr:nvSpPr>
      <xdr:spPr bwMode="auto">
        <a:xfrm>
          <a:off x="585299" y="6860587"/>
          <a:ext cx="425443" cy="129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善峰道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74178</xdr:colOff>
      <xdr:row>38</xdr:row>
      <xdr:rowOff>73529</xdr:rowOff>
    </xdr:from>
    <xdr:to>
      <xdr:col>2</xdr:col>
      <xdr:colOff>186915</xdr:colOff>
      <xdr:row>39</xdr:row>
      <xdr:rowOff>17929</xdr:rowOff>
    </xdr:to>
    <xdr:sp macro="" textlink="">
      <xdr:nvSpPr>
        <xdr:cNvPr id="43" name="AutoShape 93">
          <a:extLst>
            <a:ext uri="{FF2B5EF4-FFF2-40B4-BE49-F238E27FC236}">
              <a16:creationId xmlns:a16="http://schemas.microsoft.com/office/drawing/2014/main" id="{37578DCF-2FC5-4F98-834D-8F6D6A0509A6}"/>
            </a:ext>
          </a:extLst>
        </xdr:cNvPr>
        <xdr:cNvSpPr>
          <a:spLocks noChangeArrowheads="1"/>
        </xdr:cNvSpPr>
      </xdr:nvSpPr>
      <xdr:spPr bwMode="auto">
        <a:xfrm>
          <a:off x="937061" y="6592521"/>
          <a:ext cx="112737" cy="11595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240676</xdr:colOff>
      <xdr:row>7</xdr:row>
      <xdr:rowOff>79381</xdr:rowOff>
    </xdr:from>
    <xdr:ext cx="282774" cy="255873"/>
    <xdr:grpSp>
      <xdr:nvGrpSpPr>
        <xdr:cNvPr id="1319" name="Group 6672">
          <a:extLst>
            <a:ext uri="{FF2B5EF4-FFF2-40B4-BE49-F238E27FC236}">
              <a16:creationId xmlns:a16="http://schemas.microsoft.com/office/drawing/2014/main" id="{58B78AC0-1CA7-4B09-92E2-0FEF3D59E57B}"/>
            </a:ext>
          </a:extLst>
        </xdr:cNvPr>
        <xdr:cNvGrpSpPr>
          <a:grpSpLocks/>
        </xdr:cNvGrpSpPr>
      </xdr:nvGrpSpPr>
      <xdr:grpSpPr bwMode="auto">
        <a:xfrm>
          <a:off x="3928266" y="1284351"/>
          <a:ext cx="282774" cy="255873"/>
          <a:chOff x="536" y="109"/>
          <a:chExt cx="46" cy="44"/>
        </a:xfrm>
      </xdr:grpSpPr>
      <xdr:pic>
        <xdr:nvPicPr>
          <xdr:cNvPr id="1320" name="Picture 6673" descr="route2">
            <a:extLst>
              <a:ext uri="{FF2B5EF4-FFF2-40B4-BE49-F238E27FC236}">
                <a16:creationId xmlns:a16="http://schemas.microsoft.com/office/drawing/2014/main" id="{15F24426-0C7A-4A5B-B788-EFBF0B20F53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21" name="Text Box 6674">
            <a:extLst>
              <a:ext uri="{FF2B5EF4-FFF2-40B4-BE49-F238E27FC236}">
                <a16:creationId xmlns:a16="http://schemas.microsoft.com/office/drawing/2014/main" id="{F64EC52B-C2F8-46BD-93DB-25393E079D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23106</xdr:colOff>
      <xdr:row>5</xdr:row>
      <xdr:rowOff>29108</xdr:rowOff>
    </xdr:from>
    <xdr:ext cx="243203" cy="121959"/>
    <xdr:sp macro="" textlink="">
      <xdr:nvSpPr>
        <xdr:cNvPr id="101" name="Text Box 849">
          <a:extLst>
            <a:ext uri="{FF2B5EF4-FFF2-40B4-BE49-F238E27FC236}">
              <a16:creationId xmlns:a16="http://schemas.microsoft.com/office/drawing/2014/main" id="{F5F8CE94-52E9-493C-BA67-2DFDC0AAD2EB}"/>
            </a:ext>
          </a:extLst>
        </xdr:cNvPr>
        <xdr:cNvSpPr txBox="1">
          <a:spLocks noChangeArrowheads="1"/>
        </xdr:cNvSpPr>
      </xdr:nvSpPr>
      <xdr:spPr bwMode="auto">
        <a:xfrm>
          <a:off x="2998388" y="886870"/>
          <a:ext cx="243203" cy="121959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中橋</a:t>
          </a:r>
        </a:p>
      </xdr:txBody>
    </xdr:sp>
    <xdr:clientData/>
  </xdr:oneCellAnchor>
  <xdr:twoCellAnchor editAs="oneCell">
    <xdr:from>
      <xdr:col>7</xdr:col>
      <xdr:colOff>553068</xdr:colOff>
      <xdr:row>7</xdr:row>
      <xdr:rowOff>35847</xdr:rowOff>
    </xdr:from>
    <xdr:to>
      <xdr:col>8</xdr:col>
      <xdr:colOff>10371</xdr:colOff>
      <xdr:row>8</xdr:row>
      <xdr:rowOff>144915</xdr:rowOff>
    </xdr:to>
    <xdr:pic>
      <xdr:nvPicPr>
        <xdr:cNvPr id="1322" name="図 1321">
          <a:extLst>
            <a:ext uri="{FF2B5EF4-FFF2-40B4-BE49-F238E27FC236}">
              <a16:creationId xmlns:a16="http://schemas.microsoft.com/office/drawing/2014/main" id="{9A679BEB-47C8-4173-A66C-2A9D36DDB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16732623" flipV="1">
          <a:off x="4877024" y="1296306"/>
          <a:ext cx="280620" cy="161436"/>
        </a:xfrm>
        <a:prstGeom prst="rect">
          <a:avLst/>
        </a:prstGeom>
      </xdr:spPr>
    </xdr:pic>
    <xdr:clientData/>
  </xdr:twoCellAnchor>
  <xdr:twoCellAnchor>
    <xdr:from>
      <xdr:col>1</xdr:col>
      <xdr:colOff>158754</xdr:colOff>
      <xdr:row>43</xdr:row>
      <xdr:rowOff>133134</xdr:rowOff>
    </xdr:from>
    <xdr:to>
      <xdr:col>1</xdr:col>
      <xdr:colOff>304693</xdr:colOff>
      <xdr:row>44</xdr:row>
      <xdr:rowOff>102414</xdr:rowOff>
    </xdr:to>
    <xdr:sp macro="" textlink="">
      <xdr:nvSpPr>
        <xdr:cNvPr id="1323" name="六角形 1322">
          <a:extLst>
            <a:ext uri="{FF2B5EF4-FFF2-40B4-BE49-F238E27FC236}">
              <a16:creationId xmlns:a16="http://schemas.microsoft.com/office/drawing/2014/main" id="{9B7B17DF-F188-48D1-8D55-F0B0C11ED777}"/>
            </a:ext>
          </a:extLst>
        </xdr:cNvPr>
        <xdr:cNvSpPr/>
      </xdr:nvSpPr>
      <xdr:spPr bwMode="auto">
        <a:xfrm>
          <a:off x="317504" y="7509888"/>
          <a:ext cx="145939" cy="1408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1537</xdr:colOff>
      <xdr:row>45</xdr:row>
      <xdr:rowOff>63096</xdr:rowOff>
    </xdr:from>
    <xdr:to>
      <xdr:col>2</xdr:col>
      <xdr:colOff>133145</xdr:colOff>
      <xdr:row>46</xdr:row>
      <xdr:rowOff>15561</xdr:rowOff>
    </xdr:to>
    <xdr:sp macro="" textlink="">
      <xdr:nvSpPr>
        <xdr:cNvPr id="1324" name="六角形 1323">
          <a:extLst>
            <a:ext uri="{FF2B5EF4-FFF2-40B4-BE49-F238E27FC236}">
              <a16:creationId xmlns:a16="http://schemas.microsoft.com/office/drawing/2014/main" id="{CF2EBE9F-6383-4115-838A-92FD0F3F4928}"/>
            </a:ext>
          </a:extLst>
        </xdr:cNvPr>
        <xdr:cNvSpPr/>
      </xdr:nvSpPr>
      <xdr:spPr bwMode="auto">
        <a:xfrm>
          <a:off x="864420" y="7782955"/>
          <a:ext cx="131608" cy="1240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56956</xdr:colOff>
      <xdr:row>43</xdr:row>
      <xdr:rowOff>58784</xdr:rowOff>
    </xdr:from>
    <xdr:to>
      <xdr:col>6</xdr:col>
      <xdr:colOff>107244</xdr:colOff>
      <xdr:row>45</xdr:row>
      <xdr:rowOff>58886</xdr:rowOff>
    </xdr:to>
    <xdr:sp macro="" textlink="">
      <xdr:nvSpPr>
        <xdr:cNvPr id="385" name="Line 1591">
          <a:extLst>
            <a:ext uri="{FF2B5EF4-FFF2-40B4-BE49-F238E27FC236}">
              <a16:creationId xmlns:a16="http://schemas.microsoft.com/office/drawing/2014/main" id="{E460262B-160C-401E-9246-8C701B648DFF}"/>
            </a:ext>
          </a:extLst>
        </xdr:cNvPr>
        <xdr:cNvSpPr>
          <a:spLocks noChangeShapeType="1"/>
        </xdr:cNvSpPr>
      </xdr:nvSpPr>
      <xdr:spPr bwMode="auto">
        <a:xfrm flipV="1">
          <a:off x="3743484" y="7491812"/>
          <a:ext cx="50288" cy="3458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467606</xdr:colOff>
      <xdr:row>53</xdr:row>
      <xdr:rowOff>23097</xdr:rowOff>
    </xdr:from>
    <xdr:to>
      <xdr:col>6</xdr:col>
      <xdr:colOff>52546</xdr:colOff>
      <xdr:row>56</xdr:row>
      <xdr:rowOff>112993</xdr:rowOff>
    </xdr:to>
    <xdr:grpSp>
      <xdr:nvGrpSpPr>
        <xdr:cNvPr id="1327" name="グループ化 1326">
          <a:extLst>
            <a:ext uri="{FF2B5EF4-FFF2-40B4-BE49-F238E27FC236}">
              <a16:creationId xmlns:a16="http://schemas.microsoft.com/office/drawing/2014/main" id="{AC41BABE-D19F-400B-B66C-2ED2BC50FCD9}"/>
            </a:ext>
          </a:extLst>
        </xdr:cNvPr>
        <xdr:cNvGrpSpPr/>
      </xdr:nvGrpSpPr>
      <xdr:grpSpPr>
        <a:xfrm>
          <a:off x="3449428" y="9146440"/>
          <a:ext cx="290708" cy="606312"/>
          <a:chOff x="3592823" y="9008452"/>
          <a:chExt cx="289213" cy="600782"/>
        </a:xfrm>
      </xdr:grpSpPr>
      <xdr:sp macro="" textlink="">
        <xdr:nvSpPr>
          <xdr:cNvPr id="1328" name="Freeform 1147">
            <a:extLst>
              <a:ext uri="{FF2B5EF4-FFF2-40B4-BE49-F238E27FC236}">
                <a16:creationId xmlns:a16="http://schemas.microsoft.com/office/drawing/2014/main" id="{0C366941-3B6B-4AC3-803C-5D2EA8167BDA}"/>
              </a:ext>
            </a:extLst>
          </xdr:cNvPr>
          <xdr:cNvSpPr>
            <a:spLocks/>
          </xdr:cNvSpPr>
        </xdr:nvSpPr>
        <xdr:spPr bwMode="auto">
          <a:xfrm rot="5597858">
            <a:off x="3437039" y="9164236"/>
            <a:ext cx="600782" cy="289213"/>
          </a:xfrm>
          <a:custGeom>
            <a:avLst/>
            <a:gdLst>
              <a:gd name="T0" fmla="*/ 2147483647 w 8444"/>
              <a:gd name="T1" fmla="*/ 2147483647 h 8888"/>
              <a:gd name="T2" fmla="*/ 2147483647 w 8444"/>
              <a:gd name="T3" fmla="*/ 2147483647 h 8888"/>
              <a:gd name="T4" fmla="*/ 2147483647 w 8444"/>
              <a:gd name="T5" fmla="*/ 2147483647 h 8888"/>
              <a:gd name="T6" fmla="*/ 2147483647 w 8444"/>
              <a:gd name="T7" fmla="*/ 2147483647 h 8888"/>
              <a:gd name="T8" fmla="*/ 2147483647 w 8444"/>
              <a:gd name="T9" fmla="*/ 2147483647 h 8888"/>
              <a:gd name="T10" fmla="*/ 0 w 8444"/>
              <a:gd name="T11" fmla="*/ 0 h 8888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connsiteX0" fmla="*/ 10000 w 10000"/>
              <a:gd name="connsiteY0" fmla="*/ 8751 h 10036"/>
              <a:gd name="connsiteX1" fmla="*/ 8817 w 10000"/>
              <a:gd name="connsiteY1" fmla="*/ 8751 h 10036"/>
              <a:gd name="connsiteX2" fmla="*/ 6974 w 10000"/>
              <a:gd name="connsiteY2" fmla="*/ 6250 h 10036"/>
              <a:gd name="connsiteX3" fmla="*/ 5657 w 10000"/>
              <a:gd name="connsiteY3" fmla="*/ 10000 h 10036"/>
              <a:gd name="connsiteX4" fmla="*/ 1223 w 10000"/>
              <a:gd name="connsiteY4" fmla="*/ 3438 h 10036"/>
              <a:gd name="connsiteX5" fmla="*/ 0 w 10000"/>
              <a:gd name="connsiteY5" fmla="*/ 0 h 10036"/>
              <a:gd name="connsiteX0" fmla="*/ 10000 w 10000"/>
              <a:gd name="connsiteY0" fmla="*/ 8751 h 10026"/>
              <a:gd name="connsiteX1" fmla="*/ 8817 w 10000"/>
              <a:gd name="connsiteY1" fmla="*/ 8751 h 10026"/>
              <a:gd name="connsiteX2" fmla="*/ 6974 w 10000"/>
              <a:gd name="connsiteY2" fmla="*/ 6250 h 10026"/>
              <a:gd name="connsiteX3" fmla="*/ 5657 w 10000"/>
              <a:gd name="connsiteY3" fmla="*/ 10000 h 10026"/>
              <a:gd name="connsiteX4" fmla="*/ 2999 w 10000"/>
              <a:gd name="connsiteY4" fmla="*/ 3886 h 10026"/>
              <a:gd name="connsiteX5" fmla="*/ 1223 w 10000"/>
              <a:gd name="connsiteY5" fmla="*/ 3438 h 10026"/>
              <a:gd name="connsiteX6" fmla="*/ 0 w 10000"/>
              <a:gd name="connsiteY6" fmla="*/ 0 h 10026"/>
              <a:gd name="connsiteX0" fmla="*/ 10000 w 10000"/>
              <a:gd name="connsiteY0" fmla="*/ 8751 h 10010"/>
              <a:gd name="connsiteX1" fmla="*/ 8817 w 10000"/>
              <a:gd name="connsiteY1" fmla="*/ 8751 h 10010"/>
              <a:gd name="connsiteX2" fmla="*/ 6974 w 10000"/>
              <a:gd name="connsiteY2" fmla="*/ 6250 h 10010"/>
              <a:gd name="connsiteX3" fmla="*/ 5657 w 10000"/>
              <a:gd name="connsiteY3" fmla="*/ 10000 h 10010"/>
              <a:gd name="connsiteX4" fmla="*/ 3017 w 10000"/>
              <a:gd name="connsiteY4" fmla="*/ 4827 h 10010"/>
              <a:gd name="connsiteX5" fmla="*/ 1223 w 10000"/>
              <a:gd name="connsiteY5" fmla="*/ 3438 h 10010"/>
              <a:gd name="connsiteX6" fmla="*/ 0 w 10000"/>
              <a:gd name="connsiteY6" fmla="*/ 0 h 10010"/>
              <a:gd name="connsiteX0" fmla="*/ 10000 w 10000"/>
              <a:gd name="connsiteY0" fmla="*/ 8751 h 14198"/>
              <a:gd name="connsiteX1" fmla="*/ 8817 w 10000"/>
              <a:gd name="connsiteY1" fmla="*/ 8751 h 14198"/>
              <a:gd name="connsiteX2" fmla="*/ 6974 w 10000"/>
              <a:gd name="connsiteY2" fmla="*/ 6250 h 14198"/>
              <a:gd name="connsiteX3" fmla="*/ 6886 w 10000"/>
              <a:gd name="connsiteY3" fmla="*/ 14193 h 14198"/>
              <a:gd name="connsiteX4" fmla="*/ 3017 w 10000"/>
              <a:gd name="connsiteY4" fmla="*/ 4827 h 14198"/>
              <a:gd name="connsiteX5" fmla="*/ 1223 w 10000"/>
              <a:gd name="connsiteY5" fmla="*/ 3438 h 14198"/>
              <a:gd name="connsiteX6" fmla="*/ 0 w 10000"/>
              <a:gd name="connsiteY6" fmla="*/ 0 h 14198"/>
              <a:gd name="connsiteX0" fmla="*/ 10000 w 10000"/>
              <a:gd name="connsiteY0" fmla="*/ 8751 h 14705"/>
              <a:gd name="connsiteX1" fmla="*/ 8817 w 10000"/>
              <a:gd name="connsiteY1" fmla="*/ 8751 h 14705"/>
              <a:gd name="connsiteX2" fmla="*/ 9923 w 10000"/>
              <a:gd name="connsiteY2" fmla="*/ 12977 h 14705"/>
              <a:gd name="connsiteX3" fmla="*/ 6886 w 10000"/>
              <a:gd name="connsiteY3" fmla="*/ 14193 h 14705"/>
              <a:gd name="connsiteX4" fmla="*/ 3017 w 10000"/>
              <a:gd name="connsiteY4" fmla="*/ 4827 h 14705"/>
              <a:gd name="connsiteX5" fmla="*/ 1223 w 10000"/>
              <a:gd name="connsiteY5" fmla="*/ 3438 h 14705"/>
              <a:gd name="connsiteX6" fmla="*/ 0 w 10000"/>
              <a:gd name="connsiteY6" fmla="*/ 0 h 14705"/>
              <a:gd name="connsiteX0" fmla="*/ 10218 w 10218"/>
              <a:gd name="connsiteY0" fmla="*/ 14 h 16392"/>
              <a:gd name="connsiteX1" fmla="*/ 8817 w 10218"/>
              <a:gd name="connsiteY1" fmla="*/ 10438 h 16392"/>
              <a:gd name="connsiteX2" fmla="*/ 9923 w 10218"/>
              <a:gd name="connsiteY2" fmla="*/ 14664 h 16392"/>
              <a:gd name="connsiteX3" fmla="*/ 6886 w 10218"/>
              <a:gd name="connsiteY3" fmla="*/ 15880 h 16392"/>
              <a:gd name="connsiteX4" fmla="*/ 3017 w 10218"/>
              <a:gd name="connsiteY4" fmla="*/ 6514 h 16392"/>
              <a:gd name="connsiteX5" fmla="*/ 1223 w 10218"/>
              <a:gd name="connsiteY5" fmla="*/ 5125 h 16392"/>
              <a:gd name="connsiteX6" fmla="*/ 0 w 10218"/>
              <a:gd name="connsiteY6" fmla="*/ 1687 h 16392"/>
              <a:gd name="connsiteX0" fmla="*/ 10218 w 10218"/>
              <a:gd name="connsiteY0" fmla="*/ 15 h 16408"/>
              <a:gd name="connsiteX1" fmla="*/ 10060 w 10218"/>
              <a:gd name="connsiteY1" fmla="*/ 9908 h 16408"/>
              <a:gd name="connsiteX2" fmla="*/ 9923 w 10218"/>
              <a:gd name="connsiteY2" fmla="*/ 14665 h 16408"/>
              <a:gd name="connsiteX3" fmla="*/ 6886 w 10218"/>
              <a:gd name="connsiteY3" fmla="*/ 15881 h 16408"/>
              <a:gd name="connsiteX4" fmla="*/ 3017 w 10218"/>
              <a:gd name="connsiteY4" fmla="*/ 6515 h 16408"/>
              <a:gd name="connsiteX5" fmla="*/ 1223 w 10218"/>
              <a:gd name="connsiteY5" fmla="*/ 5126 h 16408"/>
              <a:gd name="connsiteX6" fmla="*/ 0 w 10218"/>
              <a:gd name="connsiteY6" fmla="*/ 1688 h 16408"/>
              <a:gd name="connsiteX0" fmla="*/ 5804 w 10460"/>
              <a:gd name="connsiteY0" fmla="*/ 13 h 17843"/>
              <a:gd name="connsiteX1" fmla="*/ 10060 w 10460"/>
              <a:gd name="connsiteY1" fmla="*/ 11343 h 17843"/>
              <a:gd name="connsiteX2" fmla="*/ 9923 w 10460"/>
              <a:gd name="connsiteY2" fmla="*/ 16100 h 17843"/>
              <a:gd name="connsiteX3" fmla="*/ 6886 w 10460"/>
              <a:gd name="connsiteY3" fmla="*/ 17316 h 17843"/>
              <a:gd name="connsiteX4" fmla="*/ 3017 w 10460"/>
              <a:gd name="connsiteY4" fmla="*/ 7950 h 17843"/>
              <a:gd name="connsiteX5" fmla="*/ 1223 w 10460"/>
              <a:gd name="connsiteY5" fmla="*/ 6561 h 17843"/>
              <a:gd name="connsiteX6" fmla="*/ 0 w 10460"/>
              <a:gd name="connsiteY6" fmla="*/ 3123 h 17843"/>
              <a:gd name="connsiteX0" fmla="*/ 5804 w 10265"/>
              <a:gd name="connsiteY0" fmla="*/ 673 h 18503"/>
              <a:gd name="connsiteX1" fmla="*/ 8714 w 10265"/>
              <a:gd name="connsiteY1" fmla="*/ 696 h 18503"/>
              <a:gd name="connsiteX2" fmla="*/ 10060 w 10265"/>
              <a:gd name="connsiteY2" fmla="*/ 12003 h 18503"/>
              <a:gd name="connsiteX3" fmla="*/ 9923 w 10265"/>
              <a:gd name="connsiteY3" fmla="*/ 16760 h 18503"/>
              <a:gd name="connsiteX4" fmla="*/ 6886 w 10265"/>
              <a:gd name="connsiteY4" fmla="*/ 17976 h 18503"/>
              <a:gd name="connsiteX5" fmla="*/ 3017 w 10265"/>
              <a:gd name="connsiteY5" fmla="*/ 8610 h 18503"/>
              <a:gd name="connsiteX6" fmla="*/ 1223 w 10265"/>
              <a:gd name="connsiteY6" fmla="*/ 7221 h 18503"/>
              <a:gd name="connsiteX7" fmla="*/ 0 w 10265"/>
              <a:gd name="connsiteY7" fmla="*/ 3783 h 18503"/>
              <a:gd name="connsiteX0" fmla="*/ 5804 w 10265"/>
              <a:gd name="connsiteY0" fmla="*/ 1057 h 18887"/>
              <a:gd name="connsiteX1" fmla="*/ 2432 w 10265"/>
              <a:gd name="connsiteY1" fmla="*/ 283 h 18887"/>
              <a:gd name="connsiteX2" fmla="*/ 8714 w 10265"/>
              <a:gd name="connsiteY2" fmla="*/ 1080 h 18887"/>
              <a:gd name="connsiteX3" fmla="*/ 10060 w 10265"/>
              <a:gd name="connsiteY3" fmla="*/ 12387 h 18887"/>
              <a:gd name="connsiteX4" fmla="*/ 9923 w 10265"/>
              <a:gd name="connsiteY4" fmla="*/ 17144 h 18887"/>
              <a:gd name="connsiteX5" fmla="*/ 6886 w 10265"/>
              <a:gd name="connsiteY5" fmla="*/ 18360 h 18887"/>
              <a:gd name="connsiteX6" fmla="*/ 3017 w 10265"/>
              <a:gd name="connsiteY6" fmla="*/ 8994 h 18887"/>
              <a:gd name="connsiteX7" fmla="*/ 1223 w 10265"/>
              <a:gd name="connsiteY7" fmla="*/ 7605 h 18887"/>
              <a:gd name="connsiteX8" fmla="*/ 0 w 10265"/>
              <a:gd name="connsiteY8" fmla="*/ 4167 h 18887"/>
              <a:gd name="connsiteX0" fmla="*/ 0 w 10273"/>
              <a:gd name="connsiteY0" fmla="*/ 3010 h 18887"/>
              <a:gd name="connsiteX1" fmla="*/ 2440 w 10273"/>
              <a:gd name="connsiteY1" fmla="*/ 283 h 18887"/>
              <a:gd name="connsiteX2" fmla="*/ 8722 w 10273"/>
              <a:gd name="connsiteY2" fmla="*/ 1080 h 18887"/>
              <a:gd name="connsiteX3" fmla="*/ 10068 w 10273"/>
              <a:gd name="connsiteY3" fmla="*/ 12387 h 18887"/>
              <a:gd name="connsiteX4" fmla="*/ 9931 w 10273"/>
              <a:gd name="connsiteY4" fmla="*/ 17144 h 18887"/>
              <a:gd name="connsiteX5" fmla="*/ 6894 w 10273"/>
              <a:gd name="connsiteY5" fmla="*/ 18360 h 18887"/>
              <a:gd name="connsiteX6" fmla="*/ 3025 w 10273"/>
              <a:gd name="connsiteY6" fmla="*/ 8994 h 18887"/>
              <a:gd name="connsiteX7" fmla="*/ 1231 w 10273"/>
              <a:gd name="connsiteY7" fmla="*/ 7605 h 18887"/>
              <a:gd name="connsiteX8" fmla="*/ 8 w 10273"/>
              <a:gd name="connsiteY8" fmla="*/ 4167 h 18887"/>
              <a:gd name="connsiteX0" fmla="*/ 0 w 10273"/>
              <a:gd name="connsiteY0" fmla="*/ 2739 h 18616"/>
              <a:gd name="connsiteX1" fmla="*/ 2440 w 10273"/>
              <a:gd name="connsiteY1" fmla="*/ 12 h 18616"/>
              <a:gd name="connsiteX2" fmla="*/ 6748 w 10273"/>
              <a:gd name="connsiteY2" fmla="*/ 6817 h 18616"/>
              <a:gd name="connsiteX3" fmla="*/ 8722 w 10273"/>
              <a:gd name="connsiteY3" fmla="*/ 809 h 18616"/>
              <a:gd name="connsiteX4" fmla="*/ 10068 w 10273"/>
              <a:gd name="connsiteY4" fmla="*/ 12116 h 18616"/>
              <a:gd name="connsiteX5" fmla="*/ 9931 w 10273"/>
              <a:gd name="connsiteY5" fmla="*/ 16873 h 18616"/>
              <a:gd name="connsiteX6" fmla="*/ 6894 w 10273"/>
              <a:gd name="connsiteY6" fmla="*/ 18089 h 18616"/>
              <a:gd name="connsiteX7" fmla="*/ 3025 w 10273"/>
              <a:gd name="connsiteY7" fmla="*/ 8723 h 18616"/>
              <a:gd name="connsiteX8" fmla="*/ 1231 w 10273"/>
              <a:gd name="connsiteY8" fmla="*/ 7334 h 18616"/>
              <a:gd name="connsiteX9" fmla="*/ 8 w 10273"/>
              <a:gd name="connsiteY9" fmla="*/ 3896 h 18616"/>
              <a:gd name="connsiteX0" fmla="*/ 0 w 10273"/>
              <a:gd name="connsiteY0" fmla="*/ 3234 h 19111"/>
              <a:gd name="connsiteX1" fmla="*/ 2440 w 10273"/>
              <a:gd name="connsiteY1" fmla="*/ 507 h 19111"/>
              <a:gd name="connsiteX2" fmla="*/ 6408 w 10273"/>
              <a:gd name="connsiteY2" fmla="*/ 447 h 19111"/>
              <a:gd name="connsiteX3" fmla="*/ 6748 w 10273"/>
              <a:gd name="connsiteY3" fmla="*/ 7312 h 19111"/>
              <a:gd name="connsiteX4" fmla="*/ 8722 w 10273"/>
              <a:gd name="connsiteY4" fmla="*/ 1304 h 19111"/>
              <a:gd name="connsiteX5" fmla="*/ 10068 w 10273"/>
              <a:gd name="connsiteY5" fmla="*/ 12611 h 19111"/>
              <a:gd name="connsiteX6" fmla="*/ 9931 w 10273"/>
              <a:gd name="connsiteY6" fmla="*/ 17368 h 19111"/>
              <a:gd name="connsiteX7" fmla="*/ 6894 w 10273"/>
              <a:gd name="connsiteY7" fmla="*/ 18584 h 19111"/>
              <a:gd name="connsiteX8" fmla="*/ 3025 w 10273"/>
              <a:gd name="connsiteY8" fmla="*/ 9218 h 19111"/>
              <a:gd name="connsiteX9" fmla="*/ 1231 w 10273"/>
              <a:gd name="connsiteY9" fmla="*/ 7829 h 19111"/>
              <a:gd name="connsiteX10" fmla="*/ 8 w 10273"/>
              <a:gd name="connsiteY10" fmla="*/ 4391 h 19111"/>
              <a:gd name="connsiteX0" fmla="*/ 0 w 10273"/>
              <a:gd name="connsiteY0" fmla="*/ 2921 h 18798"/>
              <a:gd name="connsiteX1" fmla="*/ 2440 w 10273"/>
              <a:gd name="connsiteY1" fmla="*/ 194 h 18798"/>
              <a:gd name="connsiteX2" fmla="*/ 5065 w 10273"/>
              <a:gd name="connsiteY2" fmla="*/ 6347 h 18798"/>
              <a:gd name="connsiteX3" fmla="*/ 6408 w 10273"/>
              <a:gd name="connsiteY3" fmla="*/ 134 h 18798"/>
              <a:gd name="connsiteX4" fmla="*/ 6748 w 10273"/>
              <a:gd name="connsiteY4" fmla="*/ 6999 h 18798"/>
              <a:gd name="connsiteX5" fmla="*/ 8722 w 10273"/>
              <a:gd name="connsiteY5" fmla="*/ 991 h 18798"/>
              <a:gd name="connsiteX6" fmla="*/ 10068 w 10273"/>
              <a:gd name="connsiteY6" fmla="*/ 12298 h 18798"/>
              <a:gd name="connsiteX7" fmla="*/ 9931 w 10273"/>
              <a:gd name="connsiteY7" fmla="*/ 17055 h 18798"/>
              <a:gd name="connsiteX8" fmla="*/ 6894 w 10273"/>
              <a:gd name="connsiteY8" fmla="*/ 18271 h 18798"/>
              <a:gd name="connsiteX9" fmla="*/ 3025 w 10273"/>
              <a:gd name="connsiteY9" fmla="*/ 8905 h 18798"/>
              <a:gd name="connsiteX10" fmla="*/ 1231 w 10273"/>
              <a:gd name="connsiteY10" fmla="*/ 7516 h 18798"/>
              <a:gd name="connsiteX11" fmla="*/ 8 w 10273"/>
              <a:gd name="connsiteY11" fmla="*/ 4078 h 18798"/>
              <a:gd name="connsiteX0" fmla="*/ 0 w 10273"/>
              <a:gd name="connsiteY0" fmla="*/ 2921 h 18798"/>
              <a:gd name="connsiteX1" fmla="*/ 1655 w 10273"/>
              <a:gd name="connsiteY1" fmla="*/ 2848 h 18798"/>
              <a:gd name="connsiteX2" fmla="*/ 5065 w 10273"/>
              <a:gd name="connsiteY2" fmla="*/ 6347 h 18798"/>
              <a:gd name="connsiteX3" fmla="*/ 6408 w 10273"/>
              <a:gd name="connsiteY3" fmla="*/ 134 h 18798"/>
              <a:gd name="connsiteX4" fmla="*/ 6748 w 10273"/>
              <a:gd name="connsiteY4" fmla="*/ 6999 h 18798"/>
              <a:gd name="connsiteX5" fmla="*/ 8722 w 10273"/>
              <a:gd name="connsiteY5" fmla="*/ 991 h 18798"/>
              <a:gd name="connsiteX6" fmla="*/ 10068 w 10273"/>
              <a:gd name="connsiteY6" fmla="*/ 12298 h 18798"/>
              <a:gd name="connsiteX7" fmla="*/ 9931 w 10273"/>
              <a:gd name="connsiteY7" fmla="*/ 17055 h 18798"/>
              <a:gd name="connsiteX8" fmla="*/ 6894 w 10273"/>
              <a:gd name="connsiteY8" fmla="*/ 18271 h 18798"/>
              <a:gd name="connsiteX9" fmla="*/ 3025 w 10273"/>
              <a:gd name="connsiteY9" fmla="*/ 8905 h 18798"/>
              <a:gd name="connsiteX10" fmla="*/ 1231 w 10273"/>
              <a:gd name="connsiteY10" fmla="*/ 7516 h 18798"/>
              <a:gd name="connsiteX11" fmla="*/ 8 w 10273"/>
              <a:gd name="connsiteY11" fmla="*/ 4078 h 18798"/>
              <a:gd name="connsiteX0" fmla="*/ 0 w 10386"/>
              <a:gd name="connsiteY0" fmla="*/ 2921 h 18798"/>
              <a:gd name="connsiteX1" fmla="*/ 1655 w 10386"/>
              <a:gd name="connsiteY1" fmla="*/ 2848 h 18798"/>
              <a:gd name="connsiteX2" fmla="*/ 5065 w 10386"/>
              <a:gd name="connsiteY2" fmla="*/ 6347 h 18798"/>
              <a:gd name="connsiteX3" fmla="*/ 6408 w 10386"/>
              <a:gd name="connsiteY3" fmla="*/ 134 h 18798"/>
              <a:gd name="connsiteX4" fmla="*/ 6748 w 10386"/>
              <a:gd name="connsiteY4" fmla="*/ 6999 h 18798"/>
              <a:gd name="connsiteX5" fmla="*/ 8722 w 10386"/>
              <a:gd name="connsiteY5" fmla="*/ 991 h 18798"/>
              <a:gd name="connsiteX6" fmla="*/ 10320 w 10386"/>
              <a:gd name="connsiteY6" fmla="*/ 2602 h 18798"/>
              <a:gd name="connsiteX7" fmla="*/ 10068 w 10386"/>
              <a:gd name="connsiteY7" fmla="*/ 12298 h 18798"/>
              <a:gd name="connsiteX8" fmla="*/ 9931 w 10386"/>
              <a:gd name="connsiteY8" fmla="*/ 17055 h 18798"/>
              <a:gd name="connsiteX9" fmla="*/ 6894 w 10386"/>
              <a:gd name="connsiteY9" fmla="*/ 18271 h 18798"/>
              <a:gd name="connsiteX10" fmla="*/ 3025 w 10386"/>
              <a:gd name="connsiteY10" fmla="*/ 8905 h 18798"/>
              <a:gd name="connsiteX11" fmla="*/ 1231 w 10386"/>
              <a:gd name="connsiteY11" fmla="*/ 7516 h 18798"/>
              <a:gd name="connsiteX12" fmla="*/ 8 w 10386"/>
              <a:gd name="connsiteY12" fmla="*/ 4078 h 18798"/>
              <a:gd name="connsiteX0" fmla="*/ 0 w 10386"/>
              <a:gd name="connsiteY0" fmla="*/ 2921 h 18798"/>
              <a:gd name="connsiteX1" fmla="*/ 1655 w 10386"/>
              <a:gd name="connsiteY1" fmla="*/ 2848 h 18798"/>
              <a:gd name="connsiteX2" fmla="*/ 5065 w 10386"/>
              <a:gd name="connsiteY2" fmla="*/ 6347 h 18798"/>
              <a:gd name="connsiteX3" fmla="*/ 6408 w 10386"/>
              <a:gd name="connsiteY3" fmla="*/ 134 h 18798"/>
              <a:gd name="connsiteX4" fmla="*/ 6748 w 10386"/>
              <a:gd name="connsiteY4" fmla="*/ 6999 h 18798"/>
              <a:gd name="connsiteX5" fmla="*/ 8722 w 10386"/>
              <a:gd name="connsiteY5" fmla="*/ 991 h 18798"/>
              <a:gd name="connsiteX6" fmla="*/ 10320 w 10386"/>
              <a:gd name="connsiteY6" fmla="*/ 2602 h 18798"/>
              <a:gd name="connsiteX7" fmla="*/ 10068 w 10386"/>
              <a:gd name="connsiteY7" fmla="*/ 12298 h 18798"/>
              <a:gd name="connsiteX8" fmla="*/ 9931 w 10386"/>
              <a:gd name="connsiteY8" fmla="*/ 17055 h 18798"/>
              <a:gd name="connsiteX9" fmla="*/ 6894 w 10386"/>
              <a:gd name="connsiteY9" fmla="*/ 18271 h 18798"/>
              <a:gd name="connsiteX10" fmla="*/ 3025 w 10386"/>
              <a:gd name="connsiteY10" fmla="*/ 8905 h 18798"/>
              <a:gd name="connsiteX11" fmla="*/ 1231 w 10386"/>
              <a:gd name="connsiteY11" fmla="*/ 7516 h 18798"/>
              <a:gd name="connsiteX12" fmla="*/ 8 w 10386"/>
              <a:gd name="connsiteY12" fmla="*/ 4078 h 1879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10386" h="18798">
                <a:moveTo>
                  <a:pt x="0" y="2921"/>
                </a:moveTo>
                <a:cubicBezTo>
                  <a:pt x="86" y="2994"/>
                  <a:pt x="1170" y="2844"/>
                  <a:pt x="1655" y="2848"/>
                </a:cubicBezTo>
                <a:cubicBezTo>
                  <a:pt x="2496" y="2318"/>
                  <a:pt x="4404" y="6357"/>
                  <a:pt x="5065" y="6347"/>
                </a:cubicBezTo>
                <a:cubicBezTo>
                  <a:pt x="5726" y="6337"/>
                  <a:pt x="6124" y="-1075"/>
                  <a:pt x="6408" y="134"/>
                </a:cubicBezTo>
                <a:cubicBezTo>
                  <a:pt x="6692" y="1343"/>
                  <a:pt x="6114" y="7529"/>
                  <a:pt x="6748" y="6999"/>
                </a:cubicBezTo>
                <a:cubicBezTo>
                  <a:pt x="7382" y="6469"/>
                  <a:pt x="8277" y="1383"/>
                  <a:pt x="8722" y="991"/>
                </a:cubicBezTo>
                <a:cubicBezTo>
                  <a:pt x="9167" y="599"/>
                  <a:pt x="9243" y="5272"/>
                  <a:pt x="10320" y="2602"/>
                </a:cubicBezTo>
                <a:cubicBezTo>
                  <a:pt x="10544" y="4486"/>
                  <a:pt x="10133" y="9889"/>
                  <a:pt x="10068" y="12298"/>
                </a:cubicBezTo>
                <a:cubicBezTo>
                  <a:pt x="10003" y="14707"/>
                  <a:pt x="10460" y="16060"/>
                  <a:pt x="9931" y="17055"/>
                </a:cubicBezTo>
                <a:cubicBezTo>
                  <a:pt x="9402" y="18050"/>
                  <a:pt x="8045" y="19629"/>
                  <a:pt x="6894" y="18271"/>
                </a:cubicBezTo>
                <a:cubicBezTo>
                  <a:pt x="5743" y="16913"/>
                  <a:pt x="3764" y="9999"/>
                  <a:pt x="3025" y="8905"/>
                </a:cubicBezTo>
                <a:cubicBezTo>
                  <a:pt x="2286" y="7811"/>
                  <a:pt x="1595" y="8345"/>
                  <a:pt x="1231" y="7516"/>
                </a:cubicBezTo>
                <a:cubicBezTo>
                  <a:pt x="311" y="6267"/>
                  <a:pt x="1455" y="6370"/>
                  <a:pt x="8" y="4078"/>
                </a:cubicBezTo>
              </a:path>
            </a:pathLst>
          </a:custGeom>
          <a:solidFill>
            <a:srgbClr val="C7E7FD"/>
          </a:solidFill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</xdr:spPr>
      </xdr:sp>
      <xdr:pic>
        <xdr:nvPicPr>
          <xdr:cNvPr id="1329" name="図 1328">
            <a:extLst>
              <a:ext uri="{FF2B5EF4-FFF2-40B4-BE49-F238E27FC236}">
                <a16:creationId xmlns:a16="http://schemas.microsoft.com/office/drawing/2014/main" id="{B17499AC-B455-4C72-88BA-FDAE694F483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6">
            <a:duotone>
              <a:prstClr val="black"/>
              <a:schemeClr val="bg1">
                <a:tint val="45000"/>
                <a:satMod val="400000"/>
              </a:schemeClr>
            </a:duotone>
          </a:blip>
          <a:stretch>
            <a:fillRect/>
          </a:stretch>
        </xdr:blipFill>
        <xdr:spPr>
          <a:xfrm>
            <a:off x="3659398" y="9360224"/>
            <a:ext cx="60473" cy="136655"/>
          </a:xfrm>
          <a:prstGeom prst="rect">
            <a:avLst/>
          </a:prstGeom>
          <a:solidFill>
            <a:schemeClr val="bg1"/>
          </a:solidFill>
        </xdr:spPr>
      </xdr:pic>
    </xdr:grpSp>
    <xdr:clientData/>
  </xdr:twoCellAnchor>
  <xdr:twoCellAnchor>
    <xdr:from>
      <xdr:col>5</xdr:col>
      <xdr:colOff>575808</xdr:colOff>
      <xdr:row>51</xdr:row>
      <xdr:rowOff>104151</xdr:rowOff>
    </xdr:from>
    <xdr:to>
      <xdr:col>6</xdr:col>
      <xdr:colOff>34269</xdr:colOff>
      <xdr:row>56</xdr:row>
      <xdr:rowOff>69854</xdr:rowOff>
    </xdr:to>
    <xdr:sp macro="" textlink="">
      <xdr:nvSpPr>
        <xdr:cNvPr id="439" name="AutoShape 1561">
          <a:extLst>
            <a:ext uri="{FF2B5EF4-FFF2-40B4-BE49-F238E27FC236}">
              <a16:creationId xmlns:a16="http://schemas.microsoft.com/office/drawing/2014/main" id="{B12DA395-F28C-43DD-AD0F-083A906DEEBE}"/>
            </a:ext>
          </a:extLst>
        </xdr:cNvPr>
        <xdr:cNvSpPr>
          <a:spLocks/>
        </xdr:cNvSpPr>
      </xdr:nvSpPr>
      <xdr:spPr bwMode="auto">
        <a:xfrm rot="1865779" flipV="1">
          <a:off x="3557734" y="8856854"/>
          <a:ext cx="164255" cy="823811"/>
        </a:xfrm>
        <a:prstGeom prst="rightBrace">
          <a:avLst>
            <a:gd name="adj1" fmla="val 43097"/>
            <a:gd name="adj2" fmla="val 723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436548</xdr:colOff>
      <xdr:row>56</xdr:row>
      <xdr:rowOff>11547</xdr:rowOff>
    </xdr:from>
    <xdr:to>
      <xdr:col>5</xdr:col>
      <xdr:colOff>578556</xdr:colOff>
      <xdr:row>56</xdr:row>
      <xdr:rowOff>136073</xdr:rowOff>
    </xdr:to>
    <xdr:sp macro="" textlink="">
      <xdr:nvSpPr>
        <xdr:cNvPr id="462" name="六角形 461">
          <a:extLst>
            <a:ext uri="{FF2B5EF4-FFF2-40B4-BE49-F238E27FC236}">
              <a16:creationId xmlns:a16="http://schemas.microsoft.com/office/drawing/2014/main" id="{D5116EA5-CED7-469E-8678-0242B0059668}"/>
            </a:ext>
          </a:extLst>
        </xdr:cNvPr>
        <xdr:cNvSpPr/>
      </xdr:nvSpPr>
      <xdr:spPr bwMode="auto">
        <a:xfrm>
          <a:off x="3418474" y="9622358"/>
          <a:ext cx="142008" cy="124526"/>
        </a:xfrm>
        <a:prstGeom prst="hexagon">
          <a:avLst/>
        </a:prstGeom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style>
        <a:lnRef idx="0">
          <a:scrgbClr r="0" g="0" b="0"/>
        </a:lnRef>
        <a:fillRef idx="1003">
          <a:schemeClr val="dk2"/>
        </a:fillRef>
        <a:effectRef idx="0">
          <a:scrgbClr r="0" g="0" b="0"/>
        </a:effectRef>
        <a:fontRef idx="major"/>
      </xdr:style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54454</xdr:colOff>
      <xdr:row>55</xdr:row>
      <xdr:rowOff>106030</xdr:rowOff>
    </xdr:from>
    <xdr:to>
      <xdr:col>6</xdr:col>
      <xdr:colOff>556400</xdr:colOff>
      <xdr:row>56</xdr:row>
      <xdr:rowOff>16543</xdr:rowOff>
    </xdr:to>
    <xdr:sp macro="" textlink="">
      <xdr:nvSpPr>
        <xdr:cNvPr id="461" name="Text Box 1664">
          <a:extLst>
            <a:ext uri="{FF2B5EF4-FFF2-40B4-BE49-F238E27FC236}">
              <a16:creationId xmlns:a16="http://schemas.microsoft.com/office/drawing/2014/main" id="{1C8DCC24-FC5A-4325-832F-216A0411C636}"/>
            </a:ext>
          </a:extLst>
        </xdr:cNvPr>
        <xdr:cNvSpPr txBox="1">
          <a:spLocks noChangeArrowheads="1"/>
        </xdr:cNvSpPr>
      </xdr:nvSpPr>
      <xdr:spPr bwMode="auto">
        <a:xfrm>
          <a:off x="3738931" y="9547963"/>
          <a:ext cx="501946" cy="8218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310m</a:t>
          </a:r>
        </a:p>
      </xdr:txBody>
    </xdr:sp>
    <xdr:clientData/>
  </xdr:twoCellAnchor>
  <xdr:oneCellAnchor>
    <xdr:from>
      <xdr:col>10</xdr:col>
      <xdr:colOff>1</xdr:colOff>
      <xdr:row>50</xdr:row>
      <xdr:rowOff>53629</xdr:rowOff>
    </xdr:from>
    <xdr:ext cx="246706" cy="205946"/>
    <xdr:grpSp>
      <xdr:nvGrpSpPr>
        <xdr:cNvPr id="1330" name="Group 6672">
          <a:extLst>
            <a:ext uri="{FF2B5EF4-FFF2-40B4-BE49-F238E27FC236}">
              <a16:creationId xmlns:a16="http://schemas.microsoft.com/office/drawing/2014/main" id="{ED46F9DE-9C37-4235-A1DA-D1D633B50DC9}"/>
            </a:ext>
          </a:extLst>
        </xdr:cNvPr>
        <xdr:cNvGrpSpPr>
          <a:grpSpLocks/>
        </xdr:cNvGrpSpPr>
      </xdr:nvGrpSpPr>
      <xdr:grpSpPr bwMode="auto">
        <a:xfrm>
          <a:off x="6510664" y="8660557"/>
          <a:ext cx="246706" cy="205946"/>
          <a:chOff x="536" y="109"/>
          <a:chExt cx="46" cy="44"/>
        </a:xfrm>
      </xdr:grpSpPr>
      <xdr:pic>
        <xdr:nvPicPr>
          <xdr:cNvPr id="1331" name="Picture 6673" descr="route2">
            <a:extLst>
              <a:ext uri="{FF2B5EF4-FFF2-40B4-BE49-F238E27FC236}">
                <a16:creationId xmlns:a16="http://schemas.microsoft.com/office/drawing/2014/main" id="{A9FD4F4B-0310-4537-8376-9F6CE4EA255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32" name="Text Box 6674">
            <a:extLst>
              <a:ext uri="{FF2B5EF4-FFF2-40B4-BE49-F238E27FC236}">
                <a16:creationId xmlns:a16="http://schemas.microsoft.com/office/drawing/2014/main" id="{C0513EE9-8F53-4FB9-AD3D-E2E9BC70AC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486976</xdr:colOff>
      <xdr:row>54</xdr:row>
      <xdr:rowOff>12874</xdr:rowOff>
    </xdr:from>
    <xdr:ext cx="302079" cy="305168"/>
    <xdr:grpSp>
      <xdr:nvGrpSpPr>
        <xdr:cNvPr id="1333" name="Group 6672">
          <a:extLst>
            <a:ext uri="{FF2B5EF4-FFF2-40B4-BE49-F238E27FC236}">
              <a16:creationId xmlns:a16="http://schemas.microsoft.com/office/drawing/2014/main" id="{6E4EDC5B-B4CD-4BA0-BE69-1FA0158005FB}"/>
            </a:ext>
          </a:extLst>
        </xdr:cNvPr>
        <xdr:cNvGrpSpPr>
          <a:grpSpLocks/>
        </xdr:cNvGrpSpPr>
      </xdr:nvGrpSpPr>
      <xdr:grpSpPr bwMode="auto">
        <a:xfrm>
          <a:off x="6291871" y="9308356"/>
          <a:ext cx="302079" cy="305168"/>
          <a:chOff x="536" y="109"/>
          <a:chExt cx="46" cy="44"/>
        </a:xfrm>
      </xdr:grpSpPr>
      <xdr:pic>
        <xdr:nvPicPr>
          <xdr:cNvPr id="1334" name="Picture 6673" descr="route2">
            <a:extLst>
              <a:ext uri="{FF2B5EF4-FFF2-40B4-BE49-F238E27FC236}">
                <a16:creationId xmlns:a16="http://schemas.microsoft.com/office/drawing/2014/main" id="{6C06A3C4-35F9-4526-9AE7-C019F665DA5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41" name="Text Box 6674">
            <a:extLst>
              <a:ext uri="{FF2B5EF4-FFF2-40B4-BE49-F238E27FC236}">
                <a16:creationId xmlns:a16="http://schemas.microsoft.com/office/drawing/2014/main" id="{E929D302-2380-4C49-B465-4C81FCB545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5</xdr:col>
      <xdr:colOff>673741</xdr:colOff>
      <xdr:row>61</xdr:row>
      <xdr:rowOff>58312</xdr:rowOff>
    </xdr:from>
    <xdr:to>
      <xdr:col>5</xdr:col>
      <xdr:colOff>684770</xdr:colOff>
      <xdr:row>64</xdr:row>
      <xdr:rowOff>128046</xdr:rowOff>
    </xdr:to>
    <xdr:sp macro="" textlink="">
      <xdr:nvSpPr>
        <xdr:cNvPr id="536" name="Line 1668">
          <a:extLst>
            <a:ext uri="{FF2B5EF4-FFF2-40B4-BE49-F238E27FC236}">
              <a16:creationId xmlns:a16="http://schemas.microsoft.com/office/drawing/2014/main" id="{95988B71-D5DC-4B38-84D2-D51661D370C1}"/>
            </a:ext>
          </a:extLst>
        </xdr:cNvPr>
        <xdr:cNvSpPr>
          <a:spLocks noChangeShapeType="1"/>
        </xdr:cNvSpPr>
      </xdr:nvSpPr>
      <xdr:spPr bwMode="auto">
        <a:xfrm>
          <a:off x="3655667" y="10527231"/>
          <a:ext cx="11029" cy="584599"/>
        </a:xfrm>
        <a:custGeom>
          <a:avLst/>
          <a:gdLst>
            <a:gd name="connsiteX0" fmla="*/ 0 w 206375"/>
            <a:gd name="connsiteY0" fmla="*/ 0 h 436563"/>
            <a:gd name="connsiteX1" fmla="*/ 206375 w 206375"/>
            <a:gd name="connsiteY1" fmla="*/ 436563 h 436563"/>
            <a:gd name="connsiteX0" fmla="*/ 0 w 206375"/>
            <a:gd name="connsiteY0" fmla="*/ 0 h 436563"/>
            <a:gd name="connsiteX1" fmla="*/ 111125 w 206375"/>
            <a:gd name="connsiteY1" fmla="*/ 365138 h 436563"/>
            <a:gd name="connsiteX2" fmla="*/ 206375 w 206375"/>
            <a:gd name="connsiteY2" fmla="*/ 436563 h 436563"/>
            <a:gd name="connsiteX0" fmla="*/ 0 w 206375"/>
            <a:gd name="connsiteY0" fmla="*/ 0 h 436563"/>
            <a:gd name="connsiteX1" fmla="*/ 134937 w 206375"/>
            <a:gd name="connsiteY1" fmla="*/ 381013 h 436563"/>
            <a:gd name="connsiteX2" fmla="*/ 206375 w 206375"/>
            <a:gd name="connsiteY2" fmla="*/ 436563 h 436563"/>
            <a:gd name="connsiteX0" fmla="*/ 0 w 206375"/>
            <a:gd name="connsiteY0" fmla="*/ 0 h 436563"/>
            <a:gd name="connsiteX1" fmla="*/ 134937 w 206375"/>
            <a:gd name="connsiteY1" fmla="*/ 381013 h 436563"/>
            <a:gd name="connsiteX2" fmla="*/ 206375 w 206375"/>
            <a:gd name="connsiteY2" fmla="*/ 436563 h 436563"/>
            <a:gd name="connsiteX0" fmla="*/ 0 w 206375"/>
            <a:gd name="connsiteY0" fmla="*/ 0 h 436563"/>
            <a:gd name="connsiteX1" fmla="*/ 134937 w 206375"/>
            <a:gd name="connsiteY1" fmla="*/ 325451 h 436563"/>
            <a:gd name="connsiteX2" fmla="*/ 206375 w 206375"/>
            <a:gd name="connsiteY2" fmla="*/ 436563 h 436563"/>
            <a:gd name="connsiteX0" fmla="*/ 0 w 134938"/>
            <a:gd name="connsiteY0" fmla="*/ 0 h 420688"/>
            <a:gd name="connsiteX1" fmla="*/ 63500 w 134938"/>
            <a:gd name="connsiteY1" fmla="*/ 309576 h 420688"/>
            <a:gd name="connsiteX2" fmla="*/ 134938 w 134938"/>
            <a:gd name="connsiteY2" fmla="*/ 420688 h 420688"/>
            <a:gd name="connsiteX0" fmla="*/ 0 w 134938"/>
            <a:gd name="connsiteY0" fmla="*/ 0 h 420688"/>
            <a:gd name="connsiteX1" fmla="*/ 63500 w 134938"/>
            <a:gd name="connsiteY1" fmla="*/ 309576 h 420688"/>
            <a:gd name="connsiteX2" fmla="*/ 134938 w 134938"/>
            <a:gd name="connsiteY2" fmla="*/ 420688 h 420688"/>
            <a:gd name="connsiteX0" fmla="*/ 66362 w 151679"/>
            <a:gd name="connsiteY0" fmla="*/ 0 h 489754"/>
            <a:gd name="connsiteX1" fmla="*/ 129862 w 151679"/>
            <a:gd name="connsiteY1" fmla="*/ 309576 h 489754"/>
            <a:gd name="connsiteX2" fmla="*/ 21382 w 151679"/>
            <a:gd name="connsiteY2" fmla="*/ 489754 h 489754"/>
            <a:gd name="connsiteX0" fmla="*/ 67267 w 147865"/>
            <a:gd name="connsiteY0" fmla="*/ 0 h 489754"/>
            <a:gd name="connsiteX1" fmla="*/ 124963 w 147865"/>
            <a:gd name="connsiteY1" fmla="*/ 165165 h 489754"/>
            <a:gd name="connsiteX2" fmla="*/ 22287 w 147865"/>
            <a:gd name="connsiteY2" fmla="*/ 489754 h 489754"/>
            <a:gd name="connsiteX0" fmla="*/ 71046 w 151644"/>
            <a:gd name="connsiteY0" fmla="*/ 0 h 489754"/>
            <a:gd name="connsiteX1" fmla="*/ 128742 w 151644"/>
            <a:gd name="connsiteY1" fmla="*/ 165165 h 489754"/>
            <a:gd name="connsiteX2" fmla="*/ 26066 w 151644"/>
            <a:gd name="connsiteY2" fmla="*/ 489754 h 489754"/>
            <a:gd name="connsiteX0" fmla="*/ 71046 w 128742"/>
            <a:gd name="connsiteY0" fmla="*/ 0 h 489754"/>
            <a:gd name="connsiteX1" fmla="*/ 128742 w 128742"/>
            <a:gd name="connsiteY1" fmla="*/ 165165 h 489754"/>
            <a:gd name="connsiteX2" fmla="*/ 26066 w 128742"/>
            <a:gd name="connsiteY2" fmla="*/ 489754 h 489754"/>
            <a:gd name="connsiteX0" fmla="*/ 0 w 105919"/>
            <a:gd name="connsiteY0" fmla="*/ 0 h 348667"/>
            <a:gd name="connsiteX1" fmla="*/ 57696 w 105919"/>
            <a:gd name="connsiteY1" fmla="*/ 165165 h 348667"/>
            <a:gd name="connsiteX2" fmla="*/ 105919 w 105919"/>
            <a:gd name="connsiteY2" fmla="*/ 326507 h 348667"/>
            <a:gd name="connsiteX0" fmla="*/ 0 w 105919"/>
            <a:gd name="connsiteY0" fmla="*/ 0 h 326507"/>
            <a:gd name="connsiteX1" fmla="*/ 57696 w 105919"/>
            <a:gd name="connsiteY1" fmla="*/ 165165 h 326507"/>
            <a:gd name="connsiteX2" fmla="*/ 105919 w 105919"/>
            <a:gd name="connsiteY2" fmla="*/ 326507 h 326507"/>
            <a:gd name="connsiteX0" fmla="*/ 0 w 76900"/>
            <a:gd name="connsiteY0" fmla="*/ 0 h 345343"/>
            <a:gd name="connsiteX1" fmla="*/ 28677 w 76900"/>
            <a:gd name="connsiteY1" fmla="*/ 184001 h 345343"/>
            <a:gd name="connsiteX2" fmla="*/ 76900 w 76900"/>
            <a:gd name="connsiteY2" fmla="*/ 345343 h 345343"/>
            <a:gd name="connsiteX0" fmla="*/ 0 w 76900"/>
            <a:gd name="connsiteY0" fmla="*/ 0 h 345343"/>
            <a:gd name="connsiteX1" fmla="*/ 28677 w 76900"/>
            <a:gd name="connsiteY1" fmla="*/ 184001 h 345343"/>
            <a:gd name="connsiteX2" fmla="*/ 76900 w 76900"/>
            <a:gd name="connsiteY2" fmla="*/ 345343 h 345343"/>
            <a:gd name="connsiteX0" fmla="*/ 0 w 76900"/>
            <a:gd name="connsiteY0" fmla="*/ 0 h 345343"/>
            <a:gd name="connsiteX1" fmla="*/ 28677 w 76900"/>
            <a:gd name="connsiteY1" fmla="*/ 184001 h 345343"/>
            <a:gd name="connsiteX2" fmla="*/ 76900 w 76900"/>
            <a:gd name="connsiteY2" fmla="*/ 345343 h 345343"/>
            <a:gd name="connsiteX0" fmla="*/ 112951 w 122212"/>
            <a:gd name="connsiteY0" fmla="*/ 0 h 427205"/>
            <a:gd name="connsiteX1" fmla="*/ 3136 w 122212"/>
            <a:gd name="connsiteY1" fmla="*/ 265863 h 427205"/>
            <a:gd name="connsiteX2" fmla="*/ 51359 w 122212"/>
            <a:gd name="connsiteY2" fmla="*/ 427205 h 427205"/>
            <a:gd name="connsiteX0" fmla="*/ 112951 w 122212"/>
            <a:gd name="connsiteY0" fmla="*/ 0 h 483878"/>
            <a:gd name="connsiteX1" fmla="*/ 3136 w 122212"/>
            <a:gd name="connsiteY1" fmla="*/ 265863 h 483878"/>
            <a:gd name="connsiteX2" fmla="*/ 46033 w 122212"/>
            <a:gd name="connsiteY2" fmla="*/ 483878 h 483878"/>
            <a:gd name="connsiteX0" fmla="*/ 115392 w 115392"/>
            <a:gd name="connsiteY0" fmla="*/ 0 h 483878"/>
            <a:gd name="connsiteX1" fmla="*/ 5577 w 115392"/>
            <a:gd name="connsiteY1" fmla="*/ 265863 h 483878"/>
            <a:gd name="connsiteX2" fmla="*/ 48474 w 115392"/>
            <a:gd name="connsiteY2" fmla="*/ 483878 h 483878"/>
            <a:gd name="connsiteX0" fmla="*/ 109815 w 109815"/>
            <a:gd name="connsiteY0" fmla="*/ 0 h 483878"/>
            <a:gd name="connsiteX1" fmla="*/ 0 w 109815"/>
            <a:gd name="connsiteY1" fmla="*/ 265863 h 483878"/>
            <a:gd name="connsiteX2" fmla="*/ 42897 w 109815"/>
            <a:gd name="connsiteY2" fmla="*/ 483878 h 483878"/>
            <a:gd name="connsiteX0" fmla="*/ 120468 w 120468"/>
            <a:gd name="connsiteY0" fmla="*/ 0 h 483878"/>
            <a:gd name="connsiteX1" fmla="*/ 0 w 120468"/>
            <a:gd name="connsiteY1" fmla="*/ 284754 h 483878"/>
            <a:gd name="connsiteX2" fmla="*/ 53550 w 120468"/>
            <a:gd name="connsiteY2" fmla="*/ 483878 h 483878"/>
            <a:gd name="connsiteX0" fmla="*/ 66918 w 66918"/>
            <a:gd name="connsiteY0" fmla="*/ 0 h 483878"/>
            <a:gd name="connsiteX1" fmla="*/ 0 w 66918"/>
            <a:gd name="connsiteY1" fmla="*/ 483878 h 483878"/>
            <a:gd name="connsiteX0" fmla="*/ 66918 w 66918"/>
            <a:gd name="connsiteY0" fmla="*/ 0 h 471284"/>
            <a:gd name="connsiteX1" fmla="*/ 0 w 66918"/>
            <a:gd name="connsiteY1" fmla="*/ 471284 h 471284"/>
            <a:gd name="connsiteX0" fmla="*/ 66918 w 66918"/>
            <a:gd name="connsiteY0" fmla="*/ 0 h 471284"/>
            <a:gd name="connsiteX1" fmla="*/ 0 w 66918"/>
            <a:gd name="connsiteY1" fmla="*/ 471284 h 471284"/>
            <a:gd name="connsiteX0" fmla="*/ 50938 w 50938"/>
            <a:gd name="connsiteY0" fmla="*/ 0 h 521661"/>
            <a:gd name="connsiteX1" fmla="*/ 0 w 50938"/>
            <a:gd name="connsiteY1" fmla="*/ 521661 h 521661"/>
            <a:gd name="connsiteX0" fmla="*/ 18979 w 18979"/>
            <a:gd name="connsiteY0" fmla="*/ 0 h 490176"/>
            <a:gd name="connsiteX1" fmla="*/ 0 w 18979"/>
            <a:gd name="connsiteY1" fmla="*/ 490176 h 490176"/>
            <a:gd name="connsiteX0" fmla="*/ 17276 w 17276"/>
            <a:gd name="connsiteY0" fmla="*/ 0 h 541342"/>
            <a:gd name="connsiteX1" fmla="*/ 0 w 17276"/>
            <a:gd name="connsiteY1" fmla="*/ 541342 h 541342"/>
            <a:gd name="connsiteX0" fmla="*/ 17276 w 17276"/>
            <a:gd name="connsiteY0" fmla="*/ 0 h 541342"/>
            <a:gd name="connsiteX1" fmla="*/ 0 w 17276"/>
            <a:gd name="connsiteY1" fmla="*/ 541342 h 541342"/>
            <a:gd name="connsiteX0" fmla="*/ 8758 w 11867"/>
            <a:gd name="connsiteY0" fmla="*/ 0 h 557715"/>
            <a:gd name="connsiteX1" fmla="*/ 0 w 11867"/>
            <a:gd name="connsiteY1" fmla="*/ 557715 h 557715"/>
            <a:gd name="connsiteX0" fmla="*/ 8758 w 8758"/>
            <a:gd name="connsiteY0" fmla="*/ 0 h 557715"/>
            <a:gd name="connsiteX1" fmla="*/ 0 w 8758"/>
            <a:gd name="connsiteY1" fmla="*/ 557715 h 5577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758" h="557715">
              <a:moveTo>
                <a:pt x="8758" y="0"/>
              </a:moveTo>
              <a:cubicBezTo>
                <a:pt x="-3326" y="163235"/>
                <a:pt x="5486" y="354179"/>
                <a:pt x="0" y="55771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429964</xdr:colOff>
      <xdr:row>62</xdr:row>
      <xdr:rowOff>24122</xdr:rowOff>
    </xdr:from>
    <xdr:to>
      <xdr:col>5</xdr:col>
      <xdr:colOff>573673</xdr:colOff>
      <xdr:row>62</xdr:row>
      <xdr:rowOff>147397</xdr:rowOff>
    </xdr:to>
    <xdr:sp macro="" textlink="">
      <xdr:nvSpPr>
        <xdr:cNvPr id="1263" name="AutoShape 1659">
          <a:extLst>
            <a:ext uri="{FF2B5EF4-FFF2-40B4-BE49-F238E27FC236}">
              <a16:creationId xmlns:a16="http://schemas.microsoft.com/office/drawing/2014/main" id="{7EF5630F-5E8D-4FBE-9DB9-857622EE6BD4}"/>
            </a:ext>
          </a:extLst>
        </xdr:cNvPr>
        <xdr:cNvSpPr>
          <a:spLocks noChangeArrowheads="1"/>
        </xdr:cNvSpPr>
      </xdr:nvSpPr>
      <xdr:spPr bwMode="auto">
        <a:xfrm>
          <a:off x="3411890" y="10664663"/>
          <a:ext cx="143709" cy="1232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690778</xdr:colOff>
      <xdr:row>59</xdr:row>
      <xdr:rowOff>64361</xdr:rowOff>
    </xdr:from>
    <xdr:to>
      <xdr:col>5</xdr:col>
      <xdr:colOff>550078</xdr:colOff>
      <xdr:row>64</xdr:row>
      <xdr:rowOff>74831</xdr:rowOff>
    </xdr:to>
    <xdr:pic>
      <xdr:nvPicPr>
        <xdr:cNvPr id="1262" name="図 1261">
          <a:extLst>
            <a:ext uri="{FF2B5EF4-FFF2-40B4-BE49-F238E27FC236}">
              <a16:creationId xmlns:a16="http://schemas.microsoft.com/office/drawing/2014/main" id="{BAE0D321-47A9-4D05-B95B-A4BCF9547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16200000">
          <a:off x="2815168" y="10341779"/>
          <a:ext cx="868578" cy="565094"/>
        </a:xfrm>
        <a:prstGeom prst="rect">
          <a:avLst/>
        </a:prstGeom>
      </xdr:spPr>
    </xdr:pic>
    <xdr:clientData/>
  </xdr:twoCellAnchor>
  <xdr:twoCellAnchor>
    <xdr:from>
      <xdr:col>5</xdr:col>
      <xdr:colOff>703649</xdr:colOff>
      <xdr:row>60</xdr:row>
      <xdr:rowOff>90103</xdr:rowOff>
    </xdr:from>
    <xdr:to>
      <xdr:col>6</xdr:col>
      <xdr:colOff>156604</xdr:colOff>
      <xdr:row>61</xdr:row>
      <xdr:rowOff>49341</xdr:rowOff>
    </xdr:to>
    <xdr:sp macro="" textlink="">
      <xdr:nvSpPr>
        <xdr:cNvPr id="1325" name="六角形 1324">
          <a:extLst>
            <a:ext uri="{FF2B5EF4-FFF2-40B4-BE49-F238E27FC236}">
              <a16:creationId xmlns:a16="http://schemas.microsoft.com/office/drawing/2014/main" id="{C1071DD2-D3D8-4AA3-8CD3-70E54F2FCBDD}"/>
            </a:ext>
          </a:extLst>
        </xdr:cNvPr>
        <xdr:cNvSpPr/>
      </xdr:nvSpPr>
      <xdr:spPr bwMode="auto">
        <a:xfrm>
          <a:off x="3685575" y="10387400"/>
          <a:ext cx="158749" cy="13086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36</a:t>
          </a:r>
        </a:p>
      </xdr:txBody>
    </xdr:sp>
    <xdr:clientData/>
  </xdr:twoCellAnchor>
  <xdr:twoCellAnchor>
    <xdr:from>
      <xdr:col>8</xdr:col>
      <xdr:colOff>237220</xdr:colOff>
      <xdr:row>63</xdr:row>
      <xdr:rowOff>146387</xdr:rowOff>
    </xdr:from>
    <xdr:to>
      <xdr:col>8</xdr:col>
      <xdr:colOff>382572</xdr:colOff>
      <xdr:row>64</xdr:row>
      <xdr:rowOff>91665</xdr:rowOff>
    </xdr:to>
    <xdr:sp macro="" textlink="">
      <xdr:nvSpPr>
        <xdr:cNvPr id="1154" name="AutoShape 1094">
          <a:extLst>
            <a:ext uri="{FF2B5EF4-FFF2-40B4-BE49-F238E27FC236}">
              <a16:creationId xmlns:a16="http://schemas.microsoft.com/office/drawing/2014/main" id="{BFB81632-4AD3-4DE9-A859-EC84661A0641}"/>
            </a:ext>
          </a:extLst>
        </xdr:cNvPr>
        <xdr:cNvSpPr>
          <a:spLocks noChangeArrowheads="1"/>
        </xdr:cNvSpPr>
      </xdr:nvSpPr>
      <xdr:spPr bwMode="auto">
        <a:xfrm>
          <a:off x="5329920" y="10947737"/>
          <a:ext cx="145352" cy="1167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30298</xdr:colOff>
      <xdr:row>59</xdr:row>
      <xdr:rowOff>71762</xdr:rowOff>
    </xdr:from>
    <xdr:to>
      <xdr:col>10</xdr:col>
      <xdr:colOff>44584</xdr:colOff>
      <xdr:row>60</xdr:row>
      <xdr:rowOff>108059</xdr:rowOff>
    </xdr:to>
    <xdr:sp macro="" textlink="">
      <xdr:nvSpPr>
        <xdr:cNvPr id="1342" name="Freeform 407">
          <a:extLst>
            <a:ext uri="{FF2B5EF4-FFF2-40B4-BE49-F238E27FC236}">
              <a16:creationId xmlns:a16="http://schemas.microsoft.com/office/drawing/2014/main" id="{17F917E2-B6FE-4C68-AACD-EA45D5798AE8}"/>
            </a:ext>
          </a:extLst>
        </xdr:cNvPr>
        <xdr:cNvSpPr>
          <a:spLocks/>
        </xdr:cNvSpPr>
      </xdr:nvSpPr>
      <xdr:spPr bwMode="auto">
        <a:xfrm rot="21068660" flipH="1" flipV="1">
          <a:off x="6539048" y="10270568"/>
          <a:ext cx="14286" cy="209158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621308</xdr:colOff>
      <xdr:row>60</xdr:row>
      <xdr:rowOff>6114</xdr:rowOff>
    </xdr:from>
    <xdr:to>
      <xdr:col>9</xdr:col>
      <xdr:colOff>655650</xdr:colOff>
      <xdr:row>61</xdr:row>
      <xdr:rowOff>42412</xdr:rowOff>
    </xdr:to>
    <xdr:sp macro="" textlink="">
      <xdr:nvSpPr>
        <xdr:cNvPr id="1343" name="Freeform 406">
          <a:extLst>
            <a:ext uri="{FF2B5EF4-FFF2-40B4-BE49-F238E27FC236}">
              <a16:creationId xmlns:a16="http://schemas.microsoft.com/office/drawing/2014/main" id="{B1D55D15-CB68-4052-B4B6-82FA2DAD5B53}"/>
            </a:ext>
          </a:extLst>
        </xdr:cNvPr>
        <xdr:cNvSpPr>
          <a:spLocks/>
        </xdr:cNvSpPr>
      </xdr:nvSpPr>
      <xdr:spPr bwMode="auto">
        <a:xfrm rot="21068660">
          <a:off x="6424502" y="10377781"/>
          <a:ext cx="34342" cy="209159"/>
        </a:xfrm>
        <a:custGeom>
          <a:avLst/>
          <a:gdLst>
            <a:gd name="T0" fmla="*/ 0 w 5"/>
            <a:gd name="T1" fmla="*/ 0 h 46"/>
            <a:gd name="T2" fmla="*/ 2 w 5"/>
            <a:gd name="T3" fmla="*/ 0 h 46"/>
            <a:gd name="T4" fmla="*/ 2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22</xdr:colOff>
      <xdr:row>56</xdr:row>
      <xdr:rowOff>172861</xdr:rowOff>
    </xdr:from>
    <xdr:to>
      <xdr:col>9</xdr:col>
      <xdr:colOff>183194</xdr:colOff>
      <xdr:row>57</xdr:row>
      <xdr:rowOff>166605</xdr:rowOff>
    </xdr:to>
    <xdr:sp macro="" textlink="">
      <xdr:nvSpPr>
        <xdr:cNvPr id="1349" name="六角形 1348">
          <a:extLst>
            <a:ext uri="{FF2B5EF4-FFF2-40B4-BE49-F238E27FC236}">
              <a16:creationId xmlns:a16="http://schemas.microsoft.com/office/drawing/2014/main" id="{3A2ECB67-48F7-4159-AB93-A39FFC0CB22B}"/>
            </a:ext>
          </a:extLst>
        </xdr:cNvPr>
        <xdr:cNvSpPr/>
      </xdr:nvSpPr>
      <xdr:spPr bwMode="auto">
        <a:xfrm>
          <a:off x="5803216" y="9853083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30360</xdr:colOff>
      <xdr:row>61</xdr:row>
      <xdr:rowOff>149938</xdr:rowOff>
    </xdr:from>
    <xdr:to>
      <xdr:col>9</xdr:col>
      <xdr:colOff>704022</xdr:colOff>
      <xdr:row>64</xdr:row>
      <xdr:rowOff>54812</xdr:rowOff>
    </xdr:to>
    <xdr:grpSp>
      <xdr:nvGrpSpPr>
        <xdr:cNvPr id="1350" name="グループ化 1349">
          <a:extLst>
            <a:ext uri="{FF2B5EF4-FFF2-40B4-BE49-F238E27FC236}">
              <a16:creationId xmlns:a16="http://schemas.microsoft.com/office/drawing/2014/main" id="{E5830AC6-0710-46D3-931D-1EB4B8BE91C4}"/>
            </a:ext>
          </a:extLst>
        </xdr:cNvPr>
        <xdr:cNvGrpSpPr/>
      </xdr:nvGrpSpPr>
      <xdr:grpSpPr>
        <a:xfrm>
          <a:off x="5835255" y="10650390"/>
          <a:ext cx="673662" cy="421289"/>
          <a:chOff x="10201211" y="1039091"/>
          <a:chExt cx="730812" cy="424420"/>
        </a:xfrm>
      </xdr:grpSpPr>
      <xdr:grpSp>
        <xdr:nvGrpSpPr>
          <xdr:cNvPr id="1351" name="グループ化 1350">
            <a:extLst>
              <a:ext uri="{FF2B5EF4-FFF2-40B4-BE49-F238E27FC236}">
                <a16:creationId xmlns:a16="http://schemas.microsoft.com/office/drawing/2014/main" id="{C604B386-5F8E-4EF9-904D-CE3B9C80C762}"/>
              </a:ext>
            </a:extLst>
          </xdr:cNvPr>
          <xdr:cNvGrpSpPr/>
        </xdr:nvGrpSpPr>
        <xdr:grpSpPr>
          <a:xfrm>
            <a:off x="10201211" y="1039091"/>
            <a:ext cx="730812" cy="424420"/>
            <a:chOff x="2557908" y="3668146"/>
            <a:chExt cx="737441" cy="522291"/>
          </a:xfrm>
        </xdr:grpSpPr>
        <xdr:grpSp>
          <xdr:nvGrpSpPr>
            <xdr:cNvPr id="1353" name="グループ化 1352">
              <a:extLst>
                <a:ext uri="{FF2B5EF4-FFF2-40B4-BE49-F238E27FC236}">
                  <a16:creationId xmlns:a16="http://schemas.microsoft.com/office/drawing/2014/main" id="{BCD11D0D-EEC6-42E2-814A-04266F50A9E6}"/>
                </a:ext>
              </a:extLst>
            </xdr:cNvPr>
            <xdr:cNvGrpSpPr/>
          </xdr:nvGrpSpPr>
          <xdr:grpSpPr>
            <a:xfrm>
              <a:off x="2557908" y="3668146"/>
              <a:ext cx="737441" cy="522291"/>
              <a:chOff x="12571696" y="8008154"/>
              <a:chExt cx="582058" cy="391065"/>
            </a:xfrm>
          </xdr:grpSpPr>
          <xdr:sp macro="" textlink="">
            <xdr:nvSpPr>
              <xdr:cNvPr id="1355" name="Text Box 1563">
                <a:extLst>
                  <a:ext uri="{FF2B5EF4-FFF2-40B4-BE49-F238E27FC236}">
                    <a16:creationId xmlns:a16="http://schemas.microsoft.com/office/drawing/2014/main" id="{E8DC42D6-2429-44E9-AEA4-616854A8C3C6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2571696" y="8008154"/>
                <a:ext cx="582058" cy="391065"/>
              </a:xfrm>
              <a:prstGeom prst="rect">
                <a:avLst/>
              </a:prstGeom>
              <a:solidFill>
                <a:srgbClr val="0000FF"/>
              </a:solidFill>
              <a:ln>
                <a:noFill/>
              </a:ln>
            </xdr:spPr>
            <xdr:txBody>
              <a:bodyPr vertOverflow="overflow" horzOverflow="overflow" wrap="none" lIns="27432" tIns="18288" rIns="0" bIns="0" anchor="t" upright="1">
                <a:noAutofit/>
              </a:bodyPr>
              <a:lstStyle/>
              <a:p>
                <a:pPr algn="l" rtl="0">
                  <a:lnSpc>
                    <a:spcPts val="900"/>
                  </a:lnSpc>
                  <a:defRPr sz="1000"/>
                </a:pPr>
                <a:r>
                  <a:rPr lang="ja-JP" altLang="en-US" sz="1000" b="1" i="0" baseline="0">
                    <a:solidFill>
                      <a:schemeClr val="bg1"/>
                    </a:solidFill>
                    <a:effectLst/>
                    <a:latin typeface="+mn-ea"/>
                    <a:ea typeface="+mn-ea"/>
                    <a:cs typeface="+mn-cs"/>
                  </a:rPr>
                  <a:t>上川　 小浜</a:t>
                </a:r>
                <a:endParaRPr lang="en-US" altLang="ja-JP" sz="1000" b="1" i="0" baseline="0">
                  <a:solidFill>
                    <a:schemeClr val="bg1"/>
                  </a:solidFill>
                  <a:effectLst/>
                  <a:latin typeface="+mn-ea"/>
                  <a:ea typeface="+mn-ea"/>
                  <a:cs typeface="+mn-cs"/>
                </a:endParaRPr>
              </a:p>
              <a:p>
                <a:pPr algn="l" rtl="0">
                  <a:lnSpc>
                    <a:spcPts val="900"/>
                  </a:lnSpc>
                  <a:defRPr sz="1000"/>
                </a:pPr>
                <a:r>
                  <a:rPr lang="ja-JP" altLang="en-US" sz="1000" b="1" i="0" baseline="0">
                    <a:solidFill>
                      <a:schemeClr val="bg1"/>
                    </a:solidFill>
                    <a:effectLst/>
                    <a:latin typeface="+mn-ea"/>
                    <a:ea typeface="+mn-ea"/>
                    <a:cs typeface="+mn-cs"/>
                  </a:rPr>
                  <a:t>十一 </a:t>
                </a:r>
                <a:endParaRPr lang="en-US" altLang="ja-JP" sz="1000" b="1" i="0" baseline="0">
                  <a:solidFill>
                    <a:schemeClr val="bg1"/>
                  </a:solidFill>
                  <a:effectLst/>
                  <a:latin typeface="+mn-ea"/>
                  <a:ea typeface="+mn-ea"/>
                  <a:cs typeface="+mn-cs"/>
                </a:endParaRPr>
              </a:p>
              <a:p>
                <a:pPr algn="r" rtl="0">
                  <a:lnSpc>
                    <a:spcPts val="900"/>
                  </a:lnSpc>
                  <a:defRPr sz="1000"/>
                </a:pPr>
                <a:endParaRPr lang="en-US" altLang="ja-JP" sz="900" b="1" i="0" u="none" strike="noStrike" baseline="0">
                  <a:solidFill>
                    <a:schemeClr val="bg1"/>
                  </a:solidFill>
                  <a:latin typeface="+mj-ea"/>
                  <a:ea typeface="+mj-ea"/>
                </a:endParaRPr>
              </a:p>
              <a:p>
                <a:pPr algn="r" rtl="0">
                  <a:defRPr sz="1000"/>
                </a:pPr>
                <a:endParaRPr lang="en-US" altLang="ja-JP" sz="800" b="1" i="0" u="none" strike="noStrike" baseline="0">
                  <a:solidFill>
                    <a:schemeClr val="bg1"/>
                  </a:solidFill>
                  <a:latin typeface="HGP平成角ｺﾞｼｯｸ体W9" pitchFamily="50" charset="-128"/>
                  <a:ea typeface="HGP平成角ｺﾞｼｯｸ体W9" pitchFamily="50" charset="-128"/>
                </a:endParaRPr>
              </a:p>
            </xdr:txBody>
          </xdr:sp>
          <xdr:sp macro="" textlink="">
            <xdr:nvSpPr>
              <xdr:cNvPr id="1356" name="Line 2669">
                <a:extLst>
                  <a:ext uri="{FF2B5EF4-FFF2-40B4-BE49-F238E27FC236}">
                    <a16:creationId xmlns:a16="http://schemas.microsoft.com/office/drawing/2014/main" id="{FAE012AE-683C-45A2-B7B9-2E0AD7EB9816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rot="17236731" flipH="1">
                <a:off x="12708174" y="8203656"/>
                <a:ext cx="128163" cy="102218"/>
              </a:xfrm>
              <a:custGeom>
                <a:avLst/>
                <a:gdLst>
                  <a:gd name="connsiteX0" fmla="*/ 0 w 453925"/>
                  <a:gd name="connsiteY0" fmla="*/ 0 h 760810"/>
                  <a:gd name="connsiteX1" fmla="*/ 453925 w 453925"/>
                  <a:gd name="connsiteY1" fmla="*/ 760810 h 760810"/>
                  <a:gd name="connsiteX0" fmla="*/ 7039 w 460964"/>
                  <a:gd name="connsiteY0" fmla="*/ 0 h 760810"/>
                  <a:gd name="connsiteX1" fmla="*/ 25643 w 460964"/>
                  <a:gd name="connsiteY1" fmla="*/ 630585 h 760810"/>
                  <a:gd name="connsiteX2" fmla="*/ 460964 w 460964"/>
                  <a:gd name="connsiteY2" fmla="*/ 760810 h 760810"/>
                  <a:gd name="connsiteX0" fmla="*/ 7039 w 460964"/>
                  <a:gd name="connsiteY0" fmla="*/ 0 h 760810"/>
                  <a:gd name="connsiteX1" fmla="*/ 25643 w 460964"/>
                  <a:gd name="connsiteY1" fmla="*/ 630585 h 760810"/>
                  <a:gd name="connsiteX2" fmla="*/ 460964 w 460964"/>
                  <a:gd name="connsiteY2" fmla="*/ 760810 h 760810"/>
                  <a:gd name="connsiteX0" fmla="*/ 7039 w 460964"/>
                  <a:gd name="connsiteY0" fmla="*/ 0 h 760810"/>
                  <a:gd name="connsiteX1" fmla="*/ 25643 w 460964"/>
                  <a:gd name="connsiteY1" fmla="*/ 630585 h 760810"/>
                  <a:gd name="connsiteX2" fmla="*/ 460964 w 460964"/>
                  <a:gd name="connsiteY2" fmla="*/ 760810 h 760810"/>
                  <a:gd name="connsiteX0" fmla="*/ 0 w 453925"/>
                  <a:gd name="connsiteY0" fmla="*/ 0 h 760810"/>
                  <a:gd name="connsiteX1" fmla="*/ 18604 w 453925"/>
                  <a:gd name="connsiteY1" fmla="*/ 630585 h 760810"/>
                  <a:gd name="connsiteX2" fmla="*/ 453925 w 453925"/>
                  <a:gd name="connsiteY2" fmla="*/ 760810 h 760810"/>
                  <a:gd name="connsiteX0" fmla="*/ 0 w 453925"/>
                  <a:gd name="connsiteY0" fmla="*/ 0 h 760810"/>
                  <a:gd name="connsiteX1" fmla="*/ 18604 w 453925"/>
                  <a:gd name="connsiteY1" fmla="*/ 630585 h 760810"/>
                  <a:gd name="connsiteX2" fmla="*/ 453925 w 453925"/>
                  <a:gd name="connsiteY2" fmla="*/ 760810 h 760810"/>
                  <a:gd name="connsiteX0" fmla="*/ 15025 w 435464"/>
                  <a:gd name="connsiteY0" fmla="*/ 0 h 757089"/>
                  <a:gd name="connsiteX1" fmla="*/ 143 w 435464"/>
                  <a:gd name="connsiteY1" fmla="*/ 626864 h 757089"/>
                  <a:gd name="connsiteX2" fmla="*/ 435464 w 435464"/>
                  <a:gd name="connsiteY2" fmla="*/ 757089 h 757089"/>
                  <a:gd name="connsiteX0" fmla="*/ 15025 w 435464"/>
                  <a:gd name="connsiteY0" fmla="*/ 0 h 757089"/>
                  <a:gd name="connsiteX1" fmla="*/ 143 w 435464"/>
                  <a:gd name="connsiteY1" fmla="*/ 626864 h 757089"/>
                  <a:gd name="connsiteX2" fmla="*/ 435464 w 435464"/>
                  <a:gd name="connsiteY2" fmla="*/ 757089 h 757089"/>
                  <a:gd name="connsiteX0" fmla="*/ 0 w 420439"/>
                  <a:gd name="connsiteY0" fmla="*/ 0 h 757089"/>
                  <a:gd name="connsiteX1" fmla="*/ 23990 w 420439"/>
                  <a:gd name="connsiteY1" fmla="*/ 637810 h 757089"/>
                  <a:gd name="connsiteX2" fmla="*/ 420439 w 420439"/>
                  <a:gd name="connsiteY2" fmla="*/ 757089 h 757089"/>
                  <a:gd name="connsiteX0" fmla="*/ 58787 w 479226"/>
                  <a:gd name="connsiteY0" fmla="*/ 0 h 757089"/>
                  <a:gd name="connsiteX1" fmla="*/ 82777 w 479226"/>
                  <a:gd name="connsiteY1" fmla="*/ 637810 h 757089"/>
                  <a:gd name="connsiteX2" fmla="*/ 479226 w 479226"/>
                  <a:gd name="connsiteY2" fmla="*/ 757089 h 757089"/>
                  <a:gd name="connsiteX0" fmla="*/ 14927 w 505335"/>
                  <a:gd name="connsiteY0" fmla="*/ 0 h 778983"/>
                  <a:gd name="connsiteX1" fmla="*/ 108886 w 505335"/>
                  <a:gd name="connsiteY1" fmla="*/ 659704 h 778983"/>
                  <a:gd name="connsiteX2" fmla="*/ 505335 w 505335"/>
                  <a:gd name="connsiteY2" fmla="*/ 778983 h 778983"/>
                  <a:gd name="connsiteX0" fmla="*/ 14927 w 505335"/>
                  <a:gd name="connsiteY0" fmla="*/ 0 h 812134"/>
                  <a:gd name="connsiteX1" fmla="*/ 108886 w 505335"/>
                  <a:gd name="connsiteY1" fmla="*/ 659704 h 812134"/>
                  <a:gd name="connsiteX2" fmla="*/ 505335 w 505335"/>
                  <a:gd name="connsiteY2" fmla="*/ 812134 h 812134"/>
                  <a:gd name="connsiteX0" fmla="*/ 14927 w 502894"/>
                  <a:gd name="connsiteY0" fmla="*/ 0 h 830551"/>
                  <a:gd name="connsiteX1" fmla="*/ 108886 w 502894"/>
                  <a:gd name="connsiteY1" fmla="*/ 659704 h 830551"/>
                  <a:gd name="connsiteX2" fmla="*/ 502894 w 502894"/>
                  <a:gd name="connsiteY2" fmla="*/ 830551 h 830551"/>
                  <a:gd name="connsiteX0" fmla="*/ 14927 w 502894"/>
                  <a:gd name="connsiteY0" fmla="*/ 0 h 830551"/>
                  <a:gd name="connsiteX1" fmla="*/ 108886 w 502894"/>
                  <a:gd name="connsiteY1" fmla="*/ 659704 h 830551"/>
                  <a:gd name="connsiteX2" fmla="*/ 502894 w 502894"/>
                  <a:gd name="connsiteY2" fmla="*/ 830551 h 830551"/>
                  <a:gd name="connsiteX0" fmla="*/ 14927 w 502894"/>
                  <a:gd name="connsiteY0" fmla="*/ 0 h 830551"/>
                  <a:gd name="connsiteX1" fmla="*/ 108886 w 502894"/>
                  <a:gd name="connsiteY1" fmla="*/ 659704 h 830551"/>
                  <a:gd name="connsiteX2" fmla="*/ 502894 w 502894"/>
                  <a:gd name="connsiteY2" fmla="*/ 830551 h 830551"/>
                  <a:gd name="connsiteX0" fmla="*/ 14927 w 434337"/>
                  <a:gd name="connsiteY0" fmla="*/ 0 h 788874"/>
                  <a:gd name="connsiteX1" fmla="*/ 108886 w 434337"/>
                  <a:gd name="connsiteY1" fmla="*/ 659704 h 788874"/>
                  <a:gd name="connsiteX2" fmla="*/ 434337 w 434337"/>
                  <a:gd name="connsiteY2" fmla="*/ 788874 h 788874"/>
                  <a:gd name="connsiteX0" fmla="*/ 14927 w 427197"/>
                  <a:gd name="connsiteY0" fmla="*/ 0 h 794355"/>
                  <a:gd name="connsiteX1" fmla="*/ 108886 w 427197"/>
                  <a:gd name="connsiteY1" fmla="*/ 659704 h 794355"/>
                  <a:gd name="connsiteX2" fmla="*/ 427197 w 427197"/>
                  <a:gd name="connsiteY2" fmla="*/ 794355 h 794355"/>
                  <a:gd name="connsiteX0" fmla="*/ 5300 w 438566"/>
                  <a:gd name="connsiteY0" fmla="*/ -1 h 577175"/>
                  <a:gd name="connsiteX1" fmla="*/ 120255 w 438566"/>
                  <a:gd name="connsiteY1" fmla="*/ 442524 h 577175"/>
                  <a:gd name="connsiteX2" fmla="*/ 438566 w 438566"/>
                  <a:gd name="connsiteY2" fmla="*/ 577175 h 577175"/>
                  <a:gd name="connsiteX0" fmla="*/ 0 w 433266"/>
                  <a:gd name="connsiteY0" fmla="*/ -1 h 577175"/>
                  <a:gd name="connsiteX1" fmla="*/ 172998 w 433266"/>
                  <a:gd name="connsiteY1" fmla="*/ 453572 h 577175"/>
                  <a:gd name="connsiteX2" fmla="*/ 433266 w 433266"/>
                  <a:gd name="connsiteY2" fmla="*/ 577175 h 577175"/>
                  <a:gd name="connsiteX0" fmla="*/ 0 w 554271"/>
                  <a:gd name="connsiteY0" fmla="*/ 0 h 428000"/>
                  <a:gd name="connsiteX1" fmla="*/ 294003 w 554271"/>
                  <a:gd name="connsiteY1" fmla="*/ 304397 h 428000"/>
                  <a:gd name="connsiteX2" fmla="*/ 554271 w 554271"/>
                  <a:gd name="connsiteY2" fmla="*/ 428000 h 428000"/>
                  <a:gd name="connsiteX0" fmla="*/ 0 w 554271"/>
                  <a:gd name="connsiteY0" fmla="*/ 110883 h 538883"/>
                  <a:gd name="connsiteX1" fmla="*/ 294003 w 554271"/>
                  <a:gd name="connsiteY1" fmla="*/ 415280 h 538883"/>
                  <a:gd name="connsiteX2" fmla="*/ 554271 w 554271"/>
                  <a:gd name="connsiteY2" fmla="*/ 538883 h 538883"/>
                  <a:gd name="connsiteX0" fmla="*/ 0 w 554271"/>
                  <a:gd name="connsiteY0" fmla="*/ 474481 h 902481"/>
                  <a:gd name="connsiteX1" fmla="*/ 279419 w 554271"/>
                  <a:gd name="connsiteY1" fmla="*/ 50066 h 902481"/>
                  <a:gd name="connsiteX2" fmla="*/ 554271 w 554271"/>
                  <a:gd name="connsiteY2" fmla="*/ 902481 h 902481"/>
                  <a:gd name="connsiteX0" fmla="*/ 0 w 279419"/>
                  <a:gd name="connsiteY0" fmla="*/ 474481 h 474481"/>
                  <a:gd name="connsiteX1" fmla="*/ 279419 w 279419"/>
                  <a:gd name="connsiteY1" fmla="*/ 50066 h 474481"/>
                  <a:gd name="connsiteX0" fmla="*/ 0 w 279419"/>
                  <a:gd name="connsiteY0" fmla="*/ 424416 h 424416"/>
                  <a:gd name="connsiteX1" fmla="*/ 279419 w 279419"/>
                  <a:gd name="connsiteY1" fmla="*/ 1 h 424416"/>
                  <a:gd name="connsiteX0" fmla="*/ -1 w 534642"/>
                  <a:gd name="connsiteY0" fmla="*/ 130871 h 130870"/>
                  <a:gd name="connsiteX1" fmla="*/ 534642 w 534642"/>
                  <a:gd name="connsiteY1" fmla="*/ 3107 h 130870"/>
                  <a:gd name="connsiteX0" fmla="*/ -1 w 413074"/>
                  <a:gd name="connsiteY0" fmla="*/ 82479 h 326779"/>
                  <a:gd name="connsiteX1" fmla="*/ 413073 w 413074"/>
                  <a:gd name="connsiteY1" fmla="*/ 290689 h 326779"/>
                  <a:gd name="connsiteX0" fmla="*/ -1 w 413074"/>
                  <a:gd name="connsiteY0" fmla="*/ 115015 h 323226"/>
                  <a:gd name="connsiteX1" fmla="*/ 413073 w 413074"/>
                  <a:gd name="connsiteY1" fmla="*/ 323225 h 323226"/>
                  <a:gd name="connsiteX0" fmla="*/ 1 w 513718"/>
                  <a:gd name="connsiteY0" fmla="*/ 112731 h 334868"/>
                  <a:gd name="connsiteX1" fmla="*/ 513717 w 513718"/>
                  <a:gd name="connsiteY1" fmla="*/ 334867 h 334868"/>
                  <a:gd name="connsiteX0" fmla="*/ 1 w 513718"/>
                  <a:gd name="connsiteY0" fmla="*/ 1 h 222138"/>
                  <a:gd name="connsiteX1" fmla="*/ 513717 w 513718"/>
                  <a:gd name="connsiteY1" fmla="*/ 222137 h 222138"/>
                  <a:gd name="connsiteX0" fmla="*/ 1 w 448669"/>
                  <a:gd name="connsiteY0" fmla="*/ 1 h 422215"/>
                  <a:gd name="connsiteX1" fmla="*/ 448669 w 448669"/>
                  <a:gd name="connsiteY1" fmla="*/ 422216 h 42221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</a:cxnLst>
                <a:rect l="l" t="t" r="r" b="b"/>
                <a:pathLst>
                  <a:path w="448669" h="422215">
                    <a:moveTo>
                      <a:pt x="1" y="1"/>
                    </a:moveTo>
                    <a:cubicBezTo>
                      <a:pt x="326164" y="19342"/>
                      <a:pt x="317272" y="335642"/>
                      <a:pt x="448669" y="422216"/>
                    </a:cubicBezTo>
                  </a:path>
                </a:pathLst>
              </a:custGeom>
              <a:noFill/>
              <a:ln w="25400">
                <a:solidFill>
                  <a:schemeClr val="bg1"/>
                </a:solidFill>
                <a:round/>
                <a:headEnd type="triangle"/>
                <a:tailEnd type="none" w="med" len="med"/>
              </a:ln>
            </xdr:spPr>
          </xdr:sp>
        </xdr:grpSp>
        <xdr:sp macro="" textlink="">
          <xdr:nvSpPr>
            <xdr:cNvPr id="1354" name="Line 2669">
              <a:extLst>
                <a:ext uri="{FF2B5EF4-FFF2-40B4-BE49-F238E27FC236}">
                  <a16:creationId xmlns:a16="http://schemas.microsoft.com/office/drawing/2014/main" id="{18DEE968-C211-4C06-8E6C-89CD312160B4}"/>
                </a:ext>
              </a:extLst>
            </xdr:cNvPr>
            <xdr:cNvSpPr>
              <a:spLocks noChangeShapeType="1"/>
            </xdr:cNvSpPr>
          </xdr:nvSpPr>
          <xdr:spPr bwMode="auto">
            <a:xfrm rot="16200000" flipH="1" flipV="1">
              <a:off x="2825795" y="3887799"/>
              <a:ext cx="314833" cy="263013"/>
            </a:xfrm>
            <a:custGeom>
              <a:avLst/>
              <a:gdLst>
                <a:gd name="connsiteX0" fmla="*/ 0 w 453925"/>
                <a:gd name="connsiteY0" fmla="*/ 0 h 760810"/>
                <a:gd name="connsiteX1" fmla="*/ 453925 w 453925"/>
                <a:gd name="connsiteY1" fmla="*/ 760810 h 760810"/>
                <a:gd name="connsiteX0" fmla="*/ 7039 w 460964"/>
                <a:gd name="connsiteY0" fmla="*/ 0 h 760810"/>
                <a:gd name="connsiteX1" fmla="*/ 25643 w 460964"/>
                <a:gd name="connsiteY1" fmla="*/ 630585 h 760810"/>
                <a:gd name="connsiteX2" fmla="*/ 460964 w 460964"/>
                <a:gd name="connsiteY2" fmla="*/ 760810 h 760810"/>
                <a:gd name="connsiteX0" fmla="*/ 7039 w 460964"/>
                <a:gd name="connsiteY0" fmla="*/ 0 h 760810"/>
                <a:gd name="connsiteX1" fmla="*/ 25643 w 460964"/>
                <a:gd name="connsiteY1" fmla="*/ 630585 h 760810"/>
                <a:gd name="connsiteX2" fmla="*/ 460964 w 460964"/>
                <a:gd name="connsiteY2" fmla="*/ 760810 h 760810"/>
                <a:gd name="connsiteX0" fmla="*/ 7039 w 460964"/>
                <a:gd name="connsiteY0" fmla="*/ 0 h 760810"/>
                <a:gd name="connsiteX1" fmla="*/ 25643 w 460964"/>
                <a:gd name="connsiteY1" fmla="*/ 630585 h 760810"/>
                <a:gd name="connsiteX2" fmla="*/ 460964 w 460964"/>
                <a:gd name="connsiteY2" fmla="*/ 760810 h 760810"/>
                <a:gd name="connsiteX0" fmla="*/ 0 w 453925"/>
                <a:gd name="connsiteY0" fmla="*/ 0 h 760810"/>
                <a:gd name="connsiteX1" fmla="*/ 18604 w 453925"/>
                <a:gd name="connsiteY1" fmla="*/ 630585 h 760810"/>
                <a:gd name="connsiteX2" fmla="*/ 453925 w 453925"/>
                <a:gd name="connsiteY2" fmla="*/ 760810 h 760810"/>
                <a:gd name="connsiteX0" fmla="*/ 0 w 453925"/>
                <a:gd name="connsiteY0" fmla="*/ 0 h 760810"/>
                <a:gd name="connsiteX1" fmla="*/ 18604 w 453925"/>
                <a:gd name="connsiteY1" fmla="*/ 630585 h 760810"/>
                <a:gd name="connsiteX2" fmla="*/ 453925 w 453925"/>
                <a:gd name="connsiteY2" fmla="*/ 760810 h 760810"/>
                <a:gd name="connsiteX0" fmla="*/ 15025 w 435464"/>
                <a:gd name="connsiteY0" fmla="*/ 0 h 757089"/>
                <a:gd name="connsiteX1" fmla="*/ 143 w 435464"/>
                <a:gd name="connsiteY1" fmla="*/ 626864 h 757089"/>
                <a:gd name="connsiteX2" fmla="*/ 435464 w 435464"/>
                <a:gd name="connsiteY2" fmla="*/ 757089 h 757089"/>
                <a:gd name="connsiteX0" fmla="*/ 15025 w 435464"/>
                <a:gd name="connsiteY0" fmla="*/ 0 h 757089"/>
                <a:gd name="connsiteX1" fmla="*/ 143 w 435464"/>
                <a:gd name="connsiteY1" fmla="*/ 626864 h 757089"/>
                <a:gd name="connsiteX2" fmla="*/ 435464 w 435464"/>
                <a:gd name="connsiteY2" fmla="*/ 757089 h 757089"/>
                <a:gd name="connsiteX0" fmla="*/ 0 w 420439"/>
                <a:gd name="connsiteY0" fmla="*/ 0 h 757089"/>
                <a:gd name="connsiteX1" fmla="*/ 23990 w 420439"/>
                <a:gd name="connsiteY1" fmla="*/ 637810 h 757089"/>
                <a:gd name="connsiteX2" fmla="*/ 420439 w 420439"/>
                <a:gd name="connsiteY2" fmla="*/ 757089 h 757089"/>
                <a:gd name="connsiteX0" fmla="*/ 58787 w 479226"/>
                <a:gd name="connsiteY0" fmla="*/ 0 h 757089"/>
                <a:gd name="connsiteX1" fmla="*/ 82777 w 479226"/>
                <a:gd name="connsiteY1" fmla="*/ 637810 h 757089"/>
                <a:gd name="connsiteX2" fmla="*/ 479226 w 479226"/>
                <a:gd name="connsiteY2" fmla="*/ 757089 h 757089"/>
                <a:gd name="connsiteX0" fmla="*/ 14927 w 505335"/>
                <a:gd name="connsiteY0" fmla="*/ 0 h 778983"/>
                <a:gd name="connsiteX1" fmla="*/ 108886 w 505335"/>
                <a:gd name="connsiteY1" fmla="*/ 659704 h 778983"/>
                <a:gd name="connsiteX2" fmla="*/ 505335 w 505335"/>
                <a:gd name="connsiteY2" fmla="*/ 778983 h 778983"/>
                <a:gd name="connsiteX0" fmla="*/ 14927 w 505335"/>
                <a:gd name="connsiteY0" fmla="*/ 0 h 812134"/>
                <a:gd name="connsiteX1" fmla="*/ 108886 w 505335"/>
                <a:gd name="connsiteY1" fmla="*/ 659704 h 812134"/>
                <a:gd name="connsiteX2" fmla="*/ 505335 w 505335"/>
                <a:gd name="connsiteY2" fmla="*/ 812134 h 812134"/>
                <a:gd name="connsiteX0" fmla="*/ 14927 w 502894"/>
                <a:gd name="connsiteY0" fmla="*/ 0 h 830551"/>
                <a:gd name="connsiteX1" fmla="*/ 108886 w 502894"/>
                <a:gd name="connsiteY1" fmla="*/ 659704 h 830551"/>
                <a:gd name="connsiteX2" fmla="*/ 502894 w 502894"/>
                <a:gd name="connsiteY2" fmla="*/ 830551 h 830551"/>
                <a:gd name="connsiteX0" fmla="*/ 14927 w 502894"/>
                <a:gd name="connsiteY0" fmla="*/ 0 h 830551"/>
                <a:gd name="connsiteX1" fmla="*/ 108886 w 502894"/>
                <a:gd name="connsiteY1" fmla="*/ 659704 h 830551"/>
                <a:gd name="connsiteX2" fmla="*/ 502894 w 502894"/>
                <a:gd name="connsiteY2" fmla="*/ 830551 h 830551"/>
                <a:gd name="connsiteX0" fmla="*/ 14927 w 502894"/>
                <a:gd name="connsiteY0" fmla="*/ 0 h 830551"/>
                <a:gd name="connsiteX1" fmla="*/ 108886 w 502894"/>
                <a:gd name="connsiteY1" fmla="*/ 659704 h 830551"/>
                <a:gd name="connsiteX2" fmla="*/ 502894 w 502894"/>
                <a:gd name="connsiteY2" fmla="*/ 830551 h 830551"/>
                <a:gd name="connsiteX0" fmla="*/ 14927 w 434337"/>
                <a:gd name="connsiteY0" fmla="*/ 0 h 788874"/>
                <a:gd name="connsiteX1" fmla="*/ 108886 w 434337"/>
                <a:gd name="connsiteY1" fmla="*/ 659704 h 788874"/>
                <a:gd name="connsiteX2" fmla="*/ 434337 w 434337"/>
                <a:gd name="connsiteY2" fmla="*/ 788874 h 788874"/>
                <a:gd name="connsiteX0" fmla="*/ 14927 w 427197"/>
                <a:gd name="connsiteY0" fmla="*/ 0 h 794355"/>
                <a:gd name="connsiteX1" fmla="*/ 108886 w 427197"/>
                <a:gd name="connsiteY1" fmla="*/ 659704 h 794355"/>
                <a:gd name="connsiteX2" fmla="*/ 427197 w 427197"/>
                <a:gd name="connsiteY2" fmla="*/ 794355 h 794355"/>
                <a:gd name="connsiteX0" fmla="*/ 0 w 412270"/>
                <a:gd name="connsiteY0" fmla="*/ 0 h 794355"/>
                <a:gd name="connsiteX1" fmla="*/ 182352 w 412270"/>
                <a:gd name="connsiteY1" fmla="*/ 705314 h 794355"/>
                <a:gd name="connsiteX2" fmla="*/ 412270 w 412270"/>
                <a:gd name="connsiteY2" fmla="*/ 794355 h 794355"/>
                <a:gd name="connsiteX0" fmla="*/ 0 w 424718"/>
                <a:gd name="connsiteY0" fmla="*/ 1 h 623042"/>
                <a:gd name="connsiteX1" fmla="*/ 194800 w 424718"/>
                <a:gd name="connsiteY1" fmla="*/ 534001 h 623042"/>
                <a:gd name="connsiteX2" fmla="*/ 424718 w 424718"/>
                <a:gd name="connsiteY2" fmla="*/ 623042 h 623042"/>
                <a:gd name="connsiteX0" fmla="*/ 0 w 424718"/>
                <a:gd name="connsiteY0" fmla="*/ 1 h 623042"/>
                <a:gd name="connsiteX1" fmla="*/ 194800 w 424718"/>
                <a:gd name="connsiteY1" fmla="*/ 534001 h 623042"/>
                <a:gd name="connsiteX2" fmla="*/ 424718 w 424718"/>
                <a:gd name="connsiteY2" fmla="*/ 623042 h 623042"/>
                <a:gd name="connsiteX0" fmla="*/ 0 w 361446"/>
                <a:gd name="connsiteY0" fmla="*/ 1 h 603171"/>
                <a:gd name="connsiteX1" fmla="*/ 194800 w 361446"/>
                <a:gd name="connsiteY1" fmla="*/ 534001 h 603171"/>
                <a:gd name="connsiteX2" fmla="*/ 361446 w 361446"/>
                <a:gd name="connsiteY2" fmla="*/ 603170 h 603171"/>
                <a:gd name="connsiteX0" fmla="*/ 0 w 328574"/>
                <a:gd name="connsiteY0" fmla="*/ 1 h 562822"/>
                <a:gd name="connsiteX1" fmla="*/ 194800 w 328574"/>
                <a:gd name="connsiteY1" fmla="*/ 534001 h 562822"/>
                <a:gd name="connsiteX2" fmla="*/ 328574 w 328574"/>
                <a:gd name="connsiteY2" fmla="*/ 467003 h 562822"/>
                <a:gd name="connsiteX0" fmla="*/ 0 w 332893"/>
                <a:gd name="connsiteY0" fmla="*/ 1 h 585476"/>
                <a:gd name="connsiteX1" fmla="*/ 194800 w 332893"/>
                <a:gd name="connsiteY1" fmla="*/ 534001 h 585476"/>
                <a:gd name="connsiteX2" fmla="*/ 328574 w 332893"/>
                <a:gd name="connsiteY2" fmla="*/ 467003 h 585476"/>
                <a:gd name="connsiteX0" fmla="*/ 0 w 328574"/>
                <a:gd name="connsiteY0" fmla="*/ 1 h 534001"/>
                <a:gd name="connsiteX1" fmla="*/ 194800 w 328574"/>
                <a:gd name="connsiteY1" fmla="*/ 534001 h 534001"/>
                <a:gd name="connsiteX2" fmla="*/ 328574 w 328574"/>
                <a:gd name="connsiteY2" fmla="*/ 467003 h 534001"/>
                <a:gd name="connsiteX0" fmla="*/ 0 w 407920"/>
                <a:gd name="connsiteY0" fmla="*/ 1 h 474661"/>
                <a:gd name="connsiteX1" fmla="*/ 274146 w 407920"/>
                <a:gd name="connsiteY1" fmla="*/ 474661 h 474661"/>
                <a:gd name="connsiteX2" fmla="*/ 407920 w 407920"/>
                <a:gd name="connsiteY2" fmla="*/ 407663 h 474661"/>
                <a:gd name="connsiteX0" fmla="*/ 0 w 407920"/>
                <a:gd name="connsiteY0" fmla="*/ 1 h 474661"/>
                <a:gd name="connsiteX1" fmla="*/ 274146 w 407920"/>
                <a:gd name="connsiteY1" fmla="*/ 474661 h 474661"/>
                <a:gd name="connsiteX2" fmla="*/ 407920 w 407920"/>
                <a:gd name="connsiteY2" fmla="*/ 407663 h 474661"/>
                <a:gd name="connsiteX0" fmla="*/ 0 w 416004"/>
                <a:gd name="connsiteY0" fmla="*/ 1 h 474661"/>
                <a:gd name="connsiteX1" fmla="*/ 274146 w 416004"/>
                <a:gd name="connsiteY1" fmla="*/ 474661 h 474661"/>
                <a:gd name="connsiteX2" fmla="*/ 416004 w 416004"/>
                <a:gd name="connsiteY2" fmla="*/ 432783 h 474661"/>
                <a:gd name="connsiteX0" fmla="*/ 0 w 537757"/>
                <a:gd name="connsiteY0" fmla="*/ 0 h 488992"/>
                <a:gd name="connsiteX1" fmla="*/ 274146 w 537757"/>
                <a:gd name="connsiteY1" fmla="*/ 474660 h 488992"/>
                <a:gd name="connsiteX2" fmla="*/ 537757 w 537757"/>
                <a:gd name="connsiteY2" fmla="*/ 465094 h 488992"/>
                <a:gd name="connsiteX0" fmla="*/ 0 w 537757"/>
                <a:gd name="connsiteY0" fmla="*/ 0 h 474660"/>
                <a:gd name="connsiteX1" fmla="*/ 274146 w 537757"/>
                <a:gd name="connsiteY1" fmla="*/ 474660 h 474660"/>
                <a:gd name="connsiteX2" fmla="*/ 537757 w 537757"/>
                <a:gd name="connsiteY2" fmla="*/ 465094 h 474660"/>
                <a:gd name="connsiteX0" fmla="*/ 0 w 570225"/>
                <a:gd name="connsiteY0" fmla="*/ 0 h 474660"/>
                <a:gd name="connsiteX1" fmla="*/ 274146 w 570225"/>
                <a:gd name="connsiteY1" fmla="*/ 474660 h 474660"/>
                <a:gd name="connsiteX2" fmla="*/ 570225 w 570225"/>
                <a:gd name="connsiteY2" fmla="*/ 454323 h 474660"/>
                <a:gd name="connsiteX0" fmla="*/ 3543 w 573768"/>
                <a:gd name="connsiteY0" fmla="*/ 0 h 474660"/>
                <a:gd name="connsiteX1" fmla="*/ 28616 w 573768"/>
                <a:gd name="connsiteY1" fmla="*/ 143647 h 474660"/>
                <a:gd name="connsiteX2" fmla="*/ 277689 w 573768"/>
                <a:gd name="connsiteY2" fmla="*/ 474660 h 474660"/>
                <a:gd name="connsiteX3" fmla="*/ 573768 w 573768"/>
                <a:gd name="connsiteY3" fmla="*/ 454323 h 474660"/>
                <a:gd name="connsiteX0" fmla="*/ 0 w 545152"/>
                <a:gd name="connsiteY0" fmla="*/ 0 h 331013"/>
                <a:gd name="connsiteX1" fmla="*/ 249073 w 545152"/>
                <a:gd name="connsiteY1" fmla="*/ 331013 h 331013"/>
                <a:gd name="connsiteX2" fmla="*/ 545152 w 545152"/>
                <a:gd name="connsiteY2" fmla="*/ 310676 h 331013"/>
                <a:gd name="connsiteX0" fmla="*/ 0 w 545152"/>
                <a:gd name="connsiteY0" fmla="*/ 0 h 315272"/>
                <a:gd name="connsiteX1" fmla="*/ 282622 w 545152"/>
                <a:gd name="connsiteY1" fmla="*/ 297432 h 315272"/>
                <a:gd name="connsiteX2" fmla="*/ 545152 w 545152"/>
                <a:gd name="connsiteY2" fmla="*/ 310676 h 315272"/>
                <a:gd name="connsiteX0" fmla="*/ 0 w 545152"/>
                <a:gd name="connsiteY0" fmla="*/ 0 h 315272"/>
                <a:gd name="connsiteX1" fmla="*/ 75487 w 545152"/>
                <a:gd name="connsiteY1" fmla="*/ 100742 h 315272"/>
                <a:gd name="connsiteX2" fmla="*/ 282622 w 545152"/>
                <a:gd name="connsiteY2" fmla="*/ 297432 h 315272"/>
                <a:gd name="connsiteX3" fmla="*/ 545152 w 545152"/>
                <a:gd name="connsiteY3" fmla="*/ 310676 h 315272"/>
                <a:gd name="connsiteX0" fmla="*/ 0 w 545152"/>
                <a:gd name="connsiteY0" fmla="*/ 0 h 315272"/>
                <a:gd name="connsiteX1" fmla="*/ 75487 w 545152"/>
                <a:gd name="connsiteY1" fmla="*/ 100742 h 315272"/>
                <a:gd name="connsiteX2" fmla="*/ 75481 w 545152"/>
                <a:gd name="connsiteY2" fmla="*/ 110338 h 315272"/>
                <a:gd name="connsiteX3" fmla="*/ 282622 w 545152"/>
                <a:gd name="connsiteY3" fmla="*/ 297432 h 315272"/>
                <a:gd name="connsiteX4" fmla="*/ 545152 w 545152"/>
                <a:gd name="connsiteY4" fmla="*/ 310676 h 315272"/>
                <a:gd name="connsiteX0" fmla="*/ 0 w 545152"/>
                <a:gd name="connsiteY0" fmla="*/ 0 h 317689"/>
                <a:gd name="connsiteX1" fmla="*/ 75487 w 545152"/>
                <a:gd name="connsiteY1" fmla="*/ 100742 h 317689"/>
                <a:gd name="connsiteX2" fmla="*/ 75481 w 545152"/>
                <a:gd name="connsiteY2" fmla="*/ 110338 h 317689"/>
                <a:gd name="connsiteX3" fmla="*/ 282622 w 545152"/>
                <a:gd name="connsiteY3" fmla="*/ 297432 h 317689"/>
                <a:gd name="connsiteX4" fmla="*/ 545152 w 545152"/>
                <a:gd name="connsiteY4" fmla="*/ 310676 h 31768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545152" h="317689">
                  <a:moveTo>
                    <a:pt x="0" y="0"/>
                  </a:moveTo>
                  <a:cubicBezTo>
                    <a:pt x="12580" y="16790"/>
                    <a:pt x="28383" y="51170"/>
                    <a:pt x="75487" y="100742"/>
                  </a:cubicBezTo>
                  <a:cubicBezTo>
                    <a:pt x="88067" y="119132"/>
                    <a:pt x="40959" y="77556"/>
                    <a:pt x="75481" y="110338"/>
                  </a:cubicBezTo>
                  <a:cubicBezTo>
                    <a:pt x="110003" y="143120"/>
                    <a:pt x="204344" y="264042"/>
                    <a:pt x="282622" y="297432"/>
                  </a:cubicBezTo>
                  <a:cubicBezTo>
                    <a:pt x="362417" y="302410"/>
                    <a:pt x="418599" y="330541"/>
                    <a:pt x="545152" y="310676"/>
                  </a:cubicBezTo>
                </a:path>
              </a:pathLst>
            </a:custGeom>
            <a:noFill/>
            <a:ln w="31750">
              <a:solidFill>
                <a:schemeClr val="bg1"/>
              </a:solidFill>
              <a:round/>
              <a:headEnd type="triangle"/>
              <a:tailEnd type="none" w="med" len="med"/>
            </a:ln>
          </xdr:spPr>
        </xdr:sp>
      </xdr:grpSp>
      <xdr:pic>
        <xdr:nvPicPr>
          <xdr:cNvPr id="1352" name="図 1351">
            <a:extLst>
              <a:ext uri="{FF2B5EF4-FFF2-40B4-BE49-F238E27FC236}">
                <a16:creationId xmlns:a16="http://schemas.microsoft.com/office/drawing/2014/main" id="{39B5BBD9-A739-423F-B845-E024E82A254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9"/>
          <a:stretch>
            <a:fillRect/>
          </a:stretch>
        </xdr:blipFill>
        <xdr:spPr>
          <a:xfrm>
            <a:off x="10654622" y="1228017"/>
            <a:ext cx="267643" cy="223036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683790</xdr:colOff>
      <xdr:row>57</xdr:row>
      <xdr:rowOff>55130</xdr:rowOff>
    </xdr:from>
    <xdr:to>
      <xdr:col>10</xdr:col>
      <xdr:colOff>114165</xdr:colOff>
      <xdr:row>64</xdr:row>
      <xdr:rowOff>41267</xdr:rowOff>
    </xdr:to>
    <xdr:sp macro="" textlink="">
      <xdr:nvSpPr>
        <xdr:cNvPr id="1357" name="Freeform 527">
          <a:extLst>
            <a:ext uri="{FF2B5EF4-FFF2-40B4-BE49-F238E27FC236}">
              <a16:creationId xmlns:a16="http://schemas.microsoft.com/office/drawing/2014/main" id="{127949A3-9DE2-46A7-824A-D8841875209F}"/>
            </a:ext>
          </a:extLst>
        </xdr:cNvPr>
        <xdr:cNvSpPr>
          <a:spLocks/>
        </xdr:cNvSpPr>
      </xdr:nvSpPr>
      <xdr:spPr bwMode="auto">
        <a:xfrm flipH="1">
          <a:off x="9300740" y="226580"/>
          <a:ext cx="135225" cy="118628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505"/>
            <a:gd name="connsiteY0" fmla="*/ 11364 h 11364"/>
            <a:gd name="connsiteX1" fmla="*/ 0 w 9505"/>
            <a:gd name="connsiteY1" fmla="*/ 1364 h 11364"/>
            <a:gd name="connsiteX2" fmla="*/ 9505 w 9505"/>
            <a:gd name="connsiteY2" fmla="*/ 0 h 11364"/>
            <a:gd name="connsiteX0" fmla="*/ 0 w 10000"/>
            <a:gd name="connsiteY0" fmla="*/ 10000 h 10000"/>
            <a:gd name="connsiteX1" fmla="*/ 0 w 10000"/>
            <a:gd name="connsiteY1" fmla="*/ 1200 h 10000"/>
            <a:gd name="connsiteX2" fmla="*/ 10000 w 10000"/>
            <a:gd name="connsiteY2" fmla="*/ 0 h 10000"/>
            <a:gd name="connsiteX0" fmla="*/ 0 w 9826"/>
            <a:gd name="connsiteY0" fmla="*/ 10546 h 10546"/>
            <a:gd name="connsiteX1" fmla="*/ 0 w 9826"/>
            <a:gd name="connsiteY1" fmla="*/ 1746 h 10546"/>
            <a:gd name="connsiteX2" fmla="*/ 9826 w 9826"/>
            <a:gd name="connsiteY2" fmla="*/ 0 h 10546"/>
            <a:gd name="connsiteX0" fmla="*/ 0 w 10000"/>
            <a:gd name="connsiteY0" fmla="*/ 10000 h 10000"/>
            <a:gd name="connsiteX1" fmla="*/ 0 w 10000"/>
            <a:gd name="connsiteY1" fmla="*/ 165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65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65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656 h 10000"/>
            <a:gd name="connsiteX2" fmla="*/ 10000 w 10000"/>
            <a:gd name="connsiteY2" fmla="*/ 0 h 10000"/>
            <a:gd name="connsiteX0" fmla="*/ 0 w 9558"/>
            <a:gd name="connsiteY0" fmla="*/ 9690 h 9690"/>
            <a:gd name="connsiteX1" fmla="*/ 0 w 9558"/>
            <a:gd name="connsiteY1" fmla="*/ 1346 h 9690"/>
            <a:gd name="connsiteX2" fmla="*/ 9558 w 9558"/>
            <a:gd name="connsiteY2" fmla="*/ 0 h 9690"/>
            <a:gd name="connsiteX0" fmla="*/ 0 w 1648"/>
            <a:gd name="connsiteY0" fmla="*/ 19124 h 19124"/>
            <a:gd name="connsiteX1" fmla="*/ 0 w 1648"/>
            <a:gd name="connsiteY1" fmla="*/ 10513 h 19124"/>
            <a:gd name="connsiteX2" fmla="*/ 1444 w 1648"/>
            <a:gd name="connsiteY2" fmla="*/ 0 h 19124"/>
            <a:gd name="connsiteX0" fmla="*/ 0 w 17895"/>
            <a:gd name="connsiteY0" fmla="*/ 10000 h 10000"/>
            <a:gd name="connsiteX1" fmla="*/ 0 w 17895"/>
            <a:gd name="connsiteY1" fmla="*/ 5497 h 10000"/>
            <a:gd name="connsiteX2" fmla="*/ 8762 w 17895"/>
            <a:gd name="connsiteY2" fmla="*/ 0 h 10000"/>
            <a:gd name="connsiteX0" fmla="*/ 3846 w 17038"/>
            <a:gd name="connsiteY0" fmla="*/ 11174 h 11174"/>
            <a:gd name="connsiteX1" fmla="*/ 3846 w 17038"/>
            <a:gd name="connsiteY1" fmla="*/ 6671 h 11174"/>
            <a:gd name="connsiteX2" fmla="*/ 0 w 17038"/>
            <a:gd name="connsiteY2" fmla="*/ 0 h 11174"/>
            <a:gd name="connsiteX0" fmla="*/ 3846 w 17825"/>
            <a:gd name="connsiteY0" fmla="*/ 11174 h 11174"/>
            <a:gd name="connsiteX1" fmla="*/ 3846 w 17825"/>
            <a:gd name="connsiteY1" fmla="*/ 6671 h 11174"/>
            <a:gd name="connsiteX2" fmla="*/ 17802 w 17825"/>
            <a:gd name="connsiteY2" fmla="*/ 4514 h 11174"/>
            <a:gd name="connsiteX3" fmla="*/ 0 w 17825"/>
            <a:gd name="connsiteY3" fmla="*/ 0 h 11174"/>
            <a:gd name="connsiteX0" fmla="*/ 3846 w 17869"/>
            <a:gd name="connsiteY0" fmla="*/ 11174 h 11174"/>
            <a:gd name="connsiteX1" fmla="*/ 3846 w 17869"/>
            <a:gd name="connsiteY1" fmla="*/ 6671 h 11174"/>
            <a:gd name="connsiteX2" fmla="*/ 17802 w 17869"/>
            <a:gd name="connsiteY2" fmla="*/ 4514 h 11174"/>
            <a:gd name="connsiteX3" fmla="*/ 0 w 17869"/>
            <a:gd name="connsiteY3" fmla="*/ 0 h 11174"/>
            <a:gd name="connsiteX0" fmla="*/ 3846 w 17816"/>
            <a:gd name="connsiteY0" fmla="*/ 11174 h 11174"/>
            <a:gd name="connsiteX1" fmla="*/ 3846 w 17816"/>
            <a:gd name="connsiteY1" fmla="*/ 6671 h 11174"/>
            <a:gd name="connsiteX2" fmla="*/ 17802 w 17816"/>
            <a:gd name="connsiteY2" fmla="*/ 4514 h 11174"/>
            <a:gd name="connsiteX3" fmla="*/ 0 w 17816"/>
            <a:gd name="connsiteY3" fmla="*/ 0 h 11174"/>
            <a:gd name="connsiteX0" fmla="*/ 3846 w 17802"/>
            <a:gd name="connsiteY0" fmla="*/ 11174 h 11174"/>
            <a:gd name="connsiteX1" fmla="*/ 3846 w 17802"/>
            <a:gd name="connsiteY1" fmla="*/ 6671 h 11174"/>
            <a:gd name="connsiteX2" fmla="*/ 17802 w 17802"/>
            <a:gd name="connsiteY2" fmla="*/ 4514 h 11174"/>
            <a:gd name="connsiteX3" fmla="*/ 0 w 17802"/>
            <a:gd name="connsiteY3" fmla="*/ 0 h 11174"/>
            <a:gd name="connsiteX0" fmla="*/ 3846 w 19009"/>
            <a:gd name="connsiteY0" fmla="*/ 11174 h 11174"/>
            <a:gd name="connsiteX1" fmla="*/ 3846 w 19009"/>
            <a:gd name="connsiteY1" fmla="*/ 6671 h 11174"/>
            <a:gd name="connsiteX2" fmla="*/ 19009 w 19009"/>
            <a:gd name="connsiteY2" fmla="*/ 3497 h 11174"/>
            <a:gd name="connsiteX3" fmla="*/ 0 w 19009"/>
            <a:gd name="connsiteY3" fmla="*/ 0 h 11174"/>
            <a:gd name="connsiteX0" fmla="*/ 3846 w 19009"/>
            <a:gd name="connsiteY0" fmla="*/ 11174 h 11174"/>
            <a:gd name="connsiteX1" fmla="*/ 3846 w 19009"/>
            <a:gd name="connsiteY1" fmla="*/ 6671 h 11174"/>
            <a:gd name="connsiteX2" fmla="*/ 19009 w 19009"/>
            <a:gd name="connsiteY2" fmla="*/ 3497 h 11174"/>
            <a:gd name="connsiteX3" fmla="*/ 0 w 19009"/>
            <a:gd name="connsiteY3" fmla="*/ 0 h 111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9009" h="11174">
              <a:moveTo>
                <a:pt x="3846" y="11174"/>
              </a:moveTo>
              <a:lnTo>
                <a:pt x="3846" y="6671"/>
              </a:lnTo>
              <a:cubicBezTo>
                <a:pt x="18802" y="5861"/>
                <a:pt x="18166" y="5453"/>
                <a:pt x="19009" y="3497"/>
              </a:cubicBezTo>
              <a:cubicBezTo>
                <a:pt x="18368" y="2385"/>
                <a:pt x="2843" y="777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84267</xdr:colOff>
      <xdr:row>59</xdr:row>
      <xdr:rowOff>27552</xdr:rowOff>
    </xdr:from>
    <xdr:to>
      <xdr:col>10</xdr:col>
      <xdr:colOff>381788</xdr:colOff>
      <xdr:row>61</xdr:row>
      <xdr:rowOff>85416</xdr:rowOff>
    </xdr:to>
    <xdr:sp macro="" textlink="">
      <xdr:nvSpPr>
        <xdr:cNvPr id="1358" name="Line 76">
          <a:extLst>
            <a:ext uri="{FF2B5EF4-FFF2-40B4-BE49-F238E27FC236}">
              <a16:creationId xmlns:a16="http://schemas.microsoft.com/office/drawing/2014/main" id="{C6852EB0-FEC4-4E6C-9948-D36D00FBCFF9}"/>
            </a:ext>
          </a:extLst>
        </xdr:cNvPr>
        <xdr:cNvSpPr>
          <a:spLocks noChangeShapeType="1"/>
        </xdr:cNvSpPr>
      </xdr:nvSpPr>
      <xdr:spPr bwMode="auto">
        <a:xfrm flipV="1">
          <a:off x="9406067" y="541902"/>
          <a:ext cx="297521" cy="400764"/>
        </a:xfrm>
        <a:custGeom>
          <a:avLst/>
          <a:gdLst>
            <a:gd name="connsiteX0" fmla="*/ 0 w 297521"/>
            <a:gd name="connsiteY0" fmla="*/ 0 h 405397"/>
            <a:gd name="connsiteX1" fmla="*/ 297521 w 297521"/>
            <a:gd name="connsiteY1" fmla="*/ 405397 h 405397"/>
            <a:gd name="connsiteX0" fmla="*/ 0 w 297521"/>
            <a:gd name="connsiteY0" fmla="*/ 0 h 405397"/>
            <a:gd name="connsiteX1" fmla="*/ 297521 w 297521"/>
            <a:gd name="connsiteY1" fmla="*/ 405397 h 405397"/>
            <a:gd name="connsiteX0" fmla="*/ 0 w 297521"/>
            <a:gd name="connsiteY0" fmla="*/ 0 h 405397"/>
            <a:gd name="connsiteX1" fmla="*/ 297521 w 297521"/>
            <a:gd name="connsiteY1" fmla="*/ 405397 h 405397"/>
            <a:gd name="connsiteX0" fmla="*/ 0 w 297521"/>
            <a:gd name="connsiteY0" fmla="*/ 0 h 405397"/>
            <a:gd name="connsiteX1" fmla="*/ 297521 w 297521"/>
            <a:gd name="connsiteY1" fmla="*/ 405397 h 4053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97521" h="405397">
              <a:moveTo>
                <a:pt x="0" y="0"/>
              </a:moveTo>
              <a:cubicBezTo>
                <a:pt x="47687" y="270284"/>
                <a:pt x="185475" y="334624"/>
                <a:pt x="297521" y="40539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749476</xdr:colOff>
      <xdr:row>62</xdr:row>
      <xdr:rowOff>65274</xdr:rowOff>
    </xdr:from>
    <xdr:ext cx="187307" cy="194254"/>
    <xdr:pic>
      <xdr:nvPicPr>
        <xdr:cNvPr id="1359" name="図 1358">
          <a:extLst>
            <a:ext uri="{FF2B5EF4-FFF2-40B4-BE49-F238E27FC236}">
              <a16:creationId xmlns:a16="http://schemas.microsoft.com/office/drawing/2014/main" id="{D04A4219-2CA7-4D38-BD41-4B3A25F45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9321976" y="1093974"/>
          <a:ext cx="187307" cy="194254"/>
        </a:xfrm>
        <a:prstGeom prst="rect">
          <a:avLst/>
        </a:prstGeom>
      </xdr:spPr>
    </xdr:pic>
    <xdr:clientData/>
  </xdr:oneCellAnchor>
  <xdr:oneCellAnchor>
    <xdr:from>
      <xdr:col>9</xdr:col>
      <xdr:colOff>749505</xdr:colOff>
      <xdr:row>61</xdr:row>
      <xdr:rowOff>11455</xdr:rowOff>
    </xdr:from>
    <xdr:ext cx="150673" cy="163772"/>
    <xdr:pic>
      <xdr:nvPicPr>
        <xdr:cNvPr id="1360" name="図 1359">
          <a:extLst>
            <a:ext uri="{FF2B5EF4-FFF2-40B4-BE49-F238E27FC236}">
              <a16:creationId xmlns:a16="http://schemas.microsoft.com/office/drawing/2014/main" id="{B129472C-6E3B-43FA-860A-EC4774157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9322005" y="868705"/>
          <a:ext cx="150673" cy="163772"/>
        </a:xfrm>
        <a:prstGeom prst="rect">
          <a:avLst/>
        </a:prstGeom>
      </xdr:spPr>
    </xdr:pic>
    <xdr:clientData/>
  </xdr:oneCellAnchor>
  <xdr:twoCellAnchor>
    <xdr:from>
      <xdr:col>9</xdr:col>
      <xdr:colOff>726122</xdr:colOff>
      <xdr:row>59</xdr:row>
      <xdr:rowOff>36005</xdr:rowOff>
    </xdr:from>
    <xdr:to>
      <xdr:col>10</xdr:col>
      <xdr:colOff>219689</xdr:colOff>
      <xdr:row>59</xdr:row>
      <xdr:rowOff>111540</xdr:rowOff>
    </xdr:to>
    <xdr:sp macro="" textlink="">
      <xdr:nvSpPr>
        <xdr:cNvPr id="1362" name="Freeform 217">
          <a:extLst>
            <a:ext uri="{FF2B5EF4-FFF2-40B4-BE49-F238E27FC236}">
              <a16:creationId xmlns:a16="http://schemas.microsoft.com/office/drawing/2014/main" id="{B2D85FE7-5A34-453A-8E60-8BA7965FF1C6}"/>
            </a:ext>
          </a:extLst>
        </xdr:cNvPr>
        <xdr:cNvSpPr>
          <a:spLocks/>
        </xdr:cNvSpPr>
      </xdr:nvSpPr>
      <xdr:spPr bwMode="auto">
        <a:xfrm rot="3784373">
          <a:off x="9394988" y="479389"/>
          <a:ext cx="75535" cy="21746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7168 w 7168"/>
            <a:gd name="connsiteY0" fmla="*/ 0 h 9062"/>
            <a:gd name="connsiteX1" fmla="*/ 0 w 7168"/>
            <a:gd name="connsiteY1" fmla="*/ 9062 h 9062"/>
            <a:gd name="connsiteX0" fmla="*/ 6761 w 6761"/>
            <a:gd name="connsiteY0" fmla="*/ 165811 h 165830"/>
            <a:gd name="connsiteX1" fmla="*/ 0 w 6761"/>
            <a:gd name="connsiteY1" fmla="*/ 7 h 165830"/>
            <a:gd name="connsiteX0" fmla="*/ 10000 w 10000"/>
            <a:gd name="connsiteY0" fmla="*/ 9999 h 10000"/>
            <a:gd name="connsiteX1" fmla="*/ 0 w 10000"/>
            <a:gd name="connsiteY1" fmla="*/ 0 h 10000"/>
            <a:gd name="connsiteX0" fmla="*/ 9589 w 9589"/>
            <a:gd name="connsiteY0" fmla="*/ 11059 h 11060"/>
            <a:gd name="connsiteX1" fmla="*/ 0 w 9589"/>
            <a:gd name="connsiteY1" fmla="*/ 0 h 11060"/>
            <a:gd name="connsiteX0" fmla="*/ 10000 w 10000"/>
            <a:gd name="connsiteY0" fmla="*/ 9999 h 9999"/>
            <a:gd name="connsiteX1" fmla="*/ 0 w 10000"/>
            <a:gd name="connsiteY1" fmla="*/ 0 h 9999"/>
            <a:gd name="connsiteX0" fmla="*/ 9556 w 9556"/>
            <a:gd name="connsiteY0" fmla="*/ 9441 h 9441"/>
            <a:gd name="connsiteX1" fmla="*/ 0 w 9556"/>
            <a:gd name="connsiteY1" fmla="*/ 0 h 9441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3926 w 5757"/>
            <a:gd name="connsiteY0" fmla="*/ 11494 h 11494"/>
            <a:gd name="connsiteX1" fmla="*/ 0 w 5757"/>
            <a:gd name="connsiteY1" fmla="*/ 0 h 11494"/>
            <a:gd name="connsiteX0" fmla="*/ 6820 w 6820"/>
            <a:gd name="connsiteY0" fmla="*/ 10000 h 10000"/>
            <a:gd name="connsiteX1" fmla="*/ 0 w 6820"/>
            <a:gd name="connsiteY1" fmla="*/ 0 h 10000"/>
            <a:gd name="connsiteX0" fmla="*/ 8833 w 8833"/>
            <a:gd name="connsiteY0" fmla="*/ 10669 h 10669"/>
            <a:gd name="connsiteX1" fmla="*/ 0 w 8833"/>
            <a:gd name="connsiteY1" fmla="*/ 0 h 10669"/>
            <a:gd name="connsiteX0" fmla="*/ 3641 w 4599"/>
            <a:gd name="connsiteY0" fmla="*/ 5226 h 5226"/>
            <a:gd name="connsiteX1" fmla="*/ 0 w 4599"/>
            <a:gd name="connsiteY1" fmla="*/ 0 h 5226"/>
            <a:gd name="connsiteX0" fmla="*/ 7917 w 7917"/>
            <a:gd name="connsiteY0" fmla="*/ 10000 h 10000"/>
            <a:gd name="connsiteX1" fmla="*/ 0 w 7917"/>
            <a:gd name="connsiteY1" fmla="*/ 0 h 10000"/>
            <a:gd name="connsiteX0" fmla="*/ 10000 w 10000"/>
            <a:gd name="connsiteY0" fmla="*/ 10000 h 10000"/>
            <a:gd name="connsiteX1" fmla="*/ 0 w 1000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-2989" y="2409"/>
                <a:pt x="8583" y="5832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720952</xdr:colOff>
      <xdr:row>59</xdr:row>
      <xdr:rowOff>76712</xdr:rowOff>
    </xdr:from>
    <xdr:to>
      <xdr:col>10</xdr:col>
      <xdr:colOff>312589</xdr:colOff>
      <xdr:row>60</xdr:row>
      <xdr:rowOff>20129</xdr:rowOff>
    </xdr:to>
    <xdr:sp macro="" textlink="">
      <xdr:nvSpPr>
        <xdr:cNvPr id="1363" name="Freeform 217">
          <a:extLst>
            <a:ext uri="{FF2B5EF4-FFF2-40B4-BE49-F238E27FC236}">
              <a16:creationId xmlns:a16="http://schemas.microsoft.com/office/drawing/2014/main" id="{D95BF65C-9CA4-4098-A37B-499AFC0520A4}"/>
            </a:ext>
          </a:extLst>
        </xdr:cNvPr>
        <xdr:cNvSpPr>
          <a:spLocks/>
        </xdr:cNvSpPr>
      </xdr:nvSpPr>
      <xdr:spPr bwMode="auto">
        <a:xfrm rot="3784373">
          <a:off x="9419187" y="490727"/>
          <a:ext cx="114867" cy="31553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7168 w 7168"/>
            <a:gd name="connsiteY0" fmla="*/ 0 h 9062"/>
            <a:gd name="connsiteX1" fmla="*/ 0 w 7168"/>
            <a:gd name="connsiteY1" fmla="*/ 9062 h 9062"/>
            <a:gd name="connsiteX0" fmla="*/ 6761 w 6761"/>
            <a:gd name="connsiteY0" fmla="*/ 165811 h 165830"/>
            <a:gd name="connsiteX1" fmla="*/ 0 w 6761"/>
            <a:gd name="connsiteY1" fmla="*/ 7 h 165830"/>
            <a:gd name="connsiteX0" fmla="*/ 10000 w 10000"/>
            <a:gd name="connsiteY0" fmla="*/ 9999 h 10000"/>
            <a:gd name="connsiteX1" fmla="*/ 0 w 10000"/>
            <a:gd name="connsiteY1" fmla="*/ 0 h 10000"/>
            <a:gd name="connsiteX0" fmla="*/ 9589 w 9589"/>
            <a:gd name="connsiteY0" fmla="*/ 11059 h 11060"/>
            <a:gd name="connsiteX1" fmla="*/ 0 w 9589"/>
            <a:gd name="connsiteY1" fmla="*/ 0 h 11060"/>
            <a:gd name="connsiteX0" fmla="*/ 10000 w 10000"/>
            <a:gd name="connsiteY0" fmla="*/ 9999 h 9999"/>
            <a:gd name="connsiteX1" fmla="*/ 0 w 10000"/>
            <a:gd name="connsiteY1" fmla="*/ 0 h 9999"/>
            <a:gd name="connsiteX0" fmla="*/ 9556 w 9556"/>
            <a:gd name="connsiteY0" fmla="*/ 9441 h 9441"/>
            <a:gd name="connsiteX1" fmla="*/ 0 w 9556"/>
            <a:gd name="connsiteY1" fmla="*/ 0 h 9441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3926 w 5757"/>
            <a:gd name="connsiteY0" fmla="*/ 11494 h 11494"/>
            <a:gd name="connsiteX1" fmla="*/ 0 w 5757"/>
            <a:gd name="connsiteY1" fmla="*/ 0 h 11494"/>
            <a:gd name="connsiteX0" fmla="*/ 6820 w 6820"/>
            <a:gd name="connsiteY0" fmla="*/ 10000 h 10000"/>
            <a:gd name="connsiteX1" fmla="*/ 0 w 6820"/>
            <a:gd name="connsiteY1" fmla="*/ 0 h 10000"/>
            <a:gd name="connsiteX0" fmla="*/ 8833 w 8833"/>
            <a:gd name="connsiteY0" fmla="*/ 10669 h 10669"/>
            <a:gd name="connsiteX1" fmla="*/ 0 w 8833"/>
            <a:gd name="connsiteY1" fmla="*/ 0 h 10669"/>
            <a:gd name="connsiteX0" fmla="*/ 10000 w 10000"/>
            <a:gd name="connsiteY0" fmla="*/ 10000 h 10000"/>
            <a:gd name="connsiteX1" fmla="*/ 4463 w 10000"/>
            <a:gd name="connsiteY1" fmla="*/ 2830 h 10000"/>
            <a:gd name="connsiteX2" fmla="*/ 0 w 10000"/>
            <a:gd name="connsiteY2" fmla="*/ 0 h 10000"/>
            <a:gd name="connsiteX0" fmla="*/ 5537 w 5537"/>
            <a:gd name="connsiteY0" fmla="*/ 7170 h 7170"/>
            <a:gd name="connsiteX1" fmla="*/ 0 w 5537"/>
            <a:gd name="connsiteY1" fmla="*/ 0 h 71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537" h="7170">
              <a:moveTo>
                <a:pt x="5537" y="7170"/>
              </a:moveTo>
              <a:cubicBezTo>
                <a:pt x="4027" y="5575"/>
                <a:pt x="1887" y="1994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302262</xdr:colOff>
      <xdr:row>60</xdr:row>
      <xdr:rowOff>141496</xdr:rowOff>
    </xdr:from>
    <xdr:to>
      <xdr:col>9</xdr:col>
      <xdr:colOff>673987</xdr:colOff>
      <xdr:row>61</xdr:row>
      <xdr:rowOff>120095</xdr:rowOff>
    </xdr:to>
    <xdr:sp macro="" textlink="">
      <xdr:nvSpPr>
        <xdr:cNvPr id="1364" name="Freeform 217">
          <a:extLst>
            <a:ext uri="{FF2B5EF4-FFF2-40B4-BE49-F238E27FC236}">
              <a16:creationId xmlns:a16="http://schemas.microsoft.com/office/drawing/2014/main" id="{A3F7C83C-C958-4B08-858E-CEDB93D8732B}"/>
            </a:ext>
          </a:extLst>
        </xdr:cNvPr>
        <xdr:cNvSpPr>
          <a:spLocks/>
        </xdr:cNvSpPr>
      </xdr:nvSpPr>
      <xdr:spPr bwMode="auto">
        <a:xfrm rot="3784373">
          <a:off x="6215589" y="10403030"/>
          <a:ext cx="151460" cy="37172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7168 w 7168"/>
            <a:gd name="connsiteY0" fmla="*/ 0 h 9062"/>
            <a:gd name="connsiteX1" fmla="*/ 0 w 7168"/>
            <a:gd name="connsiteY1" fmla="*/ 9062 h 9062"/>
            <a:gd name="connsiteX0" fmla="*/ 6761 w 6761"/>
            <a:gd name="connsiteY0" fmla="*/ 165811 h 165830"/>
            <a:gd name="connsiteX1" fmla="*/ 0 w 6761"/>
            <a:gd name="connsiteY1" fmla="*/ 7 h 165830"/>
            <a:gd name="connsiteX0" fmla="*/ 10000 w 10000"/>
            <a:gd name="connsiteY0" fmla="*/ 9999 h 10000"/>
            <a:gd name="connsiteX1" fmla="*/ 0 w 10000"/>
            <a:gd name="connsiteY1" fmla="*/ 0 h 10000"/>
            <a:gd name="connsiteX0" fmla="*/ 9589 w 9589"/>
            <a:gd name="connsiteY0" fmla="*/ 11059 h 11060"/>
            <a:gd name="connsiteX1" fmla="*/ 0 w 9589"/>
            <a:gd name="connsiteY1" fmla="*/ 0 h 11060"/>
            <a:gd name="connsiteX0" fmla="*/ 10000 w 10000"/>
            <a:gd name="connsiteY0" fmla="*/ 9999 h 9999"/>
            <a:gd name="connsiteX1" fmla="*/ 0 w 10000"/>
            <a:gd name="connsiteY1" fmla="*/ 0 h 9999"/>
            <a:gd name="connsiteX0" fmla="*/ 9556 w 9556"/>
            <a:gd name="connsiteY0" fmla="*/ 9441 h 9441"/>
            <a:gd name="connsiteX1" fmla="*/ 0 w 9556"/>
            <a:gd name="connsiteY1" fmla="*/ 0 h 9441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3926 w 5757"/>
            <a:gd name="connsiteY0" fmla="*/ 11494 h 11494"/>
            <a:gd name="connsiteX1" fmla="*/ 0 w 5757"/>
            <a:gd name="connsiteY1" fmla="*/ 0 h 11494"/>
            <a:gd name="connsiteX0" fmla="*/ 6820 w 6820"/>
            <a:gd name="connsiteY0" fmla="*/ 10000 h 10000"/>
            <a:gd name="connsiteX1" fmla="*/ 0 w 6820"/>
            <a:gd name="connsiteY1" fmla="*/ 0 h 10000"/>
            <a:gd name="connsiteX0" fmla="*/ 8833 w 8833"/>
            <a:gd name="connsiteY0" fmla="*/ 10669 h 10669"/>
            <a:gd name="connsiteX1" fmla="*/ 0 w 8833"/>
            <a:gd name="connsiteY1" fmla="*/ 0 h 10669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8735 w 8735"/>
            <a:gd name="connsiteY0" fmla="*/ 7551 h 7551"/>
            <a:gd name="connsiteX1" fmla="*/ 0 w 8735"/>
            <a:gd name="connsiteY1" fmla="*/ 0 h 7551"/>
            <a:gd name="connsiteX0" fmla="*/ 8265 w 8265"/>
            <a:gd name="connsiteY0" fmla="*/ 9590 h 9590"/>
            <a:gd name="connsiteX1" fmla="*/ 0 w 8265"/>
            <a:gd name="connsiteY1" fmla="*/ 0 h 95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265" h="9590">
              <a:moveTo>
                <a:pt x="8265" y="9590"/>
              </a:moveTo>
              <a:cubicBezTo>
                <a:pt x="2851" y="4336"/>
                <a:pt x="10085" y="9624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411175</xdr:colOff>
      <xdr:row>61</xdr:row>
      <xdr:rowOff>49287</xdr:rowOff>
    </xdr:from>
    <xdr:to>
      <xdr:col>9</xdr:col>
      <xdr:colOff>680841</xdr:colOff>
      <xdr:row>61</xdr:row>
      <xdr:rowOff>162580</xdr:rowOff>
    </xdr:to>
    <xdr:sp macro="" textlink="">
      <xdr:nvSpPr>
        <xdr:cNvPr id="1365" name="Freeform 217">
          <a:extLst>
            <a:ext uri="{FF2B5EF4-FFF2-40B4-BE49-F238E27FC236}">
              <a16:creationId xmlns:a16="http://schemas.microsoft.com/office/drawing/2014/main" id="{670F0049-0C05-4E39-8F72-81D6DC4DC5B2}"/>
            </a:ext>
          </a:extLst>
        </xdr:cNvPr>
        <xdr:cNvSpPr>
          <a:spLocks/>
        </xdr:cNvSpPr>
      </xdr:nvSpPr>
      <xdr:spPr bwMode="auto">
        <a:xfrm rot="3784373">
          <a:off x="6292555" y="10515629"/>
          <a:ext cx="113293" cy="26966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7168 w 7168"/>
            <a:gd name="connsiteY0" fmla="*/ 0 h 9062"/>
            <a:gd name="connsiteX1" fmla="*/ 0 w 7168"/>
            <a:gd name="connsiteY1" fmla="*/ 9062 h 9062"/>
            <a:gd name="connsiteX0" fmla="*/ 6761 w 6761"/>
            <a:gd name="connsiteY0" fmla="*/ 165811 h 165830"/>
            <a:gd name="connsiteX1" fmla="*/ 0 w 6761"/>
            <a:gd name="connsiteY1" fmla="*/ 7 h 165830"/>
            <a:gd name="connsiteX0" fmla="*/ 10000 w 10000"/>
            <a:gd name="connsiteY0" fmla="*/ 9999 h 10000"/>
            <a:gd name="connsiteX1" fmla="*/ 0 w 10000"/>
            <a:gd name="connsiteY1" fmla="*/ 0 h 10000"/>
            <a:gd name="connsiteX0" fmla="*/ 9589 w 9589"/>
            <a:gd name="connsiteY0" fmla="*/ 11059 h 11060"/>
            <a:gd name="connsiteX1" fmla="*/ 0 w 9589"/>
            <a:gd name="connsiteY1" fmla="*/ 0 h 11060"/>
            <a:gd name="connsiteX0" fmla="*/ 10000 w 10000"/>
            <a:gd name="connsiteY0" fmla="*/ 9999 h 9999"/>
            <a:gd name="connsiteX1" fmla="*/ 0 w 10000"/>
            <a:gd name="connsiteY1" fmla="*/ 0 h 9999"/>
            <a:gd name="connsiteX0" fmla="*/ 9556 w 9556"/>
            <a:gd name="connsiteY0" fmla="*/ 9441 h 9441"/>
            <a:gd name="connsiteX1" fmla="*/ 0 w 9556"/>
            <a:gd name="connsiteY1" fmla="*/ 0 h 9441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3926 w 5757"/>
            <a:gd name="connsiteY0" fmla="*/ 11494 h 11494"/>
            <a:gd name="connsiteX1" fmla="*/ 0 w 5757"/>
            <a:gd name="connsiteY1" fmla="*/ 0 h 11494"/>
            <a:gd name="connsiteX0" fmla="*/ 6820 w 6820"/>
            <a:gd name="connsiteY0" fmla="*/ 10000 h 10000"/>
            <a:gd name="connsiteX1" fmla="*/ 0 w 6820"/>
            <a:gd name="connsiteY1" fmla="*/ 0 h 10000"/>
            <a:gd name="connsiteX0" fmla="*/ 8833 w 8833"/>
            <a:gd name="connsiteY0" fmla="*/ 10669 h 10669"/>
            <a:gd name="connsiteX1" fmla="*/ 0 w 8833"/>
            <a:gd name="connsiteY1" fmla="*/ 0 h 10669"/>
            <a:gd name="connsiteX0" fmla="*/ 9286 w 9286"/>
            <a:gd name="connsiteY0" fmla="*/ 10990 h 10990"/>
            <a:gd name="connsiteX1" fmla="*/ 0 w 9286"/>
            <a:gd name="connsiteY1" fmla="*/ 0 h 10990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6160 w 6160"/>
            <a:gd name="connsiteY0" fmla="*/ 5296 h 5296"/>
            <a:gd name="connsiteX1" fmla="*/ 0 w 6160"/>
            <a:gd name="connsiteY1" fmla="*/ 0 h 5296"/>
            <a:gd name="connsiteX0" fmla="*/ 8052 w 8052"/>
            <a:gd name="connsiteY0" fmla="*/ 9519 h 9519"/>
            <a:gd name="connsiteX1" fmla="*/ 0 w 8052"/>
            <a:gd name="connsiteY1" fmla="*/ 0 h 95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052" h="9519">
              <a:moveTo>
                <a:pt x="8052" y="9519"/>
              </a:moveTo>
              <a:cubicBezTo>
                <a:pt x="-216" y="2703"/>
                <a:pt x="8732" y="9962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9</xdr:col>
      <xdr:colOff>187680</xdr:colOff>
      <xdr:row>60</xdr:row>
      <xdr:rowOff>19754</xdr:rowOff>
    </xdr:from>
    <xdr:ext cx="518205" cy="270363"/>
    <xdr:pic>
      <xdr:nvPicPr>
        <xdr:cNvPr id="1366" name="図 1365">
          <a:extLst>
            <a:ext uri="{FF2B5EF4-FFF2-40B4-BE49-F238E27FC236}">
              <a16:creationId xmlns:a16="http://schemas.microsoft.com/office/drawing/2014/main" id="{719FFA0A-9383-4307-927D-F38F50677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19051617">
          <a:off x="5990874" y="10391421"/>
          <a:ext cx="518205" cy="270363"/>
        </a:xfrm>
        <a:prstGeom prst="rect">
          <a:avLst/>
        </a:prstGeom>
      </xdr:spPr>
    </xdr:pic>
    <xdr:clientData/>
  </xdr:oneCellAnchor>
  <xdr:twoCellAnchor>
    <xdr:from>
      <xdr:col>10</xdr:col>
      <xdr:colOff>184150</xdr:colOff>
      <xdr:row>61</xdr:row>
      <xdr:rowOff>107950</xdr:rowOff>
    </xdr:from>
    <xdr:to>
      <xdr:col>10</xdr:col>
      <xdr:colOff>505709</xdr:colOff>
      <xdr:row>62</xdr:row>
      <xdr:rowOff>136407</xdr:rowOff>
    </xdr:to>
    <xdr:sp macro="" textlink="">
      <xdr:nvSpPr>
        <xdr:cNvPr id="1367" name="Text Box 1664">
          <a:extLst>
            <a:ext uri="{FF2B5EF4-FFF2-40B4-BE49-F238E27FC236}">
              <a16:creationId xmlns:a16="http://schemas.microsoft.com/office/drawing/2014/main" id="{CA09EC0E-66D4-4280-8CB4-B60464035B1A}"/>
            </a:ext>
          </a:extLst>
        </xdr:cNvPr>
        <xdr:cNvSpPr txBox="1">
          <a:spLocks noChangeArrowheads="1"/>
        </xdr:cNvSpPr>
      </xdr:nvSpPr>
      <xdr:spPr bwMode="auto">
        <a:xfrm>
          <a:off x="9505950" y="965200"/>
          <a:ext cx="321559" cy="199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289m</a:t>
          </a:r>
        </a:p>
      </xdr:txBody>
    </xdr:sp>
    <xdr:clientData/>
  </xdr:twoCellAnchor>
  <xdr:oneCellAnchor>
    <xdr:from>
      <xdr:col>9</xdr:col>
      <xdr:colOff>336550</xdr:colOff>
      <xdr:row>58</xdr:row>
      <xdr:rowOff>114300</xdr:rowOff>
    </xdr:from>
    <xdr:ext cx="355482" cy="186974"/>
    <xdr:sp macro="" textlink="">
      <xdr:nvSpPr>
        <xdr:cNvPr id="1368" name="Text Box 1664">
          <a:extLst>
            <a:ext uri="{FF2B5EF4-FFF2-40B4-BE49-F238E27FC236}">
              <a16:creationId xmlns:a16="http://schemas.microsoft.com/office/drawing/2014/main" id="{74EC87C7-7375-4850-8FAB-EF446CB11F57}"/>
            </a:ext>
          </a:extLst>
        </xdr:cNvPr>
        <xdr:cNvSpPr txBox="1">
          <a:spLocks noChangeArrowheads="1"/>
        </xdr:cNvSpPr>
      </xdr:nvSpPr>
      <xdr:spPr bwMode="auto">
        <a:xfrm>
          <a:off x="8953500" y="457200"/>
          <a:ext cx="355482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57820</xdr:colOff>
      <xdr:row>59</xdr:row>
      <xdr:rowOff>34092</xdr:rowOff>
    </xdr:from>
    <xdr:ext cx="273791" cy="258713"/>
    <xdr:grpSp>
      <xdr:nvGrpSpPr>
        <xdr:cNvPr id="1370" name="Group 6672">
          <a:extLst>
            <a:ext uri="{FF2B5EF4-FFF2-40B4-BE49-F238E27FC236}">
              <a16:creationId xmlns:a16="http://schemas.microsoft.com/office/drawing/2014/main" id="{41D9EE7E-592C-4391-AA40-EAF946B088E2}"/>
            </a:ext>
          </a:extLst>
        </xdr:cNvPr>
        <xdr:cNvGrpSpPr>
          <a:grpSpLocks/>
        </xdr:cNvGrpSpPr>
      </xdr:nvGrpSpPr>
      <xdr:grpSpPr bwMode="auto">
        <a:xfrm>
          <a:off x="6568483" y="10190267"/>
          <a:ext cx="273791" cy="258713"/>
          <a:chOff x="536" y="109"/>
          <a:chExt cx="46" cy="44"/>
        </a:xfrm>
      </xdr:grpSpPr>
      <xdr:pic>
        <xdr:nvPicPr>
          <xdr:cNvPr id="1371" name="Picture 6673" descr="route2">
            <a:extLst>
              <a:ext uri="{FF2B5EF4-FFF2-40B4-BE49-F238E27FC236}">
                <a16:creationId xmlns:a16="http://schemas.microsoft.com/office/drawing/2014/main" id="{86CA5D15-D2F7-48F6-9DD3-ABC00B24A89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72" name="Text Box 6674">
            <a:extLst>
              <a:ext uri="{FF2B5EF4-FFF2-40B4-BE49-F238E27FC236}">
                <a16:creationId xmlns:a16="http://schemas.microsoft.com/office/drawing/2014/main" id="{9A7CFACF-ED0C-4D2D-985A-FE8CF10EF99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162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461877</xdr:colOff>
      <xdr:row>58</xdr:row>
      <xdr:rowOff>24698</xdr:rowOff>
    </xdr:from>
    <xdr:ext cx="247208" cy="105830"/>
    <xdr:sp macro="" textlink="">
      <xdr:nvSpPr>
        <xdr:cNvPr id="1373" name="Text Box 1664">
          <a:extLst>
            <a:ext uri="{FF2B5EF4-FFF2-40B4-BE49-F238E27FC236}">
              <a16:creationId xmlns:a16="http://schemas.microsoft.com/office/drawing/2014/main" id="{38B911CA-607C-470C-BADD-CBA4237F4796}"/>
            </a:ext>
          </a:extLst>
        </xdr:cNvPr>
        <xdr:cNvSpPr txBox="1">
          <a:spLocks noChangeArrowheads="1"/>
        </xdr:cNvSpPr>
      </xdr:nvSpPr>
      <xdr:spPr bwMode="auto">
        <a:xfrm>
          <a:off x="6265071" y="10050642"/>
          <a:ext cx="247208" cy="10583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3528</xdr:colOff>
      <xdr:row>0</xdr:row>
      <xdr:rowOff>171097</xdr:rowOff>
    </xdr:from>
    <xdr:to>
      <xdr:col>11</xdr:col>
      <xdr:colOff>186700</xdr:colOff>
      <xdr:row>1</xdr:row>
      <xdr:rowOff>166605</xdr:rowOff>
    </xdr:to>
    <xdr:sp macro="" textlink="">
      <xdr:nvSpPr>
        <xdr:cNvPr id="1374" name="六角形 1373">
          <a:extLst>
            <a:ext uri="{FF2B5EF4-FFF2-40B4-BE49-F238E27FC236}">
              <a16:creationId xmlns:a16="http://schemas.microsoft.com/office/drawing/2014/main" id="{8F1C1C17-7322-4F8A-9650-57BF2B4BF65C}"/>
            </a:ext>
          </a:extLst>
        </xdr:cNvPr>
        <xdr:cNvSpPr/>
      </xdr:nvSpPr>
      <xdr:spPr bwMode="auto">
        <a:xfrm>
          <a:off x="7217834" y="171097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188757</xdr:colOff>
      <xdr:row>3</xdr:row>
      <xdr:rowOff>149050</xdr:rowOff>
    </xdr:from>
    <xdr:to>
      <xdr:col>12</xdr:col>
      <xdr:colOff>168177</xdr:colOff>
      <xdr:row>8</xdr:row>
      <xdr:rowOff>36955</xdr:rowOff>
    </xdr:to>
    <xdr:sp macro="" textlink="">
      <xdr:nvSpPr>
        <xdr:cNvPr id="1375" name="Freeform 527">
          <a:extLst>
            <a:ext uri="{FF2B5EF4-FFF2-40B4-BE49-F238E27FC236}">
              <a16:creationId xmlns:a16="http://schemas.microsoft.com/office/drawing/2014/main" id="{46010AA1-D971-4D5B-B709-DDA7786A38D9}"/>
            </a:ext>
          </a:extLst>
        </xdr:cNvPr>
        <xdr:cNvSpPr>
          <a:spLocks/>
        </xdr:cNvSpPr>
      </xdr:nvSpPr>
      <xdr:spPr bwMode="auto">
        <a:xfrm flipH="1">
          <a:off x="7403063" y="662342"/>
          <a:ext cx="684975" cy="74339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505"/>
            <a:gd name="connsiteY0" fmla="*/ 11364 h 11364"/>
            <a:gd name="connsiteX1" fmla="*/ 0 w 9505"/>
            <a:gd name="connsiteY1" fmla="*/ 1364 h 11364"/>
            <a:gd name="connsiteX2" fmla="*/ 9505 w 9505"/>
            <a:gd name="connsiteY2" fmla="*/ 0 h 11364"/>
            <a:gd name="connsiteX0" fmla="*/ 0 w 10000"/>
            <a:gd name="connsiteY0" fmla="*/ 10000 h 10000"/>
            <a:gd name="connsiteX1" fmla="*/ 0 w 10000"/>
            <a:gd name="connsiteY1" fmla="*/ 1200 h 10000"/>
            <a:gd name="connsiteX2" fmla="*/ 10000 w 10000"/>
            <a:gd name="connsiteY2" fmla="*/ 0 h 10000"/>
            <a:gd name="connsiteX0" fmla="*/ 0 w 9826"/>
            <a:gd name="connsiteY0" fmla="*/ 10546 h 10546"/>
            <a:gd name="connsiteX1" fmla="*/ 0 w 9826"/>
            <a:gd name="connsiteY1" fmla="*/ 1746 h 10546"/>
            <a:gd name="connsiteX2" fmla="*/ 9826 w 9826"/>
            <a:gd name="connsiteY2" fmla="*/ 0 h 10546"/>
            <a:gd name="connsiteX0" fmla="*/ 0 w 10000"/>
            <a:gd name="connsiteY0" fmla="*/ 10000 h 10000"/>
            <a:gd name="connsiteX1" fmla="*/ 0 w 10000"/>
            <a:gd name="connsiteY1" fmla="*/ 165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65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65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656 h 10000"/>
            <a:gd name="connsiteX2" fmla="*/ 10000 w 10000"/>
            <a:gd name="connsiteY2" fmla="*/ 0 h 10000"/>
            <a:gd name="connsiteX0" fmla="*/ 0 w 9558"/>
            <a:gd name="connsiteY0" fmla="*/ 9690 h 9690"/>
            <a:gd name="connsiteX1" fmla="*/ 0 w 9558"/>
            <a:gd name="connsiteY1" fmla="*/ 1346 h 9690"/>
            <a:gd name="connsiteX2" fmla="*/ 9558 w 9558"/>
            <a:gd name="connsiteY2" fmla="*/ 0 h 9690"/>
            <a:gd name="connsiteX0" fmla="*/ 0 w 1648"/>
            <a:gd name="connsiteY0" fmla="*/ 19124 h 19124"/>
            <a:gd name="connsiteX1" fmla="*/ 0 w 1648"/>
            <a:gd name="connsiteY1" fmla="*/ 10513 h 19124"/>
            <a:gd name="connsiteX2" fmla="*/ 1444 w 1648"/>
            <a:gd name="connsiteY2" fmla="*/ 0 h 19124"/>
            <a:gd name="connsiteX0" fmla="*/ 0 w 17895"/>
            <a:gd name="connsiteY0" fmla="*/ 10000 h 10000"/>
            <a:gd name="connsiteX1" fmla="*/ 0 w 17895"/>
            <a:gd name="connsiteY1" fmla="*/ 5497 h 10000"/>
            <a:gd name="connsiteX2" fmla="*/ 8762 w 17895"/>
            <a:gd name="connsiteY2" fmla="*/ 0 h 10000"/>
            <a:gd name="connsiteX0" fmla="*/ 3846 w 17038"/>
            <a:gd name="connsiteY0" fmla="*/ 11174 h 11174"/>
            <a:gd name="connsiteX1" fmla="*/ 3846 w 17038"/>
            <a:gd name="connsiteY1" fmla="*/ 6671 h 11174"/>
            <a:gd name="connsiteX2" fmla="*/ 0 w 17038"/>
            <a:gd name="connsiteY2" fmla="*/ 0 h 11174"/>
            <a:gd name="connsiteX0" fmla="*/ 3846 w 17825"/>
            <a:gd name="connsiteY0" fmla="*/ 11174 h 11174"/>
            <a:gd name="connsiteX1" fmla="*/ 3846 w 17825"/>
            <a:gd name="connsiteY1" fmla="*/ 6671 h 11174"/>
            <a:gd name="connsiteX2" fmla="*/ 17802 w 17825"/>
            <a:gd name="connsiteY2" fmla="*/ 4514 h 11174"/>
            <a:gd name="connsiteX3" fmla="*/ 0 w 17825"/>
            <a:gd name="connsiteY3" fmla="*/ 0 h 11174"/>
            <a:gd name="connsiteX0" fmla="*/ 3846 w 17869"/>
            <a:gd name="connsiteY0" fmla="*/ 11174 h 11174"/>
            <a:gd name="connsiteX1" fmla="*/ 3846 w 17869"/>
            <a:gd name="connsiteY1" fmla="*/ 6671 h 11174"/>
            <a:gd name="connsiteX2" fmla="*/ 17802 w 17869"/>
            <a:gd name="connsiteY2" fmla="*/ 4514 h 11174"/>
            <a:gd name="connsiteX3" fmla="*/ 0 w 17869"/>
            <a:gd name="connsiteY3" fmla="*/ 0 h 11174"/>
            <a:gd name="connsiteX0" fmla="*/ 3846 w 17816"/>
            <a:gd name="connsiteY0" fmla="*/ 11174 h 11174"/>
            <a:gd name="connsiteX1" fmla="*/ 3846 w 17816"/>
            <a:gd name="connsiteY1" fmla="*/ 6671 h 11174"/>
            <a:gd name="connsiteX2" fmla="*/ 17802 w 17816"/>
            <a:gd name="connsiteY2" fmla="*/ 4514 h 11174"/>
            <a:gd name="connsiteX3" fmla="*/ 0 w 17816"/>
            <a:gd name="connsiteY3" fmla="*/ 0 h 11174"/>
            <a:gd name="connsiteX0" fmla="*/ 3846 w 17802"/>
            <a:gd name="connsiteY0" fmla="*/ 11174 h 11174"/>
            <a:gd name="connsiteX1" fmla="*/ 3846 w 17802"/>
            <a:gd name="connsiteY1" fmla="*/ 6671 h 11174"/>
            <a:gd name="connsiteX2" fmla="*/ 17802 w 17802"/>
            <a:gd name="connsiteY2" fmla="*/ 4514 h 11174"/>
            <a:gd name="connsiteX3" fmla="*/ 0 w 17802"/>
            <a:gd name="connsiteY3" fmla="*/ 0 h 11174"/>
            <a:gd name="connsiteX0" fmla="*/ 3846 w 19009"/>
            <a:gd name="connsiteY0" fmla="*/ 11174 h 11174"/>
            <a:gd name="connsiteX1" fmla="*/ 3846 w 19009"/>
            <a:gd name="connsiteY1" fmla="*/ 6671 h 11174"/>
            <a:gd name="connsiteX2" fmla="*/ 19009 w 19009"/>
            <a:gd name="connsiteY2" fmla="*/ 3497 h 11174"/>
            <a:gd name="connsiteX3" fmla="*/ 0 w 19009"/>
            <a:gd name="connsiteY3" fmla="*/ 0 h 11174"/>
            <a:gd name="connsiteX0" fmla="*/ 3846 w 19009"/>
            <a:gd name="connsiteY0" fmla="*/ 11174 h 11174"/>
            <a:gd name="connsiteX1" fmla="*/ 3846 w 19009"/>
            <a:gd name="connsiteY1" fmla="*/ 6671 h 11174"/>
            <a:gd name="connsiteX2" fmla="*/ 19009 w 19009"/>
            <a:gd name="connsiteY2" fmla="*/ 3497 h 11174"/>
            <a:gd name="connsiteX3" fmla="*/ 0 w 19009"/>
            <a:gd name="connsiteY3" fmla="*/ 0 h 11174"/>
            <a:gd name="connsiteX0" fmla="*/ 3846 w 36078"/>
            <a:gd name="connsiteY0" fmla="*/ 11174 h 11174"/>
            <a:gd name="connsiteX1" fmla="*/ 3846 w 36078"/>
            <a:gd name="connsiteY1" fmla="*/ 6671 h 11174"/>
            <a:gd name="connsiteX2" fmla="*/ 36078 w 36078"/>
            <a:gd name="connsiteY2" fmla="*/ 4215 h 11174"/>
            <a:gd name="connsiteX3" fmla="*/ 0 w 36078"/>
            <a:gd name="connsiteY3" fmla="*/ 0 h 11174"/>
            <a:gd name="connsiteX0" fmla="*/ 0 w 32232"/>
            <a:gd name="connsiteY0" fmla="*/ 6959 h 6959"/>
            <a:gd name="connsiteX1" fmla="*/ 0 w 32232"/>
            <a:gd name="connsiteY1" fmla="*/ 2456 h 6959"/>
            <a:gd name="connsiteX2" fmla="*/ 32232 w 32232"/>
            <a:gd name="connsiteY2" fmla="*/ 0 h 6959"/>
            <a:gd name="connsiteX0" fmla="*/ 0 w 16391"/>
            <a:gd name="connsiteY0" fmla="*/ 10258 h 10258"/>
            <a:gd name="connsiteX1" fmla="*/ 0 w 16391"/>
            <a:gd name="connsiteY1" fmla="*/ 3787 h 10258"/>
            <a:gd name="connsiteX2" fmla="*/ 16391 w 16391"/>
            <a:gd name="connsiteY2" fmla="*/ 0 h 10258"/>
            <a:gd name="connsiteX0" fmla="*/ 0 w 16391"/>
            <a:gd name="connsiteY0" fmla="*/ 10258 h 10258"/>
            <a:gd name="connsiteX1" fmla="*/ 0 w 16391"/>
            <a:gd name="connsiteY1" fmla="*/ 3787 h 10258"/>
            <a:gd name="connsiteX2" fmla="*/ 16391 w 16391"/>
            <a:gd name="connsiteY2" fmla="*/ 0 h 10258"/>
            <a:gd name="connsiteX0" fmla="*/ 0 w 16391"/>
            <a:gd name="connsiteY0" fmla="*/ 10258 h 10258"/>
            <a:gd name="connsiteX1" fmla="*/ 0 w 16391"/>
            <a:gd name="connsiteY1" fmla="*/ 3787 h 10258"/>
            <a:gd name="connsiteX2" fmla="*/ 16391 w 16391"/>
            <a:gd name="connsiteY2" fmla="*/ 0 h 10258"/>
            <a:gd name="connsiteX0" fmla="*/ 0 w 19313"/>
            <a:gd name="connsiteY0" fmla="*/ 10688 h 10688"/>
            <a:gd name="connsiteX1" fmla="*/ 2922 w 19313"/>
            <a:gd name="connsiteY1" fmla="*/ 3787 h 10688"/>
            <a:gd name="connsiteX2" fmla="*/ 19313 w 19313"/>
            <a:gd name="connsiteY2" fmla="*/ 0 h 10688"/>
            <a:gd name="connsiteX0" fmla="*/ 0 w 19313"/>
            <a:gd name="connsiteY0" fmla="*/ 10688 h 10688"/>
            <a:gd name="connsiteX1" fmla="*/ 2922 w 19313"/>
            <a:gd name="connsiteY1" fmla="*/ 3787 h 10688"/>
            <a:gd name="connsiteX2" fmla="*/ 19313 w 19313"/>
            <a:gd name="connsiteY2" fmla="*/ 0 h 10688"/>
            <a:gd name="connsiteX0" fmla="*/ 0 w 19313"/>
            <a:gd name="connsiteY0" fmla="*/ 10688 h 10688"/>
            <a:gd name="connsiteX1" fmla="*/ 2922 w 19313"/>
            <a:gd name="connsiteY1" fmla="*/ 3787 h 10688"/>
            <a:gd name="connsiteX2" fmla="*/ 19313 w 19313"/>
            <a:gd name="connsiteY2" fmla="*/ 0 h 10688"/>
            <a:gd name="connsiteX0" fmla="*/ 0 w 21687"/>
            <a:gd name="connsiteY0" fmla="*/ 10086 h 10086"/>
            <a:gd name="connsiteX1" fmla="*/ 2922 w 21687"/>
            <a:gd name="connsiteY1" fmla="*/ 3185 h 10086"/>
            <a:gd name="connsiteX2" fmla="*/ 21687 w 21687"/>
            <a:gd name="connsiteY2" fmla="*/ 0 h 10086"/>
            <a:gd name="connsiteX0" fmla="*/ 0 w 21687"/>
            <a:gd name="connsiteY0" fmla="*/ 10086 h 10086"/>
            <a:gd name="connsiteX1" fmla="*/ 2922 w 21687"/>
            <a:gd name="connsiteY1" fmla="*/ 3185 h 10086"/>
            <a:gd name="connsiteX2" fmla="*/ 21687 w 21687"/>
            <a:gd name="connsiteY2" fmla="*/ 0 h 100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1687" h="10086">
              <a:moveTo>
                <a:pt x="0" y="10086"/>
              </a:moveTo>
              <a:cubicBezTo>
                <a:pt x="6270" y="4863"/>
                <a:pt x="1948" y="5485"/>
                <a:pt x="2922" y="3185"/>
              </a:cubicBezTo>
              <a:cubicBezTo>
                <a:pt x="8110" y="1763"/>
                <a:pt x="11929" y="1264"/>
                <a:pt x="2168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12</xdr:col>
      <xdr:colOff>5009</xdr:colOff>
      <xdr:row>5</xdr:row>
      <xdr:rowOff>100541</xdr:rowOff>
    </xdr:from>
    <xdr:ext cx="148450" cy="162279"/>
    <xdr:pic>
      <xdr:nvPicPr>
        <xdr:cNvPr id="1376" name="図 1375">
          <a:extLst>
            <a:ext uri="{FF2B5EF4-FFF2-40B4-BE49-F238E27FC236}">
              <a16:creationId xmlns:a16="http://schemas.microsoft.com/office/drawing/2014/main" id="{353A1A8C-79D9-4F30-83DA-C8BC83A13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924870" y="956027"/>
          <a:ext cx="148450" cy="162279"/>
        </a:xfrm>
        <a:prstGeom prst="rect">
          <a:avLst/>
        </a:prstGeom>
      </xdr:spPr>
    </xdr:pic>
    <xdr:clientData/>
  </xdr:oneCellAnchor>
  <xdr:twoCellAnchor>
    <xdr:from>
      <xdr:col>12</xdr:col>
      <xdr:colOff>38100</xdr:colOff>
      <xdr:row>5</xdr:row>
      <xdr:rowOff>31750</xdr:rowOff>
    </xdr:from>
    <xdr:to>
      <xdr:col>12</xdr:col>
      <xdr:colOff>584200</xdr:colOff>
      <xdr:row>7</xdr:row>
      <xdr:rowOff>12700</xdr:rowOff>
    </xdr:to>
    <xdr:sp macro="" textlink="">
      <xdr:nvSpPr>
        <xdr:cNvPr id="1377" name="Line 76">
          <a:extLst>
            <a:ext uri="{FF2B5EF4-FFF2-40B4-BE49-F238E27FC236}">
              <a16:creationId xmlns:a16="http://schemas.microsoft.com/office/drawing/2014/main" id="{C2EA1684-0207-45FE-A803-4E1F25907429}"/>
            </a:ext>
          </a:extLst>
        </xdr:cNvPr>
        <xdr:cNvSpPr>
          <a:spLocks noChangeShapeType="1"/>
        </xdr:cNvSpPr>
      </xdr:nvSpPr>
      <xdr:spPr bwMode="auto">
        <a:xfrm>
          <a:off x="10769600" y="889000"/>
          <a:ext cx="546100" cy="323850"/>
        </a:xfrm>
        <a:custGeom>
          <a:avLst/>
          <a:gdLst>
            <a:gd name="connsiteX0" fmla="*/ 0 w 558800"/>
            <a:gd name="connsiteY0" fmla="*/ 0 h 254000"/>
            <a:gd name="connsiteX1" fmla="*/ 558800 w 558800"/>
            <a:gd name="connsiteY1" fmla="*/ 254000 h 254000"/>
            <a:gd name="connsiteX0" fmla="*/ 0 w 558800"/>
            <a:gd name="connsiteY0" fmla="*/ 0 h 254000"/>
            <a:gd name="connsiteX1" fmla="*/ 558800 w 558800"/>
            <a:gd name="connsiteY1" fmla="*/ 254000 h 254000"/>
            <a:gd name="connsiteX0" fmla="*/ 0 w 558800"/>
            <a:gd name="connsiteY0" fmla="*/ 0 h 254000"/>
            <a:gd name="connsiteX1" fmla="*/ 558800 w 558800"/>
            <a:gd name="connsiteY1" fmla="*/ 254000 h 254000"/>
            <a:gd name="connsiteX0" fmla="*/ 0 w 546100"/>
            <a:gd name="connsiteY0" fmla="*/ 0 h 323850"/>
            <a:gd name="connsiteX1" fmla="*/ 546100 w 546100"/>
            <a:gd name="connsiteY1" fmla="*/ 323850 h 323850"/>
            <a:gd name="connsiteX0" fmla="*/ 0 w 546100"/>
            <a:gd name="connsiteY0" fmla="*/ 0 h 323850"/>
            <a:gd name="connsiteX1" fmla="*/ 546100 w 546100"/>
            <a:gd name="connsiteY1" fmla="*/ 323850 h 3238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46100" h="323850">
              <a:moveTo>
                <a:pt x="0" y="0"/>
              </a:moveTo>
              <a:cubicBezTo>
                <a:pt x="287867" y="97367"/>
                <a:pt x="372533" y="188383"/>
                <a:pt x="546100" y="32385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628578</xdr:colOff>
      <xdr:row>4</xdr:row>
      <xdr:rowOff>60696</xdr:rowOff>
    </xdr:from>
    <xdr:to>
      <xdr:col>12</xdr:col>
      <xdr:colOff>39690</xdr:colOff>
      <xdr:row>5</xdr:row>
      <xdr:rowOff>77963</xdr:rowOff>
    </xdr:to>
    <xdr:grpSp>
      <xdr:nvGrpSpPr>
        <xdr:cNvPr id="1378" name="Group 405">
          <a:extLst>
            <a:ext uri="{FF2B5EF4-FFF2-40B4-BE49-F238E27FC236}">
              <a16:creationId xmlns:a16="http://schemas.microsoft.com/office/drawing/2014/main" id="{F7AA8611-B4A0-4E10-AA66-83478467388F}"/>
            </a:ext>
          </a:extLst>
        </xdr:cNvPr>
        <xdr:cNvGrpSpPr>
          <a:grpSpLocks/>
        </xdr:cNvGrpSpPr>
      </xdr:nvGrpSpPr>
      <xdr:grpSpPr bwMode="auto">
        <a:xfrm rot="17425580">
          <a:off x="7808746" y="785513"/>
          <a:ext cx="189406" cy="116880"/>
          <a:chOff x="718" y="97"/>
          <a:chExt cx="23" cy="15"/>
        </a:xfrm>
      </xdr:grpSpPr>
      <xdr:sp macro="" textlink="">
        <xdr:nvSpPr>
          <xdr:cNvPr id="1379" name="Freeform 406">
            <a:extLst>
              <a:ext uri="{FF2B5EF4-FFF2-40B4-BE49-F238E27FC236}">
                <a16:creationId xmlns:a16="http://schemas.microsoft.com/office/drawing/2014/main" id="{99E8C063-7AAD-414D-A8C1-849EF9B5C42F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80" name="Freeform 407">
            <a:extLst>
              <a:ext uri="{FF2B5EF4-FFF2-40B4-BE49-F238E27FC236}">
                <a16:creationId xmlns:a16="http://schemas.microsoft.com/office/drawing/2014/main" id="{269E6F7C-568F-4B4B-B0BD-16252C5A2A1F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159745</xdr:colOff>
      <xdr:row>4</xdr:row>
      <xdr:rowOff>26911</xdr:rowOff>
    </xdr:from>
    <xdr:to>
      <xdr:col>11</xdr:col>
      <xdr:colOff>645532</xdr:colOff>
      <xdr:row>9</xdr:row>
      <xdr:rowOff>2031</xdr:rowOff>
    </xdr:to>
    <xdr:sp macro="" textlink="">
      <xdr:nvSpPr>
        <xdr:cNvPr id="1381" name="Freeform 217">
          <a:extLst>
            <a:ext uri="{FF2B5EF4-FFF2-40B4-BE49-F238E27FC236}">
              <a16:creationId xmlns:a16="http://schemas.microsoft.com/office/drawing/2014/main" id="{37BCCFB2-310A-4A2A-94C1-441072371C62}"/>
            </a:ext>
          </a:extLst>
        </xdr:cNvPr>
        <xdr:cNvSpPr>
          <a:spLocks/>
        </xdr:cNvSpPr>
      </xdr:nvSpPr>
      <xdr:spPr bwMode="auto">
        <a:xfrm rot="20875911">
          <a:off x="10186395" y="712711"/>
          <a:ext cx="485787" cy="83237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7168 w 7168"/>
            <a:gd name="connsiteY0" fmla="*/ 0 h 9062"/>
            <a:gd name="connsiteX1" fmla="*/ 0 w 7168"/>
            <a:gd name="connsiteY1" fmla="*/ 9062 h 9062"/>
            <a:gd name="connsiteX0" fmla="*/ 6761 w 6761"/>
            <a:gd name="connsiteY0" fmla="*/ 165811 h 165830"/>
            <a:gd name="connsiteX1" fmla="*/ 0 w 6761"/>
            <a:gd name="connsiteY1" fmla="*/ 7 h 165830"/>
            <a:gd name="connsiteX0" fmla="*/ 10000 w 10000"/>
            <a:gd name="connsiteY0" fmla="*/ 9999 h 10000"/>
            <a:gd name="connsiteX1" fmla="*/ 0 w 10000"/>
            <a:gd name="connsiteY1" fmla="*/ 0 h 10000"/>
            <a:gd name="connsiteX0" fmla="*/ 9589 w 9589"/>
            <a:gd name="connsiteY0" fmla="*/ 11059 h 11060"/>
            <a:gd name="connsiteX1" fmla="*/ 0 w 9589"/>
            <a:gd name="connsiteY1" fmla="*/ 0 h 11060"/>
            <a:gd name="connsiteX0" fmla="*/ 10000 w 10000"/>
            <a:gd name="connsiteY0" fmla="*/ 9999 h 9999"/>
            <a:gd name="connsiteX1" fmla="*/ 0 w 10000"/>
            <a:gd name="connsiteY1" fmla="*/ 0 h 9999"/>
            <a:gd name="connsiteX0" fmla="*/ 9556 w 9556"/>
            <a:gd name="connsiteY0" fmla="*/ 9441 h 9441"/>
            <a:gd name="connsiteX1" fmla="*/ 0 w 9556"/>
            <a:gd name="connsiteY1" fmla="*/ 0 h 9441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3926 w 5757"/>
            <a:gd name="connsiteY0" fmla="*/ 11494 h 11494"/>
            <a:gd name="connsiteX1" fmla="*/ 0 w 5757"/>
            <a:gd name="connsiteY1" fmla="*/ 0 h 11494"/>
            <a:gd name="connsiteX0" fmla="*/ 6820 w 6820"/>
            <a:gd name="connsiteY0" fmla="*/ 10000 h 10000"/>
            <a:gd name="connsiteX1" fmla="*/ 0 w 6820"/>
            <a:gd name="connsiteY1" fmla="*/ 0 h 10000"/>
            <a:gd name="connsiteX0" fmla="*/ 8833 w 8833"/>
            <a:gd name="connsiteY0" fmla="*/ 10669 h 10669"/>
            <a:gd name="connsiteX1" fmla="*/ 0 w 8833"/>
            <a:gd name="connsiteY1" fmla="*/ 0 h 10669"/>
            <a:gd name="connsiteX0" fmla="*/ 10000 w 10000"/>
            <a:gd name="connsiteY0" fmla="*/ 10000 h 10000"/>
            <a:gd name="connsiteX1" fmla="*/ 4463 w 10000"/>
            <a:gd name="connsiteY1" fmla="*/ 2830 h 10000"/>
            <a:gd name="connsiteX2" fmla="*/ 0 w 10000"/>
            <a:gd name="connsiteY2" fmla="*/ 0 h 10000"/>
            <a:gd name="connsiteX0" fmla="*/ 5537 w 5537"/>
            <a:gd name="connsiteY0" fmla="*/ 7170 h 7170"/>
            <a:gd name="connsiteX1" fmla="*/ 0 w 5537"/>
            <a:gd name="connsiteY1" fmla="*/ 0 h 7170"/>
            <a:gd name="connsiteX0" fmla="*/ 10000 w 10000"/>
            <a:gd name="connsiteY0" fmla="*/ 10000 h 10000"/>
            <a:gd name="connsiteX1" fmla="*/ 6239 w 10000"/>
            <a:gd name="connsiteY1" fmla="*/ 3016 h 10000"/>
            <a:gd name="connsiteX2" fmla="*/ 0 w 10000"/>
            <a:gd name="connsiteY2" fmla="*/ 0 h 10000"/>
            <a:gd name="connsiteX0" fmla="*/ 8150 w 8150"/>
            <a:gd name="connsiteY0" fmla="*/ 17978 h 17978"/>
            <a:gd name="connsiteX1" fmla="*/ 6239 w 8150"/>
            <a:gd name="connsiteY1" fmla="*/ 3016 h 17978"/>
            <a:gd name="connsiteX2" fmla="*/ 0 w 8150"/>
            <a:gd name="connsiteY2" fmla="*/ 0 h 17978"/>
            <a:gd name="connsiteX0" fmla="*/ 10000 w 10242"/>
            <a:gd name="connsiteY0" fmla="*/ 10000 h 10000"/>
            <a:gd name="connsiteX1" fmla="*/ 7655 w 10242"/>
            <a:gd name="connsiteY1" fmla="*/ 1678 h 10000"/>
            <a:gd name="connsiteX2" fmla="*/ 0 w 10242"/>
            <a:gd name="connsiteY2" fmla="*/ 0 h 10000"/>
            <a:gd name="connsiteX0" fmla="*/ 10329 w 10545"/>
            <a:gd name="connsiteY0" fmla="*/ 10647 h 10647"/>
            <a:gd name="connsiteX1" fmla="*/ 7655 w 10545"/>
            <a:gd name="connsiteY1" fmla="*/ 1678 h 10647"/>
            <a:gd name="connsiteX2" fmla="*/ 0 w 10545"/>
            <a:gd name="connsiteY2" fmla="*/ 0 h 10647"/>
            <a:gd name="connsiteX0" fmla="*/ 10329 w 10329"/>
            <a:gd name="connsiteY0" fmla="*/ 10647 h 10647"/>
            <a:gd name="connsiteX1" fmla="*/ 9809 w 10329"/>
            <a:gd name="connsiteY1" fmla="*/ 4661 h 10647"/>
            <a:gd name="connsiteX2" fmla="*/ 7655 w 10329"/>
            <a:gd name="connsiteY2" fmla="*/ 1678 h 10647"/>
            <a:gd name="connsiteX3" fmla="*/ 0 w 10329"/>
            <a:gd name="connsiteY3" fmla="*/ 0 h 10647"/>
            <a:gd name="connsiteX0" fmla="*/ 10329 w 10329"/>
            <a:gd name="connsiteY0" fmla="*/ 10647 h 10647"/>
            <a:gd name="connsiteX1" fmla="*/ 9809 w 10329"/>
            <a:gd name="connsiteY1" fmla="*/ 4661 h 10647"/>
            <a:gd name="connsiteX2" fmla="*/ 7655 w 10329"/>
            <a:gd name="connsiteY2" fmla="*/ 1678 h 10647"/>
            <a:gd name="connsiteX3" fmla="*/ 0 w 10329"/>
            <a:gd name="connsiteY3" fmla="*/ 0 h 10647"/>
            <a:gd name="connsiteX0" fmla="*/ 13728 w 13728"/>
            <a:gd name="connsiteY0" fmla="*/ 13053 h 13053"/>
            <a:gd name="connsiteX1" fmla="*/ 13208 w 13728"/>
            <a:gd name="connsiteY1" fmla="*/ 7067 h 13053"/>
            <a:gd name="connsiteX2" fmla="*/ 11054 w 13728"/>
            <a:gd name="connsiteY2" fmla="*/ 4084 h 13053"/>
            <a:gd name="connsiteX3" fmla="*/ 0 w 13728"/>
            <a:gd name="connsiteY3" fmla="*/ 0 h 13053"/>
            <a:gd name="connsiteX0" fmla="*/ 13728 w 15002"/>
            <a:gd name="connsiteY0" fmla="*/ 13053 h 13053"/>
            <a:gd name="connsiteX1" fmla="*/ 14934 w 15002"/>
            <a:gd name="connsiteY1" fmla="*/ 7254 h 13053"/>
            <a:gd name="connsiteX2" fmla="*/ 11054 w 15002"/>
            <a:gd name="connsiteY2" fmla="*/ 4084 h 13053"/>
            <a:gd name="connsiteX3" fmla="*/ 0 w 15002"/>
            <a:gd name="connsiteY3" fmla="*/ 0 h 130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002" h="13053">
              <a:moveTo>
                <a:pt x="13728" y="13053"/>
              </a:moveTo>
              <a:cubicBezTo>
                <a:pt x="13477" y="11732"/>
                <a:pt x="15380" y="8749"/>
                <a:pt x="14934" y="7254"/>
              </a:cubicBezTo>
              <a:cubicBezTo>
                <a:pt x="14488" y="5759"/>
                <a:pt x="12524" y="4537"/>
                <a:pt x="11054" y="4084"/>
              </a:cubicBezTo>
              <a:cubicBezTo>
                <a:pt x="5949" y="1864"/>
                <a:pt x="4182" y="154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101600</xdr:colOff>
      <xdr:row>4</xdr:row>
      <xdr:rowOff>57150</xdr:rowOff>
    </xdr:from>
    <xdr:to>
      <xdr:col>11</xdr:col>
      <xdr:colOff>587387</xdr:colOff>
      <xdr:row>9</xdr:row>
      <xdr:rowOff>32270</xdr:rowOff>
    </xdr:to>
    <xdr:sp macro="" textlink="">
      <xdr:nvSpPr>
        <xdr:cNvPr id="1382" name="Freeform 217">
          <a:extLst>
            <a:ext uri="{FF2B5EF4-FFF2-40B4-BE49-F238E27FC236}">
              <a16:creationId xmlns:a16="http://schemas.microsoft.com/office/drawing/2014/main" id="{D0A8C239-8150-4EC7-B909-29F40E78C882}"/>
            </a:ext>
          </a:extLst>
        </xdr:cNvPr>
        <xdr:cNvSpPr>
          <a:spLocks/>
        </xdr:cNvSpPr>
      </xdr:nvSpPr>
      <xdr:spPr bwMode="auto">
        <a:xfrm rot="20875911">
          <a:off x="10128250" y="742950"/>
          <a:ext cx="485787" cy="83237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7168 w 7168"/>
            <a:gd name="connsiteY0" fmla="*/ 0 h 9062"/>
            <a:gd name="connsiteX1" fmla="*/ 0 w 7168"/>
            <a:gd name="connsiteY1" fmla="*/ 9062 h 9062"/>
            <a:gd name="connsiteX0" fmla="*/ 6761 w 6761"/>
            <a:gd name="connsiteY0" fmla="*/ 165811 h 165830"/>
            <a:gd name="connsiteX1" fmla="*/ 0 w 6761"/>
            <a:gd name="connsiteY1" fmla="*/ 7 h 165830"/>
            <a:gd name="connsiteX0" fmla="*/ 10000 w 10000"/>
            <a:gd name="connsiteY0" fmla="*/ 9999 h 10000"/>
            <a:gd name="connsiteX1" fmla="*/ 0 w 10000"/>
            <a:gd name="connsiteY1" fmla="*/ 0 h 10000"/>
            <a:gd name="connsiteX0" fmla="*/ 9589 w 9589"/>
            <a:gd name="connsiteY0" fmla="*/ 11059 h 11060"/>
            <a:gd name="connsiteX1" fmla="*/ 0 w 9589"/>
            <a:gd name="connsiteY1" fmla="*/ 0 h 11060"/>
            <a:gd name="connsiteX0" fmla="*/ 10000 w 10000"/>
            <a:gd name="connsiteY0" fmla="*/ 9999 h 9999"/>
            <a:gd name="connsiteX1" fmla="*/ 0 w 10000"/>
            <a:gd name="connsiteY1" fmla="*/ 0 h 9999"/>
            <a:gd name="connsiteX0" fmla="*/ 9556 w 9556"/>
            <a:gd name="connsiteY0" fmla="*/ 9441 h 9441"/>
            <a:gd name="connsiteX1" fmla="*/ 0 w 9556"/>
            <a:gd name="connsiteY1" fmla="*/ 0 h 9441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3926 w 5757"/>
            <a:gd name="connsiteY0" fmla="*/ 11494 h 11494"/>
            <a:gd name="connsiteX1" fmla="*/ 0 w 5757"/>
            <a:gd name="connsiteY1" fmla="*/ 0 h 11494"/>
            <a:gd name="connsiteX0" fmla="*/ 6820 w 6820"/>
            <a:gd name="connsiteY0" fmla="*/ 10000 h 10000"/>
            <a:gd name="connsiteX1" fmla="*/ 0 w 6820"/>
            <a:gd name="connsiteY1" fmla="*/ 0 h 10000"/>
            <a:gd name="connsiteX0" fmla="*/ 8833 w 8833"/>
            <a:gd name="connsiteY0" fmla="*/ 10669 h 10669"/>
            <a:gd name="connsiteX1" fmla="*/ 0 w 8833"/>
            <a:gd name="connsiteY1" fmla="*/ 0 h 10669"/>
            <a:gd name="connsiteX0" fmla="*/ 10000 w 10000"/>
            <a:gd name="connsiteY0" fmla="*/ 10000 h 10000"/>
            <a:gd name="connsiteX1" fmla="*/ 4463 w 10000"/>
            <a:gd name="connsiteY1" fmla="*/ 2830 h 10000"/>
            <a:gd name="connsiteX2" fmla="*/ 0 w 10000"/>
            <a:gd name="connsiteY2" fmla="*/ 0 h 10000"/>
            <a:gd name="connsiteX0" fmla="*/ 5537 w 5537"/>
            <a:gd name="connsiteY0" fmla="*/ 7170 h 7170"/>
            <a:gd name="connsiteX1" fmla="*/ 0 w 5537"/>
            <a:gd name="connsiteY1" fmla="*/ 0 h 7170"/>
            <a:gd name="connsiteX0" fmla="*/ 10000 w 10000"/>
            <a:gd name="connsiteY0" fmla="*/ 10000 h 10000"/>
            <a:gd name="connsiteX1" fmla="*/ 6239 w 10000"/>
            <a:gd name="connsiteY1" fmla="*/ 3016 h 10000"/>
            <a:gd name="connsiteX2" fmla="*/ 0 w 10000"/>
            <a:gd name="connsiteY2" fmla="*/ 0 h 10000"/>
            <a:gd name="connsiteX0" fmla="*/ 8150 w 8150"/>
            <a:gd name="connsiteY0" fmla="*/ 17978 h 17978"/>
            <a:gd name="connsiteX1" fmla="*/ 6239 w 8150"/>
            <a:gd name="connsiteY1" fmla="*/ 3016 h 17978"/>
            <a:gd name="connsiteX2" fmla="*/ 0 w 8150"/>
            <a:gd name="connsiteY2" fmla="*/ 0 h 17978"/>
            <a:gd name="connsiteX0" fmla="*/ 10000 w 10242"/>
            <a:gd name="connsiteY0" fmla="*/ 10000 h 10000"/>
            <a:gd name="connsiteX1" fmla="*/ 7655 w 10242"/>
            <a:gd name="connsiteY1" fmla="*/ 1678 h 10000"/>
            <a:gd name="connsiteX2" fmla="*/ 0 w 10242"/>
            <a:gd name="connsiteY2" fmla="*/ 0 h 10000"/>
            <a:gd name="connsiteX0" fmla="*/ 10329 w 10545"/>
            <a:gd name="connsiteY0" fmla="*/ 10647 h 10647"/>
            <a:gd name="connsiteX1" fmla="*/ 7655 w 10545"/>
            <a:gd name="connsiteY1" fmla="*/ 1678 h 10647"/>
            <a:gd name="connsiteX2" fmla="*/ 0 w 10545"/>
            <a:gd name="connsiteY2" fmla="*/ 0 h 10647"/>
            <a:gd name="connsiteX0" fmla="*/ 10329 w 10329"/>
            <a:gd name="connsiteY0" fmla="*/ 10647 h 10647"/>
            <a:gd name="connsiteX1" fmla="*/ 9809 w 10329"/>
            <a:gd name="connsiteY1" fmla="*/ 4661 h 10647"/>
            <a:gd name="connsiteX2" fmla="*/ 7655 w 10329"/>
            <a:gd name="connsiteY2" fmla="*/ 1678 h 10647"/>
            <a:gd name="connsiteX3" fmla="*/ 0 w 10329"/>
            <a:gd name="connsiteY3" fmla="*/ 0 h 10647"/>
            <a:gd name="connsiteX0" fmla="*/ 10329 w 10329"/>
            <a:gd name="connsiteY0" fmla="*/ 10647 h 10647"/>
            <a:gd name="connsiteX1" fmla="*/ 9809 w 10329"/>
            <a:gd name="connsiteY1" fmla="*/ 4661 h 10647"/>
            <a:gd name="connsiteX2" fmla="*/ 7655 w 10329"/>
            <a:gd name="connsiteY2" fmla="*/ 1678 h 10647"/>
            <a:gd name="connsiteX3" fmla="*/ 0 w 10329"/>
            <a:gd name="connsiteY3" fmla="*/ 0 h 10647"/>
            <a:gd name="connsiteX0" fmla="*/ 13728 w 13728"/>
            <a:gd name="connsiteY0" fmla="*/ 13053 h 13053"/>
            <a:gd name="connsiteX1" fmla="*/ 13208 w 13728"/>
            <a:gd name="connsiteY1" fmla="*/ 7067 h 13053"/>
            <a:gd name="connsiteX2" fmla="*/ 11054 w 13728"/>
            <a:gd name="connsiteY2" fmla="*/ 4084 h 13053"/>
            <a:gd name="connsiteX3" fmla="*/ 0 w 13728"/>
            <a:gd name="connsiteY3" fmla="*/ 0 h 13053"/>
            <a:gd name="connsiteX0" fmla="*/ 13728 w 15002"/>
            <a:gd name="connsiteY0" fmla="*/ 13053 h 13053"/>
            <a:gd name="connsiteX1" fmla="*/ 14934 w 15002"/>
            <a:gd name="connsiteY1" fmla="*/ 7254 h 13053"/>
            <a:gd name="connsiteX2" fmla="*/ 11054 w 15002"/>
            <a:gd name="connsiteY2" fmla="*/ 4084 h 13053"/>
            <a:gd name="connsiteX3" fmla="*/ 0 w 15002"/>
            <a:gd name="connsiteY3" fmla="*/ 0 h 130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002" h="13053">
              <a:moveTo>
                <a:pt x="13728" y="13053"/>
              </a:moveTo>
              <a:cubicBezTo>
                <a:pt x="13477" y="11732"/>
                <a:pt x="15380" y="8749"/>
                <a:pt x="14934" y="7254"/>
              </a:cubicBezTo>
              <a:cubicBezTo>
                <a:pt x="14488" y="5759"/>
                <a:pt x="12524" y="4537"/>
                <a:pt x="11054" y="4084"/>
              </a:cubicBezTo>
              <a:cubicBezTo>
                <a:pt x="5949" y="1864"/>
                <a:pt x="4182" y="154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</xdr:row>
      <xdr:rowOff>38100</xdr:rowOff>
    </xdr:from>
    <xdr:ext cx="518205" cy="270364"/>
    <xdr:pic>
      <xdr:nvPicPr>
        <xdr:cNvPr id="1383" name="図 1382">
          <a:extLst>
            <a:ext uri="{FF2B5EF4-FFF2-40B4-BE49-F238E27FC236}">
              <a16:creationId xmlns:a16="http://schemas.microsoft.com/office/drawing/2014/main" id="{2CFC149D-EFC2-4018-95E9-7617DA999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1586558">
          <a:off x="10026650" y="895350"/>
          <a:ext cx="518205" cy="270364"/>
        </a:xfrm>
        <a:prstGeom prst="rect">
          <a:avLst/>
        </a:prstGeom>
      </xdr:spPr>
    </xdr:pic>
    <xdr:clientData/>
  </xdr:oneCellAnchor>
  <xdr:oneCellAnchor>
    <xdr:from>
      <xdr:col>11</xdr:col>
      <xdr:colOff>323850</xdr:colOff>
      <xdr:row>3</xdr:row>
      <xdr:rowOff>0</xdr:rowOff>
    </xdr:from>
    <xdr:ext cx="302079" cy="305168"/>
    <xdr:grpSp>
      <xdr:nvGrpSpPr>
        <xdr:cNvPr id="1384" name="Group 6672">
          <a:extLst>
            <a:ext uri="{FF2B5EF4-FFF2-40B4-BE49-F238E27FC236}">
              <a16:creationId xmlns:a16="http://schemas.microsoft.com/office/drawing/2014/main" id="{37186F75-D41B-4310-AFD8-87371E2958F2}"/>
            </a:ext>
          </a:extLst>
        </xdr:cNvPr>
        <xdr:cNvGrpSpPr>
          <a:grpSpLocks/>
        </xdr:cNvGrpSpPr>
      </xdr:nvGrpSpPr>
      <xdr:grpSpPr bwMode="auto">
        <a:xfrm>
          <a:off x="7540281" y="516416"/>
          <a:ext cx="302079" cy="305168"/>
          <a:chOff x="536" y="109"/>
          <a:chExt cx="46" cy="44"/>
        </a:xfrm>
      </xdr:grpSpPr>
      <xdr:pic>
        <xdr:nvPicPr>
          <xdr:cNvPr id="1385" name="Picture 6673" descr="route2">
            <a:extLst>
              <a:ext uri="{FF2B5EF4-FFF2-40B4-BE49-F238E27FC236}">
                <a16:creationId xmlns:a16="http://schemas.microsoft.com/office/drawing/2014/main" id="{BEC04091-245E-41F2-BAB9-DE7B89DCE7E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86" name="Text Box 6674">
            <a:extLst>
              <a:ext uri="{FF2B5EF4-FFF2-40B4-BE49-F238E27FC236}">
                <a16:creationId xmlns:a16="http://schemas.microsoft.com/office/drawing/2014/main" id="{307265FD-8696-40F2-A48A-8A4823B395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162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11</xdr:col>
      <xdr:colOff>579475</xdr:colOff>
      <xdr:row>7</xdr:row>
      <xdr:rowOff>142875</xdr:rowOff>
    </xdr:from>
    <xdr:ext cx="244260" cy="97014"/>
    <xdr:sp macro="" textlink="">
      <xdr:nvSpPr>
        <xdr:cNvPr id="1387" name="Text Box 1664">
          <a:extLst>
            <a:ext uri="{FF2B5EF4-FFF2-40B4-BE49-F238E27FC236}">
              <a16:creationId xmlns:a16="http://schemas.microsoft.com/office/drawing/2014/main" id="{386CF375-3DD2-4D99-B924-7EDC64BEC765}"/>
            </a:ext>
          </a:extLst>
        </xdr:cNvPr>
        <xdr:cNvSpPr txBox="1">
          <a:spLocks noChangeArrowheads="1"/>
        </xdr:cNvSpPr>
      </xdr:nvSpPr>
      <xdr:spPr bwMode="auto">
        <a:xfrm>
          <a:off x="7793781" y="1340556"/>
          <a:ext cx="244260" cy="9701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0" tIns="0" rIns="0" bIns="0" anchor="ctr" anchorCtr="0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76200</xdr:colOff>
      <xdr:row>4</xdr:row>
      <xdr:rowOff>57150</xdr:rowOff>
    </xdr:from>
    <xdr:to>
      <xdr:col>12</xdr:col>
      <xdr:colOff>578225</xdr:colOff>
      <xdr:row>5</xdr:row>
      <xdr:rowOff>10979</xdr:rowOff>
    </xdr:to>
    <xdr:sp macro="" textlink="">
      <xdr:nvSpPr>
        <xdr:cNvPr id="1388" name="Text Box 1664">
          <a:extLst>
            <a:ext uri="{FF2B5EF4-FFF2-40B4-BE49-F238E27FC236}">
              <a16:creationId xmlns:a16="http://schemas.microsoft.com/office/drawing/2014/main" id="{542E709E-97A2-499C-8325-1DB84AED3843}"/>
            </a:ext>
          </a:extLst>
        </xdr:cNvPr>
        <xdr:cNvSpPr txBox="1">
          <a:spLocks noChangeArrowheads="1"/>
        </xdr:cNvSpPr>
      </xdr:nvSpPr>
      <xdr:spPr bwMode="auto">
        <a:xfrm>
          <a:off x="10807700" y="742950"/>
          <a:ext cx="502025" cy="12527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328m</a:t>
          </a:r>
        </a:p>
      </xdr:txBody>
    </xdr:sp>
    <xdr:clientData/>
  </xdr:twoCellAnchor>
  <xdr:oneCellAnchor>
    <xdr:from>
      <xdr:col>12</xdr:col>
      <xdr:colOff>388017</xdr:colOff>
      <xdr:row>5</xdr:row>
      <xdr:rowOff>31750</xdr:rowOff>
    </xdr:from>
    <xdr:ext cx="302079" cy="305168"/>
    <xdr:grpSp>
      <xdr:nvGrpSpPr>
        <xdr:cNvPr id="1389" name="Group 6672">
          <a:extLst>
            <a:ext uri="{FF2B5EF4-FFF2-40B4-BE49-F238E27FC236}">
              <a16:creationId xmlns:a16="http://schemas.microsoft.com/office/drawing/2014/main" id="{B0907715-A0D4-49EF-9418-CAC6586D0403}"/>
            </a:ext>
          </a:extLst>
        </xdr:cNvPr>
        <xdr:cNvGrpSpPr>
          <a:grpSpLocks/>
        </xdr:cNvGrpSpPr>
      </xdr:nvGrpSpPr>
      <xdr:grpSpPr bwMode="auto">
        <a:xfrm>
          <a:off x="8310216" y="892443"/>
          <a:ext cx="302079" cy="305168"/>
          <a:chOff x="536" y="109"/>
          <a:chExt cx="46" cy="44"/>
        </a:xfrm>
      </xdr:grpSpPr>
      <xdr:pic>
        <xdr:nvPicPr>
          <xdr:cNvPr id="1390" name="Picture 6673" descr="route2">
            <a:extLst>
              <a:ext uri="{FF2B5EF4-FFF2-40B4-BE49-F238E27FC236}">
                <a16:creationId xmlns:a16="http://schemas.microsoft.com/office/drawing/2014/main" id="{3B667C35-C1AE-47B2-87B7-6980D67F9B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91" name="Text Box 6674">
            <a:extLst>
              <a:ext uri="{FF2B5EF4-FFF2-40B4-BE49-F238E27FC236}">
                <a16:creationId xmlns:a16="http://schemas.microsoft.com/office/drawing/2014/main" id="{8A1B21C1-05FE-4D56-AE3A-F9661FDF8A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162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574384</xdr:colOff>
      <xdr:row>5</xdr:row>
      <xdr:rowOff>73162</xdr:rowOff>
    </xdr:from>
    <xdr:to>
      <xdr:col>11</xdr:col>
      <xdr:colOff>718880</xdr:colOff>
      <xdr:row>5</xdr:row>
      <xdr:rowOff>142736</xdr:rowOff>
    </xdr:to>
    <xdr:sp macro="" textlink="">
      <xdr:nvSpPr>
        <xdr:cNvPr id="1392" name="Freeform 217">
          <a:extLst>
            <a:ext uri="{FF2B5EF4-FFF2-40B4-BE49-F238E27FC236}">
              <a16:creationId xmlns:a16="http://schemas.microsoft.com/office/drawing/2014/main" id="{AF522537-612D-47F4-A12A-813FE5300F92}"/>
            </a:ext>
          </a:extLst>
        </xdr:cNvPr>
        <xdr:cNvSpPr>
          <a:spLocks/>
        </xdr:cNvSpPr>
      </xdr:nvSpPr>
      <xdr:spPr bwMode="auto">
        <a:xfrm rot="3784373">
          <a:off x="10632145" y="899301"/>
          <a:ext cx="69574" cy="13179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7168 w 7168"/>
            <a:gd name="connsiteY0" fmla="*/ 0 h 9062"/>
            <a:gd name="connsiteX1" fmla="*/ 0 w 7168"/>
            <a:gd name="connsiteY1" fmla="*/ 9062 h 9062"/>
            <a:gd name="connsiteX0" fmla="*/ 6761 w 6761"/>
            <a:gd name="connsiteY0" fmla="*/ 165811 h 165830"/>
            <a:gd name="connsiteX1" fmla="*/ 0 w 6761"/>
            <a:gd name="connsiteY1" fmla="*/ 7 h 165830"/>
            <a:gd name="connsiteX0" fmla="*/ 10000 w 10000"/>
            <a:gd name="connsiteY0" fmla="*/ 9999 h 10000"/>
            <a:gd name="connsiteX1" fmla="*/ 0 w 10000"/>
            <a:gd name="connsiteY1" fmla="*/ 0 h 10000"/>
            <a:gd name="connsiteX0" fmla="*/ 9589 w 9589"/>
            <a:gd name="connsiteY0" fmla="*/ 11059 h 11060"/>
            <a:gd name="connsiteX1" fmla="*/ 0 w 9589"/>
            <a:gd name="connsiteY1" fmla="*/ 0 h 11060"/>
            <a:gd name="connsiteX0" fmla="*/ 10000 w 10000"/>
            <a:gd name="connsiteY0" fmla="*/ 9999 h 9999"/>
            <a:gd name="connsiteX1" fmla="*/ 0 w 10000"/>
            <a:gd name="connsiteY1" fmla="*/ 0 h 9999"/>
            <a:gd name="connsiteX0" fmla="*/ 9556 w 9556"/>
            <a:gd name="connsiteY0" fmla="*/ 9441 h 9441"/>
            <a:gd name="connsiteX1" fmla="*/ 0 w 9556"/>
            <a:gd name="connsiteY1" fmla="*/ 0 h 9441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3926 w 5757"/>
            <a:gd name="connsiteY0" fmla="*/ 11494 h 11494"/>
            <a:gd name="connsiteX1" fmla="*/ 0 w 5757"/>
            <a:gd name="connsiteY1" fmla="*/ 0 h 11494"/>
            <a:gd name="connsiteX0" fmla="*/ 6820 w 6820"/>
            <a:gd name="connsiteY0" fmla="*/ 10000 h 10000"/>
            <a:gd name="connsiteX1" fmla="*/ 0 w 6820"/>
            <a:gd name="connsiteY1" fmla="*/ 0 h 10000"/>
            <a:gd name="connsiteX0" fmla="*/ 8833 w 8833"/>
            <a:gd name="connsiteY0" fmla="*/ 10669 h 10669"/>
            <a:gd name="connsiteX1" fmla="*/ 0 w 8833"/>
            <a:gd name="connsiteY1" fmla="*/ 0 h 10669"/>
            <a:gd name="connsiteX0" fmla="*/ 3641 w 4599"/>
            <a:gd name="connsiteY0" fmla="*/ 5226 h 5226"/>
            <a:gd name="connsiteX1" fmla="*/ 0 w 4599"/>
            <a:gd name="connsiteY1" fmla="*/ 0 h 5226"/>
            <a:gd name="connsiteX0" fmla="*/ 7917 w 7917"/>
            <a:gd name="connsiteY0" fmla="*/ 10000 h 10000"/>
            <a:gd name="connsiteX1" fmla="*/ 0 w 7917"/>
            <a:gd name="connsiteY1" fmla="*/ 0 h 10000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5210 w 5210"/>
            <a:gd name="connsiteY0" fmla="*/ 3576 h 3576"/>
            <a:gd name="connsiteX1" fmla="*/ 113 w 5210"/>
            <a:gd name="connsiteY1" fmla="*/ 0 h 3576"/>
            <a:gd name="connsiteX0" fmla="*/ 17679 w 17679"/>
            <a:gd name="connsiteY0" fmla="*/ 15214 h 15214"/>
            <a:gd name="connsiteX1" fmla="*/ 0 w 17679"/>
            <a:gd name="connsiteY1" fmla="*/ 0 h 152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7679" h="15214">
              <a:moveTo>
                <a:pt x="17679" y="15214"/>
              </a:moveTo>
              <a:cubicBezTo>
                <a:pt x="-7252" y="-6014"/>
                <a:pt x="16474" y="16309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709737</xdr:colOff>
      <xdr:row>3</xdr:row>
      <xdr:rowOff>98722</xdr:rowOff>
    </xdr:from>
    <xdr:to>
      <xdr:col>12</xdr:col>
      <xdr:colOff>176708</xdr:colOff>
      <xdr:row>4</xdr:row>
      <xdr:rowOff>51060</xdr:rowOff>
    </xdr:to>
    <xdr:sp macro="" textlink="">
      <xdr:nvSpPr>
        <xdr:cNvPr id="1393" name="Freeform 217">
          <a:extLst>
            <a:ext uri="{FF2B5EF4-FFF2-40B4-BE49-F238E27FC236}">
              <a16:creationId xmlns:a16="http://schemas.microsoft.com/office/drawing/2014/main" id="{5F9820EF-964D-4A53-8855-7FCAD3D2E851}"/>
            </a:ext>
          </a:extLst>
        </xdr:cNvPr>
        <xdr:cNvSpPr>
          <a:spLocks/>
        </xdr:cNvSpPr>
      </xdr:nvSpPr>
      <xdr:spPr bwMode="auto">
        <a:xfrm rot="3784373">
          <a:off x="10757229" y="585880"/>
          <a:ext cx="123788" cy="17817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7168 w 7168"/>
            <a:gd name="connsiteY0" fmla="*/ 0 h 9062"/>
            <a:gd name="connsiteX1" fmla="*/ 0 w 7168"/>
            <a:gd name="connsiteY1" fmla="*/ 9062 h 9062"/>
            <a:gd name="connsiteX0" fmla="*/ 6761 w 6761"/>
            <a:gd name="connsiteY0" fmla="*/ 165811 h 165830"/>
            <a:gd name="connsiteX1" fmla="*/ 0 w 6761"/>
            <a:gd name="connsiteY1" fmla="*/ 7 h 165830"/>
            <a:gd name="connsiteX0" fmla="*/ 10000 w 10000"/>
            <a:gd name="connsiteY0" fmla="*/ 9999 h 10000"/>
            <a:gd name="connsiteX1" fmla="*/ 0 w 10000"/>
            <a:gd name="connsiteY1" fmla="*/ 0 h 10000"/>
            <a:gd name="connsiteX0" fmla="*/ 9589 w 9589"/>
            <a:gd name="connsiteY0" fmla="*/ 11059 h 11060"/>
            <a:gd name="connsiteX1" fmla="*/ 0 w 9589"/>
            <a:gd name="connsiteY1" fmla="*/ 0 h 11060"/>
            <a:gd name="connsiteX0" fmla="*/ 10000 w 10000"/>
            <a:gd name="connsiteY0" fmla="*/ 9999 h 9999"/>
            <a:gd name="connsiteX1" fmla="*/ 0 w 10000"/>
            <a:gd name="connsiteY1" fmla="*/ 0 h 9999"/>
            <a:gd name="connsiteX0" fmla="*/ 9556 w 9556"/>
            <a:gd name="connsiteY0" fmla="*/ 9441 h 9441"/>
            <a:gd name="connsiteX1" fmla="*/ 0 w 9556"/>
            <a:gd name="connsiteY1" fmla="*/ 0 h 9441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3926 w 5757"/>
            <a:gd name="connsiteY0" fmla="*/ 11494 h 11494"/>
            <a:gd name="connsiteX1" fmla="*/ 0 w 5757"/>
            <a:gd name="connsiteY1" fmla="*/ 0 h 11494"/>
            <a:gd name="connsiteX0" fmla="*/ 6820 w 6820"/>
            <a:gd name="connsiteY0" fmla="*/ 10000 h 10000"/>
            <a:gd name="connsiteX1" fmla="*/ 0 w 6820"/>
            <a:gd name="connsiteY1" fmla="*/ 0 h 10000"/>
            <a:gd name="connsiteX0" fmla="*/ 8833 w 8833"/>
            <a:gd name="connsiteY0" fmla="*/ 10669 h 10669"/>
            <a:gd name="connsiteX1" fmla="*/ 0 w 8833"/>
            <a:gd name="connsiteY1" fmla="*/ 0 h 10669"/>
            <a:gd name="connsiteX0" fmla="*/ 3641 w 4599"/>
            <a:gd name="connsiteY0" fmla="*/ 5226 h 5226"/>
            <a:gd name="connsiteX1" fmla="*/ 0 w 4599"/>
            <a:gd name="connsiteY1" fmla="*/ 0 h 5226"/>
            <a:gd name="connsiteX0" fmla="*/ 7917 w 7917"/>
            <a:gd name="connsiteY0" fmla="*/ 10000 h 10000"/>
            <a:gd name="connsiteX1" fmla="*/ 0 w 7917"/>
            <a:gd name="connsiteY1" fmla="*/ 0 h 10000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5210 w 5210"/>
            <a:gd name="connsiteY0" fmla="*/ 3576 h 3576"/>
            <a:gd name="connsiteX1" fmla="*/ 113 w 5210"/>
            <a:gd name="connsiteY1" fmla="*/ 0 h 3576"/>
            <a:gd name="connsiteX0" fmla="*/ 17679 w 17679"/>
            <a:gd name="connsiteY0" fmla="*/ 15214 h 15214"/>
            <a:gd name="connsiteX1" fmla="*/ 0 w 17679"/>
            <a:gd name="connsiteY1" fmla="*/ 0 h 15214"/>
            <a:gd name="connsiteX0" fmla="*/ 31200 w 31200"/>
            <a:gd name="connsiteY0" fmla="*/ 25164 h 25164"/>
            <a:gd name="connsiteX1" fmla="*/ 0 w 31200"/>
            <a:gd name="connsiteY1" fmla="*/ 0 h 251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1200" h="25164">
              <a:moveTo>
                <a:pt x="31200" y="25164"/>
              </a:moveTo>
              <a:cubicBezTo>
                <a:pt x="6269" y="3936"/>
                <a:pt x="16474" y="16309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11</xdr:col>
      <xdr:colOff>463900</xdr:colOff>
      <xdr:row>7</xdr:row>
      <xdr:rowOff>19403</xdr:rowOff>
    </xdr:from>
    <xdr:ext cx="303389" cy="97014"/>
    <xdr:sp macro="" textlink="">
      <xdr:nvSpPr>
        <xdr:cNvPr id="1394" name="Text Box 1664">
          <a:extLst>
            <a:ext uri="{FF2B5EF4-FFF2-40B4-BE49-F238E27FC236}">
              <a16:creationId xmlns:a16="http://schemas.microsoft.com/office/drawing/2014/main" id="{5AB993C9-8F10-4EDC-A61B-075D38C99522}"/>
            </a:ext>
          </a:extLst>
        </xdr:cNvPr>
        <xdr:cNvSpPr txBox="1">
          <a:spLocks noChangeArrowheads="1"/>
        </xdr:cNvSpPr>
      </xdr:nvSpPr>
      <xdr:spPr bwMode="auto">
        <a:xfrm>
          <a:off x="7678206" y="1217084"/>
          <a:ext cx="303389" cy="9701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0" tIns="18288" rIns="0" bIns="18288" anchor="ctr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302961</xdr:colOff>
      <xdr:row>8</xdr:row>
      <xdr:rowOff>90020</xdr:rowOff>
    </xdr:from>
    <xdr:to>
      <xdr:col>16</xdr:col>
      <xdr:colOff>591394</xdr:colOff>
      <xdr:row>8</xdr:row>
      <xdr:rowOff>134838</xdr:rowOff>
    </xdr:to>
    <xdr:sp macro="" textlink="">
      <xdr:nvSpPr>
        <xdr:cNvPr id="1395" name="Freeform 217">
          <a:extLst>
            <a:ext uri="{FF2B5EF4-FFF2-40B4-BE49-F238E27FC236}">
              <a16:creationId xmlns:a16="http://schemas.microsoft.com/office/drawing/2014/main" id="{1FEACB29-C6CB-4C72-9340-63FDEB659518}"/>
            </a:ext>
          </a:extLst>
        </xdr:cNvPr>
        <xdr:cNvSpPr>
          <a:spLocks/>
        </xdr:cNvSpPr>
      </xdr:nvSpPr>
      <xdr:spPr bwMode="auto">
        <a:xfrm rot="10800000">
          <a:off x="13149011" y="1461620"/>
          <a:ext cx="993283" cy="4481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2632 w 12632"/>
            <a:gd name="connsiteY0" fmla="*/ 1667 h 8581"/>
            <a:gd name="connsiteX1" fmla="*/ 10154 w 12632"/>
            <a:gd name="connsiteY1" fmla="*/ 5000 h 8581"/>
            <a:gd name="connsiteX2" fmla="*/ 7145 w 12632"/>
            <a:gd name="connsiteY2" fmla="*/ 0 h 8581"/>
            <a:gd name="connsiteX3" fmla="*/ 5464 w 12632"/>
            <a:gd name="connsiteY3" fmla="*/ 8333 h 8581"/>
            <a:gd name="connsiteX4" fmla="*/ 0 w 12632"/>
            <a:gd name="connsiteY4" fmla="*/ 1130 h 8581"/>
            <a:gd name="connsiteX0" fmla="*/ 10000 w 10000"/>
            <a:gd name="connsiteY0" fmla="*/ 35372 h 43151"/>
            <a:gd name="connsiteX1" fmla="*/ 8038 w 10000"/>
            <a:gd name="connsiteY1" fmla="*/ 39256 h 43151"/>
            <a:gd name="connsiteX2" fmla="*/ 5656 w 10000"/>
            <a:gd name="connsiteY2" fmla="*/ 33429 h 43151"/>
            <a:gd name="connsiteX3" fmla="*/ 4326 w 10000"/>
            <a:gd name="connsiteY3" fmla="*/ 43140 h 43151"/>
            <a:gd name="connsiteX4" fmla="*/ 1394 w 10000"/>
            <a:gd name="connsiteY4" fmla="*/ 39 h 43151"/>
            <a:gd name="connsiteX5" fmla="*/ 0 w 10000"/>
            <a:gd name="connsiteY5" fmla="*/ 34746 h 43151"/>
            <a:gd name="connsiteX0" fmla="*/ 8908 w 8908"/>
            <a:gd name="connsiteY0" fmla="*/ 35348 h 101908"/>
            <a:gd name="connsiteX1" fmla="*/ 6946 w 8908"/>
            <a:gd name="connsiteY1" fmla="*/ 39232 h 101908"/>
            <a:gd name="connsiteX2" fmla="*/ 4564 w 8908"/>
            <a:gd name="connsiteY2" fmla="*/ 33405 h 101908"/>
            <a:gd name="connsiteX3" fmla="*/ 3234 w 8908"/>
            <a:gd name="connsiteY3" fmla="*/ 43116 h 101908"/>
            <a:gd name="connsiteX4" fmla="*/ 302 w 8908"/>
            <a:gd name="connsiteY4" fmla="*/ 15 h 101908"/>
            <a:gd name="connsiteX5" fmla="*/ 66 w 8908"/>
            <a:gd name="connsiteY5" fmla="*/ 101906 h 101908"/>
            <a:gd name="connsiteX0" fmla="*/ 10123 w 10123"/>
            <a:gd name="connsiteY0" fmla="*/ 1925 h 8456"/>
            <a:gd name="connsiteX1" fmla="*/ 7920 w 10123"/>
            <a:gd name="connsiteY1" fmla="*/ 2306 h 8456"/>
            <a:gd name="connsiteX2" fmla="*/ 5246 w 10123"/>
            <a:gd name="connsiteY2" fmla="*/ 1734 h 8456"/>
            <a:gd name="connsiteX3" fmla="*/ 3753 w 10123"/>
            <a:gd name="connsiteY3" fmla="*/ 2687 h 8456"/>
            <a:gd name="connsiteX4" fmla="*/ 303 w 10123"/>
            <a:gd name="connsiteY4" fmla="*/ 2 h 8456"/>
            <a:gd name="connsiteX5" fmla="*/ 197 w 10123"/>
            <a:gd name="connsiteY5" fmla="*/ 8456 h 8456"/>
            <a:gd name="connsiteX0" fmla="*/ 10155 w 10155"/>
            <a:gd name="connsiteY0" fmla="*/ 2274 h 9998"/>
            <a:gd name="connsiteX1" fmla="*/ 7979 w 10155"/>
            <a:gd name="connsiteY1" fmla="*/ 2725 h 9998"/>
            <a:gd name="connsiteX2" fmla="*/ 5337 w 10155"/>
            <a:gd name="connsiteY2" fmla="*/ 2049 h 9998"/>
            <a:gd name="connsiteX3" fmla="*/ 3862 w 10155"/>
            <a:gd name="connsiteY3" fmla="*/ 3176 h 9998"/>
            <a:gd name="connsiteX4" fmla="*/ 454 w 10155"/>
            <a:gd name="connsiteY4" fmla="*/ 0 h 9998"/>
            <a:gd name="connsiteX5" fmla="*/ 350 w 10155"/>
            <a:gd name="connsiteY5" fmla="*/ 9998 h 9998"/>
            <a:gd name="connsiteX0" fmla="*/ 10000 w 10000"/>
            <a:gd name="connsiteY0" fmla="*/ 2285 h 10011"/>
            <a:gd name="connsiteX1" fmla="*/ 7857 w 10000"/>
            <a:gd name="connsiteY1" fmla="*/ 2737 h 10011"/>
            <a:gd name="connsiteX2" fmla="*/ 5256 w 10000"/>
            <a:gd name="connsiteY2" fmla="*/ 2060 h 10011"/>
            <a:gd name="connsiteX3" fmla="*/ 3803 w 10000"/>
            <a:gd name="connsiteY3" fmla="*/ 3188 h 10011"/>
            <a:gd name="connsiteX4" fmla="*/ 447 w 10000"/>
            <a:gd name="connsiteY4" fmla="*/ 11 h 10011"/>
            <a:gd name="connsiteX5" fmla="*/ 345 w 10000"/>
            <a:gd name="connsiteY5" fmla="*/ 10011 h 10011"/>
            <a:gd name="connsiteX0" fmla="*/ 12780 w 12780"/>
            <a:gd name="connsiteY0" fmla="*/ 4701 h 5605"/>
            <a:gd name="connsiteX1" fmla="*/ 10637 w 12780"/>
            <a:gd name="connsiteY1" fmla="*/ 5153 h 5605"/>
            <a:gd name="connsiteX2" fmla="*/ 8036 w 12780"/>
            <a:gd name="connsiteY2" fmla="*/ 4476 h 5605"/>
            <a:gd name="connsiteX3" fmla="*/ 6583 w 12780"/>
            <a:gd name="connsiteY3" fmla="*/ 5604 h 5605"/>
            <a:gd name="connsiteX4" fmla="*/ 3227 w 12780"/>
            <a:gd name="connsiteY4" fmla="*/ 2427 h 5605"/>
            <a:gd name="connsiteX5" fmla="*/ 0 w 12780"/>
            <a:gd name="connsiteY5" fmla="*/ 0 h 5605"/>
            <a:gd name="connsiteX0" fmla="*/ 7855 w 7855"/>
            <a:gd name="connsiteY0" fmla="*/ 23168 h 24782"/>
            <a:gd name="connsiteX1" fmla="*/ 6178 w 7855"/>
            <a:gd name="connsiteY1" fmla="*/ 23975 h 24782"/>
            <a:gd name="connsiteX2" fmla="*/ 4143 w 7855"/>
            <a:gd name="connsiteY2" fmla="*/ 22767 h 24782"/>
            <a:gd name="connsiteX3" fmla="*/ 3006 w 7855"/>
            <a:gd name="connsiteY3" fmla="*/ 24779 h 24782"/>
            <a:gd name="connsiteX4" fmla="*/ 380 w 7855"/>
            <a:gd name="connsiteY4" fmla="*/ 19111 h 24782"/>
            <a:gd name="connsiteX5" fmla="*/ 172 w 7855"/>
            <a:gd name="connsiteY5" fmla="*/ 0 h 24782"/>
            <a:gd name="connsiteX0" fmla="*/ 9781 w 9781"/>
            <a:gd name="connsiteY0" fmla="*/ 9349 h 10000"/>
            <a:gd name="connsiteX1" fmla="*/ 7646 w 9781"/>
            <a:gd name="connsiteY1" fmla="*/ 9674 h 10000"/>
            <a:gd name="connsiteX2" fmla="*/ 5055 w 9781"/>
            <a:gd name="connsiteY2" fmla="*/ 9187 h 10000"/>
            <a:gd name="connsiteX3" fmla="*/ 3608 w 9781"/>
            <a:gd name="connsiteY3" fmla="*/ 9999 h 10000"/>
            <a:gd name="connsiteX4" fmla="*/ 675 w 9781"/>
            <a:gd name="connsiteY4" fmla="*/ 7712 h 10000"/>
            <a:gd name="connsiteX5" fmla="*/ 0 w 9781"/>
            <a:gd name="connsiteY5" fmla="*/ 0 h 10000"/>
            <a:gd name="connsiteX0" fmla="*/ 10000 w 10000"/>
            <a:gd name="connsiteY0" fmla="*/ 9349 h 10000"/>
            <a:gd name="connsiteX1" fmla="*/ 7817 w 10000"/>
            <a:gd name="connsiteY1" fmla="*/ 9674 h 10000"/>
            <a:gd name="connsiteX2" fmla="*/ 5168 w 10000"/>
            <a:gd name="connsiteY2" fmla="*/ 9187 h 10000"/>
            <a:gd name="connsiteX3" fmla="*/ 3689 w 10000"/>
            <a:gd name="connsiteY3" fmla="*/ 9999 h 10000"/>
            <a:gd name="connsiteX4" fmla="*/ 690 w 10000"/>
            <a:gd name="connsiteY4" fmla="*/ 7712 h 10000"/>
            <a:gd name="connsiteX5" fmla="*/ 0 w 10000"/>
            <a:gd name="connsiteY5" fmla="*/ 0 h 10000"/>
            <a:gd name="connsiteX0" fmla="*/ 10000 w 10000"/>
            <a:gd name="connsiteY0" fmla="*/ 9349 h 10000"/>
            <a:gd name="connsiteX1" fmla="*/ 7817 w 10000"/>
            <a:gd name="connsiteY1" fmla="*/ 9674 h 10000"/>
            <a:gd name="connsiteX2" fmla="*/ 5168 w 10000"/>
            <a:gd name="connsiteY2" fmla="*/ 9187 h 10000"/>
            <a:gd name="connsiteX3" fmla="*/ 3689 w 10000"/>
            <a:gd name="connsiteY3" fmla="*/ 9999 h 10000"/>
            <a:gd name="connsiteX4" fmla="*/ 690 w 10000"/>
            <a:gd name="connsiteY4" fmla="*/ 7712 h 10000"/>
            <a:gd name="connsiteX5" fmla="*/ 0 w 10000"/>
            <a:gd name="connsiteY5" fmla="*/ 0 h 10000"/>
            <a:gd name="connsiteX0" fmla="*/ 10754 w 10754"/>
            <a:gd name="connsiteY0" fmla="*/ 8355 h 9006"/>
            <a:gd name="connsiteX1" fmla="*/ 8571 w 10754"/>
            <a:gd name="connsiteY1" fmla="*/ 8680 h 9006"/>
            <a:gd name="connsiteX2" fmla="*/ 5922 w 10754"/>
            <a:gd name="connsiteY2" fmla="*/ 8193 h 9006"/>
            <a:gd name="connsiteX3" fmla="*/ 4443 w 10754"/>
            <a:gd name="connsiteY3" fmla="*/ 9005 h 9006"/>
            <a:gd name="connsiteX4" fmla="*/ 1444 w 10754"/>
            <a:gd name="connsiteY4" fmla="*/ 6718 h 9006"/>
            <a:gd name="connsiteX5" fmla="*/ 0 w 10754"/>
            <a:gd name="connsiteY5" fmla="*/ 0 h 9006"/>
            <a:gd name="connsiteX0" fmla="*/ 10000 w 10000"/>
            <a:gd name="connsiteY0" fmla="*/ 9277 h 10001"/>
            <a:gd name="connsiteX1" fmla="*/ 7970 w 10000"/>
            <a:gd name="connsiteY1" fmla="*/ 9638 h 10001"/>
            <a:gd name="connsiteX2" fmla="*/ 5507 w 10000"/>
            <a:gd name="connsiteY2" fmla="*/ 9097 h 10001"/>
            <a:gd name="connsiteX3" fmla="*/ 4131 w 10000"/>
            <a:gd name="connsiteY3" fmla="*/ 9999 h 10001"/>
            <a:gd name="connsiteX4" fmla="*/ 1109 w 10000"/>
            <a:gd name="connsiteY4" fmla="*/ 8563 h 10001"/>
            <a:gd name="connsiteX5" fmla="*/ 0 w 10000"/>
            <a:gd name="connsiteY5" fmla="*/ 0 h 10001"/>
            <a:gd name="connsiteX0" fmla="*/ 8891 w 8891"/>
            <a:gd name="connsiteY0" fmla="*/ 729 h 1453"/>
            <a:gd name="connsiteX1" fmla="*/ 6861 w 8891"/>
            <a:gd name="connsiteY1" fmla="*/ 1090 h 1453"/>
            <a:gd name="connsiteX2" fmla="*/ 4398 w 8891"/>
            <a:gd name="connsiteY2" fmla="*/ 549 h 1453"/>
            <a:gd name="connsiteX3" fmla="*/ 3022 w 8891"/>
            <a:gd name="connsiteY3" fmla="*/ 1451 h 1453"/>
            <a:gd name="connsiteX4" fmla="*/ 0 w 8891"/>
            <a:gd name="connsiteY4" fmla="*/ 15 h 1453"/>
            <a:gd name="connsiteX0" fmla="*/ 10000 w 10000"/>
            <a:gd name="connsiteY0" fmla="*/ 5097 h 7582"/>
            <a:gd name="connsiteX1" fmla="*/ 7717 w 10000"/>
            <a:gd name="connsiteY1" fmla="*/ 7582 h 7582"/>
            <a:gd name="connsiteX2" fmla="*/ 4947 w 10000"/>
            <a:gd name="connsiteY2" fmla="*/ 3858 h 7582"/>
            <a:gd name="connsiteX3" fmla="*/ 3487 w 10000"/>
            <a:gd name="connsiteY3" fmla="*/ 4368 h 7582"/>
            <a:gd name="connsiteX4" fmla="*/ 0 w 10000"/>
            <a:gd name="connsiteY4" fmla="*/ 183 h 7582"/>
            <a:gd name="connsiteX0" fmla="*/ 10000 w 10000"/>
            <a:gd name="connsiteY0" fmla="*/ 2575 h 5852"/>
            <a:gd name="connsiteX1" fmla="*/ 7717 w 10000"/>
            <a:gd name="connsiteY1" fmla="*/ 5852 h 5852"/>
            <a:gd name="connsiteX2" fmla="*/ 4947 w 10000"/>
            <a:gd name="connsiteY2" fmla="*/ 940 h 5852"/>
            <a:gd name="connsiteX3" fmla="*/ 3487 w 10000"/>
            <a:gd name="connsiteY3" fmla="*/ 1613 h 5852"/>
            <a:gd name="connsiteX4" fmla="*/ 0 w 10000"/>
            <a:gd name="connsiteY4" fmla="*/ 472 h 58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5852">
              <a:moveTo>
                <a:pt x="10000" y="2575"/>
              </a:moveTo>
              <a:cubicBezTo>
                <a:pt x="9592" y="2575"/>
                <a:pt x="8532" y="5852"/>
                <a:pt x="7717" y="5852"/>
              </a:cubicBezTo>
              <a:cubicBezTo>
                <a:pt x="6904" y="5852"/>
                <a:pt x="5762" y="940"/>
                <a:pt x="4947" y="940"/>
              </a:cubicBezTo>
              <a:cubicBezTo>
                <a:pt x="4132" y="2575"/>
                <a:pt x="4220" y="1613"/>
                <a:pt x="3487" y="1613"/>
              </a:cubicBezTo>
              <a:cubicBezTo>
                <a:pt x="2814" y="2286"/>
                <a:pt x="2046" y="-1234"/>
                <a:pt x="0" y="472"/>
              </a:cubicBezTo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319676</xdr:colOff>
      <xdr:row>7</xdr:row>
      <xdr:rowOff>124260</xdr:rowOff>
    </xdr:from>
    <xdr:to>
      <xdr:col>16</xdr:col>
      <xdr:colOff>547324</xdr:colOff>
      <xdr:row>8</xdr:row>
      <xdr:rowOff>27524</xdr:rowOff>
    </xdr:to>
    <xdr:sp macro="" textlink="">
      <xdr:nvSpPr>
        <xdr:cNvPr id="1396" name="Freeform 217">
          <a:extLst>
            <a:ext uri="{FF2B5EF4-FFF2-40B4-BE49-F238E27FC236}">
              <a16:creationId xmlns:a16="http://schemas.microsoft.com/office/drawing/2014/main" id="{DD969A6A-1237-4900-A8D3-BA216CA51E32}"/>
            </a:ext>
          </a:extLst>
        </xdr:cNvPr>
        <xdr:cNvSpPr>
          <a:spLocks/>
        </xdr:cNvSpPr>
      </xdr:nvSpPr>
      <xdr:spPr bwMode="auto">
        <a:xfrm rot="10596910">
          <a:off x="13165726" y="1324410"/>
          <a:ext cx="932498" cy="7471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2632 w 12632"/>
            <a:gd name="connsiteY0" fmla="*/ 1667 h 8581"/>
            <a:gd name="connsiteX1" fmla="*/ 10154 w 12632"/>
            <a:gd name="connsiteY1" fmla="*/ 5000 h 8581"/>
            <a:gd name="connsiteX2" fmla="*/ 7145 w 12632"/>
            <a:gd name="connsiteY2" fmla="*/ 0 h 8581"/>
            <a:gd name="connsiteX3" fmla="*/ 5464 w 12632"/>
            <a:gd name="connsiteY3" fmla="*/ 8333 h 8581"/>
            <a:gd name="connsiteX4" fmla="*/ 0 w 12632"/>
            <a:gd name="connsiteY4" fmla="*/ 1130 h 8581"/>
            <a:gd name="connsiteX0" fmla="*/ 10000 w 10000"/>
            <a:gd name="connsiteY0" fmla="*/ 35372 h 43151"/>
            <a:gd name="connsiteX1" fmla="*/ 8038 w 10000"/>
            <a:gd name="connsiteY1" fmla="*/ 39256 h 43151"/>
            <a:gd name="connsiteX2" fmla="*/ 5656 w 10000"/>
            <a:gd name="connsiteY2" fmla="*/ 33429 h 43151"/>
            <a:gd name="connsiteX3" fmla="*/ 4326 w 10000"/>
            <a:gd name="connsiteY3" fmla="*/ 43140 h 43151"/>
            <a:gd name="connsiteX4" fmla="*/ 1394 w 10000"/>
            <a:gd name="connsiteY4" fmla="*/ 39 h 43151"/>
            <a:gd name="connsiteX5" fmla="*/ 0 w 10000"/>
            <a:gd name="connsiteY5" fmla="*/ 34746 h 43151"/>
            <a:gd name="connsiteX0" fmla="*/ 8908 w 8908"/>
            <a:gd name="connsiteY0" fmla="*/ 35348 h 101908"/>
            <a:gd name="connsiteX1" fmla="*/ 6946 w 8908"/>
            <a:gd name="connsiteY1" fmla="*/ 39232 h 101908"/>
            <a:gd name="connsiteX2" fmla="*/ 4564 w 8908"/>
            <a:gd name="connsiteY2" fmla="*/ 33405 h 101908"/>
            <a:gd name="connsiteX3" fmla="*/ 3234 w 8908"/>
            <a:gd name="connsiteY3" fmla="*/ 43116 h 101908"/>
            <a:gd name="connsiteX4" fmla="*/ 302 w 8908"/>
            <a:gd name="connsiteY4" fmla="*/ 15 h 101908"/>
            <a:gd name="connsiteX5" fmla="*/ 66 w 8908"/>
            <a:gd name="connsiteY5" fmla="*/ 101906 h 101908"/>
            <a:gd name="connsiteX0" fmla="*/ 10123 w 10123"/>
            <a:gd name="connsiteY0" fmla="*/ 1925 h 8456"/>
            <a:gd name="connsiteX1" fmla="*/ 7920 w 10123"/>
            <a:gd name="connsiteY1" fmla="*/ 2306 h 8456"/>
            <a:gd name="connsiteX2" fmla="*/ 5246 w 10123"/>
            <a:gd name="connsiteY2" fmla="*/ 1734 h 8456"/>
            <a:gd name="connsiteX3" fmla="*/ 3753 w 10123"/>
            <a:gd name="connsiteY3" fmla="*/ 2687 h 8456"/>
            <a:gd name="connsiteX4" fmla="*/ 303 w 10123"/>
            <a:gd name="connsiteY4" fmla="*/ 2 h 8456"/>
            <a:gd name="connsiteX5" fmla="*/ 197 w 10123"/>
            <a:gd name="connsiteY5" fmla="*/ 8456 h 8456"/>
            <a:gd name="connsiteX0" fmla="*/ 10155 w 10155"/>
            <a:gd name="connsiteY0" fmla="*/ 2274 h 9998"/>
            <a:gd name="connsiteX1" fmla="*/ 7979 w 10155"/>
            <a:gd name="connsiteY1" fmla="*/ 2725 h 9998"/>
            <a:gd name="connsiteX2" fmla="*/ 5337 w 10155"/>
            <a:gd name="connsiteY2" fmla="*/ 2049 h 9998"/>
            <a:gd name="connsiteX3" fmla="*/ 3862 w 10155"/>
            <a:gd name="connsiteY3" fmla="*/ 3176 h 9998"/>
            <a:gd name="connsiteX4" fmla="*/ 454 w 10155"/>
            <a:gd name="connsiteY4" fmla="*/ 0 h 9998"/>
            <a:gd name="connsiteX5" fmla="*/ 350 w 10155"/>
            <a:gd name="connsiteY5" fmla="*/ 9998 h 9998"/>
            <a:gd name="connsiteX0" fmla="*/ 10000 w 10000"/>
            <a:gd name="connsiteY0" fmla="*/ 2285 h 10011"/>
            <a:gd name="connsiteX1" fmla="*/ 7857 w 10000"/>
            <a:gd name="connsiteY1" fmla="*/ 2737 h 10011"/>
            <a:gd name="connsiteX2" fmla="*/ 5256 w 10000"/>
            <a:gd name="connsiteY2" fmla="*/ 2060 h 10011"/>
            <a:gd name="connsiteX3" fmla="*/ 3803 w 10000"/>
            <a:gd name="connsiteY3" fmla="*/ 3188 h 10011"/>
            <a:gd name="connsiteX4" fmla="*/ 447 w 10000"/>
            <a:gd name="connsiteY4" fmla="*/ 11 h 10011"/>
            <a:gd name="connsiteX5" fmla="*/ 345 w 10000"/>
            <a:gd name="connsiteY5" fmla="*/ 10011 h 10011"/>
            <a:gd name="connsiteX0" fmla="*/ 12780 w 12780"/>
            <a:gd name="connsiteY0" fmla="*/ 4701 h 5605"/>
            <a:gd name="connsiteX1" fmla="*/ 10637 w 12780"/>
            <a:gd name="connsiteY1" fmla="*/ 5153 h 5605"/>
            <a:gd name="connsiteX2" fmla="*/ 8036 w 12780"/>
            <a:gd name="connsiteY2" fmla="*/ 4476 h 5605"/>
            <a:gd name="connsiteX3" fmla="*/ 6583 w 12780"/>
            <a:gd name="connsiteY3" fmla="*/ 5604 h 5605"/>
            <a:gd name="connsiteX4" fmla="*/ 3227 w 12780"/>
            <a:gd name="connsiteY4" fmla="*/ 2427 h 5605"/>
            <a:gd name="connsiteX5" fmla="*/ 0 w 12780"/>
            <a:gd name="connsiteY5" fmla="*/ 0 h 5605"/>
            <a:gd name="connsiteX0" fmla="*/ 10193 w 10193"/>
            <a:gd name="connsiteY0" fmla="*/ 23168 h 24782"/>
            <a:gd name="connsiteX1" fmla="*/ 8516 w 10193"/>
            <a:gd name="connsiteY1" fmla="*/ 23975 h 24782"/>
            <a:gd name="connsiteX2" fmla="*/ 6481 w 10193"/>
            <a:gd name="connsiteY2" fmla="*/ 22767 h 24782"/>
            <a:gd name="connsiteX3" fmla="*/ 5344 w 10193"/>
            <a:gd name="connsiteY3" fmla="*/ 24779 h 24782"/>
            <a:gd name="connsiteX4" fmla="*/ 2718 w 10193"/>
            <a:gd name="connsiteY4" fmla="*/ 19111 h 24782"/>
            <a:gd name="connsiteX5" fmla="*/ 0 w 10193"/>
            <a:gd name="connsiteY5" fmla="*/ 0 h 24782"/>
            <a:gd name="connsiteX0" fmla="*/ 10193 w 10193"/>
            <a:gd name="connsiteY0" fmla="*/ 24292 h 25906"/>
            <a:gd name="connsiteX1" fmla="*/ 8516 w 10193"/>
            <a:gd name="connsiteY1" fmla="*/ 25099 h 25906"/>
            <a:gd name="connsiteX2" fmla="*/ 6481 w 10193"/>
            <a:gd name="connsiteY2" fmla="*/ 23891 h 25906"/>
            <a:gd name="connsiteX3" fmla="*/ 5344 w 10193"/>
            <a:gd name="connsiteY3" fmla="*/ 25903 h 25906"/>
            <a:gd name="connsiteX4" fmla="*/ 2718 w 10193"/>
            <a:gd name="connsiteY4" fmla="*/ 20235 h 25906"/>
            <a:gd name="connsiteX5" fmla="*/ 0 w 10193"/>
            <a:gd name="connsiteY5" fmla="*/ 1124 h 25906"/>
            <a:gd name="connsiteX0" fmla="*/ 8841 w 8841"/>
            <a:gd name="connsiteY0" fmla="*/ 30283 h 31897"/>
            <a:gd name="connsiteX1" fmla="*/ 7164 w 8841"/>
            <a:gd name="connsiteY1" fmla="*/ 31090 h 31897"/>
            <a:gd name="connsiteX2" fmla="*/ 5129 w 8841"/>
            <a:gd name="connsiteY2" fmla="*/ 29882 h 31897"/>
            <a:gd name="connsiteX3" fmla="*/ 3992 w 8841"/>
            <a:gd name="connsiteY3" fmla="*/ 31894 h 31897"/>
            <a:gd name="connsiteX4" fmla="*/ 1366 w 8841"/>
            <a:gd name="connsiteY4" fmla="*/ 26226 h 31897"/>
            <a:gd name="connsiteX5" fmla="*/ 0 w 8841"/>
            <a:gd name="connsiteY5" fmla="*/ 956 h 31897"/>
            <a:gd name="connsiteX0" fmla="*/ 10000 w 10000"/>
            <a:gd name="connsiteY0" fmla="*/ 9194 h 9700"/>
            <a:gd name="connsiteX1" fmla="*/ 8103 w 10000"/>
            <a:gd name="connsiteY1" fmla="*/ 9447 h 9700"/>
            <a:gd name="connsiteX2" fmla="*/ 5801 w 10000"/>
            <a:gd name="connsiteY2" fmla="*/ 9068 h 9700"/>
            <a:gd name="connsiteX3" fmla="*/ 4515 w 10000"/>
            <a:gd name="connsiteY3" fmla="*/ 9699 h 9700"/>
            <a:gd name="connsiteX4" fmla="*/ 1545 w 10000"/>
            <a:gd name="connsiteY4" fmla="*/ 7922 h 9700"/>
            <a:gd name="connsiteX5" fmla="*/ 0 w 10000"/>
            <a:gd name="connsiteY5" fmla="*/ 0 h 9700"/>
            <a:gd name="connsiteX0" fmla="*/ 8455 w 8455"/>
            <a:gd name="connsiteY0" fmla="*/ 1318 h 1840"/>
            <a:gd name="connsiteX1" fmla="*/ 6558 w 8455"/>
            <a:gd name="connsiteY1" fmla="*/ 1579 h 1840"/>
            <a:gd name="connsiteX2" fmla="*/ 4256 w 8455"/>
            <a:gd name="connsiteY2" fmla="*/ 1188 h 1840"/>
            <a:gd name="connsiteX3" fmla="*/ 2970 w 8455"/>
            <a:gd name="connsiteY3" fmla="*/ 1839 h 1840"/>
            <a:gd name="connsiteX4" fmla="*/ 0 w 8455"/>
            <a:gd name="connsiteY4" fmla="*/ 7 h 1840"/>
            <a:gd name="connsiteX0" fmla="*/ 11119 w 11119"/>
            <a:gd name="connsiteY0" fmla="*/ 7161 h 9998"/>
            <a:gd name="connsiteX1" fmla="*/ 8875 w 11119"/>
            <a:gd name="connsiteY1" fmla="*/ 8580 h 9998"/>
            <a:gd name="connsiteX2" fmla="*/ 6153 w 11119"/>
            <a:gd name="connsiteY2" fmla="*/ 6455 h 9998"/>
            <a:gd name="connsiteX3" fmla="*/ 4632 w 11119"/>
            <a:gd name="connsiteY3" fmla="*/ 9993 h 9998"/>
            <a:gd name="connsiteX4" fmla="*/ 0 w 11119"/>
            <a:gd name="connsiteY4" fmla="*/ 36 h 9998"/>
            <a:gd name="connsiteX0" fmla="*/ 10000 w 10000"/>
            <a:gd name="connsiteY0" fmla="*/ 7189 h 8609"/>
            <a:gd name="connsiteX1" fmla="*/ 7982 w 10000"/>
            <a:gd name="connsiteY1" fmla="*/ 8609 h 8609"/>
            <a:gd name="connsiteX2" fmla="*/ 5534 w 10000"/>
            <a:gd name="connsiteY2" fmla="*/ 6483 h 8609"/>
            <a:gd name="connsiteX3" fmla="*/ 3934 w 10000"/>
            <a:gd name="connsiteY3" fmla="*/ 5011 h 8609"/>
            <a:gd name="connsiteX4" fmla="*/ 0 w 10000"/>
            <a:gd name="connsiteY4" fmla="*/ 63 h 8609"/>
            <a:gd name="connsiteX0" fmla="*/ 9613 w 9613"/>
            <a:gd name="connsiteY0" fmla="*/ 6057 h 7706"/>
            <a:gd name="connsiteX1" fmla="*/ 7595 w 9613"/>
            <a:gd name="connsiteY1" fmla="*/ 7706 h 7706"/>
            <a:gd name="connsiteX2" fmla="*/ 5147 w 9613"/>
            <a:gd name="connsiteY2" fmla="*/ 5236 h 7706"/>
            <a:gd name="connsiteX3" fmla="*/ 3547 w 9613"/>
            <a:gd name="connsiteY3" fmla="*/ 3527 h 7706"/>
            <a:gd name="connsiteX4" fmla="*/ 0 w 9613"/>
            <a:gd name="connsiteY4" fmla="*/ 107 h 77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613" h="7706">
              <a:moveTo>
                <a:pt x="9613" y="6057"/>
              </a:moveTo>
              <a:cubicBezTo>
                <a:pt x="9253" y="6057"/>
                <a:pt x="8316" y="7706"/>
                <a:pt x="7595" y="7706"/>
              </a:cubicBezTo>
              <a:cubicBezTo>
                <a:pt x="6876" y="7706"/>
                <a:pt x="5868" y="5236"/>
                <a:pt x="5147" y="5236"/>
              </a:cubicBezTo>
              <a:cubicBezTo>
                <a:pt x="4427" y="6057"/>
                <a:pt x="4195" y="3527"/>
                <a:pt x="3547" y="3527"/>
              </a:cubicBezTo>
              <a:cubicBezTo>
                <a:pt x="2951" y="3867"/>
                <a:pt x="1809" y="-751"/>
                <a:pt x="0" y="107"/>
              </a:cubicBezTo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711048</xdr:colOff>
      <xdr:row>7</xdr:row>
      <xdr:rowOff>80469</xdr:rowOff>
    </xdr:from>
    <xdr:to>
      <xdr:col>16</xdr:col>
      <xdr:colOff>134155</xdr:colOff>
      <xdr:row>8</xdr:row>
      <xdr:rowOff>140863</xdr:rowOff>
    </xdr:to>
    <xdr:sp macro="" textlink="">
      <xdr:nvSpPr>
        <xdr:cNvPr id="1397" name="Text Box 1620">
          <a:extLst>
            <a:ext uri="{FF2B5EF4-FFF2-40B4-BE49-F238E27FC236}">
              <a16:creationId xmlns:a16="http://schemas.microsoft.com/office/drawing/2014/main" id="{F0DD67F1-74EF-4232-8452-19CE4FC23C62}"/>
            </a:ext>
          </a:extLst>
        </xdr:cNvPr>
        <xdr:cNvSpPr txBox="1">
          <a:spLocks noChangeArrowheads="1"/>
        </xdr:cNvSpPr>
      </xdr:nvSpPr>
      <xdr:spPr bwMode="auto">
        <a:xfrm rot="5400000">
          <a:off x="13501980" y="1329387"/>
          <a:ext cx="231844" cy="13430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33754</xdr:colOff>
      <xdr:row>6</xdr:row>
      <xdr:rowOff>49326</xdr:rowOff>
    </xdr:from>
    <xdr:to>
      <xdr:col>14</xdr:col>
      <xdr:colOff>335711</xdr:colOff>
      <xdr:row>8</xdr:row>
      <xdr:rowOff>5306</xdr:rowOff>
    </xdr:to>
    <xdr:sp macro="" textlink="">
      <xdr:nvSpPr>
        <xdr:cNvPr id="1398" name="Line 76">
          <a:extLst>
            <a:ext uri="{FF2B5EF4-FFF2-40B4-BE49-F238E27FC236}">
              <a16:creationId xmlns:a16="http://schemas.microsoft.com/office/drawing/2014/main" id="{197746B8-C19E-4276-8F79-E4B0962B5197}"/>
            </a:ext>
          </a:extLst>
        </xdr:cNvPr>
        <xdr:cNvSpPr>
          <a:spLocks noChangeShapeType="1"/>
        </xdr:cNvSpPr>
      </xdr:nvSpPr>
      <xdr:spPr bwMode="auto">
        <a:xfrm flipV="1">
          <a:off x="9357982" y="1085870"/>
          <a:ext cx="301957" cy="301495"/>
        </a:xfrm>
        <a:custGeom>
          <a:avLst/>
          <a:gdLst>
            <a:gd name="connsiteX0" fmla="*/ 0 w 973797"/>
            <a:gd name="connsiteY0" fmla="*/ 0 h 727371"/>
            <a:gd name="connsiteX1" fmla="*/ 973797 w 973797"/>
            <a:gd name="connsiteY1" fmla="*/ 727371 h 727371"/>
            <a:gd name="connsiteX0" fmla="*/ 0 w 390223"/>
            <a:gd name="connsiteY0" fmla="*/ 0 h 331613"/>
            <a:gd name="connsiteX1" fmla="*/ 390223 w 390223"/>
            <a:gd name="connsiteY1" fmla="*/ 331613 h 331613"/>
            <a:gd name="connsiteX0" fmla="*/ 0 w 390223"/>
            <a:gd name="connsiteY0" fmla="*/ 0 h 331613"/>
            <a:gd name="connsiteX1" fmla="*/ 390223 w 390223"/>
            <a:gd name="connsiteY1" fmla="*/ 331613 h 331613"/>
            <a:gd name="connsiteX0" fmla="*/ 0 w 336561"/>
            <a:gd name="connsiteY0" fmla="*/ 0 h 304782"/>
            <a:gd name="connsiteX1" fmla="*/ 336561 w 336561"/>
            <a:gd name="connsiteY1" fmla="*/ 304782 h 304782"/>
            <a:gd name="connsiteX0" fmla="*/ 0 w 336561"/>
            <a:gd name="connsiteY0" fmla="*/ 4669 h 309451"/>
            <a:gd name="connsiteX1" fmla="*/ 336561 w 336561"/>
            <a:gd name="connsiteY1" fmla="*/ 309451 h 309451"/>
            <a:gd name="connsiteX0" fmla="*/ 0 w 336561"/>
            <a:gd name="connsiteY0" fmla="*/ 0 h 304782"/>
            <a:gd name="connsiteX1" fmla="*/ 336561 w 336561"/>
            <a:gd name="connsiteY1" fmla="*/ 304782 h 3047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36561" h="304782">
              <a:moveTo>
                <a:pt x="0" y="0"/>
              </a:moveTo>
              <a:cubicBezTo>
                <a:pt x="203860" y="41225"/>
                <a:pt x="119286" y="15371"/>
                <a:pt x="336561" y="30478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662834</xdr:colOff>
      <xdr:row>5</xdr:row>
      <xdr:rowOff>127438</xdr:rowOff>
    </xdr:from>
    <xdr:to>
      <xdr:col>14</xdr:col>
      <xdr:colOff>81978</xdr:colOff>
      <xdr:row>9</xdr:row>
      <xdr:rowOff>1298</xdr:rowOff>
    </xdr:to>
    <xdr:sp macro="" textlink="">
      <xdr:nvSpPr>
        <xdr:cNvPr id="1399" name="Freeform 527">
          <a:extLst>
            <a:ext uri="{FF2B5EF4-FFF2-40B4-BE49-F238E27FC236}">
              <a16:creationId xmlns:a16="http://schemas.microsoft.com/office/drawing/2014/main" id="{8D1213D0-2976-4211-97B1-5C695098BFCF}"/>
            </a:ext>
          </a:extLst>
        </xdr:cNvPr>
        <xdr:cNvSpPr>
          <a:spLocks/>
        </xdr:cNvSpPr>
      </xdr:nvSpPr>
      <xdr:spPr bwMode="auto">
        <a:xfrm flipH="1">
          <a:off x="9282025" y="991225"/>
          <a:ext cx="124181" cy="56488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708"/>
            <a:gd name="connsiteY0" fmla="*/ 13265 h 13265"/>
            <a:gd name="connsiteX1" fmla="*/ 708 w 10708"/>
            <a:gd name="connsiteY1" fmla="*/ 0 h 13265"/>
            <a:gd name="connsiteX2" fmla="*/ 10708 w 10708"/>
            <a:gd name="connsiteY2" fmla="*/ 0 h 13265"/>
            <a:gd name="connsiteX0" fmla="*/ 0 w 10708"/>
            <a:gd name="connsiteY0" fmla="*/ 13265 h 13265"/>
            <a:gd name="connsiteX1" fmla="*/ 708 w 10708"/>
            <a:gd name="connsiteY1" fmla="*/ 0 h 13265"/>
            <a:gd name="connsiteX2" fmla="*/ 10708 w 10708"/>
            <a:gd name="connsiteY2" fmla="*/ 0 h 13265"/>
            <a:gd name="connsiteX0" fmla="*/ 0 w 10590"/>
            <a:gd name="connsiteY0" fmla="*/ 14716 h 14716"/>
            <a:gd name="connsiteX1" fmla="*/ 590 w 10590"/>
            <a:gd name="connsiteY1" fmla="*/ 0 h 14716"/>
            <a:gd name="connsiteX2" fmla="*/ 10590 w 10590"/>
            <a:gd name="connsiteY2" fmla="*/ 0 h 14716"/>
            <a:gd name="connsiteX0" fmla="*/ 0 w 10590"/>
            <a:gd name="connsiteY0" fmla="*/ 14716 h 14716"/>
            <a:gd name="connsiteX1" fmla="*/ 590 w 10590"/>
            <a:gd name="connsiteY1" fmla="*/ 0 h 14716"/>
            <a:gd name="connsiteX2" fmla="*/ 10590 w 10590"/>
            <a:gd name="connsiteY2" fmla="*/ 0 h 14716"/>
            <a:gd name="connsiteX0" fmla="*/ 0 w 10590"/>
            <a:gd name="connsiteY0" fmla="*/ 14716 h 14716"/>
            <a:gd name="connsiteX1" fmla="*/ 590 w 10590"/>
            <a:gd name="connsiteY1" fmla="*/ 0 h 14716"/>
            <a:gd name="connsiteX2" fmla="*/ 10590 w 10590"/>
            <a:gd name="connsiteY2" fmla="*/ 0 h 14716"/>
            <a:gd name="connsiteX0" fmla="*/ 0 w 10838"/>
            <a:gd name="connsiteY0" fmla="*/ 15090 h 15090"/>
            <a:gd name="connsiteX1" fmla="*/ 590 w 10838"/>
            <a:gd name="connsiteY1" fmla="*/ 374 h 15090"/>
            <a:gd name="connsiteX2" fmla="*/ 10838 w 10838"/>
            <a:gd name="connsiteY2" fmla="*/ 0 h 15090"/>
            <a:gd name="connsiteX0" fmla="*/ 0 w 653"/>
            <a:gd name="connsiteY0" fmla="*/ 14716 h 14716"/>
            <a:gd name="connsiteX1" fmla="*/ 590 w 653"/>
            <a:gd name="connsiteY1" fmla="*/ 0 h 14716"/>
            <a:gd name="connsiteX0" fmla="*/ 0 w 9057"/>
            <a:gd name="connsiteY0" fmla="*/ 18631 h 18631"/>
            <a:gd name="connsiteX1" fmla="*/ 6505 w 9057"/>
            <a:gd name="connsiteY1" fmla="*/ 0 h 18631"/>
            <a:gd name="connsiteX0" fmla="*/ 264 w 8351"/>
            <a:gd name="connsiteY0" fmla="*/ 9955 h 9955"/>
            <a:gd name="connsiteX1" fmla="*/ 462 w 8351"/>
            <a:gd name="connsiteY1" fmla="*/ 0 h 9955"/>
            <a:gd name="connsiteX0" fmla="*/ 729 w 4545"/>
            <a:gd name="connsiteY0" fmla="*/ 10000 h 10000"/>
            <a:gd name="connsiteX1" fmla="*/ 966 w 4545"/>
            <a:gd name="connsiteY1" fmla="*/ 0 h 10000"/>
            <a:gd name="connsiteX0" fmla="*/ 112947 w 115433"/>
            <a:gd name="connsiteY0" fmla="*/ 8007 h 8007"/>
            <a:gd name="connsiteX1" fmla="*/ 543 w 115433"/>
            <a:gd name="connsiteY1" fmla="*/ 0 h 8007"/>
            <a:gd name="connsiteX0" fmla="*/ 10577 w 10577"/>
            <a:gd name="connsiteY0" fmla="*/ 10000 h 10000"/>
            <a:gd name="connsiteX1" fmla="*/ 839 w 10577"/>
            <a:gd name="connsiteY1" fmla="*/ 0 h 10000"/>
            <a:gd name="connsiteX0" fmla="*/ 10012 w 10012"/>
            <a:gd name="connsiteY0" fmla="*/ 10000 h 10000"/>
            <a:gd name="connsiteX1" fmla="*/ 274 w 10012"/>
            <a:gd name="connsiteY1" fmla="*/ 0 h 10000"/>
            <a:gd name="connsiteX0" fmla="*/ 12290 w 12290"/>
            <a:gd name="connsiteY0" fmla="*/ 6107 h 6107"/>
            <a:gd name="connsiteX1" fmla="*/ 0 w 12290"/>
            <a:gd name="connsiteY1" fmla="*/ 0 h 6107"/>
            <a:gd name="connsiteX0" fmla="*/ 10424 w 10424"/>
            <a:gd name="connsiteY0" fmla="*/ 10000 h 10000"/>
            <a:gd name="connsiteX1" fmla="*/ 424 w 10424"/>
            <a:gd name="connsiteY1" fmla="*/ 0 h 10000"/>
            <a:gd name="connsiteX0" fmla="*/ 10030 w 10030"/>
            <a:gd name="connsiteY0" fmla="*/ 10000 h 10000"/>
            <a:gd name="connsiteX1" fmla="*/ 30 w 10030"/>
            <a:gd name="connsiteY1" fmla="*/ 0 h 10000"/>
            <a:gd name="connsiteX0" fmla="*/ 9710 w 9710"/>
            <a:gd name="connsiteY0" fmla="*/ 8851 h 8851"/>
            <a:gd name="connsiteX1" fmla="*/ 56 w 9710"/>
            <a:gd name="connsiteY1" fmla="*/ 0 h 88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710" h="8851">
              <a:moveTo>
                <a:pt x="9710" y="8851"/>
              </a:moveTo>
              <a:cubicBezTo>
                <a:pt x="-1119" y="6709"/>
                <a:pt x="7" y="4567"/>
                <a:pt x="5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18684</xdr:colOff>
      <xdr:row>6</xdr:row>
      <xdr:rowOff>165675</xdr:rowOff>
    </xdr:from>
    <xdr:to>
      <xdr:col>14</xdr:col>
      <xdr:colOff>154080</xdr:colOff>
      <xdr:row>7</xdr:row>
      <xdr:rowOff>130736</xdr:rowOff>
    </xdr:to>
    <xdr:sp macro="" textlink="">
      <xdr:nvSpPr>
        <xdr:cNvPr id="1400" name="AutoShape 526">
          <a:extLst>
            <a:ext uri="{FF2B5EF4-FFF2-40B4-BE49-F238E27FC236}">
              <a16:creationId xmlns:a16="http://schemas.microsoft.com/office/drawing/2014/main" id="{8CCAB59C-3125-4F01-9757-8CD237E8684D}"/>
            </a:ext>
          </a:extLst>
        </xdr:cNvPr>
        <xdr:cNvSpPr>
          <a:spLocks noChangeArrowheads="1"/>
        </xdr:cNvSpPr>
      </xdr:nvSpPr>
      <xdr:spPr bwMode="auto">
        <a:xfrm>
          <a:off x="9342912" y="1202219"/>
          <a:ext cx="135396" cy="1378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34587</xdr:colOff>
      <xdr:row>5</xdr:row>
      <xdr:rowOff>93892</xdr:rowOff>
    </xdr:from>
    <xdr:to>
      <xdr:col>14</xdr:col>
      <xdr:colOff>142637</xdr:colOff>
      <xdr:row>6</xdr:row>
      <xdr:rowOff>46954</xdr:rowOff>
    </xdr:to>
    <xdr:sp macro="" textlink="">
      <xdr:nvSpPr>
        <xdr:cNvPr id="1401" name="Freeform 395">
          <a:extLst>
            <a:ext uri="{FF2B5EF4-FFF2-40B4-BE49-F238E27FC236}">
              <a16:creationId xmlns:a16="http://schemas.microsoft.com/office/drawing/2014/main" id="{C7129622-B734-4ABA-8722-164712146712}"/>
            </a:ext>
          </a:extLst>
        </xdr:cNvPr>
        <xdr:cNvSpPr>
          <a:spLocks/>
        </xdr:cNvSpPr>
      </xdr:nvSpPr>
      <xdr:spPr bwMode="auto">
        <a:xfrm>
          <a:off x="9358815" y="957679"/>
          <a:ext cx="108050" cy="125819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42600</xdr:colOff>
      <xdr:row>6</xdr:row>
      <xdr:rowOff>29309</xdr:rowOff>
    </xdr:from>
    <xdr:to>
      <xdr:col>14</xdr:col>
      <xdr:colOff>588156</xdr:colOff>
      <xdr:row>7</xdr:row>
      <xdr:rowOff>1</xdr:rowOff>
    </xdr:to>
    <xdr:sp macro="" textlink="">
      <xdr:nvSpPr>
        <xdr:cNvPr id="1402" name="Text Box 1664">
          <a:extLst>
            <a:ext uri="{FF2B5EF4-FFF2-40B4-BE49-F238E27FC236}">
              <a16:creationId xmlns:a16="http://schemas.microsoft.com/office/drawing/2014/main" id="{EF65618E-A269-4726-8614-669ACE725132}"/>
            </a:ext>
          </a:extLst>
        </xdr:cNvPr>
        <xdr:cNvSpPr txBox="1">
          <a:spLocks noChangeArrowheads="1"/>
        </xdr:cNvSpPr>
      </xdr:nvSpPr>
      <xdr:spPr bwMode="auto">
        <a:xfrm>
          <a:off x="8668017" y="1055892"/>
          <a:ext cx="1251111" cy="141790"/>
        </a:xfrm>
        <a:prstGeom prst="rect">
          <a:avLst/>
        </a:prstGeom>
        <a:solidFill>
          <a:schemeClr val="bg1">
            <a:alpha val="90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深見ﾄﾝﾈﾙ 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1034m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417m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14</xdr:col>
      <xdr:colOff>77504</xdr:colOff>
      <xdr:row>2</xdr:row>
      <xdr:rowOff>6702</xdr:rowOff>
    </xdr:from>
    <xdr:to>
      <xdr:col>14</xdr:col>
      <xdr:colOff>129503</xdr:colOff>
      <xdr:row>5</xdr:row>
      <xdr:rowOff>67036</xdr:rowOff>
    </xdr:to>
    <xdr:sp macro="" textlink="">
      <xdr:nvSpPr>
        <xdr:cNvPr id="1403" name="Freeform 527">
          <a:extLst>
            <a:ext uri="{FF2B5EF4-FFF2-40B4-BE49-F238E27FC236}">
              <a16:creationId xmlns:a16="http://schemas.microsoft.com/office/drawing/2014/main" id="{9495BBAC-8FBF-4B6B-8F19-5942407C9AE9}"/>
            </a:ext>
          </a:extLst>
        </xdr:cNvPr>
        <xdr:cNvSpPr>
          <a:spLocks/>
        </xdr:cNvSpPr>
      </xdr:nvSpPr>
      <xdr:spPr bwMode="auto">
        <a:xfrm flipH="1">
          <a:off x="9401732" y="352217"/>
          <a:ext cx="51999" cy="57860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708"/>
            <a:gd name="connsiteY0" fmla="*/ 13265 h 13265"/>
            <a:gd name="connsiteX1" fmla="*/ 708 w 10708"/>
            <a:gd name="connsiteY1" fmla="*/ 0 h 13265"/>
            <a:gd name="connsiteX2" fmla="*/ 10708 w 10708"/>
            <a:gd name="connsiteY2" fmla="*/ 0 h 13265"/>
            <a:gd name="connsiteX0" fmla="*/ 0 w 10708"/>
            <a:gd name="connsiteY0" fmla="*/ 13265 h 13265"/>
            <a:gd name="connsiteX1" fmla="*/ 708 w 10708"/>
            <a:gd name="connsiteY1" fmla="*/ 0 h 13265"/>
            <a:gd name="connsiteX2" fmla="*/ 10708 w 10708"/>
            <a:gd name="connsiteY2" fmla="*/ 0 h 13265"/>
            <a:gd name="connsiteX0" fmla="*/ 0 w 10590"/>
            <a:gd name="connsiteY0" fmla="*/ 14716 h 14716"/>
            <a:gd name="connsiteX1" fmla="*/ 590 w 10590"/>
            <a:gd name="connsiteY1" fmla="*/ 0 h 14716"/>
            <a:gd name="connsiteX2" fmla="*/ 10590 w 10590"/>
            <a:gd name="connsiteY2" fmla="*/ 0 h 14716"/>
            <a:gd name="connsiteX0" fmla="*/ 0 w 10590"/>
            <a:gd name="connsiteY0" fmla="*/ 14716 h 14716"/>
            <a:gd name="connsiteX1" fmla="*/ 590 w 10590"/>
            <a:gd name="connsiteY1" fmla="*/ 0 h 14716"/>
            <a:gd name="connsiteX2" fmla="*/ 10590 w 10590"/>
            <a:gd name="connsiteY2" fmla="*/ 0 h 14716"/>
            <a:gd name="connsiteX0" fmla="*/ 0 w 10590"/>
            <a:gd name="connsiteY0" fmla="*/ 14716 h 14716"/>
            <a:gd name="connsiteX1" fmla="*/ 590 w 10590"/>
            <a:gd name="connsiteY1" fmla="*/ 0 h 14716"/>
            <a:gd name="connsiteX2" fmla="*/ 10590 w 10590"/>
            <a:gd name="connsiteY2" fmla="*/ 0 h 14716"/>
            <a:gd name="connsiteX0" fmla="*/ 0 w 10838"/>
            <a:gd name="connsiteY0" fmla="*/ 15090 h 15090"/>
            <a:gd name="connsiteX1" fmla="*/ 590 w 10838"/>
            <a:gd name="connsiteY1" fmla="*/ 374 h 15090"/>
            <a:gd name="connsiteX2" fmla="*/ 10838 w 10838"/>
            <a:gd name="connsiteY2" fmla="*/ 0 h 15090"/>
            <a:gd name="connsiteX0" fmla="*/ 0 w 653"/>
            <a:gd name="connsiteY0" fmla="*/ 14716 h 14716"/>
            <a:gd name="connsiteX1" fmla="*/ 590 w 653"/>
            <a:gd name="connsiteY1" fmla="*/ 0 h 14716"/>
            <a:gd name="connsiteX0" fmla="*/ 0 w 9057"/>
            <a:gd name="connsiteY0" fmla="*/ 18631 h 18631"/>
            <a:gd name="connsiteX1" fmla="*/ 6505 w 9057"/>
            <a:gd name="connsiteY1" fmla="*/ 0 h 18631"/>
            <a:gd name="connsiteX0" fmla="*/ 264 w 8351"/>
            <a:gd name="connsiteY0" fmla="*/ 9955 h 9955"/>
            <a:gd name="connsiteX1" fmla="*/ 462 w 8351"/>
            <a:gd name="connsiteY1" fmla="*/ 0 h 9955"/>
            <a:gd name="connsiteX0" fmla="*/ 729 w 4545"/>
            <a:gd name="connsiteY0" fmla="*/ 10000 h 10000"/>
            <a:gd name="connsiteX1" fmla="*/ 966 w 4545"/>
            <a:gd name="connsiteY1" fmla="*/ 0 h 10000"/>
            <a:gd name="connsiteX0" fmla="*/ 12839 w 19556"/>
            <a:gd name="connsiteY0" fmla="*/ 9889 h 9889"/>
            <a:gd name="connsiteX1" fmla="*/ 1623 w 19556"/>
            <a:gd name="connsiteY1" fmla="*/ 0 h 9889"/>
            <a:gd name="connsiteX0" fmla="*/ 5766 w 9737"/>
            <a:gd name="connsiteY0" fmla="*/ 10000 h 10000"/>
            <a:gd name="connsiteX1" fmla="*/ 31 w 9737"/>
            <a:gd name="connsiteY1" fmla="*/ 0 h 10000"/>
            <a:gd name="connsiteX0" fmla="*/ 5973 w 5973"/>
            <a:gd name="connsiteY0" fmla="*/ 10000 h 10000"/>
            <a:gd name="connsiteX1" fmla="*/ 83 w 5973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973" h="10000">
              <a:moveTo>
                <a:pt x="5973" y="10000"/>
              </a:moveTo>
              <a:cubicBezTo>
                <a:pt x="5790" y="4679"/>
                <a:pt x="-815" y="2087"/>
                <a:pt x="8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144230</xdr:colOff>
      <xdr:row>7</xdr:row>
      <xdr:rowOff>73784</xdr:rowOff>
    </xdr:from>
    <xdr:to>
      <xdr:col>14</xdr:col>
      <xdr:colOff>231431</xdr:colOff>
      <xdr:row>7</xdr:row>
      <xdr:rowOff>134153</xdr:rowOff>
    </xdr:to>
    <xdr:sp macro="" textlink="">
      <xdr:nvSpPr>
        <xdr:cNvPr id="1404" name="Line 76">
          <a:extLst>
            <a:ext uri="{FF2B5EF4-FFF2-40B4-BE49-F238E27FC236}">
              <a16:creationId xmlns:a16="http://schemas.microsoft.com/office/drawing/2014/main" id="{7B8798F4-D181-4CA0-8A43-3F558318AD77}"/>
            </a:ext>
          </a:extLst>
        </xdr:cNvPr>
        <xdr:cNvSpPr>
          <a:spLocks noChangeShapeType="1"/>
        </xdr:cNvSpPr>
      </xdr:nvSpPr>
      <xdr:spPr bwMode="auto">
        <a:xfrm>
          <a:off x="9468458" y="1283085"/>
          <a:ext cx="87201" cy="603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494944</xdr:colOff>
      <xdr:row>3</xdr:row>
      <xdr:rowOff>907</xdr:rowOff>
    </xdr:from>
    <xdr:ext cx="302079" cy="305168"/>
    <xdr:grpSp>
      <xdr:nvGrpSpPr>
        <xdr:cNvPr id="1405" name="Group 6672">
          <a:extLst>
            <a:ext uri="{FF2B5EF4-FFF2-40B4-BE49-F238E27FC236}">
              <a16:creationId xmlns:a16="http://schemas.microsoft.com/office/drawing/2014/main" id="{95FB6620-9D8B-42C6-BEBB-A26EEF8D9D3C}"/>
            </a:ext>
          </a:extLst>
        </xdr:cNvPr>
        <xdr:cNvGrpSpPr>
          <a:grpSpLocks/>
        </xdr:cNvGrpSpPr>
      </xdr:nvGrpSpPr>
      <xdr:grpSpPr bwMode="auto">
        <a:xfrm>
          <a:off x="9122911" y="517323"/>
          <a:ext cx="302079" cy="305168"/>
          <a:chOff x="536" y="109"/>
          <a:chExt cx="46" cy="44"/>
        </a:xfrm>
      </xdr:grpSpPr>
      <xdr:pic>
        <xdr:nvPicPr>
          <xdr:cNvPr id="1406" name="Picture 6673" descr="route2">
            <a:extLst>
              <a:ext uri="{FF2B5EF4-FFF2-40B4-BE49-F238E27FC236}">
                <a16:creationId xmlns:a16="http://schemas.microsoft.com/office/drawing/2014/main" id="{9665750A-E228-4846-B999-F91EAD3661E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07" name="Text Box 6674">
            <a:extLst>
              <a:ext uri="{FF2B5EF4-FFF2-40B4-BE49-F238E27FC236}">
                <a16:creationId xmlns:a16="http://schemas.microsoft.com/office/drawing/2014/main" id="{6B39591E-58AF-4119-B10C-25D5E56FD8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162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15</xdr:col>
      <xdr:colOff>67752</xdr:colOff>
      <xdr:row>5</xdr:row>
      <xdr:rowOff>154274</xdr:rowOff>
    </xdr:from>
    <xdr:to>
      <xdr:col>16</xdr:col>
      <xdr:colOff>48891</xdr:colOff>
      <xdr:row>7</xdr:row>
      <xdr:rowOff>53656</xdr:rowOff>
    </xdr:to>
    <xdr:sp macro="" textlink="">
      <xdr:nvSpPr>
        <xdr:cNvPr id="1408" name="Text Box 1664">
          <a:extLst>
            <a:ext uri="{FF2B5EF4-FFF2-40B4-BE49-F238E27FC236}">
              <a16:creationId xmlns:a16="http://schemas.microsoft.com/office/drawing/2014/main" id="{9F493293-2F06-45BC-BECE-C696E77A035B}"/>
            </a:ext>
          </a:extLst>
        </xdr:cNvPr>
        <xdr:cNvSpPr txBox="1">
          <a:spLocks noChangeArrowheads="1"/>
        </xdr:cNvSpPr>
      </xdr:nvSpPr>
      <xdr:spPr bwMode="auto">
        <a:xfrm>
          <a:off x="10104280" y="1009760"/>
          <a:ext cx="686694" cy="24157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 美山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ふれあい広場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29986</xdr:colOff>
      <xdr:row>4</xdr:row>
      <xdr:rowOff>102305</xdr:rowOff>
    </xdr:from>
    <xdr:to>
      <xdr:col>16</xdr:col>
      <xdr:colOff>704349</xdr:colOff>
      <xdr:row>5</xdr:row>
      <xdr:rowOff>53664</xdr:rowOff>
    </xdr:to>
    <xdr:sp macro="" textlink="">
      <xdr:nvSpPr>
        <xdr:cNvPr id="1409" name="Line 76">
          <a:extLst>
            <a:ext uri="{FF2B5EF4-FFF2-40B4-BE49-F238E27FC236}">
              <a16:creationId xmlns:a16="http://schemas.microsoft.com/office/drawing/2014/main" id="{81BF4FEC-0BED-46D6-A2E5-D62A7BE2999F}"/>
            </a:ext>
          </a:extLst>
        </xdr:cNvPr>
        <xdr:cNvSpPr>
          <a:spLocks noChangeShapeType="1"/>
        </xdr:cNvSpPr>
      </xdr:nvSpPr>
      <xdr:spPr bwMode="auto">
        <a:xfrm>
          <a:off x="10772069" y="786694"/>
          <a:ext cx="674363" cy="12245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88"/>
            <a:gd name="connsiteY0" fmla="*/ 0 h 82332273"/>
            <a:gd name="connsiteX1" fmla="*/ 10088 w 10088"/>
            <a:gd name="connsiteY1" fmla="*/ 82332273 h 82332273"/>
            <a:gd name="connsiteX0" fmla="*/ 0 w 10088"/>
            <a:gd name="connsiteY0" fmla="*/ 0 h 82332273"/>
            <a:gd name="connsiteX1" fmla="*/ 10088 w 10088"/>
            <a:gd name="connsiteY1" fmla="*/ 82332273 h 82332273"/>
            <a:gd name="connsiteX0" fmla="*/ 0 w 10351"/>
            <a:gd name="connsiteY0" fmla="*/ 0 h 51842727"/>
            <a:gd name="connsiteX1" fmla="*/ 10351 w 10351"/>
            <a:gd name="connsiteY1" fmla="*/ 51842727 h 51842727"/>
            <a:gd name="connsiteX0" fmla="*/ 0 w 10351"/>
            <a:gd name="connsiteY0" fmla="*/ 934545 h 52777272"/>
            <a:gd name="connsiteX1" fmla="*/ 10351 w 10351"/>
            <a:gd name="connsiteY1" fmla="*/ 52777272 h 527772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351" h="52777272">
              <a:moveTo>
                <a:pt x="0" y="934545"/>
              </a:moveTo>
              <a:cubicBezTo>
                <a:pt x="8070" y="-8209546"/>
                <a:pt x="7018" y="52773939"/>
                <a:pt x="10351" y="5277727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130583</xdr:colOff>
      <xdr:row>3</xdr:row>
      <xdr:rowOff>107322</xdr:rowOff>
    </xdr:from>
    <xdr:to>
      <xdr:col>16</xdr:col>
      <xdr:colOff>77276</xdr:colOff>
      <xdr:row>8</xdr:row>
      <xdr:rowOff>109714</xdr:rowOff>
    </xdr:to>
    <xdr:sp macro="" textlink="">
      <xdr:nvSpPr>
        <xdr:cNvPr id="1410" name="Line 148">
          <a:extLst>
            <a:ext uri="{FF2B5EF4-FFF2-40B4-BE49-F238E27FC236}">
              <a16:creationId xmlns:a16="http://schemas.microsoft.com/office/drawing/2014/main" id="{91E68F57-D455-4C35-8514-70449AF548D2}"/>
            </a:ext>
          </a:extLst>
        </xdr:cNvPr>
        <xdr:cNvSpPr>
          <a:spLocks noChangeShapeType="1"/>
        </xdr:cNvSpPr>
      </xdr:nvSpPr>
      <xdr:spPr bwMode="auto">
        <a:xfrm flipV="1">
          <a:off x="10167111" y="620614"/>
          <a:ext cx="652248" cy="857878"/>
        </a:xfrm>
        <a:custGeom>
          <a:avLst/>
          <a:gdLst>
            <a:gd name="connsiteX0" fmla="*/ 0 w 20986"/>
            <a:gd name="connsiteY0" fmla="*/ 0 h 1136021"/>
            <a:gd name="connsiteX1" fmla="*/ 20986 w 20986"/>
            <a:gd name="connsiteY1" fmla="*/ 1136021 h 1136021"/>
            <a:gd name="connsiteX0" fmla="*/ 73325 w 73726"/>
            <a:gd name="connsiteY0" fmla="*/ 0 h 1129313"/>
            <a:gd name="connsiteX1" fmla="*/ 402 w 73726"/>
            <a:gd name="connsiteY1" fmla="*/ 1129313 h 1129313"/>
            <a:gd name="connsiteX0" fmla="*/ 87257 w 87257"/>
            <a:gd name="connsiteY0" fmla="*/ 0 h 1129313"/>
            <a:gd name="connsiteX1" fmla="*/ 14334 w 87257"/>
            <a:gd name="connsiteY1" fmla="*/ 1129313 h 1129313"/>
            <a:gd name="connsiteX0" fmla="*/ 80063 w 80063"/>
            <a:gd name="connsiteY0" fmla="*/ 0 h 1303714"/>
            <a:gd name="connsiteX1" fmla="*/ 20556 w 80063"/>
            <a:gd name="connsiteY1" fmla="*/ 1303714 h 1303714"/>
            <a:gd name="connsiteX0" fmla="*/ 80063 w 80063"/>
            <a:gd name="connsiteY0" fmla="*/ 0 h 1337253"/>
            <a:gd name="connsiteX1" fmla="*/ 20556 w 80063"/>
            <a:gd name="connsiteY1" fmla="*/ 1337253 h 1337253"/>
            <a:gd name="connsiteX0" fmla="*/ 91285 w 91285"/>
            <a:gd name="connsiteY0" fmla="*/ 0 h 1357376"/>
            <a:gd name="connsiteX1" fmla="*/ 11655 w 91285"/>
            <a:gd name="connsiteY1" fmla="*/ 1357376 h 1357376"/>
            <a:gd name="connsiteX0" fmla="*/ 99944 w 99944"/>
            <a:gd name="connsiteY0" fmla="*/ 0 h 1357376"/>
            <a:gd name="connsiteX1" fmla="*/ 20314 w 99944"/>
            <a:gd name="connsiteY1" fmla="*/ 1357376 h 1357376"/>
            <a:gd name="connsiteX0" fmla="*/ 60768 w 68339"/>
            <a:gd name="connsiteY0" fmla="*/ 0 h 1169560"/>
            <a:gd name="connsiteX1" fmla="*/ 68339 w 68339"/>
            <a:gd name="connsiteY1" fmla="*/ 1169560 h 1169560"/>
            <a:gd name="connsiteX0" fmla="*/ 11310 w 18881"/>
            <a:gd name="connsiteY0" fmla="*/ 0 h 1169560"/>
            <a:gd name="connsiteX1" fmla="*/ 18881 w 18881"/>
            <a:gd name="connsiteY1" fmla="*/ 1169560 h 1169560"/>
            <a:gd name="connsiteX0" fmla="*/ 8457 w 22735"/>
            <a:gd name="connsiteY0" fmla="*/ 0 h 1129314"/>
            <a:gd name="connsiteX1" fmla="*/ 22735 w 22735"/>
            <a:gd name="connsiteY1" fmla="*/ 1129314 h 1129314"/>
            <a:gd name="connsiteX0" fmla="*/ 0 w 14278"/>
            <a:gd name="connsiteY0" fmla="*/ 0 h 1129314"/>
            <a:gd name="connsiteX1" fmla="*/ 14278 w 14278"/>
            <a:gd name="connsiteY1" fmla="*/ 1129314 h 1129314"/>
            <a:gd name="connsiteX0" fmla="*/ 489810 w 490071"/>
            <a:gd name="connsiteY0" fmla="*/ 0 h 914666"/>
            <a:gd name="connsiteX1" fmla="*/ 1007 w 490071"/>
            <a:gd name="connsiteY1" fmla="*/ 914666 h 914666"/>
            <a:gd name="connsiteX0" fmla="*/ 488803 w 512692"/>
            <a:gd name="connsiteY0" fmla="*/ 0 h 914666"/>
            <a:gd name="connsiteX1" fmla="*/ 0 w 512692"/>
            <a:gd name="connsiteY1" fmla="*/ 914666 h 914666"/>
            <a:gd name="connsiteX0" fmla="*/ 542465 w 554976"/>
            <a:gd name="connsiteY0" fmla="*/ 0 h 981743"/>
            <a:gd name="connsiteX1" fmla="*/ 0 w 554976"/>
            <a:gd name="connsiteY1" fmla="*/ 981743 h 981743"/>
            <a:gd name="connsiteX0" fmla="*/ 542465 w 543683"/>
            <a:gd name="connsiteY0" fmla="*/ 0 h 981743"/>
            <a:gd name="connsiteX1" fmla="*/ 0 w 543683"/>
            <a:gd name="connsiteY1" fmla="*/ 981743 h 981743"/>
            <a:gd name="connsiteX0" fmla="*/ 542465 w 543683"/>
            <a:gd name="connsiteY0" fmla="*/ 0 h 894543"/>
            <a:gd name="connsiteX1" fmla="*/ 0 w 543683"/>
            <a:gd name="connsiteY1" fmla="*/ 894543 h 8945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43683" h="894543">
              <a:moveTo>
                <a:pt x="542465" y="0"/>
              </a:moveTo>
              <a:cubicBezTo>
                <a:pt x="529337" y="875047"/>
                <a:pt x="650364" y="878088"/>
                <a:pt x="0" y="894543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17439</xdr:colOff>
      <xdr:row>4</xdr:row>
      <xdr:rowOff>49372</xdr:rowOff>
    </xdr:from>
    <xdr:to>
      <xdr:col>16</xdr:col>
      <xdr:colOff>121708</xdr:colOff>
      <xdr:row>4</xdr:row>
      <xdr:rowOff>158751</xdr:rowOff>
    </xdr:to>
    <xdr:sp macro="" textlink="">
      <xdr:nvSpPr>
        <xdr:cNvPr id="1411" name="Oval 1295">
          <a:extLst>
            <a:ext uri="{FF2B5EF4-FFF2-40B4-BE49-F238E27FC236}">
              <a16:creationId xmlns:a16="http://schemas.microsoft.com/office/drawing/2014/main" id="{E39A5B66-3B41-469D-A36C-F5F9EA3DF8D4}"/>
            </a:ext>
          </a:extLst>
        </xdr:cNvPr>
        <xdr:cNvSpPr>
          <a:spLocks noChangeArrowheads="1"/>
        </xdr:cNvSpPr>
      </xdr:nvSpPr>
      <xdr:spPr bwMode="auto">
        <a:xfrm>
          <a:off x="10759522" y="733761"/>
          <a:ext cx="104269" cy="10937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20834</xdr:colOff>
      <xdr:row>5</xdr:row>
      <xdr:rowOff>11241</xdr:rowOff>
    </xdr:from>
    <xdr:to>
      <xdr:col>16</xdr:col>
      <xdr:colOff>119944</xdr:colOff>
      <xdr:row>5</xdr:row>
      <xdr:rowOff>125237</xdr:rowOff>
    </xdr:to>
    <xdr:sp macro="" textlink="">
      <xdr:nvSpPr>
        <xdr:cNvPr id="1412" name="AutoShape 86">
          <a:extLst>
            <a:ext uri="{FF2B5EF4-FFF2-40B4-BE49-F238E27FC236}">
              <a16:creationId xmlns:a16="http://schemas.microsoft.com/office/drawing/2014/main" id="{3AF22164-7143-4A94-AC77-63A09BA77A5C}"/>
            </a:ext>
          </a:extLst>
        </xdr:cNvPr>
        <xdr:cNvSpPr>
          <a:spLocks noChangeArrowheads="1"/>
        </xdr:cNvSpPr>
      </xdr:nvSpPr>
      <xdr:spPr bwMode="auto">
        <a:xfrm>
          <a:off x="10762917" y="866727"/>
          <a:ext cx="99110" cy="1139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422605</xdr:colOff>
      <xdr:row>5</xdr:row>
      <xdr:rowOff>0</xdr:rowOff>
    </xdr:from>
    <xdr:to>
      <xdr:col>15</xdr:col>
      <xdr:colOff>697623</xdr:colOff>
      <xdr:row>5</xdr:row>
      <xdr:rowOff>120740</xdr:rowOff>
    </xdr:to>
    <xdr:sp macro="" textlink="">
      <xdr:nvSpPr>
        <xdr:cNvPr id="1413" name="Text Box 1664">
          <a:extLst>
            <a:ext uri="{FF2B5EF4-FFF2-40B4-BE49-F238E27FC236}">
              <a16:creationId xmlns:a16="http://schemas.microsoft.com/office/drawing/2014/main" id="{FD3D500F-0882-4F77-851F-26CAA0C9523A}"/>
            </a:ext>
          </a:extLst>
        </xdr:cNvPr>
        <xdr:cNvSpPr txBox="1">
          <a:spLocks noChangeArrowheads="1"/>
        </xdr:cNvSpPr>
      </xdr:nvSpPr>
      <xdr:spPr bwMode="auto">
        <a:xfrm>
          <a:off x="13268655" y="857250"/>
          <a:ext cx="275018" cy="12074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GS</a:t>
          </a:r>
        </a:p>
      </xdr:txBody>
    </xdr:sp>
    <xdr:clientData/>
  </xdr:twoCellAnchor>
  <xdr:oneCellAnchor>
    <xdr:from>
      <xdr:col>15</xdr:col>
      <xdr:colOff>537732</xdr:colOff>
      <xdr:row>2</xdr:row>
      <xdr:rowOff>123473</xdr:rowOff>
    </xdr:from>
    <xdr:ext cx="286001" cy="251228"/>
    <xdr:grpSp>
      <xdr:nvGrpSpPr>
        <xdr:cNvPr id="1414" name="Group 6672">
          <a:extLst>
            <a:ext uri="{FF2B5EF4-FFF2-40B4-BE49-F238E27FC236}">
              <a16:creationId xmlns:a16="http://schemas.microsoft.com/office/drawing/2014/main" id="{69F299E9-C89E-4CEA-981E-0DFE56597FB5}"/>
            </a:ext>
          </a:extLst>
        </xdr:cNvPr>
        <xdr:cNvGrpSpPr>
          <a:grpSpLocks/>
        </xdr:cNvGrpSpPr>
      </xdr:nvGrpSpPr>
      <xdr:grpSpPr bwMode="auto">
        <a:xfrm>
          <a:off x="10577235" y="467750"/>
          <a:ext cx="286001" cy="251228"/>
          <a:chOff x="536" y="109"/>
          <a:chExt cx="46" cy="44"/>
        </a:xfrm>
      </xdr:grpSpPr>
      <xdr:pic>
        <xdr:nvPicPr>
          <xdr:cNvPr id="1415" name="Picture 6673" descr="route2">
            <a:extLst>
              <a:ext uri="{FF2B5EF4-FFF2-40B4-BE49-F238E27FC236}">
                <a16:creationId xmlns:a16="http://schemas.microsoft.com/office/drawing/2014/main" id="{3DC86500-1222-4F82-B637-04BF773F56B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16" name="Text Box 6674">
            <a:extLst>
              <a:ext uri="{FF2B5EF4-FFF2-40B4-BE49-F238E27FC236}">
                <a16:creationId xmlns:a16="http://schemas.microsoft.com/office/drawing/2014/main" id="{11911860-B0D6-4AED-88A3-B77B505B31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162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16</xdr:col>
      <xdr:colOff>79057</xdr:colOff>
      <xdr:row>6</xdr:row>
      <xdr:rowOff>95550</xdr:rowOff>
    </xdr:from>
    <xdr:ext cx="282544" cy="273103"/>
    <xdr:grpSp>
      <xdr:nvGrpSpPr>
        <xdr:cNvPr id="1417" name="Group 6672">
          <a:extLst>
            <a:ext uri="{FF2B5EF4-FFF2-40B4-BE49-F238E27FC236}">
              <a16:creationId xmlns:a16="http://schemas.microsoft.com/office/drawing/2014/main" id="{D9D9FF80-7B11-4B04-BA5B-AB8E9E6B70D8}"/>
            </a:ext>
          </a:extLst>
        </xdr:cNvPr>
        <xdr:cNvGrpSpPr>
          <a:grpSpLocks/>
        </xdr:cNvGrpSpPr>
      </xdr:nvGrpSpPr>
      <xdr:grpSpPr bwMode="auto">
        <a:xfrm>
          <a:off x="10824328" y="1128381"/>
          <a:ext cx="282544" cy="273103"/>
          <a:chOff x="536" y="109"/>
          <a:chExt cx="46" cy="44"/>
        </a:xfrm>
      </xdr:grpSpPr>
      <xdr:pic>
        <xdr:nvPicPr>
          <xdr:cNvPr id="1418" name="Picture 6673" descr="route2">
            <a:extLst>
              <a:ext uri="{FF2B5EF4-FFF2-40B4-BE49-F238E27FC236}">
                <a16:creationId xmlns:a16="http://schemas.microsoft.com/office/drawing/2014/main" id="{E09D144C-4874-49D4-AEDC-850E4ECB8C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19" name="Text Box 6674">
            <a:extLst>
              <a:ext uri="{FF2B5EF4-FFF2-40B4-BE49-F238E27FC236}">
                <a16:creationId xmlns:a16="http://schemas.microsoft.com/office/drawing/2014/main" id="{BE98B932-0C88-4F77-8C96-6DA8764C4C2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162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16</xdr:col>
      <xdr:colOff>477712</xdr:colOff>
      <xdr:row>4</xdr:row>
      <xdr:rowOff>82300</xdr:rowOff>
    </xdr:from>
    <xdr:to>
      <xdr:col>16</xdr:col>
      <xdr:colOff>664503</xdr:colOff>
      <xdr:row>5</xdr:row>
      <xdr:rowOff>80053</xdr:rowOff>
    </xdr:to>
    <xdr:sp macro="" textlink="">
      <xdr:nvSpPr>
        <xdr:cNvPr id="1420" name="六角形 1419">
          <a:extLst>
            <a:ext uri="{FF2B5EF4-FFF2-40B4-BE49-F238E27FC236}">
              <a16:creationId xmlns:a16="http://schemas.microsoft.com/office/drawing/2014/main" id="{6352B3CF-90C1-45BA-9E4D-334393AED677}"/>
            </a:ext>
          </a:extLst>
        </xdr:cNvPr>
        <xdr:cNvSpPr/>
      </xdr:nvSpPr>
      <xdr:spPr bwMode="auto">
        <a:xfrm>
          <a:off x="11219795" y="766689"/>
          <a:ext cx="186791" cy="1688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276479</xdr:colOff>
      <xdr:row>4</xdr:row>
      <xdr:rowOff>15233</xdr:rowOff>
    </xdr:from>
    <xdr:ext cx="377825" cy="152946"/>
    <xdr:sp macro="" textlink="">
      <xdr:nvSpPr>
        <xdr:cNvPr id="1421" name="Text Box 1620">
          <a:extLst>
            <a:ext uri="{FF2B5EF4-FFF2-40B4-BE49-F238E27FC236}">
              <a16:creationId xmlns:a16="http://schemas.microsoft.com/office/drawing/2014/main" id="{180B4D1D-7BD9-4FED-AF68-693A3003532D}"/>
            </a:ext>
          </a:extLst>
        </xdr:cNvPr>
        <xdr:cNvSpPr txBox="1">
          <a:spLocks noChangeArrowheads="1"/>
        </xdr:cNvSpPr>
      </xdr:nvSpPr>
      <xdr:spPr bwMode="auto">
        <a:xfrm>
          <a:off x="13122529" y="701033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←小浜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92100</xdr:colOff>
      <xdr:row>3</xdr:row>
      <xdr:rowOff>141916</xdr:rowOff>
    </xdr:from>
    <xdr:ext cx="506063" cy="140862"/>
    <xdr:sp macro="" textlink="">
      <xdr:nvSpPr>
        <xdr:cNvPr id="1422" name="Text Box 1620">
          <a:extLst>
            <a:ext uri="{FF2B5EF4-FFF2-40B4-BE49-F238E27FC236}">
              <a16:creationId xmlns:a16="http://schemas.microsoft.com/office/drawing/2014/main" id="{E3CC6AD6-D208-4C4D-8083-82331B34FAE4}"/>
            </a:ext>
          </a:extLst>
        </xdr:cNvPr>
        <xdr:cNvSpPr txBox="1">
          <a:spLocks noChangeArrowheads="1"/>
        </xdr:cNvSpPr>
      </xdr:nvSpPr>
      <xdr:spPr bwMode="auto">
        <a:xfrm>
          <a:off x="10834183" y="655208"/>
          <a:ext cx="506063" cy="14086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広河原→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263872</xdr:colOff>
      <xdr:row>8</xdr:row>
      <xdr:rowOff>42332</xdr:rowOff>
    </xdr:from>
    <xdr:to>
      <xdr:col>16</xdr:col>
      <xdr:colOff>605019</xdr:colOff>
      <xdr:row>8</xdr:row>
      <xdr:rowOff>108951</xdr:rowOff>
    </xdr:to>
    <xdr:sp macro="" textlink="">
      <xdr:nvSpPr>
        <xdr:cNvPr id="1423" name="Text Box 1620">
          <a:extLst>
            <a:ext uri="{FF2B5EF4-FFF2-40B4-BE49-F238E27FC236}">
              <a16:creationId xmlns:a16="http://schemas.microsoft.com/office/drawing/2014/main" id="{5FB60E5D-EDC2-45E4-9215-17BF57AE02E6}"/>
            </a:ext>
          </a:extLst>
        </xdr:cNvPr>
        <xdr:cNvSpPr txBox="1">
          <a:spLocks noChangeArrowheads="1"/>
        </xdr:cNvSpPr>
      </xdr:nvSpPr>
      <xdr:spPr bwMode="auto">
        <a:xfrm rot="5400000">
          <a:off x="11143219" y="1273846"/>
          <a:ext cx="66619" cy="34114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由良川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16</xdr:col>
      <xdr:colOff>11802</xdr:colOff>
      <xdr:row>7</xdr:row>
      <xdr:rowOff>60369</xdr:rowOff>
    </xdr:from>
    <xdr:to>
      <xdr:col>16</xdr:col>
      <xdr:colOff>139247</xdr:colOff>
      <xdr:row>8</xdr:row>
      <xdr:rowOff>162556</xdr:rowOff>
    </xdr:to>
    <xdr:grpSp>
      <xdr:nvGrpSpPr>
        <xdr:cNvPr id="1424" name="Group 405">
          <a:extLst>
            <a:ext uri="{FF2B5EF4-FFF2-40B4-BE49-F238E27FC236}">
              <a16:creationId xmlns:a16="http://schemas.microsoft.com/office/drawing/2014/main" id="{6E12A223-BF14-47BC-9208-9E7D13AEBE7B}"/>
            </a:ext>
          </a:extLst>
        </xdr:cNvPr>
        <xdr:cNvGrpSpPr>
          <a:grpSpLocks/>
        </xdr:cNvGrpSpPr>
      </xdr:nvGrpSpPr>
      <xdr:grpSpPr bwMode="auto">
        <a:xfrm>
          <a:off x="10757073" y="1265339"/>
          <a:ext cx="127445" cy="274325"/>
          <a:chOff x="718" y="97"/>
          <a:chExt cx="23" cy="15"/>
        </a:xfrm>
      </xdr:grpSpPr>
      <xdr:sp macro="" textlink="">
        <xdr:nvSpPr>
          <xdr:cNvPr id="1425" name="Freeform 406">
            <a:extLst>
              <a:ext uri="{FF2B5EF4-FFF2-40B4-BE49-F238E27FC236}">
                <a16:creationId xmlns:a16="http://schemas.microsoft.com/office/drawing/2014/main" id="{3EC0CA6B-FB93-41BA-98C5-76E9C265B72F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2222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26" name="Freeform 407">
            <a:extLst>
              <a:ext uri="{FF2B5EF4-FFF2-40B4-BE49-F238E27FC236}">
                <a16:creationId xmlns:a16="http://schemas.microsoft.com/office/drawing/2014/main" id="{84F4C5FD-82C6-419C-8909-914691C1AE45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2222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15</xdr:col>
      <xdr:colOff>87204</xdr:colOff>
      <xdr:row>4</xdr:row>
      <xdr:rowOff>23642</xdr:rowOff>
    </xdr:from>
    <xdr:ext cx="204326" cy="215900"/>
    <xdr:sp macro="" textlink="">
      <xdr:nvSpPr>
        <xdr:cNvPr id="1427" name="Text Box 1620">
          <a:extLst>
            <a:ext uri="{FF2B5EF4-FFF2-40B4-BE49-F238E27FC236}">
              <a16:creationId xmlns:a16="http://schemas.microsoft.com/office/drawing/2014/main" id="{BFE38A1A-641A-4861-A910-7E32A6A7E747}"/>
            </a:ext>
          </a:extLst>
        </xdr:cNvPr>
        <xdr:cNvSpPr txBox="1">
          <a:spLocks noChangeArrowheads="1"/>
        </xdr:cNvSpPr>
      </xdr:nvSpPr>
      <xdr:spPr bwMode="auto">
        <a:xfrm flipH="1">
          <a:off x="10125335" y="716369"/>
          <a:ext cx="204326" cy="21590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平成角ｺﾞｼｯｸ体W9" pitchFamily="49" charset="-128"/>
              <a:ea typeface="HG平成角ｺﾞｼｯｸ体W9" pitchFamily="49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平成角ｺﾞｼｯｸ体W9" pitchFamily="49" charset="-128"/>
            <a:ea typeface="HG平成角ｺﾞｼｯｸ体W9" pitchFamily="49" charset="-128"/>
          </a:endParaRPr>
        </a:p>
      </xdr:txBody>
    </xdr:sp>
    <xdr:clientData/>
  </xdr:oneCellAnchor>
  <xdr:twoCellAnchor>
    <xdr:from>
      <xdr:col>16</xdr:col>
      <xdr:colOff>270135</xdr:colOff>
      <xdr:row>5</xdr:row>
      <xdr:rowOff>168921</xdr:rowOff>
    </xdr:from>
    <xdr:to>
      <xdr:col>16</xdr:col>
      <xdr:colOff>640178</xdr:colOff>
      <xdr:row>6</xdr:row>
      <xdr:rowOff>97682</xdr:rowOff>
    </xdr:to>
    <xdr:sp macro="" textlink="">
      <xdr:nvSpPr>
        <xdr:cNvPr id="1428" name="Text Box 1664">
          <a:extLst>
            <a:ext uri="{FF2B5EF4-FFF2-40B4-BE49-F238E27FC236}">
              <a16:creationId xmlns:a16="http://schemas.microsoft.com/office/drawing/2014/main" id="{EBA9D033-940A-4701-A0A7-25CCCEA6E6E2}"/>
            </a:ext>
          </a:extLst>
        </xdr:cNvPr>
        <xdr:cNvSpPr txBox="1">
          <a:spLocks noChangeArrowheads="1"/>
        </xdr:cNvSpPr>
      </xdr:nvSpPr>
      <xdr:spPr bwMode="auto">
        <a:xfrm>
          <a:off x="11012218" y="1024407"/>
          <a:ext cx="370043" cy="9985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222m</a:t>
          </a:r>
        </a:p>
      </xdr:txBody>
    </xdr:sp>
    <xdr:clientData/>
  </xdr:twoCellAnchor>
  <xdr:twoCellAnchor>
    <xdr:from>
      <xdr:col>13</xdr:col>
      <xdr:colOff>4974</xdr:colOff>
      <xdr:row>1</xdr:row>
      <xdr:rowOff>4778</xdr:rowOff>
    </xdr:from>
    <xdr:to>
      <xdr:col>13</xdr:col>
      <xdr:colOff>160412</xdr:colOff>
      <xdr:row>2</xdr:row>
      <xdr:rowOff>2391</xdr:rowOff>
    </xdr:to>
    <xdr:sp macro="" textlink="">
      <xdr:nvSpPr>
        <xdr:cNvPr id="1429" name="六角形 1428">
          <a:extLst>
            <a:ext uri="{FF2B5EF4-FFF2-40B4-BE49-F238E27FC236}">
              <a16:creationId xmlns:a16="http://schemas.microsoft.com/office/drawing/2014/main" id="{A521736E-8001-4F5A-B84E-7340E1C374A3}"/>
            </a:ext>
          </a:extLst>
        </xdr:cNvPr>
        <xdr:cNvSpPr/>
      </xdr:nvSpPr>
      <xdr:spPr bwMode="auto">
        <a:xfrm>
          <a:off x="8630391" y="175875"/>
          <a:ext cx="155438" cy="16871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16</xdr:col>
      <xdr:colOff>184943</xdr:colOff>
      <xdr:row>5</xdr:row>
      <xdr:rowOff>64324</xdr:rowOff>
    </xdr:from>
    <xdr:ext cx="293072" cy="94426"/>
    <xdr:sp macro="" textlink="">
      <xdr:nvSpPr>
        <xdr:cNvPr id="1430" name="Text Box 303">
          <a:extLst>
            <a:ext uri="{FF2B5EF4-FFF2-40B4-BE49-F238E27FC236}">
              <a16:creationId xmlns:a16="http://schemas.microsoft.com/office/drawing/2014/main" id="{EFD26E4D-AA48-4761-9E3C-7E61AFB2B951}"/>
            </a:ext>
          </a:extLst>
        </xdr:cNvPr>
        <xdr:cNvSpPr txBox="1">
          <a:spLocks noChangeArrowheads="1"/>
        </xdr:cNvSpPr>
      </xdr:nvSpPr>
      <xdr:spPr bwMode="auto">
        <a:xfrm>
          <a:off x="10927026" y="919810"/>
          <a:ext cx="293072" cy="94426"/>
        </a:xfrm>
        <a:prstGeom prst="rect">
          <a:avLst/>
        </a:prstGeom>
        <a:solidFill>
          <a:schemeClr val="bg1">
            <a:alpha val="70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0.1㎞</a:t>
          </a:r>
        </a:p>
      </xdr:txBody>
    </xdr:sp>
    <xdr:clientData/>
  </xdr:oneCellAnchor>
  <xdr:twoCellAnchor>
    <xdr:from>
      <xdr:col>16</xdr:col>
      <xdr:colOff>91721</xdr:colOff>
      <xdr:row>4</xdr:row>
      <xdr:rowOff>106289</xdr:rowOff>
    </xdr:from>
    <xdr:to>
      <xdr:col>16</xdr:col>
      <xdr:colOff>205522</xdr:colOff>
      <xdr:row>6</xdr:row>
      <xdr:rowOff>107598</xdr:rowOff>
    </xdr:to>
    <xdr:sp macro="" textlink="">
      <xdr:nvSpPr>
        <xdr:cNvPr id="1431" name="AutoShape 1653">
          <a:extLst>
            <a:ext uri="{FF2B5EF4-FFF2-40B4-BE49-F238E27FC236}">
              <a16:creationId xmlns:a16="http://schemas.microsoft.com/office/drawing/2014/main" id="{7451E31B-1CB8-48B2-9D66-3619CF2C0CDF}"/>
            </a:ext>
          </a:extLst>
        </xdr:cNvPr>
        <xdr:cNvSpPr>
          <a:spLocks/>
        </xdr:cNvSpPr>
      </xdr:nvSpPr>
      <xdr:spPr bwMode="auto">
        <a:xfrm>
          <a:off x="10833804" y="790678"/>
          <a:ext cx="113801" cy="34350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15</xdr:col>
      <xdr:colOff>183172</xdr:colOff>
      <xdr:row>1</xdr:row>
      <xdr:rowOff>166605</xdr:rowOff>
    </xdr:to>
    <xdr:sp macro="" textlink="">
      <xdr:nvSpPr>
        <xdr:cNvPr id="1432" name="六角形 1431">
          <a:extLst>
            <a:ext uri="{FF2B5EF4-FFF2-40B4-BE49-F238E27FC236}">
              <a16:creationId xmlns:a16="http://schemas.microsoft.com/office/drawing/2014/main" id="{BCC1E05D-6E8C-4F15-861D-7CB0B1886867}"/>
            </a:ext>
          </a:extLst>
        </xdr:cNvPr>
        <xdr:cNvSpPr/>
      </xdr:nvSpPr>
      <xdr:spPr bwMode="auto">
        <a:xfrm>
          <a:off x="12846050" y="17145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289490</xdr:colOff>
      <xdr:row>1</xdr:row>
      <xdr:rowOff>37802</xdr:rowOff>
    </xdr:from>
    <xdr:ext cx="389662" cy="118137"/>
    <xdr:sp macro="" textlink="">
      <xdr:nvSpPr>
        <xdr:cNvPr id="1433" name="Text Box 1194">
          <a:extLst>
            <a:ext uri="{FF2B5EF4-FFF2-40B4-BE49-F238E27FC236}">
              <a16:creationId xmlns:a16="http://schemas.microsoft.com/office/drawing/2014/main" id="{E6D19617-F75C-4D3B-B45F-21A66AF748B7}"/>
            </a:ext>
          </a:extLst>
        </xdr:cNvPr>
        <xdr:cNvSpPr txBox="1">
          <a:spLocks noChangeArrowheads="1"/>
        </xdr:cNvSpPr>
      </xdr:nvSpPr>
      <xdr:spPr bwMode="auto">
        <a:xfrm>
          <a:off x="13135540" y="209252"/>
          <a:ext cx="389662" cy="11813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10.0-3.9</a:t>
          </a:r>
        </a:p>
      </xdr:txBody>
    </xdr:sp>
    <xdr:clientData/>
  </xdr:oneCellAnchor>
  <xdr:twoCellAnchor>
    <xdr:from>
      <xdr:col>15</xdr:col>
      <xdr:colOff>519477</xdr:colOff>
      <xdr:row>1</xdr:row>
      <xdr:rowOff>141906</xdr:rowOff>
    </xdr:from>
    <xdr:to>
      <xdr:col>15</xdr:col>
      <xdr:colOff>666750</xdr:colOff>
      <xdr:row>2</xdr:row>
      <xdr:rowOff>95251</xdr:rowOff>
    </xdr:to>
    <xdr:sp macro="" textlink="">
      <xdr:nvSpPr>
        <xdr:cNvPr id="1434" name="六角形 1433">
          <a:extLst>
            <a:ext uri="{FF2B5EF4-FFF2-40B4-BE49-F238E27FC236}">
              <a16:creationId xmlns:a16="http://schemas.microsoft.com/office/drawing/2014/main" id="{6FFAE64E-EE20-44F7-8A17-08A47D45B7AF}"/>
            </a:ext>
          </a:extLst>
        </xdr:cNvPr>
        <xdr:cNvSpPr/>
      </xdr:nvSpPr>
      <xdr:spPr bwMode="auto">
        <a:xfrm>
          <a:off x="10556005" y="313003"/>
          <a:ext cx="147273" cy="12444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315736</xdr:colOff>
      <xdr:row>1</xdr:row>
      <xdr:rowOff>138498</xdr:rowOff>
    </xdr:from>
    <xdr:to>
      <xdr:col>15</xdr:col>
      <xdr:colOff>474486</xdr:colOff>
      <xdr:row>2</xdr:row>
      <xdr:rowOff>84666</xdr:rowOff>
    </xdr:to>
    <xdr:sp macro="" textlink="">
      <xdr:nvSpPr>
        <xdr:cNvPr id="1435" name="六角形 1434">
          <a:extLst>
            <a:ext uri="{FF2B5EF4-FFF2-40B4-BE49-F238E27FC236}">
              <a16:creationId xmlns:a16="http://schemas.microsoft.com/office/drawing/2014/main" id="{9FB612E1-FBFA-4846-972C-42A73A82518F}"/>
            </a:ext>
          </a:extLst>
        </xdr:cNvPr>
        <xdr:cNvSpPr/>
      </xdr:nvSpPr>
      <xdr:spPr bwMode="auto">
        <a:xfrm>
          <a:off x="10352264" y="309595"/>
          <a:ext cx="158750" cy="11726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229303</xdr:colOff>
      <xdr:row>12</xdr:row>
      <xdr:rowOff>158745</xdr:rowOff>
    </xdr:from>
    <xdr:to>
      <xdr:col>12</xdr:col>
      <xdr:colOff>620343</xdr:colOff>
      <xdr:row>15</xdr:row>
      <xdr:rowOff>69547</xdr:rowOff>
    </xdr:to>
    <xdr:grpSp>
      <xdr:nvGrpSpPr>
        <xdr:cNvPr id="38" name="グループ化 37">
          <a:extLst>
            <a:ext uri="{FF2B5EF4-FFF2-40B4-BE49-F238E27FC236}">
              <a16:creationId xmlns:a16="http://schemas.microsoft.com/office/drawing/2014/main" id="{90B83B87-E36F-47ED-875B-CAEDB0A161BA}"/>
            </a:ext>
          </a:extLst>
        </xdr:cNvPr>
        <xdr:cNvGrpSpPr/>
      </xdr:nvGrpSpPr>
      <xdr:grpSpPr>
        <a:xfrm>
          <a:off x="8151502" y="2224408"/>
          <a:ext cx="391040" cy="427217"/>
          <a:chOff x="12494217" y="2287174"/>
          <a:chExt cx="391040" cy="422330"/>
        </a:xfrm>
      </xdr:grpSpPr>
      <xdr:sp macro="" textlink="">
        <xdr:nvSpPr>
          <xdr:cNvPr id="1436" name="Text Box 1664">
            <a:extLst>
              <a:ext uri="{FF2B5EF4-FFF2-40B4-BE49-F238E27FC236}">
                <a16:creationId xmlns:a16="http://schemas.microsoft.com/office/drawing/2014/main" id="{C5E0DAF0-8421-4ABD-8587-011C3D7A1D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94217" y="2287174"/>
            <a:ext cx="391040" cy="422330"/>
          </a:xfrm>
          <a:prstGeom prst="rect">
            <a:avLst/>
          </a:prstGeom>
          <a:noFill/>
          <a:ln w="9525">
            <a:solidFill>
              <a:schemeClr val="tx1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overflow" horzOverflow="overflow" vert="horz" wrap="none" lIns="27432" tIns="18288" rIns="27432" bIns="18288" anchor="b" upright="1">
            <a:noAutofit/>
          </a:bodyPr>
          <a:lstStyle/>
          <a:p>
            <a:pPr algn="l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民宿</a:t>
            </a:r>
            <a:endPara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0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HGP行書体" pitchFamily="66" charset="-128"/>
                <a:ea typeface="HGP行書体" pitchFamily="66" charset="-128"/>
              </a:rPr>
              <a:t>みやま</a:t>
            </a:r>
            <a:endParaRPr lang="en-US" altLang="ja-JP" sz="1000" b="1" i="0" u="none" strike="noStrike" baseline="0">
              <a:solidFill>
                <a:srgbClr val="000000"/>
              </a:solidFill>
              <a:latin typeface="HGP行書体" pitchFamily="66" charset="-128"/>
              <a:ea typeface="HGP行書体" pitchFamily="66" charset="-128"/>
            </a:endParaRPr>
          </a:p>
        </xdr:txBody>
      </xdr:sp>
      <xdr:sp macro="" textlink="">
        <xdr:nvSpPr>
          <xdr:cNvPr id="1437" name="Freeform 601">
            <a:extLst>
              <a:ext uri="{FF2B5EF4-FFF2-40B4-BE49-F238E27FC236}">
                <a16:creationId xmlns:a16="http://schemas.microsoft.com/office/drawing/2014/main" id="{F03B1E44-763B-438A-99A4-8FD8CC52330F}"/>
              </a:ext>
            </a:extLst>
          </xdr:cNvPr>
          <xdr:cNvSpPr>
            <a:spLocks/>
          </xdr:cNvSpPr>
        </xdr:nvSpPr>
        <xdr:spPr bwMode="auto">
          <a:xfrm rot="21540000">
            <a:off x="12529497" y="2363614"/>
            <a:ext cx="236856" cy="8004"/>
          </a:xfrm>
          <a:custGeom>
            <a:avLst/>
            <a:gdLst>
              <a:gd name="T0" fmla="*/ 2147483647 w 19436"/>
              <a:gd name="T1" fmla="*/ 2147483647 h 3803"/>
              <a:gd name="T2" fmla="*/ 2147483647 w 19436"/>
              <a:gd name="T3" fmla="*/ 2147483647 h 3803"/>
              <a:gd name="T4" fmla="*/ 2147483647 w 19436"/>
              <a:gd name="T5" fmla="*/ 0 h 3803"/>
              <a:gd name="T6" fmla="*/ 0 w 19436"/>
              <a:gd name="T7" fmla="*/ 2147483647 h 3803"/>
              <a:gd name="T8" fmla="*/ 0 60000 65536"/>
              <a:gd name="T9" fmla="*/ 0 60000 65536"/>
              <a:gd name="T10" fmla="*/ 0 60000 65536"/>
              <a:gd name="T11" fmla="*/ 0 60000 65536"/>
              <a:gd name="connsiteX0" fmla="*/ 16129 w 16129"/>
              <a:gd name="connsiteY0" fmla="*/ 9255 h 9255"/>
              <a:gd name="connsiteX1" fmla="*/ 9792 w 16129"/>
              <a:gd name="connsiteY1" fmla="*/ 6639 h 9255"/>
              <a:gd name="connsiteX2" fmla="*/ 10000 w 16129"/>
              <a:gd name="connsiteY2" fmla="*/ 0 h 9255"/>
              <a:gd name="connsiteX3" fmla="*/ 0 w 16129"/>
              <a:gd name="connsiteY3" fmla="*/ 110 h 9255"/>
              <a:gd name="connsiteX0" fmla="*/ 10000 w 10000"/>
              <a:gd name="connsiteY0" fmla="*/ 10000 h 10000"/>
              <a:gd name="connsiteX1" fmla="*/ 5879 w 10000"/>
              <a:gd name="connsiteY1" fmla="*/ 6253 h 10000"/>
              <a:gd name="connsiteX2" fmla="*/ 6200 w 10000"/>
              <a:gd name="connsiteY2" fmla="*/ 0 h 10000"/>
              <a:gd name="connsiteX3" fmla="*/ 0 w 10000"/>
              <a:gd name="connsiteY3" fmla="*/ 119 h 10000"/>
              <a:gd name="connsiteX0" fmla="*/ 11922 w 11922"/>
              <a:gd name="connsiteY0" fmla="*/ 9195 h 9195"/>
              <a:gd name="connsiteX1" fmla="*/ 5879 w 11922"/>
              <a:gd name="connsiteY1" fmla="*/ 6253 h 9195"/>
              <a:gd name="connsiteX2" fmla="*/ 6200 w 11922"/>
              <a:gd name="connsiteY2" fmla="*/ 0 h 9195"/>
              <a:gd name="connsiteX3" fmla="*/ 0 w 11922"/>
              <a:gd name="connsiteY3" fmla="*/ 119 h 9195"/>
              <a:gd name="connsiteX0" fmla="*/ 4931 w 5200"/>
              <a:gd name="connsiteY0" fmla="*/ 6800 h 6800"/>
              <a:gd name="connsiteX1" fmla="*/ 5200 w 5200"/>
              <a:gd name="connsiteY1" fmla="*/ 0 h 6800"/>
              <a:gd name="connsiteX2" fmla="*/ 0 w 5200"/>
              <a:gd name="connsiteY2" fmla="*/ 129 h 6800"/>
              <a:gd name="connsiteX0" fmla="*/ 9483 w 10931"/>
              <a:gd name="connsiteY0" fmla="*/ 10000 h 10000"/>
              <a:gd name="connsiteX1" fmla="*/ 10557 w 10931"/>
              <a:gd name="connsiteY1" fmla="*/ 6108 h 10000"/>
              <a:gd name="connsiteX2" fmla="*/ 10000 w 10931"/>
              <a:gd name="connsiteY2" fmla="*/ 0 h 10000"/>
              <a:gd name="connsiteX3" fmla="*/ 0 w 10931"/>
              <a:gd name="connsiteY3" fmla="*/ 190 h 10000"/>
              <a:gd name="connsiteX0" fmla="*/ 10557 w 10931"/>
              <a:gd name="connsiteY0" fmla="*/ 6108 h 6108"/>
              <a:gd name="connsiteX1" fmla="*/ 10000 w 10931"/>
              <a:gd name="connsiteY1" fmla="*/ 0 h 6108"/>
              <a:gd name="connsiteX2" fmla="*/ 0 w 10931"/>
              <a:gd name="connsiteY2" fmla="*/ 190 h 6108"/>
              <a:gd name="connsiteX0" fmla="*/ 9658 w 9677"/>
              <a:gd name="connsiteY0" fmla="*/ 10000 h 10000"/>
              <a:gd name="connsiteX1" fmla="*/ 9148 w 9677"/>
              <a:gd name="connsiteY1" fmla="*/ 0 h 10000"/>
              <a:gd name="connsiteX2" fmla="*/ 0 w 9677"/>
              <a:gd name="connsiteY2" fmla="*/ 311 h 10000"/>
              <a:gd name="connsiteX0" fmla="*/ 9069 w 9595"/>
              <a:gd name="connsiteY0" fmla="*/ 10182 h 10182"/>
              <a:gd name="connsiteX1" fmla="*/ 9453 w 9595"/>
              <a:gd name="connsiteY1" fmla="*/ 0 h 10182"/>
              <a:gd name="connsiteX2" fmla="*/ 0 w 9595"/>
              <a:gd name="connsiteY2" fmla="*/ 311 h 10182"/>
              <a:gd name="connsiteX0" fmla="*/ 10212 w 10260"/>
              <a:gd name="connsiteY0" fmla="*/ 10537 h 10537"/>
              <a:gd name="connsiteX1" fmla="*/ 9852 w 10260"/>
              <a:gd name="connsiteY1" fmla="*/ 0 h 10537"/>
              <a:gd name="connsiteX2" fmla="*/ 0 w 10260"/>
              <a:gd name="connsiteY2" fmla="*/ 305 h 10537"/>
              <a:gd name="connsiteX0" fmla="*/ 10212 w 10217"/>
              <a:gd name="connsiteY0" fmla="*/ 10537 h 10537"/>
              <a:gd name="connsiteX1" fmla="*/ 9852 w 10217"/>
              <a:gd name="connsiteY1" fmla="*/ 0 h 10537"/>
              <a:gd name="connsiteX2" fmla="*/ 0 w 10217"/>
              <a:gd name="connsiteY2" fmla="*/ 305 h 10537"/>
              <a:gd name="connsiteX0" fmla="*/ 9452 w 9852"/>
              <a:gd name="connsiteY0" fmla="*/ 10716 h 10716"/>
              <a:gd name="connsiteX1" fmla="*/ 9852 w 9852"/>
              <a:gd name="connsiteY1" fmla="*/ 0 h 10716"/>
              <a:gd name="connsiteX2" fmla="*/ 0 w 9852"/>
              <a:gd name="connsiteY2" fmla="*/ 305 h 10716"/>
              <a:gd name="connsiteX0" fmla="*/ 10000 w 10000"/>
              <a:gd name="connsiteY0" fmla="*/ 0 h 285"/>
              <a:gd name="connsiteX1" fmla="*/ 0 w 10000"/>
              <a:gd name="connsiteY1" fmla="*/ 285 h 285"/>
              <a:gd name="connsiteX0" fmla="*/ 20323 w 20323"/>
              <a:gd name="connsiteY0" fmla="*/ 11317 h 11317"/>
              <a:gd name="connsiteX1" fmla="*/ 0 w 20323"/>
              <a:gd name="connsiteY1" fmla="*/ 0 h 1131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20323" h="11317">
                <a:moveTo>
                  <a:pt x="20323" y="11317"/>
                </a:moveTo>
                <a:lnTo>
                  <a:pt x="0" y="0"/>
                </a:lnTo>
              </a:path>
            </a:pathLst>
          </a:cu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19</xdr:col>
      <xdr:colOff>484548</xdr:colOff>
      <xdr:row>11</xdr:row>
      <xdr:rowOff>70558</xdr:rowOff>
    </xdr:from>
    <xdr:ext cx="555082" cy="190499"/>
    <xdr:sp macro="" textlink="">
      <xdr:nvSpPr>
        <xdr:cNvPr id="1439" name="Text Box 1620">
          <a:extLst>
            <a:ext uri="{FF2B5EF4-FFF2-40B4-BE49-F238E27FC236}">
              <a16:creationId xmlns:a16="http://schemas.microsoft.com/office/drawing/2014/main" id="{598D1364-B4BB-4AA7-B9A8-28FEB4CAB4B8}"/>
            </a:ext>
          </a:extLst>
        </xdr:cNvPr>
        <xdr:cNvSpPr txBox="1">
          <a:spLocks noChangeArrowheads="1"/>
        </xdr:cNvSpPr>
      </xdr:nvSpPr>
      <xdr:spPr bwMode="auto">
        <a:xfrm>
          <a:off x="13333960" y="1970889"/>
          <a:ext cx="555082" cy="190499"/>
        </a:xfrm>
        <a:prstGeom prst="rect">
          <a:avLst/>
        </a:prstGeom>
        <a:solidFill>
          <a:schemeClr val="accent1"/>
        </a:solidFill>
        <a:ln>
          <a:solidFill>
            <a:schemeClr val="tx1"/>
          </a:solidFill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大きな壁画</a:t>
          </a:r>
          <a:endParaRPr lang="en-US" altLang="ja-JP" sz="9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336174</xdr:colOff>
      <xdr:row>17</xdr:row>
      <xdr:rowOff>28014</xdr:rowOff>
    </xdr:from>
    <xdr:ext cx="302079" cy="305168"/>
    <xdr:grpSp>
      <xdr:nvGrpSpPr>
        <xdr:cNvPr id="1369" name="Group 6672">
          <a:extLst>
            <a:ext uri="{FF2B5EF4-FFF2-40B4-BE49-F238E27FC236}">
              <a16:creationId xmlns:a16="http://schemas.microsoft.com/office/drawing/2014/main" id="{155D7CBC-3007-4053-93C6-BF42497125E7}"/>
            </a:ext>
          </a:extLst>
        </xdr:cNvPr>
        <xdr:cNvGrpSpPr>
          <a:grpSpLocks/>
        </xdr:cNvGrpSpPr>
      </xdr:nvGrpSpPr>
      <xdr:grpSpPr bwMode="auto">
        <a:xfrm>
          <a:off x="10375677" y="2954369"/>
          <a:ext cx="302079" cy="305168"/>
          <a:chOff x="536" y="109"/>
          <a:chExt cx="46" cy="44"/>
        </a:xfrm>
      </xdr:grpSpPr>
      <xdr:pic>
        <xdr:nvPicPr>
          <xdr:cNvPr id="1438" name="Picture 6673" descr="route2">
            <a:extLst>
              <a:ext uri="{FF2B5EF4-FFF2-40B4-BE49-F238E27FC236}">
                <a16:creationId xmlns:a16="http://schemas.microsoft.com/office/drawing/2014/main" id="{7DEEC978-142E-4C6B-8EDF-7FDAC8351F6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40" name="Text Box 6674">
            <a:extLst>
              <a:ext uri="{FF2B5EF4-FFF2-40B4-BE49-F238E27FC236}">
                <a16:creationId xmlns:a16="http://schemas.microsoft.com/office/drawing/2014/main" id="{F36023F5-CB0C-45B1-A348-9B094185597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13</xdr:col>
      <xdr:colOff>232066</xdr:colOff>
      <xdr:row>29</xdr:row>
      <xdr:rowOff>120696</xdr:rowOff>
    </xdr:from>
    <xdr:to>
      <xdr:col>13</xdr:col>
      <xdr:colOff>372581</xdr:colOff>
      <xdr:row>30</xdr:row>
      <xdr:rowOff>65647</xdr:rowOff>
    </xdr:to>
    <xdr:sp macro="" textlink="">
      <xdr:nvSpPr>
        <xdr:cNvPr id="697" name="AutoShape 605">
          <a:extLst>
            <a:ext uri="{FF2B5EF4-FFF2-40B4-BE49-F238E27FC236}">
              <a16:creationId xmlns:a16="http://schemas.microsoft.com/office/drawing/2014/main" id="{8FFA8117-5E28-4374-BD68-5B95C952911E}"/>
            </a:ext>
          </a:extLst>
        </xdr:cNvPr>
        <xdr:cNvSpPr>
          <a:spLocks noChangeArrowheads="1"/>
        </xdr:cNvSpPr>
      </xdr:nvSpPr>
      <xdr:spPr bwMode="auto">
        <a:xfrm>
          <a:off x="8851985" y="5083180"/>
          <a:ext cx="140515" cy="11607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19</xdr:col>
      <xdr:colOff>520895</xdr:colOff>
      <xdr:row>29</xdr:row>
      <xdr:rowOff>43793</xdr:rowOff>
    </xdr:from>
    <xdr:to>
      <xdr:col>20</xdr:col>
      <xdr:colOff>43792</xdr:colOff>
      <xdr:row>33</xdr:row>
      <xdr:rowOff>57273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C3CBA162-55AD-4825-8A27-F1A762809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0565938" y="6322629"/>
          <a:ext cx="229061" cy="692273"/>
        </a:xfrm>
        <a:prstGeom prst="rect">
          <a:avLst/>
        </a:prstGeom>
      </xdr:spPr>
    </xdr:pic>
    <xdr:clientData/>
  </xdr:twoCellAnchor>
  <xdr:oneCellAnchor>
    <xdr:from>
      <xdr:col>17</xdr:col>
      <xdr:colOff>93063</xdr:colOff>
      <xdr:row>36</xdr:row>
      <xdr:rowOff>32844</xdr:rowOff>
    </xdr:from>
    <xdr:ext cx="189091" cy="279181"/>
    <xdr:sp macro="" textlink="">
      <xdr:nvSpPr>
        <xdr:cNvPr id="1441" name="Text Box 1620">
          <a:extLst>
            <a:ext uri="{FF2B5EF4-FFF2-40B4-BE49-F238E27FC236}">
              <a16:creationId xmlns:a16="http://schemas.microsoft.com/office/drawing/2014/main" id="{C714EB6A-2767-4195-8849-DC865ED2A955}"/>
            </a:ext>
          </a:extLst>
        </xdr:cNvPr>
        <xdr:cNvSpPr txBox="1">
          <a:spLocks noChangeArrowheads="1"/>
        </xdr:cNvSpPr>
      </xdr:nvSpPr>
      <xdr:spPr bwMode="auto">
        <a:xfrm>
          <a:off x="8725779" y="7499568"/>
          <a:ext cx="189091" cy="279181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602154</xdr:colOff>
      <xdr:row>35</xdr:row>
      <xdr:rowOff>87586</xdr:rowOff>
    </xdr:from>
    <xdr:ext cx="189091" cy="262759"/>
    <xdr:sp macro="" textlink="">
      <xdr:nvSpPr>
        <xdr:cNvPr id="1442" name="Text Box 1620">
          <a:extLst>
            <a:ext uri="{FF2B5EF4-FFF2-40B4-BE49-F238E27FC236}">
              <a16:creationId xmlns:a16="http://schemas.microsoft.com/office/drawing/2014/main" id="{24414214-2215-4F3D-AFCF-CD7DF8371E8B}"/>
            </a:ext>
          </a:extLst>
        </xdr:cNvPr>
        <xdr:cNvSpPr txBox="1">
          <a:spLocks noChangeArrowheads="1"/>
        </xdr:cNvSpPr>
      </xdr:nvSpPr>
      <xdr:spPr bwMode="auto">
        <a:xfrm>
          <a:off x="9234870" y="7384612"/>
          <a:ext cx="189091" cy="262759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437931</xdr:colOff>
      <xdr:row>35</xdr:row>
      <xdr:rowOff>60215</xdr:rowOff>
    </xdr:from>
    <xdr:ext cx="98535" cy="197069"/>
    <xdr:sp macro="" textlink="">
      <xdr:nvSpPr>
        <xdr:cNvPr id="1444" name="Text Box 1620">
          <a:extLst>
            <a:ext uri="{FF2B5EF4-FFF2-40B4-BE49-F238E27FC236}">
              <a16:creationId xmlns:a16="http://schemas.microsoft.com/office/drawing/2014/main" id="{CE28126F-CA80-41A8-AC5E-4F270381033E}"/>
            </a:ext>
          </a:extLst>
        </xdr:cNvPr>
        <xdr:cNvSpPr txBox="1">
          <a:spLocks noChangeArrowheads="1"/>
        </xdr:cNvSpPr>
      </xdr:nvSpPr>
      <xdr:spPr bwMode="auto">
        <a:xfrm>
          <a:off x="9070647" y="7357241"/>
          <a:ext cx="98535" cy="19706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202327</xdr:colOff>
      <xdr:row>38</xdr:row>
      <xdr:rowOff>127832</xdr:rowOff>
    </xdr:from>
    <xdr:ext cx="202759" cy="107553"/>
    <xdr:sp macro="" textlink="">
      <xdr:nvSpPr>
        <xdr:cNvPr id="1446" name="Text Box 1620">
          <a:extLst>
            <a:ext uri="{FF2B5EF4-FFF2-40B4-BE49-F238E27FC236}">
              <a16:creationId xmlns:a16="http://schemas.microsoft.com/office/drawing/2014/main" id="{05E48410-F363-4BB3-BC82-A887F6232D2C}"/>
            </a:ext>
          </a:extLst>
        </xdr:cNvPr>
        <xdr:cNvSpPr txBox="1">
          <a:spLocks noChangeArrowheads="1"/>
        </xdr:cNvSpPr>
      </xdr:nvSpPr>
      <xdr:spPr bwMode="auto">
        <a:xfrm>
          <a:off x="7422715" y="7933953"/>
          <a:ext cx="202759" cy="10755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15</xdr:col>
      <xdr:colOff>153061</xdr:colOff>
      <xdr:row>39</xdr:row>
      <xdr:rowOff>45719</xdr:rowOff>
    </xdr:from>
    <xdr:to>
      <xdr:col>15</xdr:col>
      <xdr:colOff>416037</xdr:colOff>
      <xdr:row>40</xdr:row>
      <xdr:rowOff>104007</xdr:rowOff>
    </xdr:to>
    <xdr:grpSp>
      <xdr:nvGrpSpPr>
        <xdr:cNvPr id="1257" name="Group 6672">
          <a:extLst>
            <a:ext uri="{FF2B5EF4-FFF2-40B4-BE49-F238E27FC236}">
              <a16:creationId xmlns:a16="http://schemas.microsoft.com/office/drawing/2014/main" id="{B950EB41-9685-49B6-AB95-53FCEF368A6B}"/>
            </a:ext>
          </a:extLst>
        </xdr:cNvPr>
        <xdr:cNvGrpSpPr>
          <a:grpSpLocks/>
        </xdr:cNvGrpSpPr>
      </xdr:nvGrpSpPr>
      <xdr:grpSpPr bwMode="auto">
        <a:xfrm>
          <a:off x="10192564" y="6759123"/>
          <a:ext cx="262976" cy="230426"/>
          <a:chOff x="530" y="108"/>
          <a:chExt cx="56" cy="44"/>
        </a:xfrm>
      </xdr:grpSpPr>
      <xdr:pic>
        <xdr:nvPicPr>
          <xdr:cNvPr id="1258" name="Picture 6673" descr="route2">
            <a:extLst>
              <a:ext uri="{FF2B5EF4-FFF2-40B4-BE49-F238E27FC236}">
                <a16:creationId xmlns:a16="http://schemas.microsoft.com/office/drawing/2014/main" id="{8D4FED2F-4C5B-4071-B32B-5A356B11A42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59" name="Text Box 6674">
            <a:extLst>
              <a:ext uri="{FF2B5EF4-FFF2-40B4-BE49-F238E27FC236}">
                <a16:creationId xmlns:a16="http://schemas.microsoft.com/office/drawing/2014/main" id="{0182FA2A-3E34-4499-9426-C5D3658E38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0"/>
            <a:ext cx="56" cy="33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HG創英角ｺﾞｼｯｸUB" panose="020B0909000000000000" pitchFamily="49" charset="-128"/>
                <a:ea typeface="HG創英角ｺﾞｼｯｸUB" panose="020B0909000000000000" pitchFamily="49" charset="-128"/>
              </a:rPr>
              <a:t>173</a:t>
            </a:r>
            <a:endParaRPr lang="ja-JP" altLang="en-US" sz="800" b="1" i="0" u="none" strike="noStrike" baseline="0">
              <a:solidFill>
                <a:srgbClr val="FFFFFF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endParaRPr>
          </a:p>
        </xdr:txBody>
      </xdr:sp>
    </xdr:grpSp>
    <xdr:clientData/>
  </xdr:twoCellAnchor>
  <xdr:twoCellAnchor editAs="oneCell">
    <xdr:from>
      <xdr:col>17</xdr:col>
      <xdr:colOff>426982</xdr:colOff>
      <xdr:row>39</xdr:row>
      <xdr:rowOff>109483</xdr:rowOff>
    </xdr:from>
    <xdr:to>
      <xdr:col>17</xdr:col>
      <xdr:colOff>689958</xdr:colOff>
      <xdr:row>40</xdr:row>
      <xdr:rowOff>167771</xdr:rowOff>
    </xdr:to>
    <xdr:grpSp>
      <xdr:nvGrpSpPr>
        <xdr:cNvPr id="1447" name="Group 6672">
          <a:extLst>
            <a:ext uri="{FF2B5EF4-FFF2-40B4-BE49-F238E27FC236}">
              <a16:creationId xmlns:a16="http://schemas.microsoft.com/office/drawing/2014/main" id="{922A6F07-DAA4-4EFB-978C-98A24A2B3944}"/>
            </a:ext>
          </a:extLst>
        </xdr:cNvPr>
        <xdr:cNvGrpSpPr>
          <a:grpSpLocks/>
        </xdr:cNvGrpSpPr>
      </xdr:nvGrpSpPr>
      <xdr:grpSpPr bwMode="auto">
        <a:xfrm>
          <a:off x="11878021" y="6822887"/>
          <a:ext cx="262976" cy="230426"/>
          <a:chOff x="530" y="108"/>
          <a:chExt cx="56" cy="44"/>
        </a:xfrm>
      </xdr:grpSpPr>
      <xdr:pic>
        <xdr:nvPicPr>
          <xdr:cNvPr id="1448" name="Picture 6673" descr="route2">
            <a:extLst>
              <a:ext uri="{FF2B5EF4-FFF2-40B4-BE49-F238E27FC236}">
                <a16:creationId xmlns:a16="http://schemas.microsoft.com/office/drawing/2014/main" id="{FA9CCFA5-936B-4B5D-B04F-B0AE92BF2FE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49" name="Text Box 6674">
            <a:extLst>
              <a:ext uri="{FF2B5EF4-FFF2-40B4-BE49-F238E27FC236}">
                <a16:creationId xmlns:a16="http://schemas.microsoft.com/office/drawing/2014/main" id="{93363C2D-7424-4C10-9669-619C97FEC1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0"/>
            <a:ext cx="56" cy="33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HG創英角ｺﾞｼｯｸUB" panose="020B0909000000000000" pitchFamily="49" charset="-128"/>
                <a:ea typeface="HG創英角ｺﾞｼｯｸUB" panose="020B0909000000000000" pitchFamily="49" charset="-128"/>
              </a:rPr>
              <a:t>173</a:t>
            </a:r>
            <a:endParaRPr lang="ja-JP" altLang="en-US" sz="800" b="1" i="0" u="none" strike="noStrike" baseline="0">
              <a:solidFill>
                <a:srgbClr val="FFFFFF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endParaRPr>
          </a:p>
        </xdr:txBody>
      </xdr:sp>
    </xdr:grpSp>
    <xdr:clientData/>
  </xdr:twoCellAnchor>
  <xdr:twoCellAnchor editAs="oneCell">
    <xdr:from>
      <xdr:col>16</xdr:col>
      <xdr:colOff>224440</xdr:colOff>
      <xdr:row>37</xdr:row>
      <xdr:rowOff>10949</xdr:rowOff>
    </xdr:from>
    <xdr:to>
      <xdr:col>16</xdr:col>
      <xdr:colOff>476250</xdr:colOff>
      <xdr:row>38</xdr:row>
      <xdr:rowOff>51949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4A40F11D-8B46-4706-864D-00C1BA49D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8150992" y="7647371"/>
          <a:ext cx="251810" cy="210698"/>
        </a:xfrm>
        <a:prstGeom prst="rect">
          <a:avLst/>
        </a:prstGeom>
      </xdr:spPr>
    </xdr:pic>
    <xdr:clientData/>
  </xdr:twoCellAnchor>
  <xdr:twoCellAnchor editAs="oneCell">
    <xdr:from>
      <xdr:col>17</xdr:col>
      <xdr:colOff>360947</xdr:colOff>
      <xdr:row>36</xdr:row>
      <xdr:rowOff>96876</xdr:rowOff>
    </xdr:from>
    <xdr:to>
      <xdr:col>17</xdr:col>
      <xdr:colOff>623923</xdr:colOff>
      <xdr:row>37</xdr:row>
      <xdr:rowOff>155163</xdr:rowOff>
    </xdr:to>
    <xdr:grpSp>
      <xdr:nvGrpSpPr>
        <xdr:cNvPr id="1457" name="Group 6672">
          <a:extLst>
            <a:ext uri="{FF2B5EF4-FFF2-40B4-BE49-F238E27FC236}">
              <a16:creationId xmlns:a16="http://schemas.microsoft.com/office/drawing/2014/main" id="{82FD580E-DEFC-4CA5-83AF-84D2844E2DA7}"/>
            </a:ext>
          </a:extLst>
        </xdr:cNvPr>
        <xdr:cNvGrpSpPr>
          <a:grpSpLocks/>
        </xdr:cNvGrpSpPr>
      </xdr:nvGrpSpPr>
      <xdr:grpSpPr bwMode="auto">
        <a:xfrm>
          <a:off x="11811986" y="6293864"/>
          <a:ext cx="262976" cy="230426"/>
          <a:chOff x="530" y="108"/>
          <a:chExt cx="56" cy="44"/>
        </a:xfrm>
      </xdr:grpSpPr>
      <xdr:pic>
        <xdr:nvPicPr>
          <xdr:cNvPr id="1458" name="Picture 6673" descr="route2">
            <a:extLst>
              <a:ext uri="{FF2B5EF4-FFF2-40B4-BE49-F238E27FC236}">
                <a16:creationId xmlns:a16="http://schemas.microsoft.com/office/drawing/2014/main" id="{525710F1-CBDA-4777-8C4C-8247FA73EC4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59" name="Text Box 6674">
            <a:extLst>
              <a:ext uri="{FF2B5EF4-FFF2-40B4-BE49-F238E27FC236}">
                <a16:creationId xmlns:a16="http://schemas.microsoft.com/office/drawing/2014/main" id="{6F2344EB-8E4D-4BA0-BDC5-D95C35839E1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0"/>
            <a:ext cx="56" cy="33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HG創英角ｺﾞｼｯｸUB" panose="020B0909000000000000" pitchFamily="49" charset="-128"/>
                <a:ea typeface="HG創英角ｺﾞｼｯｸUB" panose="020B0909000000000000" pitchFamily="49" charset="-128"/>
              </a:rPr>
              <a:t>173</a:t>
            </a:r>
            <a:endParaRPr lang="ja-JP" altLang="en-US" sz="800" b="1" i="0" u="none" strike="noStrike" baseline="0">
              <a:solidFill>
                <a:srgbClr val="FFFFFF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endParaRPr>
          </a:p>
        </xdr:txBody>
      </xdr:sp>
    </xdr:grpSp>
    <xdr:clientData/>
  </xdr:twoCellAnchor>
  <xdr:twoCellAnchor editAs="oneCell">
    <xdr:from>
      <xdr:col>16</xdr:col>
      <xdr:colOff>93061</xdr:colOff>
      <xdr:row>39</xdr:row>
      <xdr:rowOff>142327</xdr:rowOff>
    </xdr:from>
    <xdr:to>
      <xdr:col>16</xdr:col>
      <xdr:colOff>383190</xdr:colOff>
      <xdr:row>41</xdr:row>
      <xdr:rowOff>19104</xdr:rowOff>
    </xdr:to>
    <xdr:pic>
      <xdr:nvPicPr>
        <xdr:cNvPr id="108" name="図 107">
          <a:extLst>
            <a:ext uri="{FF2B5EF4-FFF2-40B4-BE49-F238E27FC236}">
              <a16:creationId xmlns:a16="http://schemas.microsoft.com/office/drawing/2014/main" id="{A186B19C-9821-40F7-8CB7-A1F67FA9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8019613" y="8118146"/>
          <a:ext cx="290129" cy="216174"/>
        </a:xfrm>
        <a:prstGeom prst="rect">
          <a:avLst/>
        </a:prstGeom>
      </xdr:spPr>
    </xdr:pic>
    <xdr:clientData/>
  </xdr:twoCellAnchor>
  <xdr:oneCellAnchor>
    <xdr:from>
      <xdr:col>15</xdr:col>
      <xdr:colOff>36284</xdr:colOff>
      <xdr:row>35</xdr:row>
      <xdr:rowOff>18145</xdr:rowOff>
    </xdr:from>
    <xdr:ext cx="345919" cy="63500"/>
    <xdr:sp macro="" textlink="">
      <xdr:nvSpPr>
        <xdr:cNvPr id="1460" name="Text Box 1194">
          <a:extLst>
            <a:ext uri="{FF2B5EF4-FFF2-40B4-BE49-F238E27FC236}">
              <a16:creationId xmlns:a16="http://schemas.microsoft.com/office/drawing/2014/main" id="{BD845AE7-23DE-45B6-8811-F8E95A375236}"/>
            </a:ext>
          </a:extLst>
        </xdr:cNvPr>
        <xdr:cNvSpPr txBox="1">
          <a:spLocks noChangeArrowheads="1"/>
        </xdr:cNvSpPr>
      </xdr:nvSpPr>
      <xdr:spPr bwMode="auto">
        <a:xfrm>
          <a:off x="7225391" y="7429502"/>
          <a:ext cx="345919" cy="635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14.0-7.7</a:t>
          </a:r>
        </a:p>
      </xdr:txBody>
    </xdr:sp>
    <xdr:clientData/>
  </xdr:oneCellAnchor>
  <xdr:twoCellAnchor>
    <xdr:from>
      <xdr:col>20</xdr:col>
      <xdr:colOff>149688</xdr:colOff>
      <xdr:row>37</xdr:row>
      <xdr:rowOff>20401</xdr:rowOff>
    </xdr:from>
    <xdr:to>
      <xdr:col>20</xdr:col>
      <xdr:colOff>156492</xdr:colOff>
      <xdr:row>40</xdr:row>
      <xdr:rowOff>63782</xdr:rowOff>
    </xdr:to>
    <xdr:sp macro="" textlink="">
      <xdr:nvSpPr>
        <xdr:cNvPr id="1462" name="Line 72">
          <a:extLst>
            <a:ext uri="{FF2B5EF4-FFF2-40B4-BE49-F238E27FC236}">
              <a16:creationId xmlns:a16="http://schemas.microsoft.com/office/drawing/2014/main" id="{7F7CF17F-85AE-4AB4-AD07-19F5C63D0DEE}"/>
            </a:ext>
          </a:extLst>
        </xdr:cNvPr>
        <xdr:cNvSpPr>
          <a:spLocks noChangeShapeType="1"/>
        </xdr:cNvSpPr>
      </xdr:nvSpPr>
      <xdr:spPr bwMode="auto">
        <a:xfrm flipH="1" flipV="1">
          <a:off x="9623888" y="6332301"/>
          <a:ext cx="6804" cy="5577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528513</xdr:colOff>
      <xdr:row>38</xdr:row>
      <xdr:rowOff>133045</xdr:rowOff>
    </xdr:from>
    <xdr:ext cx="572154" cy="120957"/>
    <xdr:sp macro="" textlink="">
      <xdr:nvSpPr>
        <xdr:cNvPr id="1463" name="Text Box 616">
          <a:extLst>
            <a:ext uri="{FF2B5EF4-FFF2-40B4-BE49-F238E27FC236}">
              <a16:creationId xmlns:a16="http://schemas.microsoft.com/office/drawing/2014/main" id="{0049E15A-49F2-4B9F-BCF1-9EAA0490EEDE}"/>
            </a:ext>
          </a:extLst>
        </xdr:cNvPr>
        <xdr:cNvSpPr txBox="1">
          <a:spLocks noChangeArrowheads="1"/>
        </xdr:cNvSpPr>
      </xdr:nvSpPr>
      <xdr:spPr bwMode="auto">
        <a:xfrm>
          <a:off x="9297863" y="6616395"/>
          <a:ext cx="572154" cy="12095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見野</a:t>
          </a:r>
          <a:r>
            <a:rPr lang="en-US" altLang="ja-JP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丁目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19</xdr:col>
      <xdr:colOff>481839</xdr:colOff>
      <xdr:row>36</xdr:row>
      <xdr:rowOff>92683</xdr:rowOff>
    </xdr:from>
    <xdr:to>
      <xdr:col>20</xdr:col>
      <xdr:colOff>733479</xdr:colOff>
      <xdr:row>40</xdr:row>
      <xdr:rowOff>142097</xdr:rowOff>
    </xdr:to>
    <xdr:sp macro="" textlink="">
      <xdr:nvSpPr>
        <xdr:cNvPr id="1465" name="Freeform 527">
          <a:extLst>
            <a:ext uri="{FF2B5EF4-FFF2-40B4-BE49-F238E27FC236}">
              <a16:creationId xmlns:a16="http://schemas.microsoft.com/office/drawing/2014/main" id="{4E0862EF-D899-4EB4-B832-F4E2324C8B5B}"/>
            </a:ext>
          </a:extLst>
        </xdr:cNvPr>
        <xdr:cNvSpPr>
          <a:spLocks/>
        </xdr:cNvSpPr>
      </xdr:nvSpPr>
      <xdr:spPr bwMode="auto">
        <a:xfrm>
          <a:off x="9251189" y="6233133"/>
          <a:ext cx="924740" cy="73521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5135"/>
            <a:gd name="connsiteY0" fmla="*/ 17689 h 17689"/>
            <a:gd name="connsiteX1" fmla="*/ 0 w 5135"/>
            <a:gd name="connsiteY1" fmla="*/ 7689 h 17689"/>
            <a:gd name="connsiteX2" fmla="*/ 5135 w 5135"/>
            <a:gd name="connsiteY2" fmla="*/ 0 h 17689"/>
            <a:gd name="connsiteX0" fmla="*/ 0 w 10000"/>
            <a:gd name="connsiteY0" fmla="*/ 10000 h 10000"/>
            <a:gd name="connsiteX1" fmla="*/ 0 w 10000"/>
            <a:gd name="connsiteY1" fmla="*/ 4347 h 10000"/>
            <a:gd name="connsiteX2" fmla="*/ 10000 w 10000"/>
            <a:gd name="connsiteY2" fmla="*/ 0 h 10000"/>
            <a:gd name="connsiteX0" fmla="*/ 0 w 9386"/>
            <a:gd name="connsiteY0" fmla="*/ 10186 h 10186"/>
            <a:gd name="connsiteX1" fmla="*/ 0 w 9386"/>
            <a:gd name="connsiteY1" fmla="*/ 4533 h 10186"/>
            <a:gd name="connsiteX2" fmla="*/ 9386 w 9386"/>
            <a:gd name="connsiteY2" fmla="*/ 0 h 10186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2073"/>
            <a:gd name="connsiteY0" fmla="*/ 10987 h 10987"/>
            <a:gd name="connsiteX1" fmla="*/ 0 w 12073"/>
            <a:gd name="connsiteY1" fmla="*/ 5437 h 10987"/>
            <a:gd name="connsiteX2" fmla="*/ 12073 w 12073"/>
            <a:gd name="connsiteY2" fmla="*/ 0 h 10987"/>
            <a:gd name="connsiteX0" fmla="*/ 0 w 10297"/>
            <a:gd name="connsiteY0" fmla="*/ 9622 h 9622"/>
            <a:gd name="connsiteX1" fmla="*/ 0 w 10297"/>
            <a:gd name="connsiteY1" fmla="*/ 4072 h 9622"/>
            <a:gd name="connsiteX2" fmla="*/ 10297 w 10297"/>
            <a:gd name="connsiteY2" fmla="*/ 0 h 9622"/>
            <a:gd name="connsiteX0" fmla="*/ 0 w 9015"/>
            <a:gd name="connsiteY0" fmla="*/ 9891 h 9891"/>
            <a:gd name="connsiteX1" fmla="*/ 0 w 9015"/>
            <a:gd name="connsiteY1" fmla="*/ 4123 h 9891"/>
            <a:gd name="connsiteX2" fmla="*/ 9015 w 9015"/>
            <a:gd name="connsiteY2" fmla="*/ 0 h 9891"/>
            <a:gd name="connsiteX0" fmla="*/ 0 w 9727"/>
            <a:gd name="connsiteY0" fmla="*/ 10000 h 10000"/>
            <a:gd name="connsiteX1" fmla="*/ 0 w 9727"/>
            <a:gd name="connsiteY1" fmla="*/ 4168 h 10000"/>
            <a:gd name="connsiteX2" fmla="*/ 9727 w 9727"/>
            <a:gd name="connsiteY2" fmla="*/ 0 h 10000"/>
            <a:gd name="connsiteX0" fmla="*/ 0 w 10000"/>
            <a:gd name="connsiteY0" fmla="*/ 11072 h 11072"/>
            <a:gd name="connsiteX1" fmla="*/ 0 w 10000"/>
            <a:gd name="connsiteY1" fmla="*/ 4168 h 11072"/>
            <a:gd name="connsiteX2" fmla="*/ 10000 w 10000"/>
            <a:gd name="connsiteY2" fmla="*/ 0 h 11072"/>
            <a:gd name="connsiteX0" fmla="*/ 0 w 19810"/>
            <a:gd name="connsiteY0" fmla="*/ 7758 h 7758"/>
            <a:gd name="connsiteX1" fmla="*/ 0 w 19810"/>
            <a:gd name="connsiteY1" fmla="*/ 854 h 7758"/>
            <a:gd name="connsiteX2" fmla="*/ 19810 w 19810"/>
            <a:gd name="connsiteY2" fmla="*/ 437 h 7758"/>
            <a:gd name="connsiteX0" fmla="*/ 0 w 10000"/>
            <a:gd name="connsiteY0" fmla="*/ 10546 h 10546"/>
            <a:gd name="connsiteX1" fmla="*/ 0 w 10000"/>
            <a:gd name="connsiteY1" fmla="*/ 1647 h 10546"/>
            <a:gd name="connsiteX2" fmla="*/ 10000 w 10000"/>
            <a:gd name="connsiteY2" fmla="*/ 1109 h 10546"/>
            <a:gd name="connsiteX0" fmla="*/ 0 w 10000"/>
            <a:gd name="connsiteY0" fmla="*/ 9437 h 9437"/>
            <a:gd name="connsiteX1" fmla="*/ 0 w 10000"/>
            <a:gd name="connsiteY1" fmla="*/ 538 h 9437"/>
            <a:gd name="connsiteX2" fmla="*/ 10000 w 10000"/>
            <a:gd name="connsiteY2" fmla="*/ 0 h 9437"/>
            <a:gd name="connsiteX0" fmla="*/ 0 w 10777"/>
            <a:gd name="connsiteY0" fmla="*/ 9693 h 9693"/>
            <a:gd name="connsiteX1" fmla="*/ 0 w 10777"/>
            <a:gd name="connsiteY1" fmla="*/ 263 h 9693"/>
            <a:gd name="connsiteX2" fmla="*/ 10777 w 10777"/>
            <a:gd name="connsiteY2" fmla="*/ 0 h 9693"/>
            <a:gd name="connsiteX0" fmla="*/ 0 w 11622"/>
            <a:gd name="connsiteY0" fmla="*/ 10846 h 10846"/>
            <a:gd name="connsiteX1" fmla="*/ 0 w 11622"/>
            <a:gd name="connsiteY1" fmla="*/ 1117 h 10846"/>
            <a:gd name="connsiteX2" fmla="*/ 11622 w 11622"/>
            <a:gd name="connsiteY2" fmla="*/ 0 h 10846"/>
            <a:gd name="connsiteX0" fmla="*/ 0 w 11622"/>
            <a:gd name="connsiteY0" fmla="*/ 10846 h 10846"/>
            <a:gd name="connsiteX1" fmla="*/ 0 w 11622"/>
            <a:gd name="connsiteY1" fmla="*/ 1117 h 10846"/>
            <a:gd name="connsiteX2" fmla="*/ 11622 w 11622"/>
            <a:gd name="connsiteY2" fmla="*/ 0 h 10846"/>
            <a:gd name="connsiteX0" fmla="*/ 0 w 13508"/>
            <a:gd name="connsiteY0" fmla="*/ 11336 h 11336"/>
            <a:gd name="connsiteX1" fmla="*/ 0 w 13508"/>
            <a:gd name="connsiteY1" fmla="*/ 1607 h 11336"/>
            <a:gd name="connsiteX2" fmla="*/ 13508 w 13508"/>
            <a:gd name="connsiteY2" fmla="*/ 0 h 11336"/>
            <a:gd name="connsiteX0" fmla="*/ 0 w 13508"/>
            <a:gd name="connsiteY0" fmla="*/ 11336 h 11336"/>
            <a:gd name="connsiteX1" fmla="*/ 0 w 13508"/>
            <a:gd name="connsiteY1" fmla="*/ 1607 h 11336"/>
            <a:gd name="connsiteX2" fmla="*/ 13508 w 13508"/>
            <a:gd name="connsiteY2" fmla="*/ 0 h 11336"/>
            <a:gd name="connsiteX0" fmla="*/ 0 w 13508"/>
            <a:gd name="connsiteY0" fmla="*/ 11336 h 11336"/>
            <a:gd name="connsiteX1" fmla="*/ 0 w 13508"/>
            <a:gd name="connsiteY1" fmla="*/ 1607 h 11336"/>
            <a:gd name="connsiteX2" fmla="*/ 13508 w 13508"/>
            <a:gd name="connsiteY2" fmla="*/ 0 h 113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508" h="11336">
              <a:moveTo>
                <a:pt x="0" y="11336"/>
              </a:moveTo>
              <a:lnTo>
                <a:pt x="0" y="1607"/>
              </a:lnTo>
              <a:cubicBezTo>
                <a:pt x="5438" y="1529"/>
                <a:pt x="11335" y="1460"/>
                <a:pt x="1350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408014</xdr:colOff>
      <xdr:row>37</xdr:row>
      <xdr:rowOff>118474</xdr:rowOff>
    </xdr:from>
    <xdr:to>
      <xdr:col>19</xdr:col>
      <xdr:colOff>550822</xdr:colOff>
      <xdr:row>38</xdr:row>
      <xdr:rowOff>71208</xdr:rowOff>
    </xdr:to>
    <xdr:sp macro="" textlink="">
      <xdr:nvSpPr>
        <xdr:cNvPr id="1466" name="AutoShape 93">
          <a:extLst>
            <a:ext uri="{FF2B5EF4-FFF2-40B4-BE49-F238E27FC236}">
              <a16:creationId xmlns:a16="http://schemas.microsoft.com/office/drawing/2014/main" id="{F60564F7-2E7A-408D-BF8C-A9C858C4DDFF}"/>
            </a:ext>
          </a:extLst>
        </xdr:cNvPr>
        <xdr:cNvSpPr>
          <a:spLocks noChangeArrowheads="1"/>
        </xdr:cNvSpPr>
      </xdr:nvSpPr>
      <xdr:spPr bwMode="auto">
        <a:xfrm>
          <a:off x="9177364" y="6430374"/>
          <a:ext cx="142808" cy="12418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166560</xdr:colOff>
      <xdr:row>33</xdr:row>
      <xdr:rowOff>142045</xdr:rowOff>
    </xdr:from>
    <xdr:to>
      <xdr:col>19</xdr:col>
      <xdr:colOff>566436</xdr:colOff>
      <xdr:row>36</xdr:row>
      <xdr:rowOff>103783</xdr:rowOff>
    </xdr:to>
    <xdr:sp macro="" textlink="">
      <xdr:nvSpPr>
        <xdr:cNvPr id="1467" name="Line 72">
          <a:extLst>
            <a:ext uri="{FF2B5EF4-FFF2-40B4-BE49-F238E27FC236}">
              <a16:creationId xmlns:a16="http://schemas.microsoft.com/office/drawing/2014/main" id="{B23D00D7-720A-4146-8AF3-0C96BE4C6038}"/>
            </a:ext>
          </a:extLst>
        </xdr:cNvPr>
        <xdr:cNvSpPr>
          <a:spLocks noChangeShapeType="1"/>
        </xdr:cNvSpPr>
      </xdr:nvSpPr>
      <xdr:spPr bwMode="auto">
        <a:xfrm flipV="1">
          <a:off x="8935910" y="5768145"/>
          <a:ext cx="399876" cy="4760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7681</xdr:colOff>
      <xdr:row>33</xdr:row>
      <xdr:rowOff>19407</xdr:rowOff>
    </xdr:from>
    <xdr:to>
      <xdr:col>19</xdr:col>
      <xdr:colOff>162146</xdr:colOff>
      <xdr:row>33</xdr:row>
      <xdr:rowOff>157058</xdr:rowOff>
    </xdr:to>
    <xdr:sp macro="" textlink="">
      <xdr:nvSpPr>
        <xdr:cNvPr id="1468" name="六角形 1467">
          <a:extLst>
            <a:ext uri="{FF2B5EF4-FFF2-40B4-BE49-F238E27FC236}">
              <a16:creationId xmlns:a16="http://schemas.microsoft.com/office/drawing/2014/main" id="{BC6B935A-FA65-41C8-BCE6-DBEA74AEC05E}"/>
            </a:ext>
          </a:extLst>
        </xdr:cNvPr>
        <xdr:cNvSpPr/>
      </xdr:nvSpPr>
      <xdr:spPr bwMode="auto">
        <a:xfrm>
          <a:off x="8777031" y="5645507"/>
          <a:ext cx="154465" cy="13765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64</a:t>
          </a:r>
        </a:p>
      </xdr:txBody>
    </xdr:sp>
    <xdr:clientData/>
  </xdr:twoCellAnchor>
  <xdr:twoCellAnchor editAs="oneCell">
    <xdr:from>
      <xdr:col>19</xdr:col>
      <xdr:colOff>414453</xdr:colOff>
      <xdr:row>39</xdr:row>
      <xdr:rowOff>57943</xdr:rowOff>
    </xdr:from>
    <xdr:to>
      <xdr:col>20</xdr:col>
      <xdr:colOff>313</xdr:colOff>
      <xdr:row>40</xdr:row>
      <xdr:rowOff>148870</xdr:rowOff>
    </xdr:to>
    <xdr:grpSp>
      <xdr:nvGrpSpPr>
        <xdr:cNvPr id="1469" name="Group 6672">
          <a:extLst>
            <a:ext uri="{FF2B5EF4-FFF2-40B4-BE49-F238E27FC236}">
              <a16:creationId xmlns:a16="http://schemas.microsoft.com/office/drawing/2014/main" id="{93A3AC95-A195-47DD-9169-6434DD63465A}"/>
            </a:ext>
          </a:extLst>
        </xdr:cNvPr>
        <xdr:cNvGrpSpPr>
          <a:grpSpLocks/>
        </xdr:cNvGrpSpPr>
      </xdr:nvGrpSpPr>
      <xdr:grpSpPr bwMode="auto">
        <a:xfrm>
          <a:off x="13277028" y="6771347"/>
          <a:ext cx="291628" cy="263065"/>
          <a:chOff x="530" y="108"/>
          <a:chExt cx="56" cy="44"/>
        </a:xfrm>
      </xdr:grpSpPr>
      <xdr:pic>
        <xdr:nvPicPr>
          <xdr:cNvPr id="1470" name="Picture 6673" descr="route2">
            <a:extLst>
              <a:ext uri="{FF2B5EF4-FFF2-40B4-BE49-F238E27FC236}">
                <a16:creationId xmlns:a16="http://schemas.microsoft.com/office/drawing/2014/main" id="{B0AD115D-334F-43EC-B1BA-540CC75C2F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71" name="Text Box 6674">
            <a:extLst>
              <a:ext uri="{FF2B5EF4-FFF2-40B4-BE49-F238E27FC236}">
                <a16:creationId xmlns:a16="http://schemas.microsoft.com/office/drawing/2014/main" id="{525C4CDB-5417-442F-B5B6-D4BCA687AD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3"/>
            <a:ext cx="56" cy="27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19</xdr:col>
      <xdr:colOff>462672</xdr:colOff>
      <xdr:row>33</xdr:row>
      <xdr:rowOff>102032</xdr:rowOff>
    </xdr:from>
    <xdr:to>
      <xdr:col>19</xdr:col>
      <xdr:colOff>469476</xdr:colOff>
      <xdr:row>36</xdr:row>
      <xdr:rowOff>145413</xdr:rowOff>
    </xdr:to>
    <xdr:sp macro="" textlink="">
      <xdr:nvSpPr>
        <xdr:cNvPr id="1472" name="Line 72">
          <a:extLst>
            <a:ext uri="{FF2B5EF4-FFF2-40B4-BE49-F238E27FC236}">
              <a16:creationId xmlns:a16="http://schemas.microsoft.com/office/drawing/2014/main" id="{039F17BF-5D7A-4CC5-B41A-737D45C168D1}"/>
            </a:ext>
          </a:extLst>
        </xdr:cNvPr>
        <xdr:cNvSpPr>
          <a:spLocks noChangeShapeType="1"/>
        </xdr:cNvSpPr>
      </xdr:nvSpPr>
      <xdr:spPr bwMode="auto">
        <a:xfrm flipH="1" flipV="1">
          <a:off x="9232022" y="5728132"/>
          <a:ext cx="6804" cy="5577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68031</xdr:colOff>
      <xdr:row>39</xdr:row>
      <xdr:rowOff>34015</xdr:rowOff>
    </xdr:from>
    <xdr:to>
      <xdr:col>19</xdr:col>
      <xdr:colOff>537476</xdr:colOff>
      <xdr:row>39</xdr:row>
      <xdr:rowOff>40819</xdr:rowOff>
    </xdr:to>
    <xdr:sp macro="" textlink="">
      <xdr:nvSpPr>
        <xdr:cNvPr id="1473" name="Line 72">
          <a:extLst>
            <a:ext uri="{FF2B5EF4-FFF2-40B4-BE49-F238E27FC236}">
              <a16:creationId xmlns:a16="http://schemas.microsoft.com/office/drawing/2014/main" id="{72DC6252-191C-488E-B874-1F0A667EDA85}"/>
            </a:ext>
          </a:extLst>
        </xdr:cNvPr>
        <xdr:cNvSpPr>
          <a:spLocks noChangeShapeType="1"/>
        </xdr:cNvSpPr>
      </xdr:nvSpPr>
      <xdr:spPr bwMode="auto">
        <a:xfrm flipV="1">
          <a:off x="8837381" y="6688815"/>
          <a:ext cx="469445" cy="680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129228</xdr:colOff>
      <xdr:row>37</xdr:row>
      <xdr:rowOff>20412</xdr:rowOff>
    </xdr:from>
    <xdr:to>
      <xdr:col>19</xdr:col>
      <xdr:colOff>598673</xdr:colOff>
      <xdr:row>37</xdr:row>
      <xdr:rowOff>27216</xdr:rowOff>
    </xdr:to>
    <xdr:sp macro="" textlink="">
      <xdr:nvSpPr>
        <xdr:cNvPr id="1474" name="Line 72">
          <a:extLst>
            <a:ext uri="{FF2B5EF4-FFF2-40B4-BE49-F238E27FC236}">
              <a16:creationId xmlns:a16="http://schemas.microsoft.com/office/drawing/2014/main" id="{EB2980B2-0F99-45FC-A886-64E135808623}"/>
            </a:ext>
          </a:extLst>
        </xdr:cNvPr>
        <xdr:cNvSpPr>
          <a:spLocks noChangeShapeType="1"/>
        </xdr:cNvSpPr>
      </xdr:nvSpPr>
      <xdr:spPr bwMode="auto">
        <a:xfrm flipV="1">
          <a:off x="8898578" y="6332312"/>
          <a:ext cx="469445" cy="680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413399</xdr:colOff>
      <xdr:row>38</xdr:row>
      <xdr:rowOff>143975</xdr:rowOff>
    </xdr:from>
    <xdr:to>
      <xdr:col>19</xdr:col>
      <xdr:colOff>552586</xdr:colOff>
      <xdr:row>39</xdr:row>
      <xdr:rowOff>113778</xdr:rowOff>
    </xdr:to>
    <xdr:sp macro="" textlink="">
      <xdr:nvSpPr>
        <xdr:cNvPr id="1475" name="Oval 401">
          <a:extLst>
            <a:ext uri="{FF2B5EF4-FFF2-40B4-BE49-F238E27FC236}">
              <a16:creationId xmlns:a16="http://schemas.microsoft.com/office/drawing/2014/main" id="{6E9FDDCA-66AD-49F7-956B-86D5C0FE0951}"/>
            </a:ext>
          </a:extLst>
        </xdr:cNvPr>
        <xdr:cNvSpPr>
          <a:spLocks noChangeArrowheads="1"/>
        </xdr:cNvSpPr>
      </xdr:nvSpPr>
      <xdr:spPr bwMode="auto">
        <a:xfrm rot="11071235">
          <a:off x="9182749" y="6627325"/>
          <a:ext cx="139187" cy="1412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398689</xdr:colOff>
      <xdr:row>36</xdr:row>
      <xdr:rowOff>107553</xdr:rowOff>
    </xdr:from>
    <xdr:to>
      <xdr:col>19</xdr:col>
      <xdr:colOff>562418</xdr:colOff>
      <xdr:row>37</xdr:row>
      <xdr:rowOff>95249</xdr:rowOff>
    </xdr:to>
    <xdr:sp macro="" textlink="">
      <xdr:nvSpPr>
        <xdr:cNvPr id="1476" name="Oval 1295">
          <a:extLst>
            <a:ext uri="{FF2B5EF4-FFF2-40B4-BE49-F238E27FC236}">
              <a16:creationId xmlns:a16="http://schemas.microsoft.com/office/drawing/2014/main" id="{96DC4CDE-6CC1-43BB-92DD-B49CAFCC71DC}"/>
            </a:ext>
          </a:extLst>
        </xdr:cNvPr>
        <xdr:cNvSpPr>
          <a:spLocks noChangeArrowheads="1"/>
        </xdr:cNvSpPr>
      </xdr:nvSpPr>
      <xdr:spPr bwMode="auto">
        <a:xfrm>
          <a:off x="9168039" y="6248003"/>
          <a:ext cx="163729" cy="15914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20</xdr:col>
      <xdr:colOff>172751</xdr:colOff>
      <xdr:row>35</xdr:row>
      <xdr:rowOff>44939</xdr:rowOff>
    </xdr:from>
    <xdr:ext cx="150856" cy="217609"/>
    <xdr:sp macro="" textlink="">
      <xdr:nvSpPr>
        <xdr:cNvPr id="1477" name="Text Box 616">
          <a:extLst>
            <a:ext uri="{FF2B5EF4-FFF2-40B4-BE49-F238E27FC236}">
              <a16:creationId xmlns:a16="http://schemas.microsoft.com/office/drawing/2014/main" id="{FFEFE56D-9874-4EE5-8CAE-A6FDBF9E026C}"/>
            </a:ext>
          </a:extLst>
        </xdr:cNvPr>
        <xdr:cNvSpPr txBox="1">
          <a:spLocks noChangeArrowheads="1"/>
        </xdr:cNvSpPr>
      </xdr:nvSpPr>
      <xdr:spPr bwMode="auto">
        <a:xfrm>
          <a:off x="13672607" y="6028593"/>
          <a:ext cx="150856" cy="21760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病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院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19</xdr:col>
      <xdr:colOff>375684</xdr:colOff>
      <xdr:row>35</xdr:row>
      <xdr:rowOff>1512</xdr:rowOff>
    </xdr:from>
    <xdr:to>
      <xdr:col>19</xdr:col>
      <xdr:colOff>664882</xdr:colOff>
      <xdr:row>36</xdr:row>
      <xdr:rowOff>92438</xdr:rowOff>
    </xdr:to>
    <xdr:grpSp>
      <xdr:nvGrpSpPr>
        <xdr:cNvPr id="1478" name="Group 6672">
          <a:extLst>
            <a:ext uri="{FF2B5EF4-FFF2-40B4-BE49-F238E27FC236}">
              <a16:creationId xmlns:a16="http://schemas.microsoft.com/office/drawing/2014/main" id="{464CB955-B900-471D-8685-AC630C331F58}"/>
            </a:ext>
          </a:extLst>
        </xdr:cNvPr>
        <xdr:cNvGrpSpPr>
          <a:grpSpLocks/>
        </xdr:cNvGrpSpPr>
      </xdr:nvGrpSpPr>
      <xdr:grpSpPr bwMode="auto">
        <a:xfrm>
          <a:off x="13238259" y="6026361"/>
          <a:ext cx="289198" cy="263065"/>
          <a:chOff x="530" y="108"/>
          <a:chExt cx="56" cy="44"/>
        </a:xfrm>
      </xdr:grpSpPr>
      <xdr:pic>
        <xdr:nvPicPr>
          <xdr:cNvPr id="1479" name="Picture 6673" descr="route2">
            <a:extLst>
              <a:ext uri="{FF2B5EF4-FFF2-40B4-BE49-F238E27FC236}">
                <a16:creationId xmlns:a16="http://schemas.microsoft.com/office/drawing/2014/main" id="{9032A3EB-5D81-44CD-868F-6C98C4AF23F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80" name="Text Box 6674">
            <a:extLst>
              <a:ext uri="{FF2B5EF4-FFF2-40B4-BE49-F238E27FC236}">
                <a16:creationId xmlns:a16="http://schemas.microsoft.com/office/drawing/2014/main" id="{058DA2CE-BAD4-4967-93E8-3BB1856599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3"/>
            <a:ext cx="56" cy="27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19</xdr:col>
      <xdr:colOff>517056</xdr:colOff>
      <xdr:row>34</xdr:row>
      <xdr:rowOff>34020</xdr:rowOff>
    </xdr:from>
    <xdr:ext cx="278946" cy="142875"/>
    <xdr:sp macro="" textlink="">
      <xdr:nvSpPr>
        <xdr:cNvPr id="1481" name="Text Box 616">
          <a:extLst>
            <a:ext uri="{FF2B5EF4-FFF2-40B4-BE49-F238E27FC236}">
              <a16:creationId xmlns:a16="http://schemas.microsoft.com/office/drawing/2014/main" id="{4E052032-A930-471D-BBC0-DE28554A8D94}"/>
            </a:ext>
          </a:extLst>
        </xdr:cNvPr>
        <xdr:cNvSpPr txBox="1">
          <a:spLocks noChangeArrowheads="1"/>
        </xdr:cNvSpPr>
      </xdr:nvSpPr>
      <xdr:spPr bwMode="auto">
        <a:xfrm>
          <a:off x="9286406" y="5831570"/>
          <a:ext cx="278946" cy="14287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見野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19</xdr:col>
      <xdr:colOff>401436</xdr:colOff>
      <xdr:row>34</xdr:row>
      <xdr:rowOff>13608</xdr:rowOff>
    </xdr:from>
    <xdr:to>
      <xdr:col>19</xdr:col>
      <xdr:colOff>540623</xdr:colOff>
      <xdr:row>34</xdr:row>
      <xdr:rowOff>153501</xdr:rowOff>
    </xdr:to>
    <xdr:sp macro="" textlink="">
      <xdr:nvSpPr>
        <xdr:cNvPr id="1482" name="Oval 401">
          <a:extLst>
            <a:ext uri="{FF2B5EF4-FFF2-40B4-BE49-F238E27FC236}">
              <a16:creationId xmlns:a16="http://schemas.microsoft.com/office/drawing/2014/main" id="{0DB439EE-D3D7-4F44-8DA9-2C978FFC0D4D}"/>
            </a:ext>
          </a:extLst>
        </xdr:cNvPr>
        <xdr:cNvSpPr>
          <a:spLocks noChangeArrowheads="1"/>
        </xdr:cNvSpPr>
      </xdr:nvSpPr>
      <xdr:spPr bwMode="auto">
        <a:xfrm rot="11071235">
          <a:off x="9170786" y="5811158"/>
          <a:ext cx="139187" cy="13989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</xdr:spPr>
    </xdr:sp>
    <xdr:clientData/>
  </xdr:twoCellAnchor>
  <xdr:oneCellAnchor>
    <xdr:from>
      <xdr:col>19</xdr:col>
      <xdr:colOff>504885</xdr:colOff>
      <xdr:row>36</xdr:row>
      <xdr:rowOff>52591</xdr:rowOff>
    </xdr:from>
    <xdr:ext cx="348701" cy="166649"/>
    <xdr:sp macro="" textlink="">
      <xdr:nvSpPr>
        <xdr:cNvPr id="1483" name="Text Box 1620">
          <a:extLst>
            <a:ext uri="{FF2B5EF4-FFF2-40B4-BE49-F238E27FC236}">
              <a16:creationId xmlns:a16="http://schemas.microsoft.com/office/drawing/2014/main" id="{0B768E5A-162B-46ED-BC0B-0C37BD155746}"/>
            </a:ext>
          </a:extLst>
        </xdr:cNvPr>
        <xdr:cNvSpPr txBox="1">
          <a:spLocks noChangeArrowheads="1"/>
        </xdr:cNvSpPr>
      </xdr:nvSpPr>
      <xdr:spPr bwMode="auto">
        <a:xfrm>
          <a:off x="13354297" y="6271856"/>
          <a:ext cx="348701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499824</xdr:colOff>
      <xdr:row>36</xdr:row>
      <xdr:rowOff>48186</xdr:rowOff>
    </xdr:from>
    <xdr:to>
      <xdr:col>20</xdr:col>
      <xdr:colOff>685985</xdr:colOff>
      <xdr:row>37</xdr:row>
      <xdr:rowOff>42892</xdr:rowOff>
    </xdr:to>
    <xdr:grpSp>
      <xdr:nvGrpSpPr>
        <xdr:cNvPr id="1484" name="Group 405">
          <a:extLst>
            <a:ext uri="{FF2B5EF4-FFF2-40B4-BE49-F238E27FC236}">
              <a16:creationId xmlns:a16="http://schemas.microsoft.com/office/drawing/2014/main" id="{1606C668-4DBB-4785-8664-F93A5E6ACEAE}"/>
            </a:ext>
          </a:extLst>
        </xdr:cNvPr>
        <xdr:cNvGrpSpPr>
          <a:grpSpLocks/>
        </xdr:cNvGrpSpPr>
      </xdr:nvGrpSpPr>
      <xdr:grpSpPr bwMode="auto">
        <a:xfrm rot="15512511">
          <a:off x="14077825" y="6235516"/>
          <a:ext cx="166845" cy="186161"/>
          <a:chOff x="718" y="97"/>
          <a:chExt cx="23" cy="15"/>
        </a:xfrm>
      </xdr:grpSpPr>
      <xdr:sp macro="" textlink="">
        <xdr:nvSpPr>
          <xdr:cNvPr id="1485" name="Freeform 406">
            <a:extLst>
              <a:ext uri="{FF2B5EF4-FFF2-40B4-BE49-F238E27FC236}">
                <a16:creationId xmlns:a16="http://schemas.microsoft.com/office/drawing/2014/main" id="{55D6B806-BBDF-4B81-85F6-BE3107F6D2C2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86" name="Freeform 407">
            <a:extLst>
              <a:ext uri="{FF2B5EF4-FFF2-40B4-BE49-F238E27FC236}">
                <a16:creationId xmlns:a16="http://schemas.microsoft.com/office/drawing/2014/main" id="{A2B14748-8F16-4B34-8E44-B93C26B2491B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19</xdr:col>
      <xdr:colOff>0</xdr:colOff>
      <xdr:row>36</xdr:row>
      <xdr:rowOff>0</xdr:rowOff>
    </xdr:from>
    <xdr:ext cx="416101" cy="150263"/>
    <xdr:sp macro="" textlink="">
      <xdr:nvSpPr>
        <xdr:cNvPr id="1487" name="Text Box 1664">
          <a:extLst>
            <a:ext uri="{FF2B5EF4-FFF2-40B4-BE49-F238E27FC236}">
              <a16:creationId xmlns:a16="http://schemas.microsoft.com/office/drawing/2014/main" id="{78BD979F-11DB-438C-987A-26F0A4AF3311}"/>
            </a:ext>
          </a:extLst>
        </xdr:cNvPr>
        <xdr:cNvSpPr txBox="1">
          <a:spLocks noChangeArrowheads="1"/>
        </xdr:cNvSpPr>
      </xdr:nvSpPr>
      <xdr:spPr bwMode="auto">
        <a:xfrm>
          <a:off x="8769350" y="6140450"/>
          <a:ext cx="416101" cy="15026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84m</a:t>
          </a:r>
        </a:p>
      </xdr:txBody>
    </xdr:sp>
    <xdr:clientData/>
  </xdr:oneCellAnchor>
  <xdr:oneCellAnchor>
    <xdr:from>
      <xdr:col>19</xdr:col>
      <xdr:colOff>24300</xdr:colOff>
      <xdr:row>39</xdr:row>
      <xdr:rowOff>119674</xdr:rowOff>
    </xdr:from>
    <xdr:ext cx="490829" cy="167060"/>
    <xdr:sp macro="" textlink="">
      <xdr:nvSpPr>
        <xdr:cNvPr id="1488" name="Text Box 1620">
          <a:extLst>
            <a:ext uri="{FF2B5EF4-FFF2-40B4-BE49-F238E27FC236}">
              <a16:creationId xmlns:a16="http://schemas.microsoft.com/office/drawing/2014/main" id="{55276CDD-D9E4-4D3F-980E-4C534760885F}"/>
            </a:ext>
          </a:extLst>
        </xdr:cNvPr>
        <xdr:cNvSpPr txBox="1">
          <a:spLocks noChangeArrowheads="1"/>
        </xdr:cNvSpPr>
      </xdr:nvSpPr>
      <xdr:spPr bwMode="auto">
        <a:xfrm>
          <a:off x="8793650" y="6774474"/>
          <a:ext cx="490829" cy="16706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466560</xdr:colOff>
      <xdr:row>35</xdr:row>
      <xdr:rowOff>145778</xdr:rowOff>
    </xdr:from>
    <xdr:to>
      <xdr:col>20</xdr:col>
      <xdr:colOff>473364</xdr:colOff>
      <xdr:row>39</xdr:row>
      <xdr:rowOff>19070</xdr:rowOff>
    </xdr:to>
    <xdr:sp macro="" textlink="">
      <xdr:nvSpPr>
        <xdr:cNvPr id="1489" name="Line 72">
          <a:extLst>
            <a:ext uri="{FF2B5EF4-FFF2-40B4-BE49-F238E27FC236}">
              <a16:creationId xmlns:a16="http://schemas.microsoft.com/office/drawing/2014/main" id="{654E5799-49B2-4138-A15C-F37E002DBF97}"/>
            </a:ext>
          </a:extLst>
        </xdr:cNvPr>
        <xdr:cNvSpPr>
          <a:spLocks noChangeShapeType="1"/>
        </xdr:cNvSpPr>
      </xdr:nvSpPr>
      <xdr:spPr bwMode="auto">
        <a:xfrm flipH="1" flipV="1">
          <a:off x="9940760" y="6114778"/>
          <a:ext cx="6804" cy="5590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50306</xdr:colOff>
      <xdr:row>37</xdr:row>
      <xdr:rowOff>100580</xdr:rowOff>
    </xdr:from>
    <xdr:ext cx="372717" cy="230730"/>
    <xdr:sp macro="" textlink="">
      <xdr:nvSpPr>
        <xdr:cNvPr id="1490" name="Text Box 1664">
          <a:extLst>
            <a:ext uri="{FF2B5EF4-FFF2-40B4-BE49-F238E27FC236}">
              <a16:creationId xmlns:a16="http://schemas.microsoft.com/office/drawing/2014/main" id="{3D64176C-8FAC-48F7-B5BF-01BF156FD629}"/>
            </a:ext>
          </a:extLst>
        </xdr:cNvPr>
        <xdr:cNvSpPr txBox="1">
          <a:spLocks noChangeArrowheads="1"/>
        </xdr:cNvSpPr>
      </xdr:nvSpPr>
      <xdr:spPr bwMode="auto">
        <a:xfrm>
          <a:off x="8819656" y="6412480"/>
          <a:ext cx="372717" cy="23073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ﾐﾆ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ｽﾄｯﾌﾟ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8725</xdr:colOff>
      <xdr:row>35</xdr:row>
      <xdr:rowOff>0</xdr:rowOff>
    </xdr:from>
    <xdr:ext cx="333117" cy="101600"/>
    <xdr:sp macro="" textlink="">
      <xdr:nvSpPr>
        <xdr:cNvPr id="1491" name="Text Box 1194">
          <a:extLst>
            <a:ext uri="{FF2B5EF4-FFF2-40B4-BE49-F238E27FC236}">
              <a16:creationId xmlns:a16="http://schemas.microsoft.com/office/drawing/2014/main" id="{135299CC-E9D3-4BB5-BEF6-400764FDE2B0}"/>
            </a:ext>
          </a:extLst>
        </xdr:cNvPr>
        <xdr:cNvSpPr txBox="1">
          <a:spLocks noChangeArrowheads="1"/>
        </xdr:cNvSpPr>
      </xdr:nvSpPr>
      <xdr:spPr bwMode="auto">
        <a:xfrm>
          <a:off x="12853519" y="5983654"/>
          <a:ext cx="333117" cy="1016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0.6+0.9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166531</xdr:colOff>
      <xdr:row>35</xdr:row>
      <xdr:rowOff>89958</xdr:rowOff>
    </xdr:from>
    <xdr:to>
      <xdr:col>19</xdr:col>
      <xdr:colOff>301799</xdr:colOff>
      <xdr:row>36</xdr:row>
      <xdr:rowOff>26168</xdr:rowOff>
    </xdr:to>
    <xdr:sp macro="" textlink="">
      <xdr:nvSpPr>
        <xdr:cNvPr id="1492" name="六角形 1491">
          <a:extLst>
            <a:ext uri="{FF2B5EF4-FFF2-40B4-BE49-F238E27FC236}">
              <a16:creationId xmlns:a16="http://schemas.microsoft.com/office/drawing/2014/main" id="{B8BE6318-FF0C-4CF0-8371-8926B62DF154}"/>
            </a:ext>
          </a:extLst>
        </xdr:cNvPr>
        <xdr:cNvSpPr/>
      </xdr:nvSpPr>
      <xdr:spPr bwMode="auto">
        <a:xfrm>
          <a:off x="13011325" y="6073612"/>
          <a:ext cx="135268" cy="10717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5990</xdr:colOff>
      <xdr:row>35</xdr:row>
      <xdr:rowOff>86666</xdr:rowOff>
    </xdr:from>
    <xdr:to>
      <xdr:col>19</xdr:col>
      <xdr:colOff>155146</xdr:colOff>
      <xdr:row>36</xdr:row>
      <xdr:rowOff>26458</xdr:rowOff>
    </xdr:to>
    <xdr:sp macro="" textlink="">
      <xdr:nvSpPr>
        <xdr:cNvPr id="1493" name="六角形 1492">
          <a:extLst>
            <a:ext uri="{FF2B5EF4-FFF2-40B4-BE49-F238E27FC236}">
              <a16:creationId xmlns:a16="http://schemas.microsoft.com/office/drawing/2014/main" id="{A350BB9B-6D8A-46E3-B765-0D8E52670DEC}"/>
            </a:ext>
          </a:extLst>
        </xdr:cNvPr>
        <xdr:cNvSpPr/>
      </xdr:nvSpPr>
      <xdr:spPr bwMode="auto">
        <a:xfrm>
          <a:off x="12850784" y="6070320"/>
          <a:ext cx="149156" cy="11075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20</xdr:col>
      <xdr:colOff>174630</xdr:colOff>
      <xdr:row>37</xdr:row>
      <xdr:rowOff>47626</xdr:rowOff>
    </xdr:from>
    <xdr:ext cx="507996" cy="227543"/>
    <xdr:sp macro="" textlink="">
      <xdr:nvSpPr>
        <xdr:cNvPr id="1494" name="Text Box 616">
          <a:extLst>
            <a:ext uri="{FF2B5EF4-FFF2-40B4-BE49-F238E27FC236}">
              <a16:creationId xmlns:a16="http://schemas.microsoft.com/office/drawing/2014/main" id="{080ED75A-6C81-4B1A-9148-F85B2332FF7B}"/>
            </a:ext>
          </a:extLst>
        </xdr:cNvPr>
        <xdr:cNvSpPr txBox="1">
          <a:spLocks noChangeArrowheads="1"/>
        </xdr:cNvSpPr>
      </xdr:nvSpPr>
      <xdr:spPr bwMode="auto">
        <a:xfrm>
          <a:off x="9648830" y="6359526"/>
          <a:ext cx="507996" cy="2275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市立</a:t>
          </a:r>
          <a:endParaRPr lang="en-US" altLang="ja-JP" sz="8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川西病院前</a:t>
          </a:r>
          <a:endParaRPr lang="en-US" altLang="ja-JP" sz="8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20</xdr:col>
      <xdr:colOff>87255</xdr:colOff>
      <xdr:row>36</xdr:row>
      <xdr:rowOff>110867</xdr:rowOff>
    </xdr:from>
    <xdr:to>
      <xdr:col>20</xdr:col>
      <xdr:colOff>226442</xdr:colOff>
      <xdr:row>37</xdr:row>
      <xdr:rowOff>80671</xdr:rowOff>
    </xdr:to>
    <xdr:sp macro="" textlink="">
      <xdr:nvSpPr>
        <xdr:cNvPr id="1495" name="Oval 401">
          <a:extLst>
            <a:ext uri="{FF2B5EF4-FFF2-40B4-BE49-F238E27FC236}">
              <a16:creationId xmlns:a16="http://schemas.microsoft.com/office/drawing/2014/main" id="{54C68923-7C0E-4731-855B-D061F1076F18}"/>
            </a:ext>
          </a:extLst>
        </xdr:cNvPr>
        <xdr:cNvSpPr>
          <a:spLocks noChangeArrowheads="1"/>
        </xdr:cNvSpPr>
      </xdr:nvSpPr>
      <xdr:spPr bwMode="auto">
        <a:xfrm rot="11071235">
          <a:off x="9561455" y="6251317"/>
          <a:ext cx="139187" cy="14125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19</xdr:col>
      <xdr:colOff>600680</xdr:colOff>
      <xdr:row>37</xdr:row>
      <xdr:rowOff>47200</xdr:rowOff>
    </xdr:from>
    <xdr:ext cx="134156" cy="125211"/>
    <xdr:pic>
      <xdr:nvPicPr>
        <xdr:cNvPr id="1497" name="Picture 4139" descr="lawson">
          <a:extLst>
            <a:ext uri="{FF2B5EF4-FFF2-40B4-BE49-F238E27FC236}">
              <a16:creationId xmlns:a16="http://schemas.microsoft.com/office/drawing/2014/main" id="{248C0FFA-4052-41E5-8515-4DB7A2165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0030" y="6359100"/>
          <a:ext cx="134156" cy="125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19193</xdr:colOff>
      <xdr:row>34</xdr:row>
      <xdr:rowOff>15703</xdr:rowOff>
    </xdr:from>
    <xdr:ext cx="134156" cy="125211"/>
    <xdr:pic>
      <xdr:nvPicPr>
        <xdr:cNvPr id="1498" name="Picture 4139" descr="lawson">
          <a:extLst>
            <a:ext uri="{FF2B5EF4-FFF2-40B4-BE49-F238E27FC236}">
              <a16:creationId xmlns:a16="http://schemas.microsoft.com/office/drawing/2014/main" id="{251D9D47-3F96-418C-BA8C-5F06E8A34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9207" y="5828395"/>
          <a:ext cx="134156" cy="125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12</xdr:col>
      <xdr:colOff>190174</xdr:colOff>
      <xdr:row>45</xdr:row>
      <xdr:rowOff>112590</xdr:rowOff>
    </xdr:from>
    <xdr:to>
      <xdr:col>13</xdr:col>
      <xdr:colOff>69697</xdr:colOff>
      <xdr:row>47</xdr:row>
      <xdr:rowOff>21467</xdr:rowOff>
    </xdr:to>
    <xdr:pic>
      <xdr:nvPicPr>
        <xdr:cNvPr id="1499" name="図 1498">
          <a:extLst>
            <a:ext uri="{FF2B5EF4-FFF2-40B4-BE49-F238E27FC236}">
              <a16:creationId xmlns:a16="http://schemas.microsoft.com/office/drawing/2014/main" id="{DA54A60B-9B7D-4D04-AD52-3375B20E7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20977923">
          <a:off x="11074074" y="6424490"/>
          <a:ext cx="584373" cy="251777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41</xdr:row>
      <xdr:rowOff>11907</xdr:rowOff>
    </xdr:from>
    <xdr:to>
      <xdr:col>11</xdr:col>
      <xdr:colOff>154465</xdr:colOff>
      <xdr:row>41</xdr:row>
      <xdr:rowOff>153603</xdr:rowOff>
    </xdr:to>
    <xdr:sp macro="" textlink="">
      <xdr:nvSpPr>
        <xdr:cNvPr id="1500" name="六角形 1499">
          <a:extLst>
            <a:ext uri="{FF2B5EF4-FFF2-40B4-BE49-F238E27FC236}">
              <a16:creationId xmlns:a16="http://schemas.microsoft.com/office/drawing/2014/main" id="{3EFBFAD7-E247-46D9-B373-2A0D75691D50}"/>
            </a:ext>
          </a:extLst>
        </xdr:cNvPr>
        <xdr:cNvSpPr/>
      </xdr:nvSpPr>
      <xdr:spPr bwMode="auto">
        <a:xfrm>
          <a:off x="10179050" y="5638007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68</a:t>
          </a:r>
        </a:p>
      </xdr:txBody>
    </xdr:sp>
    <xdr:clientData/>
  </xdr:twoCellAnchor>
  <xdr:oneCellAnchor>
    <xdr:from>
      <xdr:col>11</xdr:col>
      <xdr:colOff>546099</xdr:colOff>
      <xdr:row>45</xdr:row>
      <xdr:rowOff>162434</xdr:rowOff>
    </xdr:from>
    <xdr:ext cx="127001" cy="97916"/>
    <xdr:sp macro="" textlink="">
      <xdr:nvSpPr>
        <xdr:cNvPr id="1501" name="Text Box 1620">
          <a:extLst>
            <a:ext uri="{FF2B5EF4-FFF2-40B4-BE49-F238E27FC236}">
              <a16:creationId xmlns:a16="http://schemas.microsoft.com/office/drawing/2014/main" id="{D05F406F-2FDA-4A32-8A6B-ED21C0AE9AFC}"/>
            </a:ext>
          </a:extLst>
        </xdr:cNvPr>
        <xdr:cNvSpPr txBox="1">
          <a:spLocks noChangeArrowheads="1"/>
        </xdr:cNvSpPr>
      </xdr:nvSpPr>
      <xdr:spPr bwMode="auto">
        <a:xfrm>
          <a:off x="10725149" y="6474334"/>
          <a:ext cx="127001" cy="9791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205172</xdr:colOff>
      <xdr:row>48</xdr:row>
      <xdr:rowOff>22803</xdr:rowOff>
    </xdr:from>
    <xdr:to>
      <xdr:col>14</xdr:col>
      <xdr:colOff>354653</xdr:colOff>
      <xdr:row>48</xdr:row>
      <xdr:rowOff>113996</xdr:rowOff>
    </xdr:to>
    <xdr:sp macro="" textlink="">
      <xdr:nvSpPr>
        <xdr:cNvPr id="1502" name="Text Box 1620">
          <a:extLst>
            <a:ext uri="{FF2B5EF4-FFF2-40B4-BE49-F238E27FC236}">
              <a16:creationId xmlns:a16="http://schemas.microsoft.com/office/drawing/2014/main" id="{7A6C1F86-EEC6-4B47-9576-594DFD5EB30D}"/>
            </a:ext>
          </a:extLst>
        </xdr:cNvPr>
        <xdr:cNvSpPr txBox="1">
          <a:spLocks noChangeArrowheads="1"/>
        </xdr:cNvSpPr>
      </xdr:nvSpPr>
      <xdr:spPr bwMode="auto">
        <a:xfrm rot="5400000">
          <a:off x="12527916" y="6819909"/>
          <a:ext cx="91193" cy="14948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1924</xdr:colOff>
      <xdr:row>44</xdr:row>
      <xdr:rowOff>35856</xdr:rowOff>
    </xdr:from>
    <xdr:to>
      <xdr:col>12</xdr:col>
      <xdr:colOff>694583</xdr:colOff>
      <xdr:row>47</xdr:row>
      <xdr:rowOff>49464</xdr:rowOff>
    </xdr:to>
    <xdr:sp macro="" textlink="">
      <xdr:nvSpPr>
        <xdr:cNvPr id="1503" name="Line 72">
          <a:extLst>
            <a:ext uri="{FF2B5EF4-FFF2-40B4-BE49-F238E27FC236}">
              <a16:creationId xmlns:a16="http://schemas.microsoft.com/office/drawing/2014/main" id="{DE093AF0-D5EA-4A46-AD4D-726FB4B22758}"/>
            </a:ext>
          </a:extLst>
        </xdr:cNvPr>
        <xdr:cNvSpPr>
          <a:spLocks noChangeShapeType="1"/>
        </xdr:cNvSpPr>
      </xdr:nvSpPr>
      <xdr:spPr bwMode="auto">
        <a:xfrm flipV="1">
          <a:off x="10180974" y="6176306"/>
          <a:ext cx="1397509" cy="527958"/>
        </a:xfrm>
        <a:custGeom>
          <a:avLst/>
          <a:gdLst>
            <a:gd name="connsiteX0" fmla="*/ 0 w 1183822"/>
            <a:gd name="connsiteY0" fmla="*/ 0 h 421822"/>
            <a:gd name="connsiteX1" fmla="*/ 1183822 w 1183822"/>
            <a:gd name="connsiteY1" fmla="*/ 421822 h 421822"/>
            <a:gd name="connsiteX0" fmla="*/ 0 w 1183822"/>
            <a:gd name="connsiteY0" fmla="*/ 0 h 421822"/>
            <a:gd name="connsiteX1" fmla="*/ 1183822 w 1183822"/>
            <a:gd name="connsiteY1" fmla="*/ 421822 h 421822"/>
            <a:gd name="connsiteX0" fmla="*/ 0 w 1483179"/>
            <a:gd name="connsiteY0" fmla="*/ 0 h 523876"/>
            <a:gd name="connsiteX1" fmla="*/ 1483179 w 1483179"/>
            <a:gd name="connsiteY1" fmla="*/ 523876 h 523876"/>
            <a:gd name="connsiteX0" fmla="*/ 0 w 1483179"/>
            <a:gd name="connsiteY0" fmla="*/ 0 h 523876"/>
            <a:gd name="connsiteX1" fmla="*/ 1483179 w 1483179"/>
            <a:gd name="connsiteY1" fmla="*/ 523876 h 5238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83179" h="523876">
              <a:moveTo>
                <a:pt x="0" y="0"/>
              </a:moveTo>
              <a:cubicBezTo>
                <a:pt x="394607" y="351518"/>
                <a:pt x="1095375" y="233591"/>
                <a:pt x="1483179" y="52387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160834</xdr:colOff>
      <xdr:row>41</xdr:row>
      <xdr:rowOff>66938</xdr:rowOff>
    </xdr:from>
    <xdr:to>
      <xdr:col>11</xdr:col>
      <xdr:colOff>561933</xdr:colOff>
      <xdr:row>47</xdr:row>
      <xdr:rowOff>11459</xdr:rowOff>
    </xdr:to>
    <xdr:sp macro="" textlink="">
      <xdr:nvSpPr>
        <xdr:cNvPr id="1504" name="Freeform 217">
          <a:extLst>
            <a:ext uri="{FF2B5EF4-FFF2-40B4-BE49-F238E27FC236}">
              <a16:creationId xmlns:a16="http://schemas.microsoft.com/office/drawing/2014/main" id="{61B94A28-25B8-42E8-8C79-0F4E984C8ADC}"/>
            </a:ext>
          </a:extLst>
        </xdr:cNvPr>
        <xdr:cNvSpPr>
          <a:spLocks/>
        </xdr:cNvSpPr>
      </xdr:nvSpPr>
      <xdr:spPr bwMode="auto">
        <a:xfrm rot="1235889" flipH="1">
          <a:off x="10339884" y="5693038"/>
          <a:ext cx="401099" cy="97322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14287 w 14287"/>
            <a:gd name="connsiteY0" fmla="*/ 9641 h 9641"/>
            <a:gd name="connsiteX1" fmla="*/ 8097 w 14287"/>
            <a:gd name="connsiteY1" fmla="*/ 7864 h 9641"/>
            <a:gd name="connsiteX2" fmla="*/ 5959 w 14287"/>
            <a:gd name="connsiteY2" fmla="*/ 6066 h 9641"/>
            <a:gd name="connsiteX3" fmla="*/ 3767 w 14287"/>
            <a:gd name="connsiteY3" fmla="*/ 3887 h 9641"/>
            <a:gd name="connsiteX4" fmla="*/ 0 w 14287"/>
            <a:gd name="connsiteY4" fmla="*/ 0 h 9641"/>
            <a:gd name="connsiteX0" fmla="*/ 10000 w 10000"/>
            <a:gd name="connsiteY0" fmla="*/ 10000 h 10000"/>
            <a:gd name="connsiteX1" fmla="*/ 5157 w 10000"/>
            <a:gd name="connsiteY1" fmla="*/ 7223 h 10000"/>
            <a:gd name="connsiteX2" fmla="*/ 4171 w 10000"/>
            <a:gd name="connsiteY2" fmla="*/ 6292 h 10000"/>
            <a:gd name="connsiteX3" fmla="*/ 2637 w 10000"/>
            <a:gd name="connsiteY3" fmla="*/ 4032 h 10000"/>
            <a:gd name="connsiteX4" fmla="*/ 0 w 10000"/>
            <a:gd name="connsiteY4" fmla="*/ 0 h 10000"/>
            <a:gd name="connsiteX0" fmla="*/ 10753 w 10753"/>
            <a:gd name="connsiteY0" fmla="*/ 11990 h 11990"/>
            <a:gd name="connsiteX1" fmla="*/ 5157 w 10753"/>
            <a:gd name="connsiteY1" fmla="*/ 7223 h 11990"/>
            <a:gd name="connsiteX2" fmla="*/ 4171 w 10753"/>
            <a:gd name="connsiteY2" fmla="*/ 6292 h 11990"/>
            <a:gd name="connsiteX3" fmla="*/ 2637 w 10753"/>
            <a:gd name="connsiteY3" fmla="*/ 4032 h 11990"/>
            <a:gd name="connsiteX4" fmla="*/ 0 w 10753"/>
            <a:gd name="connsiteY4" fmla="*/ 0 h 11990"/>
            <a:gd name="connsiteX0" fmla="*/ 10753 w 10753"/>
            <a:gd name="connsiteY0" fmla="*/ 11990 h 11990"/>
            <a:gd name="connsiteX1" fmla="*/ 7231 w 10753"/>
            <a:gd name="connsiteY1" fmla="*/ 8414 h 11990"/>
            <a:gd name="connsiteX2" fmla="*/ 4171 w 10753"/>
            <a:gd name="connsiteY2" fmla="*/ 6292 h 11990"/>
            <a:gd name="connsiteX3" fmla="*/ 2637 w 10753"/>
            <a:gd name="connsiteY3" fmla="*/ 4032 h 11990"/>
            <a:gd name="connsiteX4" fmla="*/ 0 w 10753"/>
            <a:gd name="connsiteY4" fmla="*/ 0 h 11990"/>
            <a:gd name="connsiteX0" fmla="*/ 10753 w 10753"/>
            <a:gd name="connsiteY0" fmla="*/ 11990 h 11990"/>
            <a:gd name="connsiteX1" fmla="*/ 7231 w 10753"/>
            <a:gd name="connsiteY1" fmla="*/ 8414 h 11990"/>
            <a:gd name="connsiteX2" fmla="*/ 4171 w 10753"/>
            <a:gd name="connsiteY2" fmla="*/ 6292 h 11990"/>
            <a:gd name="connsiteX3" fmla="*/ 2637 w 10753"/>
            <a:gd name="connsiteY3" fmla="*/ 4032 h 11990"/>
            <a:gd name="connsiteX4" fmla="*/ 0 w 10753"/>
            <a:gd name="connsiteY4" fmla="*/ 0 h 11990"/>
            <a:gd name="connsiteX0" fmla="*/ 11223 w 11223"/>
            <a:gd name="connsiteY0" fmla="*/ 11826 h 11826"/>
            <a:gd name="connsiteX1" fmla="*/ 7231 w 11223"/>
            <a:gd name="connsiteY1" fmla="*/ 8414 h 11826"/>
            <a:gd name="connsiteX2" fmla="*/ 4171 w 11223"/>
            <a:gd name="connsiteY2" fmla="*/ 6292 h 11826"/>
            <a:gd name="connsiteX3" fmla="*/ 2637 w 11223"/>
            <a:gd name="connsiteY3" fmla="*/ 4032 h 11826"/>
            <a:gd name="connsiteX4" fmla="*/ 0 w 11223"/>
            <a:gd name="connsiteY4" fmla="*/ 0 h 11826"/>
            <a:gd name="connsiteX0" fmla="*/ 10575 w 10575"/>
            <a:gd name="connsiteY0" fmla="*/ 11898 h 11898"/>
            <a:gd name="connsiteX1" fmla="*/ 6583 w 10575"/>
            <a:gd name="connsiteY1" fmla="*/ 8486 h 11898"/>
            <a:gd name="connsiteX2" fmla="*/ 3523 w 10575"/>
            <a:gd name="connsiteY2" fmla="*/ 6364 h 11898"/>
            <a:gd name="connsiteX3" fmla="*/ 1989 w 10575"/>
            <a:gd name="connsiteY3" fmla="*/ 4104 h 11898"/>
            <a:gd name="connsiteX4" fmla="*/ 0 w 10575"/>
            <a:gd name="connsiteY4" fmla="*/ 0 h 11898"/>
            <a:gd name="connsiteX0" fmla="*/ 15747 w 15747"/>
            <a:gd name="connsiteY0" fmla="*/ 11898 h 11898"/>
            <a:gd name="connsiteX1" fmla="*/ 11755 w 15747"/>
            <a:gd name="connsiteY1" fmla="*/ 8486 h 11898"/>
            <a:gd name="connsiteX2" fmla="*/ 8695 w 15747"/>
            <a:gd name="connsiteY2" fmla="*/ 6364 h 11898"/>
            <a:gd name="connsiteX3" fmla="*/ 7161 w 15747"/>
            <a:gd name="connsiteY3" fmla="*/ 4104 h 11898"/>
            <a:gd name="connsiteX4" fmla="*/ 5172 w 15747"/>
            <a:gd name="connsiteY4" fmla="*/ 0 h 11898"/>
            <a:gd name="connsiteX0" fmla="*/ 11495 w 11495"/>
            <a:gd name="connsiteY0" fmla="*/ 11932 h 11932"/>
            <a:gd name="connsiteX1" fmla="*/ 7503 w 11495"/>
            <a:gd name="connsiteY1" fmla="*/ 8520 h 11932"/>
            <a:gd name="connsiteX2" fmla="*/ 4443 w 11495"/>
            <a:gd name="connsiteY2" fmla="*/ 6398 h 11932"/>
            <a:gd name="connsiteX3" fmla="*/ 2909 w 11495"/>
            <a:gd name="connsiteY3" fmla="*/ 4138 h 11932"/>
            <a:gd name="connsiteX4" fmla="*/ 7182 w 11495"/>
            <a:gd name="connsiteY4" fmla="*/ 0 h 11932"/>
            <a:gd name="connsiteX0" fmla="*/ 21388 w 21388"/>
            <a:gd name="connsiteY0" fmla="*/ 12110 h 12110"/>
            <a:gd name="connsiteX1" fmla="*/ 17396 w 21388"/>
            <a:gd name="connsiteY1" fmla="*/ 8698 h 12110"/>
            <a:gd name="connsiteX2" fmla="*/ 14336 w 21388"/>
            <a:gd name="connsiteY2" fmla="*/ 6576 h 12110"/>
            <a:gd name="connsiteX3" fmla="*/ 12802 w 21388"/>
            <a:gd name="connsiteY3" fmla="*/ 4316 h 12110"/>
            <a:gd name="connsiteX4" fmla="*/ 17075 w 21388"/>
            <a:gd name="connsiteY4" fmla="*/ 178 h 12110"/>
            <a:gd name="connsiteX0" fmla="*/ 28537 w 28537"/>
            <a:gd name="connsiteY0" fmla="*/ 12178 h 12178"/>
            <a:gd name="connsiteX1" fmla="*/ 24545 w 28537"/>
            <a:gd name="connsiteY1" fmla="*/ 8766 h 12178"/>
            <a:gd name="connsiteX2" fmla="*/ 21485 w 28537"/>
            <a:gd name="connsiteY2" fmla="*/ 6644 h 12178"/>
            <a:gd name="connsiteX3" fmla="*/ 19951 w 28537"/>
            <a:gd name="connsiteY3" fmla="*/ 4384 h 12178"/>
            <a:gd name="connsiteX4" fmla="*/ 19 w 28537"/>
            <a:gd name="connsiteY4" fmla="*/ 269 h 12178"/>
            <a:gd name="connsiteX5" fmla="*/ 24224 w 28537"/>
            <a:gd name="connsiteY5" fmla="*/ 246 h 12178"/>
            <a:gd name="connsiteX0" fmla="*/ 34920 w 34920"/>
            <a:gd name="connsiteY0" fmla="*/ 12508 h 12508"/>
            <a:gd name="connsiteX1" fmla="*/ 30928 w 34920"/>
            <a:gd name="connsiteY1" fmla="*/ 9096 h 12508"/>
            <a:gd name="connsiteX2" fmla="*/ 27868 w 34920"/>
            <a:gd name="connsiteY2" fmla="*/ 6974 h 12508"/>
            <a:gd name="connsiteX3" fmla="*/ 26334 w 34920"/>
            <a:gd name="connsiteY3" fmla="*/ 4714 h 12508"/>
            <a:gd name="connsiteX4" fmla="*/ 14 w 34920"/>
            <a:gd name="connsiteY4" fmla="*/ 207 h 12508"/>
            <a:gd name="connsiteX5" fmla="*/ 30607 w 34920"/>
            <a:gd name="connsiteY5" fmla="*/ 576 h 12508"/>
            <a:gd name="connsiteX0" fmla="*/ 34922 w 34922"/>
            <a:gd name="connsiteY0" fmla="*/ 12508 h 12508"/>
            <a:gd name="connsiteX1" fmla="*/ 30930 w 34922"/>
            <a:gd name="connsiteY1" fmla="*/ 9096 h 12508"/>
            <a:gd name="connsiteX2" fmla="*/ 27870 w 34922"/>
            <a:gd name="connsiteY2" fmla="*/ 6974 h 12508"/>
            <a:gd name="connsiteX3" fmla="*/ 26336 w 34922"/>
            <a:gd name="connsiteY3" fmla="*/ 4714 h 12508"/>
            <a:gd name="connsiteX4" fmla="*/ 16 w 34922"/>
            <a:gd name="connsiteY4" fmla="*/ 207 h 12508"/>
            <a:gd name="connsiteX5" fmla="*/ 30609 w 34922"/>
            <a:gd name="connsiteY5" fmla="*/ 576 h 12508"/>
            <a:gd name="connsiteX0" fmla="*/ 34928 w 34928"/>
            <a:gd name="connsiteY0" fmla="*/ 12508 h 12508"/>
            <a:gd name="connsiteX1" fmla="*/ 30936 w 34928"/>
            <a:gd name="connsiteY1" fmla="*/ 9096 h 12508"/>
            <a:gd name="connsiteX2" fmla="*/ 27876 w 34928"/>
            <a:gd name="connsiteY2" fmla="*/ 6974 h 12508"/>
            <a:gd name="connsiteX3" fmla="*/ 19280 w 34928"/>
            <a:gd name="connsiteY3" fmla="*/ 4257 h 12508"/>
            <a:gd name="connsiteX4" fmla="*/ 22 w 34928"/>
            <a:gd name="connsiteY4" fmla="*/ 207 h 12508"/>
            <a:gd name="connsiteX5" fmla="*/ 30615 w 34928"/>
            <a:gd name="connsiteY5" fmla="*/ 576 h 12508"/>
            <a:gd name="connsiteX0" fmla="*/ 34933 w 34933"/>
            <a:gd name="connsiteY0" fmla="*/ 12508 h 12508"/>
            <a:gd name="connsiteX1" fmla="*/ 30941 w 34933"/>
            <a:gd name="connsiteY1" fmla="*/ 9096 h 12508"/>
            <a:gd name="connsiteX2" fmla="*/ 27881 w 34933"/>
            <a:gd name="connsiteY2" fmla="*/ 6974 h 12508"/>
            <a:gd name="connsiteX3" fmla="*/ 15465 w 34933"/>
            <a:gd name="connsiteY3" fmla="*/ 3980 h 12508"/>
            <a:gd name="connsiteX4" fmla="*/ 27 w 34933"/>
            <a:gd name="connsiteY4" fmla="*/ 207 h 12508"/>
            <a:gd name="connsiteX5" fmla="*/ 30620 w 34933"/>
            <a:gd name="connsiteY5" fmla="*/ 576 h 12508"/>
            <a:gd name="connsiteX0" fmla="*/ 34926 w 34926"/>
            <a:gd name="connsiteY0" fmla="*/ 12508 h 12508"/>
            <a:gd name="connsiteX1" fmla="*/ 30934 w 34926"/>
            <a:gd name="connsiteY1" fmla="*/ 9096 h 12508"/>
            <a:gd name="connsiteX2" fmla="*/ 27874 w 34926"/>
            <a:gd name="connsiteY2" fmla="*/ 6974 h 12508"/>
            <a:gd name="connsiteX3" fmla="*/ 15458 w 34926"/>
            <a:gd name="connsiteY3" fmla="*/ 3980 h 12508"/>
            <a:gd name="connsiteX4" fmla="*/ 20 w 34926"/>
            <a:gd name="connsiteY4" fmla="*/ 207 h 12508"/>
            <a:gd name="connsiteX5" fmla="*/ 30613 w 34926"/>
            <a:gd name="connsiteY5" fmla="*/ 576 h 12508"/>
            <a:gd name="connsiteX0" fmla="*/ 34927 w 34927"/>
            <a:gd name="connsiteY0" fmla="*/ 12508 h 12508"/>
            <a:gd name="connsiteX1" fmla="*/ 30935 w 34927"/>
            <a:gd name="connsiteY1" fmla="*/ 9096 h 12508"/>
            <a:gd name="connsiteX2" fmla="*/ 27875 w 34927"/>
            <a:gd name="connsiteY2" fmla="*/ 6974 h 12508"/>
            <a:gd name="connsiteX3" fmla="*/ 12818 w 34927"/>
            <a:gd name="connsiteY3" fmla="*/ 5192 h 12508"/>
            <a:gd name="connsiteX4" fmla="*/ 21 w 34927"/>
            <a:gd name="connsiteY4" fmla="*/ 207 h 12508"/>
            <a:gd name="connsiteX5" fmla="*/ 30614 w 34927"/>
            <a:gd name="connsiteY5" fmla="*/ 576 h 12508"/>
            <a:gd name="connsiteX0" fmla="*/ 34925 w 34925"/>
            <a:gd name="connsiteY0" fmla="*/ 12508 h 12508"/>
            <a:gd name="connsiteX1" fmla="*/ 30933 w 34925"/>
            <a:gd name="connsiteY1" fmla="*/ 9096 h 12508"/>
            <a:gd name="connsiteX2" fmla="*/ 27873 w 34925"/>
            <a:gd name="connsiteY2" fmla="*/ 6974 h 12508"/>
            <a:gd name="connsiteX3" fmla="*/ 12816 w 34925"/>
            <a:gd name="connsiteY3" fmla="*/ 5192 h 12508"/>
            <a:gd name="connsiteX4" fmla="*/ 19 w 34925"/>
            <a:gd name="connsiteY4" fmla="*/ 207 h 12508"/>
            <a:gd name="connsiteX5" fmla="*/ 30612 w 34925"/>
            <a:gd name="connsiteY5" fmla="*/ 576 h 12508"/>
            <a:gd name="connsiteX0" fmla="*/ 34925 w 38923"/>
            <a:gd name="connsiteY0" fmla="*/ 12508 h 12508"/>
            <a:gd name="connsiteX1" fmla="*/ 30933 w 38923"/>
            <a:gd name="connsiteY1" fmla="*/ 9096 h 12508"/>
            <a:gd name="connsiteX2" fmla="*/ 38350 w 38923"/>
            <a:gd name="connsiteY2" fmla="*/ 5693 h 12508"/>
            <a:gd name="connsiteX3" fmla="*/ 12816 w 38923"/>
            <a:gd name="connsiteY3" fmla="*/ 5192 h 12508"/>
            <a:gd name="connsiteX4" fmla="*/ 19 w 38923"/>
            <a:gd name="connsiteY4" fmla="*/ 207 h 12508"/>
            <a:gd name="connsiteX5" fmla="*/ 30612 w 38923"/>
            <a:gd name="connsiteY5" fmla="*/ 576 h 12508"/>
            <a:gd name="connsiteX0" fmla="*/ 34925 w 40432"/>
            <a:gd name="connsiteY0" fmla="*/ 12508 h 12508"/>
            <a:gd name="connsiteX1" fmla="*/ 30933 w 40432"/>
            <a:gd name="connsiteY1" fmla="*/ 9096 h 12508"/>
            <a:gd name="connsiteX2" fmla="*/ 38350 w 40432"/>
            <a:gd name="connsiteY2" fmla="*/ 5693 h 12508"/>
            <a:gd name="connsiteX3" fmla="*/ 12816 w 40432"/>
            <a:gd name="connsiteY3" fmla="*/ 5192 h 12508"/>
            <a:gd name="connsiteX4" fmla="*/ 19 w 40432"/>
            <a:gd name="connsiteY4" fmla="*/ 207 h 12508"/>
            <a:gd name="connsiteX5" fmla="*/ 30612 w 40432"/>
            <a:gd name="connsiteY5" fmla="*/ 576 h 12508"/>
            <a:gd name="connsiteX0" fmla="*/ 34925 w 41138"/>
            <a:gd name="connsiteY0" fmla="*/ 12508 h 12508"/>
            <a:gd name="connsiteX1" fmla="*/ 40081 w 41138"/>
            <a:gd name="connsiteY1" fmla="*/ 9822 h 12508"/>
            <a:gd name="connsiteX2" fmla="*/ 38350 w 41138"/>
            <a:gd name="connsiteY2" fmla="*/ 5693 h 12508"/>
            <a:gd name="connsiteX3" fmla="*/ 12816 w 41138"/>
            <a:gd name="connsiteY3" fmla="*/ 5192 h 12508"/>
            <a:gd name="connsiteX4" fmla="*/ 19 w 41138"/>
            <a:gd name="connsiteY4" fmla="*/ 207 h 12508"/>
            <a:gd name="connsiteX5" fmla="*/ 30612 w 41138"/>
            <a:gd name="connsiteY5" fmla="*/ 576 h 12508"/>
            <a:gd name="connsiteX0" fmla="*/ 34925 w 42421"/>
            <a:gd name="connsiteY0" fmla="*/ 12508 h 12508"/>
            <a:gd name="connsiteX1" fmla="*/ 40081 w 42421"/>
            <a:gd name="connsiteY1" fmla="*/ 9822 h 12508"/>
            <a:gd name="connsiteX2" fmla="*/ 38350 w 42421"/>
            <a:gd name="connsiteY2" fmla="*/ 5693 h 12508"/>
            <a:gd name="connsiteX3" fmla="*/ 12816 w 42421"/>
            <a:gd name="connsiteY3" fmla="*/ 5192 h 12508"/>
            <a:gd name="connsiteX4" fmla="*/ 19 w 42421"/>
            <a:gd name="connsiteY4" fmla="*/ 207 h 12508"/>
            <a:gd name="connsiteX5" fmla="*/ 30612 w 42421"/>
            <a:gd name="connsiteY5" fmla="*/ 576 h 12508"/>
            <a:gd name="connsiteX0" fmla="*/ 46195 w 46195"/>
            <a:gd name="connsiteY0" fmla="*/ 12839 h 12839"/>
            <a:gd name="connsiteX1" fmla="*/ 40081 w 46195"/>
            <a:gd name="connsiteY1" fmla="*/ 9822 h 12839"/>
            <a:gd name="connsiteX2" fmla="*/ 38350 w 46195"/>
            <a:gd name="connsiteY2" fmla="*/ 5693 h 12839"/>
            <a:gd name="connsiteX3" fmla="*/ 12816 w 46195"/>
            <a:gd name="connsiteY3" fmla="*/ 5192 h 12839"/>
            <a:gd name="connsiteX4" fmla="*/ 19 w 46195"/>
            <a:gd name="connsiteY4" fmla="*/ 207 h 12839"/>
            <a:gd name="connsiteX5" fmla="*/ 30612 w 46195"/>
            <a:gd name="connsiteY5" fmla="*/ 576 h 12839"/>
            <a:gd name="connsiteX0" fmla="*/ 46195 w 46195"/>
            <a:gd name="connsiteY0" fmla="*/ 12839 h 12839"/>
            <a:gd name="connsiteX1" fmla="*/ 40081 w 46195"/>
            <a:gd name="connsiteY1" fmla="*/ 9822 h 12839"/>
            <a:gd name="connsiteX2" fmla="*/ 38350 w 46195"/>
            <a:gd name="connsiteY2" fmla="*/ 5693 h 12839"/>
            <a:gd name="connsiteX3" fmla="*/ 12816 w 46195"/>
            <a:gd name="connsiteY3" fmla="*/ 5192 h 12839"/>
            <a:gd name="connsiteX4" fmla="*/ 19 w 46195"/>
            <a:gd name="connsiteY4" fmla="*/ 207 h 12839"/>
            <a:gd name="connsiteX5" fmla="*/ 30612 w 46195"/>
            <a:gd name="connsiteY5" fmla="*/ 576 h 12839"/>
            <a:gd name="connsiteX0" fmla="*/ 46195 w 46195"/>
            <a:gd name="connsiteY0" fmla="*/ 12839 h 12839"/>
            <a:gd name="connsiteX1" fmla="*/ 40081 w 46195"/>
            <a:gd name="connsiteY1" fmla="*/ 9822 h 12839"/>
            <a:gd name="connsiteX2" fmla="*/ 38350 w 46195"/>
            <a:gd name="connsiteY2" fmla="*/ 5693 h 12839"/>
            <a:gd name="connsiteX3" fmla="*/ 12816 w 46195"/>
            <a:gd name="connsiteY3" fmla="*/ 5192 h 12839"/>
            <a:gd name="connsiteX4" fmla="*/ 19 w 46195"/>
            <a:gd name="connsiteY4" fmla="*/ 207 h 12839"/>
            <a:gd name="connsiteX5" fmla="*/ 30612 w 46195"/>
            <a:gd name="connsiteY5" fmla="*/ 576 h 12839"/>
            <a:gd name="connsiteX0" fmla="*/ 46195 w 46195"/>
            <a:gd name="connsiteY0" fmla="*/ 12839 h 12839"/>
            <a:gd name="connsiteX1" fmla="*/ 36709 w 46195"/>
            <a:gd name="connsiteY1" fmla="*/ 9776 h 12839"/>
            <a:gd name="connsiteX2" fmla="*/ 38350 w 46195"/>
            <a:gd name="connsiteY2" fmla="*/ 5693 h 12839"/>
            <a:gd name="connsiteX3" fmla="*/ 12816 w 46195"/>
            <a:gd name="connsiteY3" fmla="*/ 5192 h 12839"/>
            <a:gd name="connsiteX4" fmla="*/ 19 w 46195"/>
            <a:gd name="connsiteY4" fmla="*/ 207 h 12839"/>
            <a:gd name="connsiteX5" fmla="*/ 30612 w 46195"/>
            <a:gd name="connsiteY5" fmla="*/ 576 h 12839"/>
            <a:gd name="connsiteX0" fmla="*/ 48408 w 48408"/>
            <a:gd name="connsiteY0" fmla="*/ 12959 h 12959"/>
            <a:gd name="connsiteX1" fmla="*/ 38922 w 48408"/>
            <a:gd name="connsiteY1" fmla="*/ 9896 h 12959"/>
            <a:gd name="connsiteX2" fmla="*/ 40563 w 48408"/>
            <a:gd name="connsiteY2" fmla="*/ 5813 h 12959"/>
            <a:gd name="connsiteX3" fmla="*/ 15029 w 48408"/>
            <a:gd name="connsiteY3" fmla="*/ 5312 h 12959"/>
            <a:gd name="connsiteX4" fmla="*/ 17 w 48408"/>
            <a:gd name="connsiteY4" fmla="*/ 192 h 12959"/>
            <a:gd name="connsiteX5" fmla="*/ 32825 w 48408"/>
            <a:gd name="connsiteY5" fmla="*/ 696 h 12959"/>
            <a:gd name="connsiteX0" fmla="*/ 48408 w 48408"/>
            <a:gd name="connsiteY0" fmla="*/ 12959 h 12959"/>
            <a:gd name="connsiteX1" fmla="*/ 38922 w 48408"/>
            <a:gd name="connsiteY1" fmla="*/ 9896 h 12959"/>
            <a:gd name="connsiteX2" fmla="*/ 40563 w 48408"/>
            <a:gd name="connsiteY2" fmla="*/ 5813 h 12959"/>
            <a:gd name="connsiteX3" fmla="*/ 15029 w 48408"/>
            <a:gd name="connsiteY3" fmla="*/ 5312 h 12959"/>
            <a:gd name="connsiteX4" fmla="*/ 17 w 48408"/>
            <a:gd name="connsiteY4" fmla="*/ 192 h 12959"/>
            <a:gd name="connsiteX5" fmla="*/ 32825 w 48408"/>
            <a:gd name="connsiteY5" fmla="*/ 696 h 12959"/>
            <a:gd name="connsiteX0" fmla="*/ 38922 w 41811"/>
            <a:gd name="connsiteY0" fmla="*/ 9896 h 9896"/>
            <a:gd name="connsiteX1" fmla="*/ 40563 w 41811"/>
            <a:gd name="connsiteY1" fmla="*/ 5813 h 9896"/>
            <a:gd name="connsiteX2" fmla="*/ 15029 w 41811"/>
            <a:gd name="connsiteY2" fmla="*/ 5312 h 9896"/>
            <a:gd name="connsiteX3" fmla="*/ 17 w 41811"/>
            <a:gd name="connsiteY3" fmla="*/ 192 h 9896"/>
            <a:gd name="connsiteX4" fmla="*/ 32825 w 41811"/>
            <a:gd name="connsiteY4" fmla="*/ 696 h 9896"/>
            <a:gd name="connsiteX0" fmla="*/ 9201 w 9979"/>
            <a:gd name="connsiteY0" fmla="*/ 10911 h 10911"/>
            <a:gd name="connsiteX1" fmla="*/ 9702 w 9979"/>
            <a:gd name="connsiteY1" fmla="*/ 5874 h 10911"/>
            <a:gd name="connsiteX2" fmla="*/ 3595 w 9979"/>
            <a:gd name="connsiteY2" fmla="*/ 5368 h 10911"/>
            <a:gd name="connsiteX3" fmla="*/ 4 w 9979"/>
            <a:gd name="connsiteY3" fmla="*/ 194 h 10911"/>
            <a:gd name="connsiteX4" fmla="*/ 7851 w 9979"/>
            <a:gd name="connsiteY4" fmla="*/ 703 h 109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979" h="10911">
              <a:moveTo>
                <a:pt x="9201" y="10911"/>
              </a:moveTo>
              <a:cubicBezTo>
                <a:pt x="8888" y="9707"/>
                <a:pt x="10636" y="6798"/>
                <a:pt x="9702" y="5874"/>
              </a:cubicBezTo>
              <a:cubicBezTo>
                <a:pt x="8768" y="4950"/>
                <a:pt x="3998" y="6232"/>
                <a:pt x="3595" y="5368"/>
              </a:cubicBezTo>
              <a:cubicBezTo>
                <a:pt x="5555" y="386"/>
                <a:pt x="-175" y="1562"/>
                <a:pt x="4" y="194"/>
              </a:cubicBezTo>
              <a:cubicBezTo>
                <a:pt x="174" y="-503"/>
                <a:pt x="7338" y="917"/>
                <a:pt x="7851" y="703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41</xdr:row>
      <xdr:rowOff>11907</xdr:rowOff>
    </xdr:from>
    <xdr:to>
      <xdr:col>11</xdr:col>
      <xdr:colOff>154465</xdr:colOff>
      <xdr:row>41</xdr:row>
      <xdr:rowOff>153603</xdr:rowOff>
    </xdr:to>
    <xdr:sp macro="" textlink="">
      <xdr:nvSpPr>
        <xdr:cNvPr id="1505" name="六角形 1504">
          <a:extLst>
            <a:ext uri="{FF2B5EF4-FFF2-40B4-BE49-F238E27FC236}">
              <a16:creationId xmlns:a16="http://schemas.microsoft.com/office/drawing/2014/main" id="{1A0C0337-5166-4339-9DE0-E4DA6E602CEB}"/>
            </a:ext>
          </a:extLst>
        </xdr:cNvPr>
        <xdr:cNvSpPr/>
      </xdr:nvSpPr>
      <xdr:spPr bwMode="auto">
        <a:xfrm>
          <a:off x="10179050" y="5638007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65</a:t>
          </a:r>
        </a:p>
      </xdr:txBody>
    </xdr:sp>
    <xdr:clientData/>
  </xdr:twoCellAnchor>
  <xdr:oneCellAnchor>
    <xdr:from>
      <xdr:col>11</xdr:col>
      <xdr:colOff>161579</xdr:colOff>
      <xdr:row>48</xdr:row>
      <xdr:rowOff>22628</xdr:rowOff>
    </xdr:from>
    <xdr:ext cx="224388" cy="134270"/>
    <xdr:sp macro="" textlink="">
      <xdr:nvSpPr>
        <xdr:cNvPr id="1506" name="Text Box 1664">
          <a:extLst>
            <a:ext uri="{FF2B5EF4-FFF2-40B4-BE49-F238E27FC236}">
              <a16:creationId xmlns:a16="http://schemas.microsoft.com/office/drawing/2014/main" id="{34BA98F1-78F7-4926-8A06-D2E477593145}"/>
            </a:ext>
          </a:extLst>
        </xdr:cNvPr>
        <xdr:cNvSpPr txBox="1">
          <a:spLocks noChangeArrowheads="1"/>
        </xdr:cNvSpPr>
      </xdr:nvSpPr>
      <xdr:spPr bwMode="auto">
        <a:xfrm>
          <a:off x="7370697" y="8314981"/>
          <a:ext cx="224388" cy="13427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24018</xdr:colOff>
      <xdr:row>41</xdr:row>
      <xdr:rowOff>63441</xdr:rowOff>
    </xdr:from>
    <xdr:to>
      <xdr:col>12</xdr:col>
      <xdr:colOff>83270</xdr:colOff>
      <xdr:row>48</xdr:row>
      <xdr:rowOff>149792</xdr:rowOff>
    </xdr:to>
    <xdr:sp macro="" textlink="">
      <xdr:nvSpPr>
        <xdr:cNvPr id="1507" name="Freeform 527">
          <a:extLst>
            <a:ext uri="{FF2B5EF4-FFF2-40B4-BE49-F238E27FC236}">
              <a16:creationId xmlns:a16="http://schemas.microsoft.com/office/drawing/2014/main" id="{0C08FEE4-7939-4C03-832F-2D3758101ECA}"/>
            </a:ext>
          </a:extLst>
        </xdr:cNvPr>
        <xdr:cNvSpPr>
          <a:spLocks/>
        </xdr:cNvSpPr>
      </xdr:nvSpPr>
      <xdr:spPr bwMode="auto">
        <a:xfrm>
          <a:off x="10203068" y="5689541"/>
          <a:ext cx="764102" cy="128650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4399 w 10000"/>
            <a:gd name="connsiteY0" fmla="*/ 15681 h 15681"/>
            <a:gd name="connsiteX1" fmla="*/ 0 w 10000"/>
            <a:gd name="connsiteY1" fmla="*/ 0 h 15681"/>
            <a:gd name="connsiteX2" fmla="*/ 10000 w 10000"/>
            <a:gd name="connsiteY2" fmla="*/ 0 h 15681"/>
            <a:gd name="connsiteX0" fmla="*/ 4399 w 10000"/>
            <a:gd name="connsiteY0" fmla="*/ 15681 h 15681"/>
            <a:gd name="connsiteX1" fmla="*/ 120 w 10000"/>
            <a:gd name="connsiteY1" fmla="*/ 6362 h 15681"/>
            <a:gd name="connsiteX2" fmla="*/ 0 w 10000"/>
            <a:gd name="connsiteY2" fmla="*/ 0 h 15681"/>
            <a:gd name="connsiteX3" fmla="*/ 10000 w 10000"/>
            <a:gd name="connsiteY3" fmla="*/ 0 h 15681"/>
            <a:gd name="connsiteX0" fmla="*/ 6913 w 10000"/>
            <a:gd name="connsiteY0" fmla="*/ 20615 h 20615"/>
            <a:gd name="connsiteX1" fmla="*/ 120 w 10000"/>
            <a:gd name="connsiteY1" fmla="*/ 6362 h 20615"/>
            <a:gd name="connsiteX2" fmla="*/ 0 w 10000"/>
            <a:gd name="connsiteY2" fmla="*/ 0 h 20615"/>
            <a:gd name="connsiteX3" fmla="*/ 10000 w 10000"/>
            <a:gd name="connsiteY3" fmla="*/ 0 h 20615"/>
            <a:gd name="connsiteX0" fmla="*/ 6913 w 10000"/>
            <a:gd name="connsiteY0" fmla="*/ 20615 h 20615"/>
            <a:gd name="connsiteX1" fmla="*/ 5147 w 10000"/>
            <a:gd name="connsiteY1" fmla="*/ 13239 h 20615"/>
            <a:gd name="connsiteX2" fmla="*/ 120 w 10000"/>
            <a:gd name="connsiteY2" fmla="*/ 6362 h 20615"/>
            <a:gd name="connsiteX3" fmla="*/ 0 w 10000"/>
            <a:gd name="connsiteY3" fmla="*/ 0 h 20615"/>
            <a:gd name="connsiteX4" fmla="*/ 10000 w 10000"/>
            <a:gd name="connsiteY4" fmla="*/ 0 h 20615"/>
            <a:gd name="connsiteX0" fmla="*/ 5761 w 10000"/>
            <a:gd name="connsiteY0" fmla="*/ 21362 h 21362"/>
            <a:gd name="connsiteX1" fmla="*/ 5147 w 10000"/>
            <a:gd name="connsiteY1" fmla="*/ 13239 h 21362"/>
            <a:gd name="connsiteX2" fmla="*/ 120 w 10000"/>
            <a:gd name="connsiteY2" fmla="*/ 6362 h 21362"/>
            <a:gd name="connsiteX3" fmla="*/ 0 w 10000"/>
            <a:gd name="connsiteY3" fmla="*/ 0 h 21362"/>
            <a:gd name="connsiteX4" fmla="*/ 10000 w 10000"/>
            <a:gd name="connsiteY4" fmla="*/ 0 h 21362"/>
            <a:gd name="connsiteX0" fmla="*/ 5761 w 10000"/>
            <a:gd name="connsiteY0" fmla="*/ 21362 h 21362"/>
            <a:gd name="connsiteX1" fmla="*/ 5147 w 10000"/>
            <a:gd name="connsiteY1" fmla="*/ 13239 h 21362"/>
            <a:gd name="connsiteX2" fmla="*/ 120 w 10000"/>
            <a:gd name="connsiteY2" fmla="*/ 6362 h 21362"/>
            <a:gd name="connsiteX3" fmla="*/ 0 w 10000"/>
            <a:gd name="connsiteY3" fmla="*/ 0 h 21362"/>
            <a:gd name="connsiteX4" fmla="*/ 10000 w 10000"/>
            <a:gd name="connsiteY4" fmla="*/ 0 h 21362"/>
            <a:gd name="connsiteX0" fmla="*/ 5761 w 8638"/>
            <a:gd name="connsiteY0" fmla="*/ 21362 h 21362"/>
            <a:gd name="connsiteX1" fmla="*/ 5147 w 8638"/>
            <a:gd name="connsiteY1" fmla="*/ 13239 h 21362"/>
            <a:gd name="connsiteX2" fmla="*/ 120 w 8638"/>
            <a:gd name="connsiteY2" fmla="*/ 6362 h 21362"/>
            <a:gd name="connsiteX3" fmla="*/ 0 w 8638"/>
            <a:gd name="connsiteY3" fmla="*/ 0 h 21362"/>
            <a:gd name="connsiteX4" fmla="*/ 8638 w 8638"/>
            <a:gd name="connsiteY4" fmla="*/ 0 h 21362"/>
            <a:gd name="connsiteX0" fmla="*/ 6548 w 10000"/>
            <a:gd name="connsiteY0" fmla="*/ 10420 h 10420"/>
            <a:gd name="connsiteX1" fmla="*/ 5959 w 10000"/>
            <a:gd name="connsiteY1" fmla="*/ 6197 h 10420"/>
            <a:gd name="connsiteX2" fmla="*/ 139 w 10000"/>
            <a:gd name="connsiteY2" fmla="*/ 2978 h 10420"/>
            <a:gd name="connsiteX3" fmla="*/ 0 w 10000"/>
            <a:gd name="connsiteY3" fmla="*/ 0 h 10420"/>
            <a:gd name="connsiteX4" fmla="*/ 10000 w 10000"/>
            <a:gd name="connsiteY4" fmla="*/ 0 h 10420"/>
            <a:gd name="connsiteX0" fmla="*/ 6548 w 10000"/>
            <a:gd name="connsiteY0" fmla="*/ 10420 h 10420"/>
            <a:gd name="connsiteX1" fmla="*/ 5959 w 10000"/>
            <a:gd name="connsiteY1" fmla="*/ 6197 h 10420"/>
            <a:gd name="connsiteX2" fmla="*/ 139 w 10000"/>
            <a:gd name="connsiteY2" fmla="*/ 2978 h 10420"/>
            <a:gd name="connsiteX3" fmla="*/ 0 w 10000"/>
            <a:gd name="connsiteY3" fmla="*/ 0 h 10420"/>
            <a:gd name="connsiteX4" fmla="*/ 10000 w 10000"/>
            <a:gd name="connsiteY4" fmla="*/ 0 h 10420"/>
            <a:gd name="connsiteX0" fmla="*/ 6548 w 10000"/>
            <a:gd name="connsiteY0" fmla="*/ 10770 h 10770"/>
            <a:gd name="connsiteX1" fmla="*/ 5959 w 10000"/>
            <a:gd name="connsiteY1" fmla="*/ 6197 h 10770"/>
            <a:gd name="connsiteX2" fmla="*/ 139 w 10000"/>
            <a:gd name="connsiteY2" fmla="*/ 2978 h 10770"/>
            <a:gd name="connsiteX3" fmla="*/ 0 w 10000"/>
            <a:gd name="connsiteY3" fmla="*/ 0 h 10770"/>
            <a:gd name="connsiteX4" fmla="*/ 10000 w 10000"/>
            <a:gd name="connsiteY4" fmla="*/ 0 h 10770"/>
            <a:gd name="connsiteX0" fmla="*/ 6548 w 7696"/>
            <a:gd name="connsiteY0" fmla="*/ 10770 h 10770"/>
            <a:gd name="connsiteX1" fmla="*/ 5959 w 7696"/>
            <a:gd name="connsiteY1" fmla="*/ 6197 h 10770"/>
            <a:gd name="connsiteX2" fmla="*/ 139 w 7696"/>
            <a:gd name="connsiteY2" fmla="*/ 2978 h 10770"/>
            <a:gd name="connsiteX3" fmla="*/ 0 w 7696"/>
            <a:gd name="connsiteY3" fmla="*/ 0 h 10770"/>
            <a:gd name="connsiteX4" fmla="*/ 7696 w 7696"/>
            <a:gd name="connsiteY4" fmla="*/ 0 h 10770"/>
            <a:gd name="connsiteX0" fmla="*/ 8508 w 8805"/>
            <a:gd name="connsiteY0" fmla="*/ 10000 h 10000"/>
            <a:gd name="connsiteX1" fmla="*/ 7743 w 8805"/>
            <a:gd name="connsiteY1" fmla="*/ 5754 h 10000"/>
            <a:gd name="connsiteX2" fmla="*/ 181 w 8805"/>
            <a:gd name="connsiteY2" fmla="*/ 2765 h 10000"/>
            <a:gd name="connsiteX3" fmla="*/ 0 w 8805"/>
            <a:gd name="connsiteY3" fmla="*/ 0 h 10000"/>
            <a:gd name="connsiteX4" fmla="*/ 4567 w 8805"/>
            <a:gd name="connsiteY4" fmla="*/ 0 h 10000"/>
            <a:gd name="connsiteX0" fmla="*/ 3819 w 8840"/>
            <a:gd name="connsiteY0" fmla="*/ 9849 h 9849"/>
            <a:gd name="connsiteX1" fmla="*/ 8794 w 8840"/>
            <a:gd name="connsiteY1" fmla="*/ 5754 h 9849"/>
            <a:gd name="connsiteX2" fmla="*/ 206 w 8840"/>
            <a:gd name="connsiteY2" fmla="*/ 2765 h 9849"/>
            <a:gd name="connsiteX3" fmla="*/ 0 w 8840"/>
            <a:gd name="connsiteY3" fmla="*/ 0 h 9849"/>
            <a:gd name="connsiteX4" fmla="*/ 5187 w 8840"/>
            <a:gd name="connsiteY4" fmla="*/ 0 h 9849"/>
            <a:gd name="connsiteX0" fmla="*/ 4320 w 11268"/>
            <a:gd name="connsiteY0" fmla="*/ 10000 h 10000"/>
            <a:gd name="connsiteX1" fmla="*/ 9948 w 11268"/>
            <a:gd name="connsiteY1" fmla="*/ 5842 h 10000"/>
            <a:gd name="connsiteX2" fmla="*/ 233 w 11268"/>
            <a:gd name="connsiteY2" fmla="*/ 2807 h 10000"/>
            <a:gd name="connsiteX3" fmla="*/ 0 w 11268"/>
            <a:gd name="connsiteY3" fmla="*/ 0 h 10000"/>
            <a:gd name="connsiteX4" fmla="*/ 5868 w 11268"/>
            <a:gd name="connsiteY4" fmla="*/ 0 h 10000"/>
            <a:gd name="connsiteX0" fmla="*/ 4320 w 12232"/>
            <a:gd name="connsiteY0" fmla="*/ 10000 h 10000"/>
            <a:gd name="connsiteX1" fmla="*/ 11491 w 12232"/>
            <a:gd name="connsiteY1" fmla="*/ 5918 h 10000"/>
            <a:gd name="connsiteX2" fmla="*/ 233 w 12232"/>
            <a:gd name="connsiteY2" fmla="*/ 2807 h 10000"/>
            <a:gd name="connsiteX3" fmla="*/ 0 w 12232"/>
            <a:gd name="connsiteY3" fmla="*/ 0 h 10000"/>
            <a:gd name="connsiteX4" fmla="*/ 5868 w 12232"/>
            <a:gd name="connsiteY4" fmla="*/ 0 h 10000"/>
            <a:gd name="connsiteX0" fmla="*/ 4320 w 11643"/>
            <a:gd name="connsiteY0" fmla="*/ 10000 h 10000"/>
            <a:gd name="connsiteX1" fmla="*/ 11491 w 11643"/>
            <a:gd name="connsiteY1" fmla="*/ 5918 h 10000"/>
            <a:gd name="connsiteX2" fmla="*/ 8281 w 11643"/>
            <a:gd name="connsiteY2" fmla="*/ 3829 h 10000"/>
            <a:gd name="connsiteX3" fmla="*/ 0 w 11643"/>
            <a:gd name="connsiteY3" fmla="*/ 0 h 10000"/>
            <a:gd name="connsiteX4" fmla="*/ 5868 w 11643"/>
            <a:gd name="connsiteY4" fmla="*/ 0 h 10000"/>
            <a:gd name="connsiteX0" fmla="*/ 4320 w 11746"/>
            <a:gd name="connsiteY0" fmla="*/ 10000 h 10000"/>
            <a:gd name="connsiteX1" fmla="*/ 11491 w 11746"/>
            <a:gd name="connsiteY1" fmla="*/ 5918 h 10000"/>
            <a:gd name="connsiteX2" fmla="*/ 9622 w 11746"/>
            <a:gd name="connsiteY2" fmla="*/ 3961 h 10000"/>
            <a:gd name="connsiteX3" fmla="*/ 0 w 11746"/>
            <a:gd name="connsiteY3" fmla="*/ 0 h 10000"/>
            <a:gd name="connsiteX4" fmla="*/ 5868 w 11746"/>
            <a:gd name="connsiteY4" fmla="*/ 0 h 10000"/>
            <a:gd name="connsiteX0" fmla="*/ 0 w 7426"/>
            <a:gd name="connsiteY0" fmla="*/ 10000 h 10000"/>
            <a:gd name="connsiteX1" fmla="*/ 7171 w 7426"/>
            <a:gd name="connsiteY1" fmla="*/ 5918 h 10000"/>
            <a:gd name="connsiteX2" fmla="*/ 5302 w 7426"/>
            <a:gd name="connsiteY2" fmla="*/ 3961 h 10000"/>
            <a:gd name="connsiteX3" fmla="*/ 7369 w 7426"/>
            <a:gd name="connsiteY3" fmla="*/ 2539 h 10000"/>
            <a:gd name="connsiteX4" fmla="*/ 1548 w 7426"/>
            <a:gd name="connsiteY4" fmla="*/ 0 h 10000"/>
            <a:gd name="connsiteX0" fmla="*/ 0 w 32406"/>
            <a:gd name="connsiteY0" fmla="*/ 12374 h 12374"/>
            <a:gd name="connsiteX1" fmla="*/ 9657 w 32406"/>
            <a:gd name="connsiteY1" fmla="*/ 8292 h 12374"/>
            <a:gd name="connsiteX2" fmla="*/ 7140 w 32406"/>
            <a:gd name="connsiteY2" fmla="*/ 6335 h 12374"/>
            <a:gd name="connsiteX3" fmla="*/ 9923 w 32406"/>
            <a:gd name="connsiteY3" fmla="*/ 4913 h 12374"/>
            <a:gd name="connsiteX4" fmla="*/ 32406 w 32406"/>
            <a:gd name="connsiteY4" fmla="*/ 0 h 12374"/>
            <a:gd name="connsiteX0" fmla="*/ 0 w 32406"/>
            <a:gd name="connsiteY0" fmla="*/ 12374 h 12374"/>
            <a:gd name="connsiteX1" fmla="*/ 9657 w 32406"/>
            <a:gd name="connsiteY1" fmla="*/ 8292 h 12374"/>
            <a:gd name="connsiteX2" fmla="*/ 7140 w 32406"/>
            <a:gd name="connsiteY2" fmla="*/ 6335 h 12374"/>
            <a:gd name="connsiteX3" fmla="*/ 15729 w 32406"/>
            <a:gd name="connsiteY3" fmla="*/ 4550 h 12374"/>
            <a:gd name="connsiteX4" fmla="*/ 32406 w 32406"/>
            <a:gd name="connsiteY4" fmla="*/ 0 h 12374"/>
            <a:gd name="connsiteX0" fmla="*/ 0 w 32406"/>
            <a:gd name="connsiteY0" fmla="*/ 12374 h 12374"/>
            <a:gd name="connsiteX1" fmla="*/ 9657 w 32406"/>
            <a:gd name="connsiteY1" fmla="*/ 8292 h 12374"/>
            <a:gd name="connsiteX2" fmla="*/ 8043 w 32406"/>
            <a:gd name="connsiteY2" fmla="*/ 6137 h 12374"/>
            <a:gd name="connsiteX3" fmla="*/ 15729 w 32406"/>
            <a:gd name="connsiteY3" fmla="*/ 4550 h 12374"/>
            <a:gd name="connsiteX4" fmla="*/ 32406 w 32406"/>
            <a:gd name="connsiteY4" fmla="*/ 0 h 12374"/>
            <a:gd name="connsiteX0" fmla="*/ 0 w 32406"/>
            <a:gd name="connsiteY0" fmla="*/ 12374 h 12374"/>
            <a:gd name="connsiteX1" fmla="*/ 9657 w 32406"/>
            <a:gd name="connsiteY1" fmla="*/ 8292 h 12374"/>
            <a:gd name="connsiteX2" fmla="*/ 8043 w 32406"/>
            <a:gd name="connsiteY2" fmla="*/ 6137 h 12374"/>
            <a:gd name="connsiteX3" fmla="*/ 15729 w 32406"/>
            <a:gd name="connsiteY3" fmla="*/ 4550 h 12374"/>
            <a:gd name="connsiteX4" fmla="*/ 32406 w 32406"/>
            <a:gd name="connsiteY4" fmla="*/ 0 h 12374"/>
            <a:gd name="connsiteX0" fmla="*/ 0 w 32406"/>
            <a:gd name="connsiteY0" fmla="*/ 12374 h 12374"/>
            <a:gd name="connsiteX1" fmla="*/ 9657 w 32406"/>
            <a:gd name="connsiteY1" fmla="*/ 8292 h 12374"/>
            <a:gd name="connsiteX2" fmla="*/ 8043 w 32406"/>
            <a:gd name="connsiteY2" fmla="*/ 6137 h 12374"/>
            <a:gd name="connsiteX3" fmla="*/ 15729 w 32406"/>
            <a:gd name="connsiteY3" fmla="*/ 4550 h 12374"/>
            <a:gd name="connsiteX4" fmla="*/ 32406 w 32406"/>
            <a:gd name="connsiteY4" fmla="*/ 0 h 12374"/>
            <a:gd name="connsiteX0" fmla="*/ 0 w 32406"/>
            <a:gd name="connsiteY0" fmla="*/ 12374 h 12374"/>
            <a:gd name="connsiteX1" fmla="*/ 9657 w 32406"/>
            <a:gd name="connsiteY1" fmla="*/ 8292 h 12374"/>
            <a:gd name="connsiteX2" fmla="*/ 8043 w 32406"/>
            <a:gd name="connsiteY2" fmla="*/ 6137 h 12374"/>
            <a:gd name="connsiteX3" fmla="*/ 15729 w 32406"/>
            <a:gd name="connsiteY3" fmla="*/ 4550 h 12374"/>
            <a:gd name="connsiteX4" fmla="*/ 32406 w 32406"/>
            <a:gd name="connsiteY4" fmla="*/ 0 h 12374"/>
            <a:gd name="connsiteX0" fmla="*/ 0 w 32406"/>
            <a:gd name="connsiteY0" fmla="*/ 12374 h 12374"/>
            <a:gd name="connsiteX1" fmla="*/ 9657 w 32406"/>
            <a:gd name="connsiteY1" fmla="*/ 8292 h 12374"/>
            <a:gd name="connsiteX2" fmla="*/ 8817 w 32406"/>
            <a:gd name="connsiteY2" fmla="*/ 6467 h 12374"/>
            <a:gd name="connsiteX3" fmla="*/ 15729 w 32406"/>
            <a:gd name="connsiteY3" fmla="*/ 4550 h 12374"/>
            <a:gd name="connsiteX4" fmla="*/ 32406 w 32406"/>
            <a:gd name="connsiteY4" fmla="*/ 0 h 12374"/>
            <a:gd name="connsiteX0" fmla="*/ 0 w 32406"/>
            <a:gd name="connsiteY0" fmla="*/ 12374 h 12374"/>
            <a:gd name="connsiteX1" fmla="*/ 9657 w 32406"/>
            <a:gd name="connsiteY1" fmla="*/ 8292 h 12374"/>
            <a:gd name="connsiteX2" fmla="*/ 8817 w 32406"/>
            <a:gd name="connsiteY2" fmla="*/ 6467 h 12374"/>
            <a:gd name="connsiteX3" fmla="*/ 15729 w 32406"/>
            <a:gd name="connsiteY3" fmla="*/ 4550 h 12374"/>
            <a:gd name="connsiteX4" fmla="*/ 32406 w 32406"/>
            <a:gd name="connsiteY4" fmla="*/ 0 h 12374"/>
            <a:gd name="connsiteX0" fmla="*/ 0 w 27632"/>
            <a:gd name="connsiteY0" fmla="*/ 14649 h 14649"/>
            <a:gd name="connsiteX1" fmla="*/ 9657 w 27632"/>
            <a:gd name="connsiteY1" fmla="*/ 10567 h 14649"/>
            <a:gd name="connsiteX2" fmla="*/ 8817 w 27632"/>
            <a:gd name="connsiteY2" fmla="*/ 8742 h 14649"/>
            <a:gd name="connsiteX3" fmla="*/ 15729 w 27632"/>
            <a:gd name="connsiteY3" fmla="*/ 6825 h 14649"/>
            <a:gd name="connsiteX4" fmla="*/ 27632 w 27632"/>
            <a:gd name="connsiteY4" fmla="*/ 0 h 14649"/>
            <a:gd name="connsiteX0" fmla="*/ 0 w 29157"/>
            <a:gd name="connsiteY0" fmla="*/ 14649 h 14649"/>
            <a:gd name="connsiteX1" fmla="*/ 9657 w 29157"/>
            <a:gd name="connsiteY1" fmla="*/ 10567 h 14649"/>
            <a:gd name="connsiteX2" fmla="*/ 8817 w 29157"/>
            <a:gd name="connsiteY2" fmla="*/ 8742 h 14649"/>
            <a:gd name="connsiteX3" fmla="*/ 15729 w 29157"/>
            <a:gd name="connsiteY3" fmla="*/ 6825 h 14649"/>
            <a:gd name="connsiteX4" fmla="*/ 27632 w 29157"/>
            <a:gd name="connsiteY4" fmla="*/ 0 h 14649"/>
            <a:gd name="connsiteX0" fmla="*/ 0 w 35035"/>
            <a:gd name="connsiteY0" fmla="*/ 14713 h 14713"/>
            <a:gd name="connsiteX1" fmla="*/ 9657 w 35035"/>
            <a:gd name="connsiteY1" fmla="*/ 10631 h 14713"/>
            <a:gd name="connsiteX2" fmla="*/ 8817 w 35035"/>
            <a:gd name="connsiteY2" fmla="*/ 8806 h 14713"/>
            <a:gd name="connsiteX3" fmla="*/ 15729 w 35035"/>
            <a:gd name="connsiteY3" fmla="*/ 6889 h 14713"/>
            <a:gd name="connsiteX4" fmla="*/ 34749 w 35035"/>
            <a:gd name="connsiteY4" fmla="*/ 620 h 14713"/>
            <a:gd name="connsiteX5" fmla="*/ 27632 w 35035"/>
            <a:gd name="connsiteY5" fmla="*/ 64 h 14713"/>
            <a:gd name="connsiteX0" fmla="*/ 0 w 34749"/>
            <a:gd name="connsiteY0" fmla="*/ 14649 h 14649"/>
            <a:gd name="connsiteX1" fmla="*/ 9657 w 34749"/>
            <a:gd name="connsiteY1" fmla="*/ 10567 h 14649"/>
            <a:gd name="connsiteX2" fmla="*/ 8817 w 34749"/>
            <a:gd name="connsiteY2" fmla="*/ 8742 h 14649"/>
            <a:gd name="connsiteX3" fmla="*/ 15729 w 34749"/>
            <a:gd name="connsiteY3" fmla="*/ 6825 h 14649"/>
            <a:gd name="connsiteX4" fmla="*/ 34749 w 34749"/>
            <a:gd name="connsiteY4" fmla="*/ 556 h 14649"/>
            <a:gd name="connsiteX5" fmla="*/ 27632 w 34749"/>
            <a:gd name="connsiteY5" fmla="*/ 0 h 14649"/>
            <a:gd name="connsiteX0" fmla="*/ 0 w 34749"/>
            <a:gd name="connsiteY0" fmla="*/ 14946 h 14946"/>
            <a:gd name="connsiteX1" fmla="*/ 9657 w 34749"/>
            <a:gd name="connsiteY1" fmla="*/ 10864 h 14946"/>
            <a:gd name="connsiteX2" fmla="*/ 8817 w 34749"/>
            <a:gd name="connsiteY2" fmla="*/ 9039 h 14946"/>
            <a:gd name="connsiteX3" fmla="*/ 15729 w 34749"/>
            <a:gd name="connsiteY3" fmla="*/ 7122 h 14946"/>
            <a:gd name="connsiteX4" fmla="*/ 34749 w 34749"/>
            <a:gd name="connsiteY4" fmla="*/ 853 h 14946"/>
            <a:gd name="connsiteX5" fmla="*/ 23632 w 34749"/>
            <a:gd name="connsiteY5" fmla="*/ 0 h 14946"/>
            <a:gd name="connsiteX0" fmla="*/ 0 w 39007"/>
            <a:gd name="connsiteY0" fmla="*/ 14946 h 14946"/>
            <a:gd name="connsiteX1" fmla="*/ 9657 w 39007"/>
            <a:gd name="connsiteY1" fmla="*/ 10864 h 14946"/>
            <a:gd name="connsiteX2" fmla="*/ 8817 w 39007"/>
            <a:gd name="connsiteY2" fmla="*/ 9039 h 14946"/>
            <a:gd name="connsiteX3" fmla="*/ 15729 w 39007"/>
            <a:gd name="connsiteY3" fmla="*/ 7122 h 14946"/>
            <a:gd name="connsiteX4" fmla="*/ 39007 w 39007"/>
            <a:gd name="connsiteY4" fmla="*/ 853 h 14946"/>
            <a:gd name="connsiteX5" fmla="*/ 23632 w 39007"/>
            <a:gd name="connsiteY5" fmla="*/ 0 h 14946"/>
            <a:gd name="connsiteX0" fmla="*/ 0 w 39014"/>
            <a:gd name="connsiteY0" fmla="*/ 14946 h 14946"/>
            <a:gd name="connsiteX1" fmla="*/ 9657 w 39014"/>
            <a:gd name="connsiteY1" fmla="*/ 10864 h 14946"/>
            <a:gd name="connsiteX2" fmla="*/ 8817 w 39014"/>
            <a:gd name="connsiteY2" fmla="*/ 9039 h 14946"/>
            <a:gd name="connsiteX3" fmla="*/ 15729 w 39014"/>
            <a:gd name="connsiteY3" fmla="*/ 7122 h 14946"/>
            <a:gd name="connsiteX4" fmla="*/ 39007 w 39014"/>
            <a:gd name="connsiteY4" fmla="*/ 853 h 14946"/>
            <a:gd name="connsiteX5" fmla="*/ 23632 w 39014"/>
            <a:gd name="connsiteY5" fmla="*/ 0 h 14946"/>
            <a:gd name="connsiteX0" fmla="*/ 0 w 39014"/>
            <a:gd name="connsiteY0" fmla="*/ 14946 h 14946"/>
            <a:gd name="connsiteX1" fmla="*/ 9657 w 39014"/>
            <a:gd name="connsiteY1" fmla="*/ 10864 h 14946"/>
            <a:gd name="connsiteX2" fmla="*/ 8817 w 39014"/>
            <a:gd name="connsiteY2" fmla="*/ 9039 h 14946"/>
            <a:gd name="connsiteX3" fmla="*/ 15729 w 39014"/>
            <a:gd name="connsiteY3" fmla="*/ 7122 h 14946"/>
            <a:gd name="connsiteX4" fmla="*/ 39007 w 39014"/>
            <a:gd name="connsiteY4" fmla="*/ 853 h 14946"/>
            <a:gd name="connsiteX5" fmla="*/ 23632 w 39014"/>
            <a:gd name="connsiteY5" fmla="*/ 0 h 14946"/>
            <a:gd name="connsiteX0" fmla="*/ 0 w 39100"/>
            <a:gd name="connsiteY0" fmla="*/ 14946 h 14946"/>
            <a:gd name="connsiteX1" fmla="*/ 9657 w 39100"/>
            <a:gd name="connsiteY1" fmla="*/ 10864 h 14946"/>
            <a:gd name="connsiteX2" fmla="*/ 8817 w 39100"/>
            <a:gd name="connsiteY2" fmla="*/ 9039 h 14946"/>
            <a:gd name="connsiteX3" fmla="*/ 15729 w 39100"/>
            <a:gd name="connsiteY3" fmla="*/ 7122 h 14946"/>
            <a:gd name="connsiteX4" fmla="*/ 28039 w 39100"/>
            <a:gd name="connsiteY4" fmla="*/ 2898 h 14946"/>
            <a:gd name="connsiteX5" fmla="*/ 39007 w 39100"/>
            <a:gd name="connsiteY5" fmla="*/ 853 h 14946"/>
            <a:gd name="connsiteX6" fmla="*/ 23632 w 39100"/>
            <a:gd name="connsiteY6" fmla="*/ 0 h 14946"/>
            <a:gd name="connsiteX0" fmla="*/ 0 w 39122"/>
            <a:gd name="connsiteY0" fmla="*/ 14946 h 14946"/>
            <a:gd name="connsiteX1" fmla="*/ 9657 w 39122"/>
            <a:gd name="connsiteY1" fmla="*/ 10864 h 14946"/>
            <a:gd name="connsiteX2" fmla="*/ 8817 w 39122"/>
            <a:gd name="connsiteY2" fmla="*/ 9039 h 14946"/>
            <a:gd name="connsiteX3" fmla="*/ 15729 w 39122"/>
            <a:gd name="connsiteY3" fmla="*/ 7122 h 14946"/>
            <a:gd name="connsiteX4" fmla="*/ 28039 w 39122"/>
            <a:gd name="connsiteY4" fmla="*/ 2898 h 14946"/>
            <a:gd name="connsiteX5" fmla="*/ 39007 w 39122"/>
            <a:gd name="connsiteY5" fmla="*/ 853 h 14946"/>
            <a:gd name="connsiteX6" fmla="*/ 23632 w 39122"/>
            <a:gd name="connsiteY6" fmla="*/ 0 h 14946"/>
            <a:gd name="connsiteX0" fmla="*/ 0 w 39122"/>
            <a:gd name="connsiteY0" fmla="*/ 14946 h 14946"/>
            <a:gd name="connsiteX1" fmla="*/ 9657 w 39122"/>
            <a:gd name="connsiteY1" fmla="*/ 10864 h 14946"/>
            <a:gd name="connsiteX2" fmla="*/ 8817 w 39122"/>
            <a:gd name="connsiteY2" fmla="*/ 9039 h 14946"/>
            <a:gd name="connsiteX3" fmla="*/ 15729 w 39122"/>
            <a:gd name="connsiteY3" fmla="*/ 7122 h 14946"/>
            <a:gd name="connsiteX4" fmla="*/ 28039 w 39122"/>
            <a:gd name="connsiteY4" fmla="*/ 2898 h 14946"/>
            <a:gd name="connsiteX5" fmla="*/ 39007 w 39122"/>
            <a:gd name="connsiteY5" fmla="*/ 853 h 14946"/>
            <a:gd name="connsiteX6" fmla="*/ 23632 w 39122"/>
            <a:gd name="connsiteY6" fmla="*/ 0 h 14946"/>
            <a:gd name="connsiteX0" fmla="*/ 0 w 39122"/>
            <a:gd name="connsiteY0" fmla="*/ 14946 h 14946"/>
            <a:gd name="connsiteX1" fmla="*/ 9657 w 39122"/>
            <a:gd name="connsiteY1" fmla="*/ 10864 h 14946"/>
            <a:gd name="connsiteX2" fmla="*/ 8817 w 39122"/>
            <a:gd name="connsiteY2" fmla="*/ 9039 h 14946"/>
            <a:gd name="connsiteX3" fmla="*/ 15729 w 39122"/>
            <a:gd name="connsiteY3" fmla="*/ 7122 h 14946"/>
            <a:gd name="connsiteX4" fmla="*/ 21330 w 39122"/>
            <a:gd name="connsiteY4" fmla="*/ 6129 h 14946"/>
            <a:gd name="connsiteX5" fmla="*/ 28039 w 39122"/>
            <a:gd name="connsiteY5" fmla="*/ 2898 h 14946"/>
            <a:gd name="connsiteX6" fmla="*/ 39007 w 39122"/>
            <a:gd name="connsiteY6" fmla="*/ 853 h 14946"/>
            <a:gd name="connsiteX7" fmla="*/ 23632 w 39122"/>
            <a:gd name="connsiteY7" fmla="*/ 0 h 14946"/>
            <a:gd name="connsiteX0" fmla="*/ 0 w 39122"/>
            <a:gd name="connsiteY0" fmla="*/ 14946 h 14946"/>
            <a:gd name="connsiteX1" fmla="*/ 9657 w 39122"/>
            <a:gd name="connsiteY1" fmla="*/ 10864 h 14946"/>
            <a:gd name="connsiteX2" fmla="*/ 8817 w 39122"/>
            <a:gd name="connsiteY2" fmla="*/ 9039 h 14946"/>
            <a:gd name="connsiteX3" fmla="*/ 15729 w 39122"/>
            <a:gd name="connsiteY3" fmla="*/ 7122 h 14946"/>
            <a:gd name="connsiteX4" fmla="*/ 21330 w 39122"/>
            <a:gd name="connsiteY4" fmla="*/ 6129 h 14946"/>
            <a:gd name="connsiteX5" fmla="*/ 28039 w 39122"/>
            <a:gd name="connsiteY5" fmla="*/ 2898 h 14946"/>
            <a:gd name="connsiteX6" fmla="*/ 39007 w 39122"/>
            <a:gd name="connsiteY6" fmla="*/ 853 h 14946"/>
            <a:gd name="connsiteX7" fmla="*/ 23632 w 39122"/>
            <a:gd name="connsiteY7" fmla="*/ 0 h 14946"/>
            <a:gd name="connsiteX0" fmla="*/ 0 w 39122"/>
            <a:gd name="connsiteY0" fmla="*/ 14946 h 14946"/>
            <a:gd name="connsiteX1" fmla="*/ 9657 w 39122"/>
            <a:gd name="connsiteY1" fmla="*/ 10864 h 14946"/>
            <a:gd name="connsiteX2" fmla="*/ 8817 w 39122"/>
            <a:gd name="connsiteY2" fmla="*/ 9039 h 14946"/>
            <a:gd name="connsiteX3" fmla="*/ 15729 w 39122"/>
            <a:gd name="connsiteY3" fmla="*/ 7122 h 14946"/>
            <a:gd name="connsiteX4" fmla="*/ 24298 w 39122"/>
            <a:gd name="connsiteY4" fmla="*/ 5865 h 14946"/>
            <a:gd name="connsiteX5" fmla="*/ 28039 w 39122"/>
            <a:gd name="connsiteY5" fmla="*/ 2898 h 14946"/>
            <a:gd name="connsiteX6" fmla="*/ 39007 w 39122"/>
            <a:gd name="connsiteY6" fmla="*/ 853 h 14946"/>
            <a:gd name="connsiteX7" fmla="*/ 23632 w 39122"/>
            <a:gd name="connsiteY7" fmla="*/ 0 h 14946"/>
            <a:gd name="connsiteX0" fmla="*/ 0 w 39122"/>
            <a:gd name="connsiteY0" fmla="*/ 14946 h 14946"/>
            <a:gd name="connsiteX1" fmla="*/ 9657 w 39122"/>
            <a:gd name="connsiteY1" fmla="*/ 10864 h 14946"/>
            <a:gd name="connsiteX2" fmla="*/ 8817 w 39122"/>
            <a:gd name="connsiteY2" fmla="*/ 9039 h 14946"/>
            <a:gd name="connsiteX3" fmla="*/ 15729 w 39122"/>
            <a:gd name="connsiteY3" fmla="*/ 7122 h 14946"/>
            <a:gd name="connsiteX4" fmla="*/ 24298 w 39122"/>
            <a:gd name="connsiteY4" fmla="*/ 5865 h 14946"/>
            <a:gd name="connsiteX5" fmla="*/ 28039 w 39122"/>
            <a:gd name="connsiteY5" fmla="*/ 2898 h 14946"/>
            <a:gd name="connsiteX6" fmla="*/ 39007 w 39122"/>
            <a:gd name="connsiteY6" fmla="*/ 853 h 14946"/>
            <a:gd name="connsiteX7" fmla="*/ 23632 w 39122"/>
            <a:gd name="connsiteY7" fmla="*/ 0 h 14946"/>
            <a:gd name="connsiteX0" fmla="*/ 0 w 39122"/>
            <a:gd name="connsiteY0" fmla="*/ 14890 h 14890"/>
            <a:gd name="connsiteX1" fmla="*/ 9657 w 39122"/>
            <a:gd name="connsiteY1" fmla="*/ 10808 h 14890"/>
            <a:gd name="connsiteX2" fmla="*/ 8817 w 39122"/>
            <a:gd name="connsiteY2" fmla="*/ 8983 h 14890"/>
            <a:gd name="connsiteX3" fmla="*/ 15729 w 39122"/>
            <a:gd name="connsiteY3" fmla="*/ 7066 h 14890"/>
            <a:gd name="connsiteX4" fmla="*/ 24298 w 39122"/>
            <a:gd name="connsiteY4" fmla="*/ 5809 h 14890"/>
            <a:gd name="connsiteX5" fmla="*/ 28039 w 39122"/>
            <a:gd name="connsiteY5" fmla="*/ 2842 h 14890"/>
            <a:gd name="connsiteX6" fmla="*/ 39007 w 39122"/>
            <a:gd name="connsiteY6" fmla="*/ 797 h 14890"/>
            <a:gd name="connsiteX7" fmla="*/ 22067 w 39122"/>
            <a:gd name="connsiteY7" fmla="*/ 0 h 14890"/>
            <a:gd name="connsiteX0" fmla="*/ 0 w 39122"/>
            <a:gd name="connsiteY0" fmla="*/ 14890 h 14890"/>
            <a:gd name="connsiteX1" fmla="*/ 9657 w 39122"/>
            <a:gd name="connsiteY1" fmla="*/ 10808 h 14890"/>
            <a:gd name="connsiteX2" fmla="*/ 8817 w 39122"/>
            <a:gd name="connsiteY2" fmla="*/ 8983 h 14890"/>
            <a:gd name="connsiteX3" fmla="*/ 15729 w 39122"/>
            <a:gd name="connsiteY3" fmla="*/ 7066 h 14890"/>
            <a:gd name="connsiteX4" fmla="*/ 24298 w 39122"/>
            <a:gd name="connsiteY4" fmla="*/ 5809 h 14890"/>
            <a:gd name="connsiteX5" fmla="*/ 28039 w 39122"/>
            <a:gd name="connsiteY5" fmla="*/ 2842 h 14890"/>
            <a:gd name="connsiteX6" fmla="*/ 39007 w 39122"/>
            <a:gd name="connsiteY6" fmla="*/ 797 h 14890"/>
            <a:gd name="connsiteX7" fmla="*/ 22067 w 39122"/>
            <a:gd name="connsiteY7" fmla="*/ 0 h 14890"/>
            <a:gd name="connsiteX0" fmla="*/ 0 w 39122"/>
            <a:gd name="connsiteY0" fmla="*/ 14890 h 14890"/>
            <a:gd name="connsiteX1" fmla="*/ 9657 w 39122"/>
            <a:gd name="connsiteY1" fmla="*/ 10808 h 14890"/>
            <a:gd name="connsiteX2" fmla="*/ 9196 w 39122"/>
            <a:gd name="connsiteY2" fmla="*/ 9508 h 14890"/>
            <a:gd name="connsiteX3" fmla="*/ 15729 w 39122"/>
            <a:gd name="connsiteY3" fmla="*/ 7066 h 14890"/>
            <a:gd name="connsiteX4" fmla="*/ 24298 w 39122"/>
            <a:gd name="connsiteY4" fmla="*/ 5809 h 14890"/>
            <a:gd name="connsiteX5" fmla="*/ 28039 w 39122"/>
            <a:gd name="connsiteY5" fmla="*/ 2842 h 14890"/>
            <a:gd name="connsiteX6" fmla="*/ 39007 w 39122"/>
            <a:gd name="connsiteY6" fmla="*/ 797 h 14890"/>
            <a:gd name="connsiteX7" fmla="*/ 22067 w 39122"/>
            <a:gd name="connsiteY7" fmla="*/ 0 h 14890"/>
            <a:gd name="connsiteX0" fmla="*/ 0 w 39122"/>
            <a:gd name="connsiteY0" fmla="*/ 14890 h 14890"/>
            <a:gd name="connsiteX1" fmla="*/ 9657 w 39122"/>
            <a:gd name="connsiteY1" fmla="*/ 10808 h 14890"/>
            <a:gd name="connsiteX2" fmla="*/ 9196 w 39122"/>
            <a:gd name="connsiteY2" fmla="*/ 9508 h 14890"/>
            <a:gd name="connsiteX3" fmla="*/ 15729 w 39122"/>
            <a:gd name="connsiteY3" fmla="*/ 7066 h 14890"/>
            <a:gd name="connsiteX4" fmla="*/ 24298 w 39122"/>
            <a:gd name="connsiteY4" fmla="*/ 5809 h 14890"/>
            <a:gd name="connsiteX5" fmla="*/ 28039 w 39122"/>
            <a:gd name="connsiteY5" fmla="*/ 2842 h 14890"/>
            <a:gd name="connsiteX6" fmla="*/ 39007 w 39122"/>
            <a:gd name="connsiteY6" fmla="*/ 797 h 14890"/>
            <a:gd name="connsiteX7" fmla="*/ 22067 w 39122"/>
            <a:gd name="connsiteY7" fmla="*/ 0 h 14890"/>
            <a:gd name="connsiteX0" fmla="*/ 0 w 35334"/>
            <a:gd name="connsiteY0" fmla="*/ 14795 h 14795"/>
            <a:gd name="connsiteX1" fmla="*/ 5869 w 35334"/>
            <a:gd name="connsiteY1" fmla="*/ 10808 h 14795"/>
            <a:gd name="connsiteX2" fmla="*/ 5408 w 35334"/>
            <a:gd name="connsiteY2" fmla="*/ 9508 h 14795"/>
            <a:gd name="connsiteX3" fmla="*/ 11941 w 35334"/>
            <a:gd name="connsiteY3" fmla="*/ 7066 h 14795"/>
            <a:gd name="connsiteX4" fmla="*/ 20510 w 35334"/>
            <a:gd name="connsiteY4" fmla="*/ 5809 h 14795"/>
            <a:gd name="connsiteX5" fmla="*/ 24251 w 35334"/>
            <a:gd name="connsiteY5" fmla="*/ 2842 h 14795"/>
            <a:gd name="connsiteX6" fmla="*/ 35219 w 35334"/>
            <a:gd name="connsiteY6" fmla="*/ 797 h 14795"/>
            <a:gd name="connsiteX7" fmla="*/ 18279 w 35334"/>
            <a:gd name="connsiteY7" fmla="*/ 0 h 14795"/>
            <a:gd name="connsiteX0" fmla="*/ 0 w 35334"/>
            <a:gd name="connsiteY0" fmla="*/ 14795 h 14795"/>
            <a:gd name="connsiteX1" fmla="*/ 5869 w 35334"/>
            <a:gd name="connsiteY1" fmla="*/ 10808 h 14795"/>
            <a:gd name="connsiteX2" fmla="*/ 5408 w 35334"/>
            <a:gd name="connsiteY2" fmla="*/ 9508 h 14795"/>
            <a:gd name="connsiteX3" fmla="*/ 11941 w 35334"/>
            <a:gd name="connsiteY3" fmla="*/ 7066 h 14795"/>
            <a:gd name="connsiteX4" fmla="*/ 20510 w 35334"/>
            <a:gd name="connsiteY4" fmla="*/ 5809 h 14795"/>
            <a:gd name="connsiteX5" fmla="*/ 24251 w 35334"/>
            <a:gd name="connsiteY5" fmla="*/ 2842 h 14795"/>
            <a:gd name="connsiteX6" fmla="*/ 35219 w 35334"/>
            <a:gd name="connsiteY6" fmla="*/ 797 h 14795"/>
            <a:gd name="connsiteX7" fmla="*/ 18279 w 35334"/>
            <a:gd name="connsiteY7" fmla="*/ 0 h 14795"/>
            <a:gd name="connsiteX0" fmla="*/ 0 w 35523"/>
            <a:gd name="connsiteY0" fmla="*/ 15033 h 15033"/>
            <a:gd name="connsiteX1" fmla="*/ 6058 w 35523"/>
            <a:gd name="connsiteY1" fmla="*/ 10808 h 15033"/>
            <a:gd name="connsiteX2" fmla="*/ 5597 w 35523"/>
            <a:gd name="connsiteY2" fmla="*/ 9508 h 15033"/>
            <a:gd name="connsiteX3" fmla="*/ 12130 w 35523"/>
            <a:gd name="connsiteY3" fmla="*/ 7066 h 15033"/>
            <a:gd name="connsiteX4" fmla="*/ 20699 w 35523"/>
            <a:gd name="connsiteY4" fmla="*/ 5809 h 15033"/>
            <a:gd name="connsiteX5" fmla="*/ 24440 w 35523"/>
            <a:gd name="connsiteY5" fmla="*/ 2842 h 15033"/>
            <a:gd name="connsiteX6" fmla="*/ 35408 w 35523"/>
            <a:gd name="connsiteY6" fmla="*/ 797 h 15033"/>
            <a:gd name="connsiteX7" fmla="*/ 18468 w 35523"/>
            <a:gd name="connsiteY7" fmla="*/ 0 h 15033"/>
            <a:gd name="connsiteX0" fmla="*/ 0 w 35523"/>
            <a:gd name="connsiteY0" fmla="*/ 15033 h 15033"/>
            <a:gd name="connsiteX1" fmla="*/ 6058 w 35523"/>
            <a:gd name="connsiteY1" fmla="*/ 10808 h 15033"/>
            <a:gd name="connsiteX2" fmla="*/ 5597 w 35523"/>
            <a:gd name="connsiteY2" fmla="*/ 9508 h 15033"/>
            <a:gd name="connsiteX3" fmla="*/ 12130 w 35523"/>
            <a:gd name="connsiteY3" fmla="*/ 7066 h 15033"/>
            <a:gd name="connsiteX4" fmla="*/ 20699 w 35523"/>
            <a:gd name="connsiteY4" fmla="*/ 5809 h 15033"/>
            <a:gd name="connsiteX5" fmla="*/ 24440 w 35523"/>
            <a:gd name="connsiteY5" fmla="*/ 2842 h 15033"/>
            <a:gd name="connsiteX6" fmla="*/ 35408 w 35523"/>
            <a:gd name="connsiteY6" fmla="*/ 797 h 15033"/>
            <a:gd name="connsiteX7" fmla="*/ 18468 w 35523"/>
            <a:gd name="connsiteY7" fmla="*/ 0 h 150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35523" h="15033">
              <a:moveTo>
                <a:pt x="0" y="15033"/>
              </a:moveTo>
              <a:cubicBezTo>
                <a:pt x="10245" y="14201"/>
                <a:pt x="5125" y="11729"/>
                <a:pt x="6058" y="10808"/>
              </a:cubicBezTo>
              <a:cubicBezTo>
                <a:pt x="6991" y="9887"/>
                <a:pt x="5468" y="10911"/>
                <a:pt x="5597" y="9508"/>
              </a:cubicBezTo>
              <a:cubicBezTo>
                <a:pt x="5492" y="8572"/>
                <a:pt x="13697" y="8831"/>
                <a:pt x="12130" y="7066"/>
              </a:cubicBezTo>
              <a:cubicBezTo>
                <a:pt x="13527" y="6202"/>
                <a:pt x="18647" y="6513"/>
                <a:pt x="20699" y="5809"/>
              </a:cubicBezTo>
              <a:cubicBezTo>
                <a:pt x="22751" y="5105"/>
                <a:pt x="21064" y="3771"/>
                <a:pt x="24440" y="2842"/>
              </a:cubicBezTo>
              <a:cubicBezTo>
                <a:pt x="28320" y="1797"/>
                <a:pt x="36594" y="3270"/>
                <a:pt x="35408" y="797"/>
              </a:cubicBezTo>
              <a:cubicBezTo>
                <a:pt x="31457" y="748"/>
                <a:pt x="23024" y="449"/>
                <a:pt x="1846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3761</xdr:colOff>
      <xdr:row>47</xdr:row>
      <xdr:rowOff>11240</xdr:rowOff>
    </xdr:from>
    <xdr:ext cx="418444" cy="81054"/>
    <xdr:sp macro="" textlink="">
      <xdr:nvSpPr>
        <xdr:cNvPr id="1508" name="Text Box 303">
          <a:extLst>
            <a:ext uri="{FF2B5EF4-FFF2-40B4-BE49-F238E27FC236}">
              <a16:creationId xmlns:a16="http://schemas.microsoft.com/office/drawing/2014/main" id="{2F79A3D8-6856-4276-B5BA-1F992B6DC676}"/>
            </a:ext>
          </a:extLst>
        </xdr:cNvPr>
        <xdr:cNvSpPr txBox="1">
          <a:spLocks noChangeArrowheads="1"/>
        </xdr:cNvSpPr>
      </xdr:nvSpPr>
      <xdr:spPr bwMode="auto">
        <a:xfrm rot="21061569">
          <a:off x="10182811" y="6666040"/>
          <a:ext cx="418444" cy="81054"/>
        </a:xfrm>
        <a:prstGeom prst="rect">
          <a:avLst/>
        </a:prstGeom>
        <a:solidFill>
          <a:schemeClr val="bg1">
            <a:alpha val="76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11</xdr:col>
      <xdr:colOff>26060</xdr:colOff>
      <xdr:row>45</xdr:row>
      <xdr:rowOff>155880</xdr:rowOff>
    </xdr:from>
    <xdr:to>
      <xdr:col>12</xdr:col>
      <xdr:colOff>606633</xdr:colOff>
      <xdr:row>47</xdr:row>
      <xdr:rowOff>116272</xdr:rowOff>
    </xdr:to>
    <xdr:grpSp>
      <xdr:nvGrpSpPr>
        <xdr:cNvPr id="1511" name="グループ化 1510">
          <a:extLst>
            <a:ext uri="{FF2B5EF4-FFF2-40B4-BE49-F238E27FC236}">
              <a16:creationId xmlns:a16="http://schemas.microsoft.com/office/drawing/2014/main" id="{D7EAEA9C-9CF0-4229-AEEA-5E132606726A}"/>
            </a:ext>
          </a:extLst>
        </xdr:cNvPr>
        <xdr:cNvGrpSpPr/>
      </xdr:nvGrpSpPr>
      <xdr:grpSpPr>
        <a:xfrm rot="4273608">
          <a:off x="7733327" y="7411279"/>
          <a:ext cx="304669" cy="1286341"/>
          <a:chOff x="14912596" y="4606740"/>
          <a:chExt cx="163263" cy="957730"/>
        </a:xfrm>
      </xdr:grpSpPr>
      <xdr:sp macro="" textlink="">
        <xdr:nvSpPr>
          <xdr:cNvPr id="1512" name="Line 76">
            <a:extLst>
              <a:ext uri="{FF2B5EF4-FFF2-40B4-BE49-F238E27FC236}">
                <a16:creationId xmlns:a16="http://schemas.microsoft.com/office/drawing/2014/main" id="{D8B2DF5F-3CBA-4515-A120-A24DF12DC43B}"/>
              </a:ext>
            </a:extLst>
          </xdr:cNvPr>
          <xdr:cNvSpPr>
            <a:spLocks noChangeShapeType="1"/>
          </xdr:cNvSpPr>
        </xdr:nvSpPr>
        <xdr:spPr bwMode="auto">
          <a:xfrm flipH="1">
            <a:off x="14962750" y="4612820"/>
            <a:ext cx="113109" cy="951650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3" name="Line 76">
            <a:extLst>
              <a:ext uri="{FF2B5EF4-FFF2-40B4-BE49-F238E27FC236}">
                <a16:creationId xmlns:a16="http://schemas.microsoft.com/office/drawing/2014/main" id="{4F2CF0E9-C175-4E44-BD8D-1D9D5E567C78}"/>
              </a:ext>
            </a:extLst>
          </xdr:cNvPr>
          <xdr:cNvSpPr>
            <a:spLocks noChangeShapeType="1"/>
          </xdr:cNvSpPr>
        </xdr:nvSpPr>
        <xdr:spPr bwMode="auto">
          <a:xfrm flipH="1">
            <a:off x="14912596" y="4606740"/>
            <a:ext cx="113109" cy="951650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</xdr:col>
      <xdr:colOff>651744</xdr:colOff>
      <xdr:row>44</xdr:row>
      <xdr:rowOff>169183</xdr:rowOff>
    </xdr:from>
    <xdr:to>
      <xdr:col>12</xdr:col>
      <xdr:colOff>129449</xdr:colOff>
      <xdr:row>45</xdr:row>
      <xdr:rowOff>168876</xdr:rowOff>
    </xdr:to>
    <xdr:sp macro="" textlink="">
      <xdr:nvSpPr>
        <xdr:cNvPr id="1514" name="六角形 1513">
          <a:extLst>
            <a:ext uri="{FF2B5EF4-FFF2-40B4-BE49-F238E27FC236}">
              <a16:creationId xmlns:a16="http://schemas.microsoft.com/office/drawing/2014/main" id="{CE946775-86DE-432B-884C-2AB474280237}"/>
            </a:ext>
          </a:extLst>
        </xdr:cNvPr>
        <xdr:cNvSpPr/>
      </xdr:nvSpPr>
      <xdr:spPr bwMode="auto">
        <a:xfrm>
          <a:off x="10830794" y="6309633"/>
          <a:ext cx="182555" cy="17114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721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7418</xdr:colOff>
      <xdr:row>41</xdr:row>
      <xdr:rowOff>158967</xdr:rowOff>
    </xdr:from>
    <xdr:to>
      <xdr:col>12</xdr:col>
      <xdr:colOff>158785</xdr:colOff>
      <xdr:row>42</xdr:row>
      <xdr:rowOff>77897</xdr:rowOff>
    </xdr:to>
    <xdr:grpSp>
      <xdr:nvGrpSpPr>
        <xdr:cNvPr id="1515" name="Group 405">
          <a:extLst>
            <a:ext uri="{FF2B5EF4-FFF2-40B4-BE49-F238E27FC236}">
              <a16:creationId xmlns:a16="http://schemas.microsoft.com/office/drawing/2014/main" id="{9BF88A3B-A730-4240-A747-601E4F854F09}"/>
            </a:ext>
          </a:extLst>
        </xdr:cNvPr>
        <xdr:cNvGrpSpPr>
          <a:grpSpLocks/>
        </xdr:cNvGrpSpPr>
      </xdr:nvGrpSpPr>
      <xdr:grpSpPr bwMode="auto">
        <a:xfrm rot="260097">
          <a:off x="7929617" y="7216648"/>
          <a:ext cx="151367" cy="91068"/>
          <a:chOff x="718" y="97"/>
          <a:chExt cx="23" cy="15"/>
        </a:xfrm>
      </xdr:grpSpPr>
      <xdr:sp macro="" textlink="">
        <xdr:nvSpPr>
          <xdr:cNvPr id="1516" name="Freeform 406">
            <a:extLst>
              <a:ext uri="{FF2B5EF4-FFF2-40B4-BE49-F238E27FC236}">
                <a16:creationId xmlns:a16="http://schemas.microsoft.com/office/drawing/2014/main" id="{10344BBA-1C93-4C06-BFB5-E442297BFB1A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17" name="Freeform 407">
            <a:extLst>
              <a:ext uri="{FF2B5EF4-FFF2-40B4-BE49-F238E27FC236}">
                <a16:creationId xmlns:a16="http://schemas.microsoft.com/office/drawing/2014/main" id="{5840BB5C-9231-4D79-8424-794C1D924975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11</xdr:col>
      <xdr:colOff>470812</xdr:colOff>
      <xdr:row>44</xdr:row>
      <xdr:rowOff>38160</xdr:rowOff>
    </xdr:from>
    <xdr:ext cx="224388" cy="134270"/>
    <xdr:sp macro="" textlink="">
      <xdr:nvSpPr>
        <xdr:cNvPr id="1518" name="Text Box 1664">
          <a:extLst>
            <a:ext uri="{FF2B5EF4-FFF2-40B4-BE49-F238E27FC236}">
              <a16:creationId xmlns:a16="http://schemas.microsoft.com/office/drawing/2014/main" id="{1B6DF1EF-D817-439F-9829-0C8A4E7B7FC9}"/>
            </a:ext>
          </a:extLst>
        </xdr:cNvPr>
        <xdr:cNvSpPr txBox="1">
          <a:spLocks noChangeArrowheads="1"/>
        </xdr:cNvSpPr>
      </xdr:nvSpPr>
      <xdr:spPr bwMode="auto">
        <a:xfrm>
          <a:off x="10649862" y="6178610"/>
          <a:ext cx="224388" cy="13427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406200</xdr:colOff>
      <xdr:row>47</xdr:row>
      <xdr:rowOff>70182</xdr:rowOff>
    </xdr:from>
    <xdr:ext cx="290596" cy="104936"/>
    <xdr:sp macro="" textlink="">
      <xdr:nvSpPr>
        <xdr:cNvPr id="1519" name="Text Box 303">
          <a:extLst>
            <a:ext uri="{FF2B5EF4-FFF2-40B4-BE49-F238E27FC236}">
              <a16:creationId xmlns:a16="http://schemas.microsoft.com/office/drawing/2014/main" id="{B10FC654-8630-4DE5-B0BA-988F9BDFC8C3}"/>
            </a:ext>
          </a:extLst>
        </xdr:cNvPr>
        <xdr:cNvSpPr txBox="1">
          <a:spLocks noChangeArrowheads="1"/>
        </xdr:cNvSpPr>
      </xdr:nvSpPr>
      <xdr:spPr bwMode="auto">
        <a:xfrm>
          <a:off x="11290100" y="6724982"/>
          <a:ext cx="290596" cy="104936"/>
        </a:xfrm>
        <a:prstGeom prst="rect">
          <a:avLst/>
        </a:prstGeom>
        <a:solidFill>
          <a:schemeClr val="bg1">
            <a:alpha val="65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1.1㎞</a:t>
          </a:r>
        </a:p>
      </xdr:txBody>
    </xdr:sp>
    <xdr:clientData/>
  </xdr:oneCellAnchor>
  <xdr:oneCellAnchor>
    <xdr:from>
      <xdr:col>11</xdr:col>
      <xdr:colOff>183169</xdr:colOff>
      <xdr:row>47</xdr:row>
      <xdr:rowOff>73265</xdr:rowOff>
    </xdr:from>
    <xdr:ext cx="387398" cy="120618"/>
    <xdr:sp macro="" textlink="">
      <xdr:nvSpPr>
        <xdr:cNvPr id="1520" name="Text Box 1664">
          <a:extLst>
            <a:ext uri="{FF2B5EF4-FFF2-40B4-BE49-F238E27FC236}">
              <a16:creationId xmlns:a16="http://schemas.microsoft.com/office/drawing/2014/main" id="{6E125E42-EC2A-47A1-B665-A4EE43F43AB1}"/>
            </a:ext>
          </a:extLst>
        </xdr:cNvPr>
        <xdr:cNvSpPr txBox="1">
          <a:spLocks noChangeArrowheads="1"/>
        </xdr:cNvSpPr>
      </xdr:nvSpPr>
      <xdr:spPr bwMode="auto">
        <a:xfrm>
          <a:off x="10362219" y="6728065"/>
          <a:ext cx="387398" cy="12061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75m</a:t>
          </a:r>
        </a:p>
      </xdr:txBody>
    </xdr:sp>
    <xdr:clientData/>
  </xdr:oneCellAnchor>
  <xdr:oneCellAnchor>
    <xdr:from>
      <xdr:col>11</xdr:col>
      <xdr:colOff>565554</xdr:colOff>
      <xdr:row>42</xdr:row>
      <xdr:rowOff>110291</xdr:rowOff>
    </xdr:from>
    <xdr:ext cx="416101" cy="150263"/>
    <xdr:sp macro="" textlink="">
      <xdr:nvSpPr>
        <xdr:cNvPr id="1521" name="Text Box 1664">
          <a:extLst>
            <a:ext uri="{FF2B5EF4-FFF2-40B4-BE49-F238E27FC236}">
              <a16:creationId xmlns:a16="http://schemas.microsoft.com/office/drawing/2014/main" id="{7A84BCE8-C366-4304-90D1-BFC957923DFA}"/>
            </a:ext>
          </a:extLst>
        </xdr:cNvPr>
        <xdr:cNvSpPr txBox="1">
          <a:spLocks noChangeArrowheads="1"/>
        </xdr:cNvSpPr>
      </xdr:nvSpPr>
      <xdr:spPr bwMode="auto">
        <a:xfrm>
          <a:off x="10744604" y="5907841"/>
          <a:ext cx="416101" cy="15026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57m</a:t>
          </a:r>
        </a:p>
      </xdr:txBody>
    </xdr:sp>
    <xdr:clientData/>
  </xdr:oneCellAnchor>
  <xdr:twoCellAnchor>
    <xdr:from>
      <xdr:col>12</xdr:col>
      <xdr:colOff>85376</xdr:colOff>
      <xdr:row>41</xdr:row>
      <xdr:rowOff>109426</xdr:rowOff>
    </xdr:from>
    <xdr:to>
      <xdr:col>12</xdr:col>
      <xdr:colOff>601326</xdr:colOff>
      <xdr:row>42</xdr:row>
      <xdr:rowOff>33674</xdr:rowOff>
    </xdr:to>
    <xdr:sp macro="" textlink="">
      <xdr:nvSpPr>
        <xdr:cNvPr id="1522" name="Line 120">
          <a:extLst>
            <a:ext uri="{FF2B5EF4-FFF2-40B4-BE49-F238E27FC236}">
              <a16:creationId xmlns:a16="http://schemas.microsoft.com/office/drawing/2014/main" id="{21EE4A58-A5C9-4172-9FA8-E53D2878D97D}"/>
            </a:ext>
          </a:extLst>
        </xdr:cNvPr>
        <xdr:cNvSpPr>
          <a:spLocks noChangeShapeType="1"/>
        </xdr:cNvSpPr>
      </xdr:nvSpPr>
      <xdr:spPr bwMode="auto">
        <a:xfrm>
          <a:off x="10969276" y="5735526"/>
          <a:ext cx="515950" cy="95698"/>
        </a:xfrm>
        <a:custGeom>
          <a:avLst/>
          <a:gdLst>
            <a:gd name="connsiteX0" fmla="*/ 0 w 562034"/>
            <a:gd name="connsiteY0" fmla="*/ 0 h 73951"/>
            <a:gd name="connsiteX1" fmla="*/ 562034 w 562034"/>
            <a:gd name="connsiteY1" fmla="*/ 73951 h 73951"/>
            <a:gd name="connsiteX0" fmla="*/ 0 w 562034"/>
            <a:gd name="connsiteY0" fmla="*/ 27606 h 101557"/>
            <a:gd name="connsiteX1" fmla="*/ 372718 w 562034"/>
            <a:gd name="connsiteY1" fmla="*/ 983 h 101557"/>
            <a:gd name="connsiteX2" fmla="*/ 562034 w 562034"/>
            <a:gd name="connsiteY2" fmla="*/ 101557 h 101557"/>
            <a:gd name="connsiteX0" fmla="*/ 0 w 562034"/>
            <a:gd name="connsiteY0" fmla="*/ 194080 h 268031"/>
            <a:gd name="connsiteX1" fmla="*/ 372718 w 562034"/>
            <a:gd name="connsiteY1" fmla="*/ 167457 h 268031"/>
            <a:gd name="connsiteX2" fmla="*/ 562034 w 562034"/>
            <a:gd name="connsiteY2" fmla="*/ 268031 h 268031"/>
            <a:gd name="connsiteX0" fmla="*/ 0 w 562034"/>
            <a:gd name="connsiteY0" fmla="*/ 194080 h 268031"/>
            <a:gd name="connsiteX1" fmla="*/ 372718 w 562034"/>
            <a:gd name="connsiteY1" fmla="*/ 167457 h 268031"/>
            <a:gd name="connsiteX2" fmla="*/ 562034 w 562034"/>
            <a:gd name="connsiteY2" fmla="*/ 268031 h 268031"/>
            <a:gd name="connsiteX0" fmla="*/ 0 w 562034"/>
            <a:gd name="connsiteY0" fmla="*/ 26623 h 100574"/>
            <a:gd name="connsiteX1" fmla="*/ 372718 w 562034"/>
            <a:gd name="connsiteY1" fmla="*/ 0 h 100574"/>
            <a:gd name="connsiteX2" fmla="*/ 562034 w 562034"/>
            <a:gd name="connsiteY2" fmla="*/ 100574 h 100574"/>
            <a:gd name="connsiteX0" fmla="*/ 0 w 562034"/>
            <a:gd name="connsiteY0" fmla="*/ 2958 h 76909"/>
            <a:gd name="connsiteX1" fmla="*/ 304682 w 562034"/>
            <a:gd name="connsiteY1" fmla="*/ 0 h 76909"/>
            <a:gd name="connsiteX2" fmla="*/ 562034 w 562034"/>
            <a:gd name="connsiteY2" fmla="*/ 76909 h 76909"/>
            <a:gd name="connsiteX0" fmla="*/ 0 w 562034"/>
            <a:gd name="connsiteY0" fmla="*/ 2958 h 76909"/>
            <a:gd name="connsiteX1" fmla="*/ 304682 w 562034"/>
            <a:gd name="connsiteY1" fmla="*/ 0 h 76909"/>
            <a:gd name="connsiteX2" fmla="*/ 562034 w 562034"/>
            <a:gd name="connsiteY2" fmla="*/ 76909 h 76909"/>
            <a:gd name="connsiteX0" fmla="*/ 0 w 562034"/>
            <a:gd name="connsiteY0" fmla="*/ 2958 h 76909"/>
            <a:gd name="connsiteX1" fmla="*/ 304682 w 562034"/>
            <a:gd name="connsiteY1" fmla="*/ 0 h 76909"/>
            <a:gd name="connsiteX2" fmla="*/ 562034 w 562034"/>
            <a:gd name="connsiteY2" fmla="*/ 76909 h 76909"/>
            <a:gd name="connsiteX0" fmla="*/ 0 w 562034"/>
            <a:gd name="connsiteY0" fmla="*/ 40879 h 114830"/>
            <a:gd name="connsiteX1" fmla="*/ 304682 w 562034"/>
            <a:gd name="connsiteY1" fmla="*/ 37921 h 114830"/>
            <a:gd name="connsiteX2" fmla="*/ 562034 w 562034"/>
            <a:gd name="connsiteY2" fmla="*/ 114830 h 114830"/>
            <a:gd name="connsiteX0" fmla="*/ 0 w 535411"/>
            <a:gd name="connsiteY0" fmla="*/ 32006 h 117789"/>
            <a:gd name="connsiteX1" fmla="*/ 278059 w 535411"/>
            <a:gd name="connsiteY1" fmla="*/ 40880 h 117789"/>
            <a:gd name="connsiteX2" fmla="*/ 535411 w 535411"/>
            <a:gd name="connsiteY2" fmla="*/ 117789 h 117789"/>
            <a:gd name="connsiteX0" fmla="*/ 0 w 535411"/>
            <a:gd name="connsiteY0" fmla="*/ 19670 h 105453"/>
            <a:gd name="connsiteX1" fmla="*/ 295807 w 535411"/>
            <a:gd name="connsiteY1" fmla="*/ 46293 h 105453"/>
            <a:gd name="connsiteX2" fmla="*/ 535411 w 535411"/>
            <a:gd name="connsiteY2" fmla="*/ 105453 h 1054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35411" h="105453">
              <a:moveTo>
                <a:pt x="0" y="19670"/>
              </a:moveTo>
              <a:cubicBezTo>
                <a:pt x="66064" y="27558"/>
                <a:pt x="214952" y="-44421"/>
                <a:pt x="295807" y="46293"/>
              </a:cubicBezTo>
              <a:cubicBezTo>
                <a:pt x="355955" y="94607"/>
                <a:pt x="348066" y="80803"/>
                <a:pt x="535411" y="10545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14393</xdr:colOff>
      <xdr:row>41</xdr:row>
      <xdr:rowOff>168248</xdr:rowOff>
    </xdr:from>
    <xdr:to>
      <xdr:col>12</xdr:col>
      <xdr:colOff>147685</xdr:colOff>
      <xdr:row>42</xdr:row>
      <xdr:rowOff>127961</xdr:rowOff>
    </xdr:to>
    <xdr:sp macro="" textlink="">
      <xdr:nvSpPr>
        <xdr:cNvPr id="1524" name="AutoShape 4802">
          <a:extLst>
            <a:ext uri="{FF2B5EF4-FFF2-40B4-BE49-F238E27FC236}">
              <a16:creationId xmlns:a16="http://schemas.microsoft.com/office/drawing/2014/main" id="{0E2CA5E3-75D6-4B5B-B4E1-EBC051F22A55}"/>
            </a:ext>
          </a:extLst>
        </xdr:cNvPr>
        <xdr:cNvSpPr>
          <a:spLocks noChangeArrowheads="1"/>
        </xdr:cNvSpPr>
      </xdr:nvSpPr>
      <xdr:spPr bwMode="auto">
        <a:xfrm>
          <a:off x="10898293" y="5794348"/>
          <a:ext cx="133292" cy="13116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208301</xdr:colOff>
      <xdr:row>41</xdr:row>
      <xdr:rowOff>32719</xdr:rowOff>
    </xdr:from>
    <xdr:to>
      <xdr:col>11</xdr:col>
      <xdr:colOff>375226</xdr:colOff>
      <xdr:row>42</xdr:row>
      <xdr:rowOff>16837</xdr:rowOff>
    </xdr:to>
    <xdr:sp macro="" textlink="">
      <xdr:nvSpPr>
        <xdr:cNvPr id="1525" name="六角形 1524">
          <a:extLst>
            <a:ext uri="{FF2B5EF4-FFF2-40B4-BE49-F238E27FC236}">
              <a16:creationId xmlns:a16="http://schemas.microsoft.com/office/drawing/2014/main" id="{8398E4BF-8649-4E73-89E1-58F58E72A869}"/>
            </a:ext>
          </a:extLst>
        </xdr:cNvPr>
        <xdr:cNvSpPr/>
      </xdr:nvSpPr>
      <xdr:spPr bwMode="auto">
        <a:xfrm>
          <a:off x="10387351" y="5658819"/>
          <a:ext cx="166925" cy="1555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351143</xdr:colOff>
      <xdr:row>41</xdr:row>
      <xdr:rowOff>131779</xdr:rowOff>
    </xdr:from>
    <xdr:ext cx="401136" cy="166649"/>
    <xdr:sp macro="" textlink="">
      <xdr:nvSpPr>
        <xdr:cNvPr id="1526" name="Text Box 1620">
          <a:extLst>
            <a:ext uri="{FF2B5EF4-FFF2-40B4-BE49-F238E27FC236}">
              <a16:creationId xmlns:a16="http://schemas.microsoft.com/office/drawing/2014/main" id="{EB5C9A8D-A055-4454-B92F-B88F6FE88F62}"/>
            </a:ext>
          </a:extLst>
        </xdr:cNvPr>
        <xdr:cNvSpPr txBox="1">
          <a:spLocks noChangeArrowheads="1"/>
        </xdr:cNvSpPr>
      </xdr:nvSpPr>
      <xdr:spPr bwMode="auto">
        <a:xfrm>
          <a:off x="10530193" y="5757879"/>
          <a:ext cx="401136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ｺﾞﾙﾌ橋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650983</xdr:colOff>
      <xdr:row>41</xdr:row>
      <xdr:rowOff>32116</xdr:rowOff>
    </xdr:from>
    <xdr:ext cx="185207" cy="88996"/>
    <xdr:sp macro="" textlink="">
      <xdr:nvSpPr>
        <xdr:cNvPr id="1527" name="Text Box 1664">
          <a:extLst>
            <a:ext uri="{FF2B5EF4-FFF2-40B4-BE49-F238E27FC236}">
              <a16:creationId xmlns:a16="http://schemas.microsoft.com/office/drawing/2014/main" id="{9BFD85B2-1A06-41BF-961F-127320374EF4}"/>
            </a:ext>
          </a:extLst>
        </xdr:cNvPr>
        <xdr:cNvSpPr txBox="1">
          <a:spLocks noChangeArrowheads="1"/>
        </xdr:cNvSpPr>
      </xdr:nvSpPr>
      <xdr:spPr bwMode="auto">
        <a:xfrm>
          <a:off x="7860101" y="7115167"/>
          <a:ext cx="185207" cy="8899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154340</xdr:colOff>
      <xdr:row>41</xdr:row>
      <xdr:rowOff>152713</xdr:rowOff>
    </xdr:from>
    <xdr:to>
      <xdr:col>12</xdr:col>
      <xdr:colOff>604254</xdr:colOff>
      <xdr:row>42</xdr:row>
      <xdr:rowOff>127284</xdr:rowOff>
    </xdr:to>
    <xdr:sp macro="" textlink="">
      <xdr:nvSpPr>
        <xdr:cNvPr id="1528" name="Freeform 217">
          <a:extLst>
            <a:ext uri="{FF2B5EF4-FFF2-40B4-BE49-F238E27FC236}">
              <a16:creationId xmlns:a16="http://schemas.microsoft.com/office/drawing/2014/main" id="{389FE588-7834-4161-A13B-A759EF457822}"/>
            </a:ext>
          </a:extLst>
        </xdr:cNvPr>
        <xdr:cNvSpPr>
          <a:spLocks/>
        </xdr:cNvSpPr>
      </xdr:nvSpPr>
      <xdr:spPr bwMode="auto">
        <a:xfrm rot="1235889" flipH="1">
          <a:off x="11038240" y="5778813"/>
          <a:ext cx="449914" cy="14602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14287 w 14287"/>
            <a:gd name="connsiteY0" fmla="*/ 9641 h 9641"/>
            <a:gd name="connsiteX1" fmla="*/ 8097 w 14287"/>
            <a:gd name="connsiteY1" fmla="*/ 7864 h 9641"/>
            <a:gd name="connsiteX2" fmla="*/ 5959 w 14287"/>
            <a:gd name="connsiteY2" fmla="*/ 6066 h 9641"/>
            <a:gd name="connsiteX3" fmla="*/ 3767 w 14287"/>
            <a:gd name="connsiteY3" fmla="*/ 3887 h 9641"/>
            <a:gd name="connsiteX4" fmla="*/ 0 w 14287"/>
            <a:gd name="connsiteY4" fmla="*/ 0 h 9641"/>
            <a:gd name="connsiteX0" fmla="*/ 10000 w 10000"/>
            <a:gd name="connsiteY0" fmla="*/ 10000 h 10000"/>
            <a:gd name="connsiteX1" fmla="*/ 5157 w 10000"/>
            <a:gd name="connsiteY1" fmla="*/ 7223 h 10000"/>
            <a:gd name="connsiteX2" fmla="*/ 4171 w 10000"/>
            <a:gd name="connsiteY2" fmla="*/ 6292 h 10000"/>
            <a:gd name="connsiteX3" fmla="*/ 2637 w 10000"/>
            <a:gd name="connsiteY3" fmla="*/ 4032 h 10000"/>
            <a:gd name="connsiteX4" fmla="*/ 0 w 10000"/>
            <a:gd name="connsiteY4" fmla="*/ 0 h 10000"/>
            <a:gd name="connsiteX0" fmla="*/ 10753 w 10753"/>
            <a:gd name="connsiteY0" fmla="*/ 11990 h 11990"/>
            <a:gd name="connsiteX1" fmla="*/ 5157 w 10753"/>
            <a:gd name="connsiteY1" fmla="*/ 7223 h 11990"/>
            <a:gd name="connsiteX2" fmla="*/ 4171 w 10753"/>
            <a:gd name="connsiteY2" fmla="*/ 6292 h 11990"/>
            <a:gd name="connsiteX3" fmla="*/ 2637 w 10753"/>
            <a:gd name="connsiteY3" fmla="*/ 4032 h 11990"/>
            <a:gd name="connsiteX4" fmla="*/ 0 w 10753"/>
            <a:gd name="connsiteY4" fmla="*/ 0 h 11990"/>
            <a:gd name="connsiteX0" fmla="*/ 10753 w 10753"/>
            <a:gd name="connsiteY0" fmla="*/ 11990 h 11990"/>
            <a:gd name="connsiteX1" fmla="*/ 7231 w 10753"/>
            <a:gd name="connsiteY1" fmla="*/ 8414 h 11990"/>
            <a:gd name="connsiteX2" fmla="*/ 4171 w 10753"/>
            <a:gd name="connsiteY2" fmla="*/ 6292 h 11990"/>
            <a:gd name="connsiteX3" fmla="*/ 2637 w 10753"/>
            <a:gd name="connsiteY3" fmla="*/ 4032 h 11990"/>
            <a:gd name="connsiteX4" fmla="*/ 0 w 10753"/>
            <a:gd name="connsiteY4" fmla="*/ 0 h 11990"/>
            <a:gd name="connsiteX0" fmla="*/ 10753 w 10753"/>
            <a:gd name="connsiteY0" fmla="*/ 11990 h 11990"/>
            <a:gd name="connsiteX1" fmla="*/ 7231 w 10753"/>
            <a:gd name="connsiteY1" fmla="*/ 8414 h 11990"/>
            <a:gd name="connsiteX2" fmla="*/ 4171 w 10753"/>
            <a:gd name="connsiteY2" fmla="*/ 6292 h 11990"/>
            <a:gd name="connsiteX3" fmla="*/ 2637 w 10753"/>
            <a:gd name="connsiteY3" fmla="*/ 4032 h 11990"/>
            <a:gd name="connsiteX4" fmla="*/ 0 w 10753"/>
            <a:gd name="connsiteY4" fmla="*/ 0 h 11990"/>
            <a:gd name="connsiteX0" fmla="*/ 11223 w 11223"/>
            <a:gd name="connsiteY0" fmla="*/ 11826 h 11826"/>
            <a:gd name="connsiteX1" fmla="*/ 7231 w 11223"/>
            <a:gd name="connsiteY1" fmla="*/ 8414 h 11826"/>
            <a:gd name="connsiteX2" fmla="*/ 4171 w 11223"/>
            <a:gd name="connsiteY2" fmla="*/ 6292 h 11826"/>
            <a:gd name="connsiteX3" fmla="*/ 2637 w 11223"/>
            <a:gd name="connsiteY3" fmla="*/ 4032 h 11826"/>
            <a:gd name="connsiteX4" fmla="*/ 0 w 11223"/>
            <a:gd name="connsiteY4" fmla="*/ 0 h 11826"/>
            <a:gd name="connsiteX0" fmla="*/ 10575 w 10575"/>
            <a:gd name="connsiteY0" fmla="*/ 11898 h 11898"/>
            <a:gd name="connsiteX1" fmla="*/ 6583 w 10575"/>
            <a:gd name="connsiteY1" fmla="*/ 8486 h 11898"/>
            <a:gd name="connsiteX2" fmla="*/ 3523 w 10575"/>
            <a:gd name="connsiteY2" fmla="*/ 6364 h 11898"/>
            <a:gd name="connsiteX3" fmla="*/ 1989 w 10575"/>
            <a:gd name="connsiteY3" fmla="*/ 4104 h 11898"/>
            <a:gd name="connsiteX4" fmla="*/ 0 w 10575"/>
            <a:gd name="connsiteY4" fmla="*/ 0 h 11898"/>
            <a:gd name="connsiteX0" fmla="*/ 15747 w 15747"/>
            <a:gd name="connsiteY0" fmla="*/ 11898 h 11898"/>
            <a:gd name="connsiteX1" fmla="*/ 11755 w 15747"/>
            <a:gd name="connsiteY1" fmla="*/ 8486 h 11898"/>
            <a:gd name="connsiteX2" fmla="*/ 8695 w 15747"/>
            <a:gd name="connsiteY2" fmla="*/ 6364 h 11898"/>
            <a:gd name="connsiteX3" fmla="*/ 7161 w 15747"/>
            <a:gd name="connsiteY3" fmla="*/ 4104 h 11898"/>
            <a:gd name="connsiteX4" fmla="*/ 5172 w 15747"/>
            <a:gd name="connsiteY4" fmla="*/ 0 h 11898"/>
            <a:gd name="connsiteX0" fmla="*/ 11495 w 11495"/>
            <a:gd name="connsiteY0" fmla="*/ 11932 h 11932"/>
            <a:gd name="connsiteX1" fmla="*/ 7503 w 11495"/>
            <a:gd name="connsiteY1" fmla="*/ 8520 h 11932"/>
            <a:gd name="connsiteX2" fmla="*/ 4443 w 11495"/>
            <a:gd name="connsiteY2" fmla="*/ 6398 h 11932"/>
            <a:gd name="connsiteX3" fmla="*/ 2909 w 11495"/>
            <a:gd name="connsiteY3" fmla="*/ 4138 h 11932"/>
            <a:gd name="connsiteX4" fmla="*/ 7182 w 11495"/>
            <a:gd name="connsiteY4" fmla="*/ 0 h 11932"/>
            <a:gd name="connsiteX0" fmla="*/ 21388 w 21388"/>
            <a:gd name="connsiteY0" fmla="*/ 12110 h 12110"/>
            <a:gd name="connsiteX1" fmla="*/ 17396 w 21388"/>
            <a:gd name="connsiteY1" fmla="*/ 8698 h 12110"/>
            <a:gd name="connsiteX2" fmla="*/ 14336 w 21388"/>
            <a:gd name="connsiteY2" fmla="*/ 6576 h 12110"/>
            <a:gd name="connsiteX3" fmla="*/ 12802 w 21388"/>
            <a:gd name="connsiteY3" fmla="*/ 4316 h 12110"/>
            <a:gd name="connsiteX4" fmla="*/ 17075 w 21388"/>
            <a:gd name="connsiteY4" fmla="*/ 178 h 12110"/>
            <a:gd name="connsiteX0" fmla="*/ 28537 w 28537"/>
            <a:gd name="connsiteY0" fmla="*/ 12178 h 12178"/>
            <a:gd name="connsiteX1" fmla="*/ 24545 w 28537"/>
            <a:gd name="connsiteY1" fmla="*/ 8766 h 12178"/>
            <a:gd name="connsiteX2" fmla="*/ 21485 w 28537"/>
            <a:gd name="connsiteY2" fmla="*/ 6644 h 12178"/>
            <a:gd name="connsiteX3" fmla="*/ 19951 w 28537"/>
            <a:gd name="connsiteY3" fmla="*/ 4384 h 12178"/>
            <a:gd name="connsiteX4" fmla="*/ 19 w 28537"/>
            <a:gd name="connsiteY4" fmla="*/ 269 h 12178"/>
            <a:gd name="connsiteX5" fmla="*/ 24224 w 28537"/>
            <a:gd name="connsiteY5" fmla="*/ 246 h 12178"/>
            <a:gd name="connsiteX0" fmla="*/ 34920 w 34920"/>
            <a:gd name="connsiteY0" fmla="*/ 12508 h 12508"/>
            <a:gd name="connsiteX1" fmla="*/ 30928 w 34920"/>
            <a:gd name="connsiteY1" fmla="*/ 9096 h 12508"/>
            <a:gd name="connsiteX2" fmla="*/ 27868 w 34920"/>
            <a:gd name="connsiteY2" fmla="*/ 6974 h 12508"/>
            <a:gd name="connsiteX3" fmla="*/ 26334 w 34920"/>
            <a:gd name="connsiteY3" fmla="*/ 4714 h 12508"/>
            <a:gd name="connsiteX4" fmla="*/ 14 w 34920"/>
            <a:gd name="connsiteY4" fmla="*/ 207 h 12508"/>
            <a:gd name="connsiteX5" fmla="*/ 30607 w 34920"/>
            <a:gd name="connsiteY5" fmla="*/ 576 h 12508"/>
            <a:gd name="connsiteX0" fmla="*/ 34922 w 34922"/>
            <a:gd name="connsiteY0" fmla="*/ 12508 h 12508"/>
            <a:gd name="connsiteX1" fmla="*/ 30930 w 34922"/>
            <a:gd name="connsiteY1" fmla="*/ 9096 h 12508"/>
            <a:gd name="connsiteX2" fmla="*/ 27870 w 34922"/>
            <a:gd name="connsiteY2" fmla="*/ 6974 h 12508"/>
            <a:gd name="connsiteX3" fmla="*/ 26336 w 34922"/>
            <a:gd name="connsiteY3" fmla="*/ 4714 h 12508"/>
            <a:gd name="connsiteX4" fmla="*/ 16 w 34922"/>
            <a:gd name="connsiteY4" fmla="*/ 207 h 12508"/>
            <a:gd name="connsiteX5" fmla="*/ 30609 w 34922"/>
            <a:gd name="connsiteY5" fmla="*/ 576 h 12508"/>
            <a:gd name="connsiteX0" fmla="*/ 34928 w 34928"/>
            <a:gd name="connsiteY0" fmla="*/ 12508 h 12508"/>
            <a:gd name="connsiteX1" fmla="*/ 30936 w 34928"/>
            <a:gd name="connsiteY1" fmla="*/ 9096 h 12508"/>
            <a:gd name="connsiteX2" fmla="*/ 27876 w 34928"/>
            <a:gd name="connsiteY2" fmla="*/ 6974 h 12508"/>
            <a:gd name="connsiteX3" fmla="*/ 19280 w 34928"/>
            <a:gd name="connsiteY3" fmla="*/ 4257 h 12508"/>
            <a:gd name="connsiteX4" fmla="*/ 22 w 34928"/>
            <a:gd name="connsiteY4" fmla="*/ 207 h 12508"/>
            <a:gd name="connsiteX5" fmla="*/ 30615 w 34928"/>
            <a:gd name="connsiteY5" fmla="*/ 576 h 12508"/>
            <a:gd name="connsiteX0" fmla="*/ 34933 w 34933"/>
            <a:gd name="connsiteY0" fmla="*/ 12508 h 12508"/>
            <a:gd name="connsiteX1" fmla="*/ 30941 w 34933"/>
            <a:gd name="connsiteY1" fmla="*/ 9096 h 12508"/>
            <a:gd name="connsiteX2" fmla="*/ 27881 w 34933"/>
            <a:gd name="connsiteY2" fmla="*/ 6974 h 12508"/>
            <a:gd name="connsiteX3" fmla="*/ 15465 w 34933"/>
            <a:gd name="connsiteY3" fmla="*/ 3980 h 12508"/>
            <a:gd name="connsiteX4" fmla="*/ 27 w 34933"/>
            <a:gd name="connsiteY4" fmla="*/ 207 h 12508"/>
            <a:gd name="connsiteX5" fmla="*/ 30620 w 34933"/>
            <a:gd name="connsiteY5" fmla="*/ 576 h 12508"/>
            <a:gd name="connsiteX0" fmla="*/ 34926 w 34926"/>
            <a:gd name="connsiteY0" fmla="*/ 12508 h 12508"/>
            <a:gd name="connsiteX1" fmla="*/ 30934 w 34926"/>
            <a:gd name="connsiteY1" fmla="*/ 9096 h 12508"/>
            <a:gd name="connsiteX2" fmla="*/ 27874 w 34926"/>
            <a:gd name="connsiteY2" fmla="*/ 6974 h 12508"/>
            <a:gd name="connsiteX3" fmla="*/ 15458 w 34926"/>
            <a:gd name="connsiteY3" fmla="*/ 3980 h 12508"/>
            <a:gd name="connsiteX4" fmla="*/ 20 w 34926"/>
            <a:gd name="connsiteY4" fmla="*/ 207 h 12508"/>
            <a:gd name="connsiteX5" fmla="*/ 30613 w 34926"/>
            <a:gd name="connsiteY5" fmla="*/ 576 h 12508"/>
            <a:gd name="connsiteX0" fmla="*/ 34927 w 34927"/>
            <a:gd name="connsiteY0" fmla="*/ 12508 h 12508"/>
            <a:gd name="connsiteX1" fmla="*/ 30935 w 34927"/>
            <a:gd name="connsiteY1" fmla="*/ 9096 h 12508"/>
            <a:gd name="connsiteX2" fmla="*/ 27875 w 34927"/>
            <a:gd name="connsiteY2" fmla="*/ 6974 h 12508"/>
            <a:gd name="connsiteX3" fmla="*/ 12818 w 34927"/>
            <a:gd name="connsiteY3" fmla="*/ 5192 h 12508"/>
            <a:gd name="connsiteX4" fmla="*/ 21 w 34927"/>
            <a:gd name="connsiteY4" fmla="*/ 207 h 12508"/>
            <a:gd name="connsiteX5" fmla="*/ 30614 w 34927"/>
            <a:gd name="connsiteY5" fmla="*/ 576 h 12508"/>
            <a:gd name="connsiteX0" fmla="*/ 34925 w 34925"/>
            <a:gd name="connsiteY0" fmla="*/ 12508 h 12508"/>
            <a:gd name="connsiteX1" fmla="*/ 30933 w 34925"/>
            <a:gd name="connsiteY1" fmla="*/ 9096 h 12508"/>
            <a:gd name="connsiteX2" fmla="*/ 27873 w 34925"/>
            <a:gd name="connsiteY2" fmla="*/ 6974 h 12508"/>
            <a:gd name="connsiteX3" fmla="*/ 12816 w 34925"/>
            <a:gd name="connsiteY3" fmla="*/ 5192 h 12508"/>
            <a:gd name="connsiteX4" fmla="*/ 19 w 34925"/>
            <a:gd name="connsiteY4" fmla="*/ 207 h 12508"/>
            <a:gd name="connsiteX5" fmla="*/ 30612 w 34925"/>
            <a:gd name="connsiteY5" fmla="*/ 576 h 12508"/>
            <a:gd name="connsiteX0" fmla="*/ 34925 w 38923"/>
            <a:gd name="connsiteY0" fmla="*/ 12508 h 12508"/>
            <a:gd name="connsiteX1" fmla="*/ 30933 w 38923"/>
            <a:gd name="connsiteY1" fmla="*/ 9096 h 12508"/>
            <a:gd name="connsiteX2" fmla="*/ 38350 w 38923"/>
            <a:gd name="connsiteY2" fmla="*/ 5693 h 12508"/>
            <a:gd name="connsiteX3" fmla="*/ 12816 w 38923"/>
            <a:gd name="connsiteY3" fmla="*/ 5192 h 12508"/>
            <a:gd name="connsiteX4" fmla="*/ 19 w 38923"/>
            <a:gd name="connsiteY4" fmla="*/ 207 h 12508"/>
            <a:gd name="connsiteX5" fmla="*/ 30612 w 38923"/>
            <a:gd name="connsiteY5" fmla="*/ 576 h 12508"/>
            <a:gd name="connsiteX0" fmla="*/ 34925 w 40432"/>
            <a:gd name="connsiteY0" fmla="*/ 12508 h 12508"/>
            <a:gd name="connsiteX1" fmla="*/ 30933 w 40432"/>
            <a:gd name="connsiteY1" fmla="*/ 9096 h 12508"/>
            <a:gd name="connsiteX2" fmla="*/ 38350 w 40432"/>
            <a:gd name="connsiteY2" fmla="*/ 5693 h 12508"/>
            <a:gd name="connsiteX3" fmla="*/ 12816 w 40432"/>
            <a:gd name="connsiteY3" fmla="*/ 5192 h 12508"/>
            <a:gd name="connsiteX4" fmla="*/ 19 w 40432"/>
            <a:gd name="connsiteY4" fmla="*/ 207 h 12508"/>
            <a:gd name="connsiteX5" fmla="*/ 30612 w 40432"/>
            <a:gd name="connsiteY5" fmla="*/ 576 h 12508"/>
            <a:gd name="connsiteX0" fmla="*/ 34925 w 41138"/>
            <a:gd name="connsiteY0" fmla="*/ 12508 h 12508"/>
            <a:gd name="connsiteX1" fmla="*/ 40081 w 41138"/>
            <a:gd name="connsiteY1" fmla="*/ 9822 h 12508"/>
            <a:gd name="connsiteX2" fmla="*/ 38350 w 41138"/>
            <a:gd name="connsiteY2" fmla="*/ 5693 h 12508"/>
            <a:gd name="connsiteX3" fmla="*/ 12816 w 41138"/>
            <a:gd name="connsiteY3" fmla="*/ 5192 h 12508"/>
            <a:gd name="connsiteX4" fmla="*/ 19 w 41138"/>
            <a:gd name="connsiteY4" fmla="*/ 207 h 12508"/>
            <a:gd name="connsiteX5" fmla="*/ 30612 w 41138"/>
            <a:gd name="connsiteY5" fmla="*/ 576 h 12508"/>
            <a:gd name="connsiteX0" fmla="*/ 34925 w 42421"/>
            <a:gd name="connsiteY0" fmla="*/ 12508 h 12508"/>
            <a:gd name="connsiteX1" fmla="*/ 40081 w 42421"/>
            <a:gd name="connsiteY1" fmla="*/ 9822 h 12508"/>
            <a:gd name="connsiteX2" fmla="*/ 38350 w 42421"/>
            <a:gd name="connsiteY2" fmla="*/ 5693 h 12508"/>
            <a:gd name="connsiteX3" fmla="*/ 12816 w 42421"/>
            <a:gd name="connsiteY3" fmla="*/ 5192 h 12508"/>
            <a:gd name="connsiteX4" fmla="*/ 19 w 42421"/>
            <a:gd name="connsiteY4" fmla="*/ 207 h 12508"/>
            <a:gd name="connsiteX5" fmla="*/ 30612 w 42421"/>
            <a:gd name="connsiteY5" fmla="*/ 576 h 12508"/>
            <a:gd name="connsiteX0" fmla="*/ 46195 w 46195"/>
            <a:gd name="connsiteY0" fmla="*/ 12839 h 12839"/>
            <a:gd name="connsiteX1" fmla="*/ 40081 w 46195"/>
            <a:gd name="connsiteY1" fmla="*/ 9822 h 12839"/>
            <a:gd name="connsiteX2" fmla="*/ 38350 w 46195"/>
            <a:gd name="connsiteY2" fmla="*/ 5693 h 12839"/>
            <a:gd name="connsiteX3" fmla="*/ 12816 w 46195"/>
            <a:gd name="connsiteY3" fmla="*/ 5192 h 12839"/>
            <a:gd name="connsiteX4" fmla="*/ 19 w 46195"/>
            <a:gd name="connsiteY4" fmla="*/ 207 h 12839"/>
            <a:gd name="connsiteX5" fmla="*/ 30612 w 46195"/>
            <a:gd name="connsiteY5" fmla="*/ 576 h 12839"/>
            <a:gd name="connsiteX0" fmla="*/ 46195 w 46195"/>
            <a:gd name="connsiteY0" fmla="*/ 12839 h 12839"/>
            <a:gd name="connsiteX1" fmla="*/ 40081 w 46195"/>
            <a:gd name="connsiteY1" fmla="*/ 9822 h 12839"/>
            <a:gd name="connsiteX2" fmla="*/ 38350 w 46195"/>
            <a:gd name="connsiteY2" fmla="*/ 5693 h 12839"/>
            <a:gd name="connsiteX3" fmla="*/ 12816 w 46195"/>
            <a:gd name="connsiteY3" fmla="*/ 5192 h 12839"/>
            <a:gd name="connsiteX4" fmla="*/ 19 w 46195"/>
            <a:gd name="connsiteY4" fmla="*/ 207 h 12839"/>
            <a:gd name="connsiteX5" fmla="*/ 30612 w 46195"/>
            <a:gd name="connsiteY5" fmla="*/ 576 h 12839"/>
            <a:gd name="connsiteX0" fmla="*/ 46195 w 46195"/>
            <a:gd name="connsiteY0" fmla="*/ 12839 h 12839"/>
            <a:gd name="connsiteX1" fmla="*/ 40081 w 46195"/>
            <a:gd name="connsiteY1" fmla="*/ 9822 h 12839"/>
            <a:gd name="connsiteX2" fmla="*/ 38350 w 46195"/>
            <a:gd name="connsiteY2" fmla="*/ 5693 h 12839"/>
            <a:gd name="connsiteX3" fmla="*/ 12816 w 46195"/>
            <a:gd name="connsiteY3" fmla="*/ 5192 h 12839"/>
            <a:gd name="connsiteX4" fmla="*/ 19 w 46195"/>
            <a:gd name="connsiteY4" fmla="*/ 207 h 12839"/>
            <a:gd name="connsiteX5" fmla="*/ 30612 w 46195"/>
            <a:gd name="connsiteY5" fmla="*/ 576 h 12839"/>
            <a:gd name="connsiteX0" fmla="*/ 46195 w 46195"/>
            <a:gd name="connsiteY0" fmla="*/ 12839 h 12839"/>
            <a:gd name="connsiteX1" fmla="*/ 36709 w 46195"/>
            <a:gd name="connsiteY1" fmla="*/ 9776 h 12839"/>
            <a:gd name="connsiteX2" fmla="*/ 38350 w 46195"/>
            <a:gd name="connsiteY2" fmla="*/ 5693 h 12839"/>
            <a:gd name="connsiteX3" fmla="*/ 12816 w 46195"/>
            <a:gd name="connsiteY3" fmla="*/ 5192 h 12839"/>
            <a:gd name="connsiteX4" fmla="*/ 19 w 46195"/>
            <a:gd name="connsiteY4" fmla="*/ 207 h 12839"/>
            <a:gd name="connsiteX5" fmla="*/ 30612 w 46195"/>
            <a:gd name="connsiteY5" fmla="*/ 576 h 12839"/>
            <a:gd name="connsiteX0" fmla="*/ 48408 w 48408"/>
            <a:gd name="connsiteY0" fmla="*/ 12959 h 12959"/>
            <a:gd name="connsiteX1" fmla="*/ 38922 w 48408"/>
            <a:gd name="connsiteY1" fmla="*/ 9896 h 12959"/>
            <a:gd name="connsiteX2" fmla="*/ 40563 w 48408"/>
            <a:gd name="connsiteY2" fmla="*/ 5813 h 12959"/>
            <a:gd name="connsiteX3" fmla="*/ 15029 w 48408"/>
            <a:gd name="connsiteY3" fmla="*/ 5312 h 12959"/>
            <a:gd name="connsiteX4" fmla="*/ 17 w 48408"/>
            <a:gd name="connsiteY4" fmla="*/ 192 h 12959"/>
            <a:gd name="connsiteX5" fmla="*/ 32825 w 48408"/>
            <a:gd name="connsiteY5" fmla="*/ 696 h 12959"/>
            <a:gd name="connsiteX0" fmla="*/ 48408 w 48408"/>
            <a:gd name="connsiteY0" fmla="*/ 12959 h 12959"/>
            <a:gd name="connsiteX1" fmla="*/ 38922 w 48408"/>
            <a:gd name="connsiteY1" fmla="*/ 9896 h 12959"/>
            <a:gd name="connsiteX2" fmla="*/ 40563 w 48408"/>
            <a:gd name="connsiteY2" fmla="*/ 5813 h 12959"/>
            <a:gd name="connsiteX3" fmla="*/ 15029 w 48408"/>
            <a:gd name="connsiteY3" fmla="*/ 5312 h 12959"/>
            <a:gd name="connsiteX4" fmla="*/ 17 w 48408"/>
            <a:gd name="connsiteY4" fmla="*/ 192 h 12959"/>
            <a:gd name="connsiteX5" fmla="*/ 32825 w 48408"/>
            <a:gd name="connsiteY5" fmla="*/ 696 h 12959"/>
            <a:gd name="connsiteX0" fmla="*/ 38922 w 41811"/>
            <a:gd name="connsiteY0" fmla="*/ 9896 h 9896"/>
            <a:gd name="connsiteX1" fmla="*/ 40563 w 41811"/>
            <a:gd name="connsiteY1" fmla="*/ 5813 h 9896"/>
            <a:gd name="connsiteX2" fmla="*/ 15029 w 41811"/>
            <a:gd name="connsiteY2" fmla="*/ 5312 h 9896"/>
            <a:gd name="connsiteX3" fmla="*/ 17 w 41811"/>
            <a:gd name="connsiteY3" fmla="*/ 192 h 9896"/>
            <a:gd name="connsiteX4" fmla="*/ 32825 w 41811"/>
            <a:gd name="connsiteY4" fmla="*/ 696 h 9896"/>
            <a:gd name="connsiteX0" fmla="*/ 9309 w 10000"/>
            <a:gd name="connsiteY0" fmla="*/ 10000 h 10000"/>
            <a:gd name="connsiteX1" fmla="*/ 9702 w 10000"/>
            <a:gd name="connsiteY1" fmla="*/ 5874 h 10000"/>
            <a:gd name="connsiteX2" fmla="*/ 3595 w 10000"/>
            <a:gd name="connsiteY2" fmla="*/ 5368 h 10000"/>
            <a:gd name="connsiteX3" fmla="*/ 4 w 10000"/>
            <a:gd name="connsiteY3" fmla="*/ 194 h 10000"/>
            <a:gd name="connsiteX4" fmla="*/ 7851 w 10000"/>
            <a:gd name="connsiteY4" fmla="*/ 703 h 10000"/>
            <a:gd name="connsiteX0" fmla="*/ 9702 w 9702"/>
            <a:gd name="connsiteY0" fmla="*/ 5874 h 5874"/>
            <a:gd name="connsiteX1" fmla="*/ 3595 w 9702"/>
            <a:gd name="connsiteY1" fmla="*/ 5368 h 5874"/>
            <a:gd name="connsiteX2" fmla="*/ 4 w 9702"/>
            <a:gd name="connsiteY2" fmla="*/ 194 h 5874"/>
            <a:gd name="connsiteX3" fmla="*/ 7851 w 9702"/>
            <a:gd name="connsiteY3" fmla="*/ 703 h 5874"/>
            <a:gd name="connsiteX0" fmla="*/ 10000 w 10000"/>
            <a:gd name="connsiteY0" fmla="*/ 10000 h 10000"/>
            <a:gd name="connsiteX1" fmla="*/ 3705 w 10000"/>
            <a:gd name="connsiteY1" fmla="*/ 9139 h 10000"/>
            <a:gd name="connsiteX2" fmla="*/ 4 w 10000"/>
            <a:gd name="connsiteY2" fmla="*/ 330 h 10000"/>
            <a:gd name="connsiteX3" fmla="*/ 8092 w 10000"/>
            <a:gd name="connsiteY3" fmla="*/ 1197 h 10000"/>
            <a:gd name="connsiteX0" fmla="*/ 3705 w 8092"/>
            <a:gd name="connsiteY0" fmla="*/ 9139 h 9139"/>
            <a:gd name="connsiteX1" fmla="*/ 4 w 8092"/>
            <a:gd name="connsiteY1" fmla="*/ 330 h 9139"/>
            <a:gd name="connsiteX2" fmla="*/ 8092 w 8092"/>
            <a:gd name="connsiteY2" fmla="*/ 1197 h 9139"/>
            <a:gd name="connsiteX0" fmla="*/ 0 w 13395"/>
            <a:gd name="connsiteY0" fmla="*/ 3740 h 4133"/>
            <a:gd name="connsiteX1" fmla="*/ 3400 w 13395"/>
            <a:gd name="connsiteY1" fmla="*/ 3143 h 4133"/>
            <a:gd name="connsiteX2" fmla="*/ 13395 w 13395"/>
            <a:gd name="connsiteY2" fmla="*/ 4092 h 4133"/>
            <a:gd name="connsiteX0" fmla="*/ 0 w 10000"/>
            <a:gd name="connsiteY0" fmla="*/ 2319 h 3932"/>
            <a:gd name="connsiteX1" fmla="*/ 2538 w 10000"/>
            <a:gd name="connsiteY1" fmla="*/ 875 h 3932"/>
            <a:gd name="connsiteX2" fmla="*/ 10000 w 10000"/>
            <a:gd name="connsiteY2" fmla="*/ 3171 h 3932"/>
            <a:gd name="connsiteX0" fmla="*/ 0 w 10000"/>
            <a:gd name="connsiteY0" fmla="*/ 5920 h 10006"/>
            <a:gd name="connsiteX1" fmla="*/ 5275 w 10000"/>
            <a:gd name="connsiteY1" fmla="*/ 2222 h 10006"/>
            <a:gd name="connsiteX2" fmla="*/ 10000 w 10000"/>
            <a:gd name="connsiteY2" fmla="*/ 8087 h 10006"/>
            <a:gd name="connsiteX0" fmla="*/ 0 w 10000"/>
            <a:gd name="connsiteY0" fmla="*/ 9362 h 11737"/>
            <a:gd name="connsiteX1" fmla="*/ 6021 w 10000"/>
            <a:gd name="connsiteY1" fmla="*/ 1889 h 11737"/>
            <a:gd name="connsiteX2" fmla="*/ 10000 w 10000"/>
            <a:gd name="connsiteY2" fmla="*/ 11529 h 11737"/>
            <a:gd name="connsiteX0" fmla="*/ 0 w 10644"/>
            <a:gd name="connsiteY0" fmla="*/ 32 h 18647"/>
            <a:gd name="connsiteX1" fmla="*/ 6665 w 10644"/>
            <a:gd name="connsiteY1" fmla="*/ 8799 h 18647"/>
            <a:gd name="connsiteX2" fmla="*/ 10644 w 10644"/>
            <a:gd name="connsiteY2" fmla="*/ 18439 h 18647"/>
            <a:gd name="connsiteX0" fmla="*/ 0 w 10644"/>
            <a:gd name="connsiteY0" fmla="*/ 109 h 18724"/>
            <a:gd name="connsiteX1" fmla="*/ 6665 w 10644"/>
            <a:gd name="connsiteY1" fmla="*/ 8876 h 18724"/>
            <a:gd name="connsiteX2" fmla="*/ 10644 w 10644"/>
            <a:gd name="connsiteY2" fmla="*/ 18516 h 18724"/>
            <a:gd name="connsiteX0" fmla="*/ 0 w 10644"/>
            <a:gd name="connsiteY0" fmla="*/ 109 h 18755"/>
            <a:gd name="connsiteX1" fmla="*/ 6665 w 10644"/>
            <a:gd name="connsiteY1" fmla="*/ 8876 h 18755"/>
            <a:gd name="connsiteX2" fmla="*/ 10644 w 10644"/>
            <a:gd name="connsiteY2" fmla="*/ 18516 h 1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644" h="18755">
              <a:moveTo>
                <a:pt x="0" y="109"/>
              </a:moveTo>
              <a:cubicBezTo>
                <a:pt x="1710" y="-952"/>
                <a:pt x="3581" y="5986"/>
                <a:pt x="6665" y="8876"/>
              </a:cubicBezTo>
              <a:cubicBezTo>
                <a:pt x="7726" y="3725"/>
                <a:pt x="10156" y="20965"/>
                <a:pt x="10644" y="18516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695313</xdr:colOff>
      <xdr:row>40</xdr:row>
      <xdr:rowOff>0</xdr:rowOff>
    </xdr:from>
    <xdr:to>
      <xdr:col>14</xdr:col>
      <xdr:colOff>9512</xdr:colOff>
      <xdr:row>41</xdr:row>
      <xdr:rowOff>1</xdr:rowOff>
    </xdr:to>
    <xdr:sp macro="" textlink="">
      <xdr:nvSpPr>
        <xdr:cNvPr id="1529" name="Line 120">
          <a:extLst>
            <a:ext uri="{FF2B5EF4-FFF2-40B4-BE49-F238E27FC236}">
              <a16:creationId xmlns:a16="http://schemas.microsoft.com/office/drawing/2014/main" id="{716395E8-3E2F-4C32-821D-628E813F9502}"/>
            </a:ext>
          </a:extLst>
        </xdr:cNvPr>
        <xdr:cNvSpPr>
          <a:spLocks noChangeShapeType="1"/>
        </xdr:cNvSpPr>
      </xdr:nvSpPr>
      <xdr:spPr bwMode="auto">
        <a:xfrm flipV="1">
          <a:off x="12284063" y="5454650"/>
          <a:ext cx="19049" cy="1714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6031</xdr:colOff>
      <xdr:row>41</xdr:row>
      <xdr:rowOff>17859</xdr:rowOff>
    </xdr:from>
    <xdr:to>
      <xdr:col>13</xdr:col>
      <xdr:colOff>160496</xdr:colOff>
      <xdr:row>41</xdr:row>
      <xdr:rowOff>159555</xdr:rowOff>
    </xdr:to>
    <xdr:sp macro="" textlink="">
      <xdr:nvSpPr>
        <xdr:cNvPr id="1530" name="六角形 1529">
          <a:extLst>
            <a:ext uri="{FF2B5EF4-FFF2-40B4-BE49-F238E27FC236}">
              <a16:creationId xmlns:a16="http://schemas.microsoft.com/office/drawing/2014/main" id="{1073F33A-5355-40E1-B1A9-DDD7D419F431}"/>
            </a:ext>
          </a:extLst>
        </xdr:cNvPr>
        <xdr:cNvSpPr/>
      </xdr:nvSpPr>
      <xdr:spPr bwMode="auto">
        <a:xfrm>
          <a:off x="11594781" y="5643959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66</a:t>
          </a:r>
        </a:p>
      </xdr:txBody>
    </xdr:sp>
    <xdr:clientData/>
  </xdr:twoCellAnchor>
  <xdr:oneCellAnchor>
    <xdr:from>
      <xdr:col>13</xdr:col>
      <xdr:colOff>29852</xdr:colOff>
      <xdr:row>46</xdr:row>
      <xdr:rowOff>1463</xdr:rowOff>
    </xdr:from>
    <xdr:ext cx="486928" cy="129074"/>
    <xdr:sp macro="" textlink="">
      <xdr:nvSpPr>
        <xdr:cNvPr id="1531" name="Text Box 303">
          <a:extLst>
            <a:ext uri="{FF2B5EF4-FFF2-40B4-BE49-F238E27FC236}">
              <a16:creationId xmlns:a16="http://schemas.microsoft.com/office/drawing/2014/main" id="{E69A906F-7DCA-4D1E-9E7E-52980314B1C1}"/>
            </a:ext>
          </a:extLst>
        </xdr:cNvPr>
        <xdr:cNvSpPr txBox="1">
          <a:spLocks noChangeArrowheads="1"/>
        </xdr:cNvSpPr>
      </xdr:nvSpPr>
      <xdr:spPr bwMode="auto">
        <a:xfrm>
          <a:off x="11618602" y="6484813"/>
          <a:ext cx="486928" cy="12907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</a:p>
      </xdr:txBody>
    </xdr:sp>
    <xdr:clientData/>
  </xdr:oneCellAnchor>
  <xdr:oneCellAnchor>
    <xdr:from>
      <xdr:col>13</xdr:col>
      <xdr:colOff>43793</xdr:colOff>
      <xdr:row>46</xdr:row>
      <xdr:rowOff>116698</xdr:rowOff>
    </xdr:from>
    <xdr:ext cx="988082" cy="344871"/>
    <xdr:sp macro="" textlink="">
      <xdr:nvSpPr>
        <xdr:cNvPr id="1532" name="Text Box 616">
          <a:extLst>
            <a:ext uri="{FF2B5EF4-FFF2-40B4-BE49-F238E27FC236}">
              <a16:creationId xmlns:a16="http://schemas.microsoft.com/office/drawing/2014/main" id="{A9639A70-9933-4111-BD30-EBCC5FF4D9BD}"/>
            </a:ext>
          </a:extLst>
        </xdr:cNvPr>
        <xdr:cNvSpPr txBox="1">
          <a:spLocks noChangeArrowheads="1"/>
        </xdr:cNvSpPr>
      </xdr:nvSpPr>
      <xdr:spPr bwMode="auto">
        <a:xfrm>
          <a:off x="11632543" y="6600048"/>
          <a:ext cx="988082" cy="34487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セブンイレブン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川西矢問３丁目店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14</xdr:col>
      <xdr:colOff>241569</xdr:colOff>
      <xdr:row>47</xdr:row>
      <xdr:rowOff>44955</xdr:rowOff>
    </xdr:from>
    <xdr:to>
      <xdr:col>14</xdr:col>
      <xdr:colOff>520235</xdr:colOff>
      <xdr:row>48</xdr:row>
      <xdr:rowOff>159387</xdr:rowOff>
    </xdr:to>
    <xdr:sp macro="" textlink="">
      <xdr:nvSpPr>
        <xdr:cNvPr id="1533" name="Freeform 601">
          <a:extLst>
            <a:ext uri="{FF2B5EF4-FFF2-40B4-BE49-F238E27FC236}">
              <a16:creationId xmlns:a16="http://schemas.microsoft.com/office/drawing/2014/main" id="{7425EA4B-F1DB-4949-92F9-24347CCA7E8E}"/>
            </a:ext>
          </a:extLst>
        </xdr:cNvPr>
        <xdr:cNvSpPr>
          <a:spLocks/>
        </xdr:cNvSpPr>
      </xdr:nvSpPr>
      <xdr:spPr bwMode="auto">
        <a:xfrm>
          <a:off x="12535169" y="6699755"/>
          <a:ext cx="278666" cy="285882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5578 w 15578"/>
            <a:gd name="connsiteY0" fmla="*/ 14335 h 14335"/>
            <a:gd name="connsiteX1" fmla="*/ 10000 w 15578"/>
            <a:gd name="connsiteY1" fmla="*/ 0 h 14335"/>
            <a:gd name="connsiteX2" fmla="*/ 0 w 15578"/>
            <a:gd name="connsiteY2" fmla="*/ 285 h 14335"/>
            <a:gd name="connsiteX0" fmla="*/ 15578 w 15578"/>
            <a:gd name="connsiteY0" fmla="*/ 14335 h 14335"/>
            <a:gd name="connsiteX1" fmla="*/ 10000 w 15578"/>
            <a:gd name="connsiteY1" fmla="*/ 0 h 14335"/>
            <a:gd name="connsiteX2" fmla="*/ 0 w 15578"/>
            <a:gd name="connsiteY2" fmla="*/ 285 h 14335"/>
            <a:gd name="connsiteX0" fmla="*/ 15578 w 15578"/>
            <a:gd name="connsiteY0" fmla="*/ 14335 h 14335"/>
            <a:gd name="connsiteX1" fmla="*/ 10000 w 15578"/>
            <a:gd name="connsiteY1" fmla="*/ 0 h 14335"/>
            <a:gd name="connsiteX2" fmla="*/ 0 w 15578"/>
            <a:gd name="connsiteY2" fmla="*/ 285 h 14335"/>
            <a:gd name="connsiteX0" fmla="*/ 23956 w 23956"/>
            <a:gd name="connsiteY0" fmla="*/ 14339 h 14339"/>
            <a:gd name="connsiteX1" fmla="*/ 18378 w 23956"/>
            <a:gd name="connsiteY1" fmla="*/ 4 h 14339"/>
            <a:gd name="connsiteX2" fmla="*/ 0 w 23956"/>
            <a:gd name="connsiteY2" fmla="*/ 0 h 14339"/>
            <a:gd name="connsiteX0" fmla="*/ 22759 w 22759"/>
            <a:gd name="connsiteY0" fmla="*/ 11160 h 11160"/>
            <a:gd name="connsiteX1" fmla="*/ 18378 w 22759"/>
            <a:gd name="connsiteY1" fmla="*/ 4 h 11160"/>
            <a:gd name="connsiteX2" fmla="*/ 0 w 22759"/>
            <a:gd name="connsiteY2" fmla="*/ 0 h 111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2759" h="11160">
              <a:moveTo>
                <a:pt x="22759" y="11160"/>
              </a:moveTo>
              <a:cubicBezTo>
                <a:pt x="19255" y="6058"/>
                <a:pt x="17889" y="3658"/>
                <a:pt x="18378" y="4"/>
              </a:cubicBez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319484</xdr:colOff>
      <xdr:row>44</xdr:row>
      <xdr:rowOff>13272</xdr:rowOff>
    </xdr:from>
    <xdr:to>
      <xdr:col>14</xdr:col>
      <xdr:colOff>611775</xdr:colOff>
      <xdr:row>46</xdr:row>
      <xdr:rowOff>140892</xdr:rowOff>
    </xdr:to>
    <xdr:sp macro="" textlink="">
      <xdr:nvSpPr>
        <xdr:cNvPr id="1534" name="Freeform 601">
          <a:extLst>
            <a:ext uri="{FF2B5EF4-FFF2-40B4-BE49-F238E27FC236}">
              <a16:creationId xmlns:a16="http://schemas.microsoft.com/office/drawing/2014/main" id="{1ED46ECD-7450-4887-ACE6-9FD99F62EFDC}"/>
            </a:ext>
          </a:extLst>
        </xdr:cNvPr>
        <xdr:cNvSpPr>
          <a:spLocks/>
        </xdr:cNvSpPr>
      </xdr:nvSpPr>
      <xdr:spPr bwMode="auto">
        <a:xfrm rot="-5400000" flipH="1" flipV="1">
          <a:off x="12523970" y="6242836"/>
          <a:ext cx="470520" cy="292291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11208 w 11227"/>
            <a:gd name="connsiteY0" fmla="*/ 26039 h 26039"/>
            <a:gd name="connsiteX1" fmla="*/ 11203 w 11227"/>
            <a:gd name="connsiteY1" fmla="*/ 12022 h 26039"/>
            <a:gd name="connsiteX2" fmla="*/ 0 w 11227"/>
            <a:gd name="connsiteY2" fmla="*/ 0 h 26039"/>
            <a:gd name="connsiteX0" fmla="*/ 11208 w 11227"/>
            <a:gd name="connsiteY0" fmla="*/ 26039 h 26039"/>
            <a:gd name="connsiteX1" fmla="*/ 11203 w 11227"/>
            <a:gd name="connsiteY1" fmla="*/ 12022 h 26039"/>
            <a:gd name="connsiteX2" fmla="*/ 0 w 11227"/>
            <a:gd name="connsiteY2" fmla="*/ 0 h 26039"/>
            <a:gd name="connsiteX0" fmla="*/ 12023 w 12042"/>
            <a:gd name="connsiteY0" fmla="*/ 28560 h 28560"/>
            <a:gd name="connsiteX1" fmla="*/ 12018 w 12042"/>
            <a:gd name="connsiteY1" fmla="*/ 14543 h 28560"/>
            <a:gd name="connsiteX2" fmla="*/ 0 w 12042"/>
            <a:gd name="connsiteY2" fmla="*/ 0 h 285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042" h="28560">
              <a:moveTo>
                <a:pt x="12023" y="28560"/>
              </a:moveTo>
              <a:cubicBezTo>
                <a:pt x="12092" y="25227"/>
                <a:pt x="11949" y="17876"/>
                <a:pt x="12018" y="14543"/>
              </a:cubicBezTo>
              <a:cubicBezTo>
                <a:pt x="8685" y="14598"/>
                <a:pt x="4536" y="9917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462365</xdr:colOff>
      <xdr:row>47</xdr:row>
      <xdr:rowOff>81356</xdr:rowOff>
    </xdr:from>
    <xdr:to>
      <xdr:col>14</xdr:col>
      <xdr:colOff>472287</xdr:colOff>
      <xdr:row>48</xdr:row>
      <xdr:rowOff>158747</xdr:rowOff>
    </xdr:to>
    <xdr:sp macro="" textlink="">
      <xdr:nvSpPr>
        <xdr:cNvPr id="1535" name="Line 72">
          <a:extLst>
            <a:ext uri="{FF2B5EF4-FFF2-40B4-BE49-F238E27FC236}">
              <a16:creationId xmlns:a16="http://schemas.microsoft.com/office/drawing/2014/main" id="{2FB5DEAA-4ACE-4BC7-84A6-966BFA573755}"/>
            </a:ext>
          </a:extLst>
        </xdr:cNvPr>
        <xdr:cNvSpPr>
          <a:spLocks noChangeShapeType="1"/>
        </xdr:cNvSpPr>
      </xdr:nvSpPr>
      <xdr:spPr bwMode="auto">
        <a:xfrm flipH="1" flipV="1">
          <a:off x="12755965" y="6736156"/>
          <a:ext cx="9922" cy="2488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560010</xdr:colOff>
      <xdr:row>45</xdr:row>
      <xdr:rowOff>17862</xdr:rowOff>
    </xdr:from>
    <xdr:ext cx="565131" cy="132953"/>
    <xdr:sp macro="" textlink="">
      <xdr:nvSpPr>
        <xdr:cNvPr id="1536" name="Text Box 616">
          <a:extLst>
            <a:ext uri="{FF2B5EF4-FFF2-40B4-BE49-F238E27FC236}">
              <a16:creationId xmlns:a16="http://schemas.microsoft.com/office/drawing/2014/main" id="{7B81D881-9896-451B-A9A9-2D3FF1176244}"/>
            </a:ext>
          </a:extLst>
        </xdr:cNvPr>
        <xdr:cNvSpPr txBox="1">
          <a:spLocks noChangeArrowheads="1"/>
        </xdr:cNvSpPr>
      </xdr:nvSpPr>
      <xdr:spPr bwMode="auto">
        <a:xfrm>
          <a:off x="12148760" y="6329762"/>
          <a:ext cx="565131" cy="13295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矢問３丁目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14</xdr:col>
      <xdr:colOff>514057</xdr:colOff>
      <xdr:row>47</xdr:row>
      <xdr:rowOff>117597</xdr:rowOff>
    </xdr:from>
    <xdr:to>
      <xdr:col>14</xdr:col>
      <xdr:colOff>664766</xdr:colOff>
      <xdr:row>48</xdr:row>
      <xdr:rowOff>87310</xdr:rowOff>
    </xdr:to>
    <xdr:sp macro="" textlink="">
      <xdr:nvSpPr>
        <xdr:cNvPr id="1537" name="六角形 1536">
          <a:extLst>
            <a:ext uri="{FF2B5EF4-FFF2-40B4-BE49-F238E27FC236}">
              <a16:creationId xmlns:a16="http://schemas.microsoft.com/office/drawing/2014/main" id="{24475ACF-0B08-4D43-9998-202AB7D5B01D}"/>
            </a:ext>
          </a:extLst>
        </xdr:cNvPr>
        <xdr:cNvSpPr/>
      </xdr:nvSpPr>
      <xdr:spPr bwMode="auto">
        <a:xfrm>
          <a:off x="12807657" y="6772397"/>
          <a:ext cx="150709" cy="1411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468270</xdr:colOff>
      <xdr:row>45</xdr:row>
      <xdr:rowOff>168684</xdr:rowOff>
    </xdr:from>
    <xdr:ext cx="228246" cy="257956"/>
    <xdr:sp macro="" textlink="">
      <xdr:nvSpPr>
        <xdr:cNvPr id="1538" name="Text Box 1620">
          <a:extLst>
            <a:ext uri="{FF2B5EF4-FFF2-40B4-BE49-F238E27FC236}">
              <a16:creationId xmlns:a16="http://schemas.microsoft.com/office/drawing/2014/main" id="{0221F1AA-3070-49E8-A566-5D90A7E0EA65}"/>
            </a:ext>
          </a:extLst>
        </xdr:cNvPr>
        <xdr:cNvSpPr txBox="1">
          <a:spLocks noChangeArrowheads="1"/>
        </xdr:cNvSpPr>
      </xdr:nvSpPr>
      <xdr:spPr bwMode="auto">
        <a:xfrm>
          <a:off x="12761870" y="6480584"/>
          <a:ext cx="228246" cy="25795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395511</xdr:colOff>
      <xdr:row>47</xdr:row>
      <xdr:rowOff>78378</xdr:rowOff>
    </xdr:from>
    <xdr:to>
      <xdr:col>14</xdr:col>
      <xdr:colOff>536026</xdr:colOff>
      <xdr:row>48</xdr:row>
      <xdr:rowOff>22856</xdr:rowOff>
    </xdr:to>
    <xdr:sp macro="" textlink="">
      <xdr:nvSpPr>
        <xdr:cNvPr id="1539" name="AutoShape 605">
          <a:extLst>
            <a:ext uri="{FF2B5EF4-FFF2-40B4-BE49-F238E27FC236}">
              <a16:creationId xmlns:a16="http://schemas.microsoft.com/office/drawing/2014/main" id="{D86DFA0A-83CC-4478-AD9D-C8EE5C573CB3}"/>
            </a:ext>
          </a:extLst>
        </xdr:cNvPr>
        <xdr:cNvSpPr>
          <a:spLocks noChangeArrowheads="1"/>
        </xdr:cNvSpPr>
      </xdr:nvSpPr>
      <xdr:spPr bwMode="auto">
        <a:xfrm>
          <a:off x="12689111" y="6733178"/>
          <a:ext cx="140515" cy="1159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693842</xdr:colOff>
      <xdr:row>46</xdr:row>
      <xdr:rowOff>19144</xdr:rowOff>
    </xdr:from>
    <xdr:ext cx="427324" cy="82056"/>
    <xdr:sp macro="" textlink="">
      <xdr:nvSpPr>
        <xdr:cNvPr id="1540" name="Text Box 1664">
          <a:extLst>
            <a:ext uri="{FF2B5EF4-FFF2-40B4-BE49-F238E27FC236}">
              <a16:creationId xmlns:a16="http://schemas.microsoft.com/office/drawing/2014/main" id="{507318E2-D5B5-4AAA-ACC8-8C2B01BF04AD}"/>
            </a:ext>
          </a:extLst>
        </xdr:cNvPr>
        <xdr:cNvSpPr txBox="1">
          <a:spLocks noChangeArrowheads="1"/>
        </xdr:cNvSpPr>
      </xdr:nvSpPr>
      <xdr:spPr bwMode="auto">
        <a:xfrm>
          <a:off x="12282592" y="6502494"/>
          <a:ext cx="427324" cy="8205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44m</a:t>
          </a:r>
        </a:p>
      </xdr:txBody>
    </xdr:sp>
    <xdr:clientData/>
  </xdr:oneCellAnchor>
  <xdr:twoCellAnchor>
    <xdr:from>
      <xdr:col>14</xdr:col>
      <xdr:colOff>407418</xdr:colOff>
      <xdr:row>45</xdr:row>
      <xdr:rowOff>73423</xdr:rowOff>
    </xdr:from>
    <xdr:to>
      <xdr:col>14</xdr:col>
      <xdr:colOff>546605</xdr:colOff>
      <xdr:row>46</xdr:row>
      <xdr:rowOff>43227</xdr:rowOff>
    </xdr:to>
    <xdr:sp macro="" textlink="">
      <xdr:nvSpPr>
        <xdr:cNvPr id="1541" name="Oval 401">
          <a:extLst>
            <a:ext uri="{FF2B5EF4-FFF2-40B4-BE49-F238E27FC236}">
              <a16:creationId xmlns:a16="http://schemas.microsoft.com/office/drawing/2014/main" id="{819F533B-71A8-481E-9176-645B821FF432}"/>
            </a:ext>
          </a:extLst>
        </xdr:cNvPr>
        <xdr:cNvSpPr>
          <a:spLocks noChangeArrowheads="1"/>
        </xdr:cNvSpPr>
      </xdr:nvSpPr>
      <xdr:spPr bwMode="auto">
        <a:xfrm rot="11071235">
          <a:off x="12701018" y="6385323"/>
          <a:ext cx="139187" cy="14125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15876</xdr:colOff>
      <xdr:row>41</xdr:row>
      <xdr:rowOff>29308</xdr:rowOff>
    </xdr:from>
    <xdr:to>
      <xdr:col>15</xdr:col>
      <xdr:colOff>158751</xdr:colOff>
      <xdr:row>41</xdr:row>
      <xdr:rowOff>166688</xdr:rowOff>
    </xdr:to>
    <xdr:sp macro="" textlink="">
      <xdr:nvSpPr>
        <xdr:cNvPr id="1542" name="六角形 1541">
          <a:extLst>
            <a:ext uri="{FF2B5EF4-FFF2-40B4-BE49-F238E27FC236}">
              <a16:creationId xmlns:a16="http://schemas.microsoft.com/office/drawing/2014/main" id="{C9C9ED66-D384-4D91-8014-3426E80D8592}"/>
            </a:ext>
          </a:extLst>
        </xdr:cNvPr>
        <xdr:cNvSpPr/>
      </xdr:nvSpPr>
      <xdr:spPr bwMode="auto">
        <a:xfrm>
          <a:off x="13014326" y="5655408"/>
          <a:ext cx="142875" cy="13738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207597</xdr:colOff>
      <xdr:row>45</xdr:row>
      <xdr:rowOff>89551</xdr:rowOff>
    </xdr:from>
    <xdr:ext cx="358204" cy="199455"/>
    <xdr:sp macro="" textlink="">
      <xdr:nvSpPr>
        <xdr:cNvPr id="1543" name="Text Box 616">
          <a:extLst>
            <a:ext uri="{FF2B5EF4-FFF2-40B4-BE49-F238E27FC236}">
              <a16:creationId xmlns:a16="http://schemas.microsoft.com/office/drawing/2014/main" id="{DBB2DA2C-DB3A-4A1C-A5AE-707F3A23D158}"/>
            </a:ext>
          </a:extLst>
        </xdr:cNvPr>
        <xdr:cNvSpPr txBox="1">
          <a:spLocks noChangeArrowheads="1"/>
        </xdr:cNvSpPr>
      </xdr:nvSpPr>
      <xdr:spPr bwMode="auto">
        <a:xfrm>
          <a:off x="10386647" y="6401451"/>
          <a:ext cx="358204" cy="19945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t" anchorCtr="0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西畦野</a:t>
          </a:r>
          <a:endParaRPr lang="en-US" altLang="ja-JP" sz="8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800"/>
            </a:lnSpc>
            <a:defRPr sz="1000"/>
          </a:pPr>
          <a:r>
            <a:rPr lang="en-US" altLang="ja-JP" sz="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丁目南</a:t>
          </a:r>
          <a:endParaRPr lang="en-US" altLang="ja-JP" sz="8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12</xdr:col>
      <xdr:colOff>259079</xdr:colOff>
      <xdr:row>41</xdr:row>
      <xdr:rowOff>52728</xdr:rowOff>
    </xdr:from>
    <xdr:ext cx="428625" cy="165173"/>
    <xdr:sp macro="" textlink="">
      <xdr:nvSpPr>
        <xdr:cNvPr id="1544" name="Text Box 1620">
          <a:extLst>
            <a:ext uri="{FF2B5EF4-FFF2-40B4-BE49-F238E27FC236}">
              <a16:creationId xmlns:a16="http://schemas.microsoft.com/office/drawing/2014/main" id="{A3269D42-FAF0-4333-965F-3DCE8685A4C1}"/>
            </a:ext>
          </a:extLst>
        </xdr:cNvPr>
        <xdr:cNvSpPr txBox="1">
          <a:spLocks noChangeArrowheads="1"/>
        </xdr:cNvSpPr>
      </xdr:nvSpPr>
      <xdr:spPr bwMode="auto">
        <a:xfrm>
          <a:off x="8173233" y="7135779"/>
          <a:ext cx="428625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11</xdr:col>
      <xdr:colOff>28014</xdr:colOff>
      <xdr:row>43</xdr:row>
      <xdr:rowOff>22661</xdr:rowOff>
    </xdr:from>
    <xdr:ext cx="390287" cy="178112"/>
    <xdr:sp macro="" textlink="">
      <xdr:nvSpPr>
        <xdr:cNvPr id="1545" name="Text Box 1620">
          <a:extLst>
            <a:ext uri="{FF2B5EF4-FFF2-40B4-BE49-F238E27FC236}">
              <a16:creationId xmlns:a16="http://schemas.microsoft.com/office/drawing/2014/main" id="{42E3B7DA-4085-4F50-8568-12595D82603A}"/>
            </a:ext>
          </a:extLst>
        </xdr:cNvPr>
        <xdr:cNvSpPr txBox="1">
          <a:spLocks noChangeArrowheads="1"/>
        </xdr:cNvSpPr>
      </xdr:nvSpPr>
      <xdr:spPr bwMode="auto">
        <a:xfrm>
          <a:off x="7237132" y="7451227"/>
          <a:ext cx="390287" cy="17811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一庫</a:t>
          </a:r>
          <a:endParaRPr lang="en-US" altLang="ja-JP" sz="8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大路次川</a:t>
          </a:r>
          <a:endParaRPr lang="en-US" altLang="ja-JP" sz="8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11</xdr:col>
      <xdr:colOff>84266</xdr:colOff>
      <xdr:row>46</xdr:row>
      <xdr:rowOff>44758</xdr:rowOff>
    </xdr:from>
    <xdr:to>
      <xdr:col>11</xdr:col>
      <xdr:colOff>223453</xdr:colOff>
      <xdr:row>47</xdr:row>
      <xdr:rowOff>14562</xdr:rowOff>
    </xdr:to>
    <xdr:sp macro="" textlink="">
      <xdr:nvSpPr>
        <xdr:cNvPr id="1546" name="Oval 401">
          <a:extLst>
            <a:ext uri="{FF2B5EF4-FFF2-40B4-BE49-F238E27FC236}">
              <a16:creationId xmlns:a16="http://schemas.microsoft.com/office/drawing/2014/main" id="{283A0343-83F5-4F36-9CF1-776EE215718A}"/>
            </a:ext>
          </a:extLst>
        </xdr:cNvPr>
        <xdr:cNvSpPr>
          <a:spLocks noChangeArrowheads="1"/>
        </xdr:cNvSpPr>
      </xdr:nvSpPr>
      <xdr:spPr bwMode="auto">
        <a:xfrm rot="11071235">
          <a:off x="10263316" y="6528108"/>
          <a:ext cx="139187" cy="14125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373117</xdr:colOff>
      <xdr:row>42</xdr:row>
      <xdr:rowOff>102639</xdr:rowOff>
    </xdr:from>
    <xdr:to>
      <xdr:col>12</xdr:col>
      <xdr:colOff>450274</xdr:colOff>
      <xdr:row>48</xdr:row>
      <xdr:rowOff>134341</xdr:rowOff>
    </xdr:to>
    <xdr:sp macro="" textlink="">
      <xdr:nvSpPr>
        <xdr:cNvPr id="1547" name="AutoShape 1653">
          <a:extLst>
            <a:ext uri="{FF2B5EF4-FFF2-40B4-BE49-F238E27FC236}">
              <a16:creationId xmlns:a16="http://schemas.microsoft.com/office/drawing/2014/main" id="{471A1F81-2C40-4A76-B2FC-90DF09BDF154}"/>
            </a:ext>
          </a:extLst>
        </xdr:cNvPr>
        <xdr:cNvSpPr>
          <a:spLocks/>
        </xdr:cNvSpPr>
      </xdr:nvSpPr>
      <xdr:spPr bwMode="auto">
        <a:xfrm rot="2400000">
          <a:off x="10552167" y="5900189"/>
          <a:ext cx="782007" cy="1060402"/>
        </a:xfrm>
        <a:prstGeom prst="rightBrace">
          <a:avLst>
            <a:gd name="adj1" fmla="val 42094"/>
            <a:gd name="adj2" fmla="val 4858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300008</xdr:colOff>
      <xdr:row>43</xdr:row>
      <xdr:rowOff>44964</xdr:rowOff>
    </xdr:from>
    <xdr:to>
      <xdr:col>15</xdr:col>
      <xdr:colOff>656836</xdr:colOff>
      <xdr:row>48</xdr:row>
      <xdr:rowOff>117187</xdr:rowOff>
    </xdr:to>
    <xdr:sp macro="" textlink="">
      <xdr:nvSpPr>
        <xdr:cNvPr id="1548" name="Freeform 217">
          <a:extLst>
            <a:ext uri="{FF2B5EF4-FFF2-40B4-BE49-F238E27FC236}">
              <a16:creationId xmlns:a16="http://schemas.microsoft.com/office/drawing/2014/main" id="{427A85CA-DF3F-4C19-A523-427FFDDD14F2}"/>
            </a:ext>
          </a:extLst>
        </xdr:cNvPr>
        <xdr:cNvSpPr>
          <a:spLocks/>
        </xdr:cNvSpPr>
      </xdr:nvSpPr>
      <xdr:spPr bwMode="auto">
        <a:xfrm rot="1199985">
          <a:off x="13298458" y="6013964"/>
          <a:ext cx="356828" cy="92947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8188 w 8188"/>
            <a:gd name="connsiteY0" fmla="*/ 9914 h 9914"/>
            <a:gd name="connsiteX1" fmla="*/ 6285 w 8188"/>
            <a:gd name="connsiteY1" fmla="*/ 7778 h 9914"/>
            <a:gd name="connsiteX2" fmla="*/ 4147 w 8188"/>
            <a:gd name="connsiteY2" fmla="*/ 5980 h 9914"/>
            <a:gd name="connsiteX3" fmla="*/ 1955 w 8188"/>
            <a:gd name="connsiteY3" fmla="*/ 3801 h 9914"/>
            <a:gd name="connsiteX4" fmla="*/ 0 w 8188"/>
            <a:gd name="connsiteY4" fmla="*/ 0 h 9914"/>
            <a:gd name="connsiteX0" fmla="*/ 10000 w 10000"/>
            <a:gd name="connsiteY0" fmla="*/ 10000 h 10000"/>
            <a:gd name="connsiteX1" fmla="*/ 7676 w 10000"/>
            <a:gd name="connsiteY1" fmla="*/ 7845 h 10000"/>
            <a:gd name="connsiteX2" fmla="*/ 5065 w 10000"/>
            <a:gd name="connsiteY2" fmla="*/ 6032 h 10000"/>
            <a:gd name="connsiteX3" fmla="*/ 3168 w 10000"/>
            <a:gd name="connsiteY3" fmla="*/ 3737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7676 w 10000"/>
            <a:gd name="connsiteY1" fmla="*/ 7845 h 10000"/>
            <a:gd name="connsiteX2" fmla="*/ 5065 w 10000"/>
            <a:gd name="connsiteY2" fmla="*/ 6032 h 10000"/>
            <a:gd name="connsiteX3" fmla="*/ 3210 w 10000"/>
            <a:gd name="connsiteY3" fmla="*/ 3612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7676 w 10000"/>
            <a:gd name="connsiteY1" fmla="*/ 7845 h 10000"/>
            <a:gd name="connsiteX2" fmla="*/ 5065 w 10000"/>
            <a:gd name="connsiteY2" fmla="*/ 6032 h 10000"/>
            <a:gd name="connsiteX3" fmla="*/ 2511 w 10000"/>
            <a:gd name="connsiteY3" fmla="*/ 3881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7676 w 10000"/>
            <a:gd name="connsiteY1" fmla="*/ 7845 h 10000"/>
            <a:gd name="connsiteX2" fmla="*/ 5065 w 10000"/>
            <a:gd name="connsiteY2" fmla="*/ 6032 h 10000"/>
            <a:gd name="connsiteX3" fmla="*/ 2511 w 10000"/>
            <a:gd name="connsiteY3" fmla="*/ 3881 h 10000"/>
            <a:gd name="connsiteX4" fmla="*/ 0 w 10000"/>
            <a:gd name="connsiteY4" fmla="*/ 0 h 10000"/>
            <a:gd name="connsiteX0" fmla="*/ 11197 w 11197"/>
            <a:gd name="connsiteY0" fmla="*/ 9944 h 9944"/>
            <a:gd name="connsiteX1" fmla="*/ 8873 w 11197"/>
            <a:gd name="connsiteY1" fmla="*/ 7789 h 9944"/>
            <a:gd name="connsiteX2" fmla="*/ 6262 w 11197"/>
            <a:gd name="connsiteY2" fmla="*/ 5976 h 9944"/>
            <a:gd name="connsiteX3" fmla="*/ 3708 w 11197"/>
            <a:gd name="connsiteY3" fmla="*/ 3825 h 9944"/>
            <a:gd name="connsiteX4" fmla="*/ 0 w 11197"/>
            <a:gd name="connsiteY4" fmla="*/ 0 h 99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197" h="9944">
              <a:moveTo>
                <a:pt x="11197" y="9944"/>
              </a:moveTo>
              <a:cubicBezTo>
                <a:pt x="10644" y="9199"/>
                <a:pt x="9695" y="8451"/>
                <a:pt x="8873" y="7789"/>
              </a:cubicBezTo>
              <a:cubicBezTo>
                <a:pt x="8051" y="7127"/>
                <a:pt x="7123" y="6637"/>
                <a:pt x="6262" y="5976"/>
              </a:cubicBezTo>
              <a:cubicBezTo>
                <a:pt x="5401" y="5315"/>
                <a:pt x="5110" y="4499"/>
                <a:pt x="3708" y="3825"/>
              </a:cubicBezTo>
              <a:cubicBezTo>
                <a:pt x="1695" y="1122"/>
                <a:pt x="1413" y="123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15</xdr:col>
      <xdr:colOff>301381</xdr:colOff>
      <xdr:row>42</xdr:row>
      <xdr:rowOff>75340</xdr:rowOff>
    </xdr:from>
    <xdr:ext cx="158835" cy="435616"/>
    <xdr:sp macro="" textlink="">
      <xdr:nvSpPr>
        <xdr:cNvPr id="1549" name="Text Box 1620">
          <a:extLst>
            <a:ext uri="{FF2B5EF4-FFF2-40B4-BE49-F238E27FC236}">
              <a16:creationId xmlns:a16="http://schemas.microsoft.com/office/drawing/2014/main" id="{DB6966AA-134E-4EF4-8131-8983907EBA5F}"/>
            </a:ext>
          </a:extLst>
        </xdr:cNvPr>
        <xdr:cNvSpPr txBox="1">
          <a:spLocks noChangeArrowheads="1"/>
        </xdr:cNvSpPr>
      </xdr:nvSpPr>
      <xdr:spPr bwMode="auto">
        <a:xfrm>
          <a:off x="13299831" y="5872890"/>
          <a:ext cx="158835" cy="43561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non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15</xdr:col>
      <xdr:colOff>171061</xdr:colOff>
      <xdr:row>43</xdr:row>
      <xdr:rowOff>37794</xdr:rowOff>
    </xdr:from>
    <xdr:to>
      <xdr:col>15</xdr:col>
      <xdr:colOff>513427</xdr:colOff>
      <xdr:row>48</xdr:row>
      <xdr:rowOff>76146</xdr:rowOff>
    </xdr:to>
    <xdr:sp macro="" textlink="">
      <xdr:nvSpPr>
        <xdr:cNvPr id="1550" name="Freeform 217">
          <a:extLst>
            <a:ext uri="{FF2B5EF4-FFF2-40B4-BE49-F238E27FC236}">
              <a16:creationId xmlns:a16="http://schemas.microsoft.com/office/drawing/2014/main" id="{12C3B760-FC3E-4907-9F78-F71BF700609A}"/>
            </a:ext>
          </a:extLst>
        </xdr:cNvPr>
        <xdr:cNvSpPr>
          <a:spLocks/>
        </xdr:cNvSpPr>
      </xdr:nvSpPr>
      <xdr:spPr bwMode="auto">
        <a:xfrm rot="1254195">
          <a:off x="13169511" y="6006794"/>
          <a:ext cx="342366" cy="89560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8184 w 8184"/>
            <a:gd name="connsiteY0" fmla="*/ 9237 h 9237"/>
            <a:gd name="connsiteX1" fmla="*/ 6281 w 8184"/>
            <a:gd name="connsiteY1" fmla="*/ 7101 h 9237"/>
            <a:gd name="connsiteX2" fmla="*/ 4143 w 8184"/>
            <a:gd name="connsiteY2" fmla="*/ 5303 h 9237"/>
            <a:gd name="connsiteX3" fmla="*/ 1951 w 8184"/>
            <a:gd name="connsiteY3" fmla="*/ 3124 h 9237"/>
            <a:gd name="connsiteX4" fmla="*/ 0 w 8184"/>
            <a:gd name="connsiteY4" fmla="*/ 0 h 9237"/>
            <a:gd name="connsiteX0" fmla="*/ 10000 w 10000"/>
            <a:gd name="connsiteY0" fmla="*/ 10000 h 10000"/>
            <a:gd name="connsiteX1" fmla="*/ 7675 w 10000"/>
            <a:gd name="connsiteY1" fmla="*/ 7688 h 10000"/>
            <a:gd name="connsiteX2" fmla="*/ 5062 w 10000"/>
            <a:gd name="connsiteY2" fmla="*/ 5741 h 10000"/>
            <a:gd name="connsiteX3" fmla="*/ 2704 w 10000"/>
            <a:gd name="connsiteY3" fmla="*/ 3270 h 10000"/>
            <a:gd name="connsiteX4" fmla="*/ 0 w 10000"/>
            <a:gd name="connsiteY4" fmla="*/ 0 h 10000"/>
            <a:gd name="connsiteX0" fmla="*/ 10491 w 10491"/>
            <a:gd name="connsiteY0" fmla="*/ 10486 h 10486"/>
            <a:gd name="connsiteX1" fmla="*/ 8166 w 10491"/>
            <a:gd name="connsiteY1" fmla="*/ 8174 h 10486"/>
            <a:gd name="connsiteX2" fmla="*/ 5553 w 10491"/>
            <a:gd name="connsiteY2" fmla="*/ 6227 h 10486"/>
            <a:gd name="connsiteX3" fmla="*/ 3195 w 10491"/>
            <a:gd name="connsiteY3" fmla="*/ 3756 h 10486"/>
            <a:gd name="connsiteX4" fmla="*/ 0 w 10491"/>
            <a:gd name="connsiteY4" fmla="*/ 0 h 104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491" h="10486">
              <a:moveTo>
                <a:pt x="10491" y="10486"/>
              </a:moveTo>
              <a:cubicBezTo>
                <a:pt x="9937" y="9686"/>
                <a:pt x="8988" y="8884"/>
                <a:pt x="8166" y="8174"/>
              </a:cubicBezTo>
              <a:cubicBezTo>
                <a:pt x="7343" y="7462"/>
                <a:pt x="6381" y="6963"/>
                <a:pt x="5553" y="6227"/>
              </a:cubicBezTo>
              <a:cubicBezTo>
                <a:pt x="4725" y="5491"/>
                <a:pt x="4691" y="3943"/>
                <a:pt x="3195" y="3756"/>
              </a:cubicBezTo>
              <a:cubicBezTo>
                <a:pt x="1181" y="855"/>
                <a:pt x="1414" y="132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283938</xdr:colOff>
      <xdr:row>45</xdr:row>
      <xdr:rowOff>121957</xdr:rowOff>
    </xdr:from>
    <xdr:to>
      <xdr:col>15</xdr:col>
      <xdr:colOff>587804</xdr:colOff>
      <xdr:row>46</xdr:row>
      <xdr:rowOff>120134</xdr:rowOff>
    </xdr:to>
    <xdr:sp macro="" textlink="">
      <xdr:nvSpPr>
        <xdr:cNvPr id="1551" name="Text Box 1620">
          <a:extLst>
            <a:ext uri="{FF2B5EF4-FFF2-40B4-BE49-F238E27FC236}">
              <a16:creationId xmlns:a16="http://schemas.microsoft.com/office/drawing/2014/main" id="{1404A151-0ADC-4DEC-9678-0F572D53D81E}"/>
            </a:ext>
          </a:extLst>
        </xdr:cNvPr>
        <xdr:cNvSpPr txBox="1">
          <a:spLocks noChangeArrowheads="1"/>
        </xdr:cNvSpPr>
      </xdr:nvSpPr>
      <xdr:spPr bwMode="auto">
        <a:xfrm>
          <a:off x="13282388" y="6433857"/>
          <a:ext cx="303866" cy="16962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310259</xdr:colOff>
      <xdr:row>45</xdr:row>
      <xdr:rowOff>101875</xdr:rowOff>
    </xdr:from>
    <xdr:to>
      <xdr:col>15</xdr:col>
      <xdr:colOff>579236</xdr:colOff>
      <xdr:row>46</xdr:row>
      <xdr:rowOff>127854</xdr:rowOff>
    </xdr:to>
    <xdr:grpSp>
      <xdr:nvGrpSpPr>
        <xdr:cNvPr id="1552" name="Group 405">
          <a:extLst>
            <a:ext uri="{FF2B5EF4-FFF2-40B4-BE49-F238E27FC236}">
              <a16:creationId xmlns:a16="http://schemas.microsoft.com/office/drawing/2014/main" id="{B207327B-3C01-4AB5-9EEE-04F2142F661B}"/>
            </a:ext>
          </a:extLst>
        </xdr:cNvPr>
        <xdr:cNvGrpSpPr>
          <a:grpSpLocks/>
        </xdr:cNvGrpSpPr>
      </xdr:nvGrpSpPr>
      <xdr:grpSpPr bwMode="auto">
        <a:xfrm rot="5400000">
          <a:off x="10385192" y="7812680"/>
          <a:ext cx="198117" cy="268977"/>
          <a:chOff x="718" y="97"/>
          <a:chExt cx="23" cy="15"/>
        </a:xfrm>
      </xdr:grpSpPr>
      <xdr:sp macro="" textlink="">
        <xdr:nvSpPr>
          <xdr:cNvPr id="1553" name="Freeform 407">
            <a:extLst>
              <a:ext uri="{FF2B5EF4-FFF2-40B4-BE49-F238E27FC236}">
                <a16:creationId xmlns:a16="http://schemas.microsoft.com/office/drawing/2014/main" id="{C5A0A694-963A-4AD8-ADC6-5CEDD4FE88F7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54" name="Freeform 406">
            <a:extLst>
              <a:ext uri="{FF2B5EF4-FFF2-40B4-BE49-F238E27FC236}">
                <a16:creationId xmlns:a16="http://schemas.microsoft.com/office/drawing/2014/main" id="{D2D99F4E-F21B-4477-9BF9-B534E63D07B9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688813</xdr:colOff>
      <xdr:row>43</xdr:row>
      <xdr:rowOff>26905</xdr:rowOff>
    </xdr:from>
    <xdr:to>
      <xdr:col>15</xdr:col>
      <xdr:colOff>694174</xdr:colOff>
      <xdr:row>48</xdr:row>
      <xdr:rowOff>166386</xdr:rowOff>
    </xdr:to>
    <xdr:sp macro="" textlink="">
      <xdr:nvSpPr>
        <xdr:cNvPr id="1555" name="Line 75">
          <a:extLst>
            <a:ext uri="{FF2B5EF4-FFF2-40B4-BE49-F238E27FC236}">
              <a16:creationId xmlns:a16="http://schemas.microsoft.com/office/drawing/2014/main" id="{32BF29BD-6346-44C7-BBAE-63877565BE98}"/>
            </a:ext>
          </a:extLst>
        </xdr:cNvPr>
        <xdr:cNvSpPr>
          <a:spLocks noChangeShapeType="1"/>
        </xdr:cNvSpPr>
      </xdr:nvSpPr>
      <xdr:spPr bwMode="auto">
        <a:xfrm flipH="1" flipV="1">
          <a:off x="13687263" y="5995905"/>
          <a:ext cx="5361" cy="996731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64575</xdr:colOff>
      <xdr:row>46</xdr:row>
      <xdr:rowOff>26906</xdr:rowOff>
    </xdr:from>
    <xdr:to>
      <xdr:col>15</xdr:col>
      <xdr:colOff>629938</xdr:colOff>
      <xdr:row>46</xdr:row>
      <xdr:rowOff>29167</xdr:rowOff>
    </xdr:to>
    <xdr:sp macro="" textlink="">
      <xdr:nvSpPr>
        <xdr:cNvPr id="1556" name="Line 76">
          <a:extLst>
            <a:ext uri="{FF2B5EF4-FFF2-40B4-BE49-F238E27FC236}">
              <a16:creationId xmlns:a16="http://schemas.microsoft.com/office/drawing/2014/main" id="{68C1C34B-CF0A-4C44-A79B-05DB1C0796B4}"/>
            </a:ext>
          </a:extLst>
        </xdr:cNvPr>
        <xdr:cNvSpPr>
          <a:spLocks noChangeShapeType="1"/>
        </xdr:cNvSpPr>
      </xdr:nvSpPr>
      <xdr:spPr bwMode="auto">
        <a:xfrm>
          <a:off x="13063025" y="6510256"/>
          <a:ext cx="565363" cy="22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608222</xdr:colOff>
      <xdr:row>45</xdr:row>
      <xdr:rowOff>115163</xdr:rowOff>
    </xdr:from>
    <xdr:to>
      <xdr:col>16</xdr:col>
      <xdr:colOff>64577</xdr:colOff>
      <xdr:row>46</xdr:row>
      <xdr:rowOff>110606</xdr:rowOff>
    </xdr:to>
    <xdr:pic>
      <xdr:nvPicPr>
        <xdr:cNvPr id="1557" name="図 1556">
          <a:extLst>
            <a:ext uri="{FF2B5EF4-FFF2-40B4-BE49-F238E27FC236}">
              <a16:creationId xmlns:a16="http://schemas.microsoft.com/office/drawing/2014/main" id="{555C44E0-EEDC-4B46-BB4F-F408343E0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13606672" y="6427063"/>
          <a:ext cx="161205" cy="166893"/>
        </a:xfrm>
        <a:prstGeom prst="rect">
          <a:avLst/>
        </a:prstGeom>
      </xdr:spPr>
    </xdr:pic>
    <xdr:clientData/>
  </xdr:twoCellAnchor>
  <xdr:twoCellAnchor>
    <xdr:from>
      <xdr:col>15</xdr:col>
      <xdr:colOff>204490</xdr:colOff>
      <xdr:row>43</xdr:row>
      <xdr:rowOff>156060</xdr:rowOff>
    </xdr:from>
    <xdr:to>
      <xdr:col>15</xdr:col>
      <xdr:colOff>212561</xdr:colOff>
      <xdr:row>48</xdr:row>
      <xdr:rowOff>86102</xdr:rowOff>
    </xdr:to>
    <xdr:sp macro="" textlink="">
      <xdr:nvSpPr>
        <xdr:cNvPr id="1558" name="Line 76">
          <a:extLst>
            <a:ext uri="{FF2B5EF4-FFF2-40B4-BE49-F238E27FC236}">
              <a16:creationId xmlns:a16="http://schemas.microsoft.com/office/drawing/2014/main" id="{9B0E4FEC-E218-4DA0-820F-5BCCC220A9EA}"/>
            </a:ext>
          </a:extLst>
        </xdr:cNvPr>
        <xdr:cNvSpPr>
          <a:spLocks noChangeShapeType="1"/>
        </xdr:cNvSpPr>
      </xdr:nvSpPr>
      <xdr:spPr bwMode="auto">
        <a:xfrm flipH="1">
          <a:off x="13202940" y="6125060"/>
          <a:ext cx="8071" cy="7872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147987</xdr:colOff>
      <xdr:row>45</xdr:row>
      <xdr:rowOff>123770</xdr:rowOff>
    </xdr:from>
    <xdr:to>
      <xdr:col>15</xdr:col>
      <xdr:colOff>271674</xdr:colOff>
      <xdr:row>46</xdr:row>
      <xdr:rowOff>99689</xdr:rowOff>
    </xdr:to>
    <xdr:sp macro="" textlink="">
      <xdr:nvSpPr>
        <xdr:cNvPr id="1559" name="Oval 1295">
          <a:extLst>
            <a:ext uri="{FF2B5EF4-FFF2-40B4-BE49-F238E27FC236}">
              <a16:creationId xmlns:a16="http://schemas.microsoft.com/office/drawing/2014/main" id="{D25F60C5-44C7-4782-BEBD-556C513BAB30}"/>
            </a:ext>
          </a:extLst>
        </xdr:cNvPr>
        <xdr:cNvSpPr>
          <a:spLocks noChangeArrowheads="1"/>
        </xdr:cNvSpPr>
      </xdr:nvSpPr>
      <xdr:spPr bwMode="auto">
        <a:xfrm>
          <a:off x="13146437" y="6435670"/>
          <a:ext cx="123687" cy="1473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oneCellAnchor>
    <xdr:from>
      <xdr:col>15</xdr:col>
      <xdr:colOff>2403</xdr:colOff>
      <xdr:row>43</xdr:row>
      <xdr:rowOff>18599</xdr:rowOff>
    </xdr:from>
    <xdr:ext cx="291207" cy="288585"/>
    <xdr:grpSp>
      <xdr:nvGrpSpPr>
        <xdr:cNvPr id="1562" name="Group 6672">
          <a:extLst>
            <a:ext uri="{FF2B5EF4-FFF2-40B4-BE49-F238E27FC236}">
              <a16:creationId xmlns:a16="http://schemas.microsoft.com/office/drawing/2014/main" id="{8AF41710-BC08-470D-A1FA-AB48FBD15C6C}"/>
            </a:ext>
          </a:extLst>
        </xdr:cNvPr>
        <xdr:cNvGrpSpPr>
          <a:grpSpLocks/>
        </xdr:cNvGrpSpPr>
      </xdr:nvGrpSpPr>
      <xdr:grpSpPr bwMode="auto">
        <a:xfrm>
          <a:off x="10041906" y="7420557"/>
          <a:ext cx="291207" cy="288585"/>
          <a:chOff x="536" y="111"/>
          <a:chExt cx="46" cy="44"/>
        </a:xfrm>
      </xdr:grpSpPr>
      <xdr:pic>
        <xdr:nvPicPr>
          <xdr:cNvPr id="1563" name="Picture 6673" descr="route2">
            <a:extLst>
              <a:ext uri="{FF2B5EF4-FFF2-40B4-BE49-F238E27FC236}">
                <a16:creationId xmlns:a16="http://schemas.microsoft.com/office/drawing/2014/main" id="{F702A19B-7B21-459C-8AFC-CEEE97D38CD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64" name="Text Box 6674">
            <a:extLst>
              <a:ext uri="{FF2B5EF4-FFF2-40B4-BE49-F238E27FC236}">
                <a16:creationId xmlns:a16="http://schemas.microsoft.com/office/drawing/2014/main" id="{B47BB72D-6DA3-4BCC-B2EE-C587FF1297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3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16</xdr:col>
      <xdr:colOff>83461</xdr:colOff>
      <xdr:row>43</xdr:row>
      <xdr:rowOff>129186</xdr:rowOff>
    </xdr:from>
    <xdr:to>
      <xdr:col>16</xdr:col>
      <xdr:colOff>234170</xdr:colOff>
      <xdr:row>44</xdr:row>
      <xdr:rowOff>98899</xdr:rowOff>
    </xdr:to>
    <xdr:sp macro="" textlink="">
      <xdr:nvSpPr>
        <xdr:cNvPr id="1565" name="六角形 1564">
          <a:extLst>
            <a:ext uri="{FF2B5EF4-FFF2-40B4-BE49-F238E27FC236}">
              <a16:creationId xmlns:a16="http://schemas.microsoft.com/office/drawing/2014/main" id="{AA97DF63-B02E-4FFC-BF4E-7932648057F4}"/>
            </a:ext>
          </a:extLst>
        </xdr:cNvPr>
        <xdr:cNvSpPr/>
      </xdr:nvSpPr>
      <xdr:spPr bwMode="auto">
        <a:xfrm>
          <a:off x="13786761" y="6098186"/>
          <a:ext cx="150709" cy="1411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16</xdr:col>
      <xdr:colOff>24219</xdr:colOff>
      <xdr:row>42</xdr:row>
      <xdr:rowOff>34980</xdr:rowOff>
    </xdr:from>
    <xdr:ext cx="228246" cy="257956"/>
    <xdr:sp macro="" textlink="">
      <xdr:nvSpPr>
        <xdr:cNvPr id="1566" name="Text Box 1620">
          <a:extLst>
            <a:ext uri="{FF2B5EF4-FFF2-40B4-BE49-F238E27FC236}">
              <a16:creationId xmlns:a16="http://schemas.microsoft.com/office/drawing/2014/main" id="{3C155F74-41D9-4D3B-9E26-084271403D02}"/>
            </a:ext>
          </a:extLst>
        </xdr:cNvPr>
        <xdr:cNvSpPr txBox="1">
          <a:spLocks noChangeArrowheads="1"/>
        </xdr:cNvSpPr>
      </xdr:nvSpPr>
      <xdr:spPr bwMode="auto">
        <a:xfrm>
          <a:off x="13727519" y="5832530"/>
          <a:ext cx="228246" cy="25795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661906</xdr:colOff>
      <xdr:row>45</xdr:row>
      <xdr:rowOff>2690</xdr:rowOff>
    </xdr:from>
    <xdr:ext cx="422436" cy="266378"/>
    <xdr:sp macro="" textlink="">
      <xdr:nvSpPr>
        <xdr:cNvPr id="1567" name="Text Box 1620">
          <a:extLst>
            <a:ext uri="{FF2B5EF4-FFF2-40B4-BE49-F238E27FC236}">
              <a16:creationId xmlns:a16="http://schemas.microsoft.com/office/drawing/2014/main" id="{BEC0AF0A-6E97-4DB6-B30E-48A326826CF5}"/>
            </a:ext>
          </a:extLst>
        </xdr:cNvPr>
        <xdr:cNvSpPr txBox="1">
          <a:spLocks noChangeArrowheads="1"/>
        </xdr:cNvSpPr>
      </xdr:nvSpPr>
      <xdr:spPr bwMode="auto">
        <a:xfrm>
          <a:off x="13660356" y="6314590"/>
          <a:ext cx="422436" cy="26637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↑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尼崎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629618</xdr:colOff>
      <xdr:row>47</xdr:row>
      <xdr:rowOff>43051</xdr:rowOff>
    </xdr:from>
    <xdr:to>
      <xdr:col>16</xdr:col>
      <xdr:colOff>65175</xdr:colOff>
      <xdr:row>47</xdr:row>
      <xdr:rowOff>159732</xdr:rowOff>
    </xdr:to>
    <xdr:sp macro="" textlink="">
      <xdr:nvSpPr>
        <xdr:cNvPr id="1568" name="AutoShape 605">
          <a:extLst>
            <a:ext uri="{FF2B5EF4-FFF2-40B4-BE49-F238E27FC236}">
              <a16:creationId xmlns:a16="http://schemas.microsoft.com/office/drawing/2014/main" id="{186F8259-138A-4A34-8CA4-C08A11411485}"/>
            </a:ext>
          </a:extLst>
        </xdr:cNvPr>
        <xdr:cNvSpPr>
          <a:spLocks noChangeArrowheads="1"/>
        </xdr:cNvSpPr>
      </xdr:nvSpPr>
      <xdr:spPr bwMode="auto">
        <a:xfrm>
          <a:off x="13628068" y="6697851"/>
          <a:ext cx="140407" cy="11668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12</xdr:col>
      <xdr:colOff>685514</xdr:colOff>
      <xdr:row>43</xdr:row>
      <xdr:rowOff>3249</xdr:rowOff>
    </xdr:from>
    <xdr:ext cx="514732" cy="328680"/>
    <xdr:sp macro="" textlink="">
      <xdr:nvSpPr>
        <xdr:cNvPr id="1569" name="Text Box 303">
          <a:extLst>
            <a:ext uri="{FF2B5EF4-FFF2-40B4-BE49-F238E27FC236}">
              <a16:creationId xmlns:a16="http://schemas.microsoft.com/office/drawing/2014/main" id="{56548979-A64D-4EEE-BCB6-97E472875124}"/>
            </a:ext>
          </a:extLst>
        </xdr:cNvPr>
        <xdr:cNvSpPr txBox="1">
          <a:spLocks noChangeArrowheads="1"/>
        </xdr:cNvSpPr>
      </xdr:nvSpPr>
      <xdr:spPr bwMode="auto">
        <a:xfrm flipV="1">
          <a:off x="11569414" y="5972249"/>
          <a:ext cx="514732" cy="328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カード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受付迄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	</a:t>
          </a:r>
          <a:endParaRPr lang="ja-JP" altLang="en-US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19</xdr:col>
      <xdr:colOff>436562</xdr:colOff>
      <xdr:row>43</xdr:row>
      <xdr:rowOff>15877</xdr:rowOff>
    </xdr:from>
    <xdr:to>
      <xdr:col>19</xdr:col>
      <xdr:colOff>481133</xdr:colOff>
      <xdr:row>49</xdr:row>
      <xdr:rowOff>7939</xdr:rowOff>
    </xdr:to>
    <xdr:sp macro="" textlink="">
      <xdr:nvSpPr>
        <xdr:cNvPr id="1573" name="Line 4803">
          <a:extLst>
            <a:ext uri="{FF2B5EF4-FFF2-40B4-BE49-F238E27FC236}">
              <a16:creationId xmlns:a16="http://schemas.microsoft.com/office/drawing/2014/main" id="{BCDA7F39-B251-4237-8A89-C28C72029EBB}"/>
            </a:ext>
          </a:extLst>
        </xdr:cNvPr>
        <xdr:cNvSpPr>
          <a:spLocks noChangeShapeType="1"/>
        </xdr:cNvSpPr>
      </xdr:nvSpPr>
      <xdr:spPr bwMode="auto">
        <a:xfrm flipH="1">
          <a:off x="9205912" y="7356477"/>
          <a:ext cx="44571" cy="102076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234434</xdr:colOff>
      <xdr:row>43</xdr:row>
      <xdr:rowOff>29246</xdr:rowOff>
    </xdr:from>
    <xdr:to>
      <xdr:col>19</xdr:col>
      <xdr:colOff>553116</xdr:colOff>
      <xdr:row>48</xdr:row>
      <xdr:rowOff>106725</xdr:rowOff>
    </xdr:to>
    <xdr:sp macro="" textlink="">
      <xdr:nvSpPr>
        <xdr:cNvPr id="1574" name="Freeform 217">
          <a:extLst>
            <a:ext uri="{FF2B5EF4-FFF2-40B4-BE49-F238E27FC236}">
              <a16:creationId xmlns:a16="http://schemas.microsoft.com/office/drawing/2014/main" id="{A8157580-B386-422A-AC37-B7E9A730C5AC}"/>
            </a:ext>
          </a:extLst>
        </xdr:cNvPr>
        <xdr:cNvSpPr>
          <a:spLocks/>
        </xdr:cNvSpPr>
      </xdr:nvSpPr>
      <xdr:spPr bwMode="auto">
        <a:xfrm rot="1199985">
          <a:off x="9003784" y="7369846"/>
          <a:ext cx="318682" cy="93472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8188 w 8188"/>
            <a:gd name="connsiteY0" fmla="*/ 9914 h 9914"/>
            <a:gd name="connsiteX1" fmla="*/ 6285 w 8188"/>
            <a:gd name="connsiteY1" fmla="*/ 7778 h 9914"/>
            <a:gd name="connsiteX2" fmla="*/ 4147 w 8188"/>
            <a:gd name="connsiteY2" fmla="*/ 5980 h 9914"/>
            <a:gd name="connsiteX3" fmla="*/ 1955 w 8188"/>
            <a:gd name="connsiteY3" fmla="*/ 3801 h 9914"/>
            <a:gd name="connsiteX4" fmla="*/ 0 w 8188"/>
            <a:gd name="connsiteY4" fmla="*/ 0 h 9914"/>
            <a:gd name="connsiteX0" fmla="*/ 10000 w 10000"/>
            <a:gd name="connsiteY0" fmla="*/ 10000 h 10000"/>
            <a:gd name="connsiteX1" fmla="*/ 7676 w 10000"/>
            <a:gd name="connsiteY1" fmla="*/ 7845 h 10000"/>
            <a:gd name="connsiteX2" fmla="*/ 5065 w 10000"/>
            <a:gd name="connsiteY2" fmla="*/ 6032 h 10000"/>
            <a:gd name="connsiteX3" fmla="*/ 3168 w 10000"/>
            <a:gd name="connsiteY3" fmla="*/ 3737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7676 w 10000"/>
            <a:gd name="connsiteY1" fmla="*/ 7845 h 10000"/>
            <a:gd name="connsiteX2" fmla="*/ 5065 w 10000"/>
            <a:gd name="connsiteY2" fmla="*/ 6032 h 10000"/>
            <a:gd name="connsiteX3" fmla="*/ 3210 w 10000"/>
            <a:gd name="connsiteY3" fmla="*/ 3612 h 10000"/>
            <a:gd name="connsiteX4" fmla="*/ 0 w 10000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9447" y="9255"/>
                <a:pt x="8498" y="8507"/>
                <a:pt x="7676" y="7845"/>
              </a:cubicBezTo>
              <a:cubicBezTo>
                <a:pt x="6854" y="7183"/>
                <a:pt x="5809" y="6738"/>
                <a:pt x="5065" y="6032"/>
              </a:cubicBezTo>
              <a:cubicBezTo>
                <a:pt x="4321" y="5327"/>
                <a:pt x="4705" y="3786"/>
                <a:pt x="3210" y="3612"/>
              </a:cubicBezTo>
              <a:cubicBezTo>
                <a:pt x="1197" y="909"/>
                <a:pt x="1413" y="123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18</xdr:col>
      <xdr:colOff>165240</xdr:colOff>
      <xdr:row>43</xdr:row>
      <xdr:rowOff>9709</xdr:rowOff>
    </xdr:from>
    <xdr:ext cx="136045" cy="121492"/>
    <xdr:sp macro="" textlink="">
      <xdr:nvSpPr>
        <xdr:cNvPr id="1587" name="Text Box 1664">
          <a:extLst>
            <a:ext uri="{FF2B5EF4-FFF2-40B4-BE49-F238E27FC236}">
              <a16:creationId xmlns:a16="http://schemas.microsoft.com/office/drawing/2014/main" id="{A8003A0B-7422-49DF-8A3C-47B984A86687}"/>
            </a:ext>
          </a:extLst>
        </xdr:cNvPr>
        <xdr:cNvSpPr txBox="1">
          <a:spLocks noChangeArrowheads="1"/>
        </xdr:cNvSpPr>
      </xdr:nvSpPr>
      <xdr:spPr bwMode="auto">
        <a:xfrm>
          <a:off x="8229740" y="7350309"/>
          <a:ext cx="136045" cy="121492"/>
        </a:xfrm>
        <a:prstGeom prst="rect">
          <a:avLst/>
        </a:prstGeom>
        <a:solidFill>
          <a:schemeClr val="bg1">
            <a:alpha val="53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174610</xdr:colOff>
      <xdr:row>41</xdr:row>
      <xdr:rowOff>23088</xdr:rowOff>
    </xdr:from>
    <xdr:to>
      <xdr:col>18</xdr:col>
      <xdr:colOff>246610</xdr:colOff>
      <xdr:row>46</xdr:row>
      <xdr:rowOff>159057</xdr:rowOff>
    </xdr:to>
    <xdr:grpSp>
      <xdr:nvGrpSpPr>
        <xdr:cNvPr id="1588" name="Group 802">
          <a:extLst>
            <a:ext uri="{FF2B5EF4-FFF2-40B4-BE49-F238E27FC236}">
              <a16:creationId xmlns:a16="http://schemas.microsoft.com/office/drawing/2014/main" id="{DA2341F6-CA67-4188-BF98-4179FE6A7DE8}"/>
            </a:ext>
          </a:extLst>
        </xdr:cNvPr>
        <xdr:cNvGrpSpPr>
          <a:grpSpLocks/>
        </xdr:cNvGrpSpPr>
      </xdr:nvGrpSpPr>
      <xdr:grpSpPr bwMode="auto">
        <a:xfrm rot="-900000">
          <a:off x="12331417" y="7080769"/>
          <a:ext cx="72000" cy="996661"/>
          <a:chOff x="1729" y="1694"/>
          <a:chExt cx="21" cy="102"/>
        </a:xfrm>
      </xdr:grpSpPr>
      <xdr:sp macro="" textlink="">
        <xdr:nvSpPr>
          <xdr:cNvPr id="1589" name="Line 803">
            <a:extLst>
              <a:ext uri="{FF2B5EF4-FFF2-40B4-BE49-F238E27FC236}">
                <a16:creationId xmlns:a16="http://schemas.microsoft.com/office/drawing/2014/main" id="{80B8D12B-DB26-4DB1-AA8F-E6D8C57BEDF4}"/>
              </a:ext>
            </a:extLst>
          </xdr:cNvPr>
          <xdr:cNvSpPr>
            <a:spLocks noChangeShapeType="1"/>
          </xdr:cNvSpPr>
        </xdr:nvSpPr>
        <xdr:spPr bwMode="auto">
          <a:xfrm flipH="1">
            <a:off x="1737" y="1694"/>
            <a:ext cx="1" cy="10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0" name="Line 804">
            <a:extLst>
              <a:ext uri="{FF2B5EF4-FFF2-40B4-BE49-F238E27FC236}">
                <a16:creationId xmlns:a16="http://schemas.microsoft.com/office/drawing/2014/main" id="{E38B0BC2-E5BA-4E76-B2AD-B7DE24C5F106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91" name="Line 805">
            <a:extLst>
              <a:ext uri="{FF2B5EF4-FFF2-40B4-BE49-F238E27FC236}">
                <a16:creationId xmlns:a16="http://schemas.microsoft.com/office/drawing/2014/main" id="{95CD6E87-AE9B-4CAD-8637-5C5AA1031FE9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92" name="Line 806">
            <a:extLst>
              <a:ext uri="{FF2B5EF4-FFF2-40B4-BE49-F238E27FC236}">
                <a16:creationId xmlns:a16="http://schemas.microsoft.com/office/drawing/2014/main" id="{38326350-C39F-413E-9BF6-66D56136DD6C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93" name="Line 807">
            <a:extLst>
              <a:ext uri="{FF2B5EF4-FFF2-40B4-BE49-F238E27FC236}">
                <a16:creationId xmlns:a16="http://schemas.microsoft.com/office/drawing/2014/main" id="{B65E1BFB-09E6-4C53-97ED-51C9F0BA992C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94" name="Line 808">
            <a:extLst>
              <a:ext uri="{FF2B5EF4-FFF2-40B4-BE49-F238E27FC236}">
                <a16:creationId xmlns:a16="http://schemas.microsoft.com/office/drawing/2014/main" id="{1B59AC52-CD44-4B8B-A0CF-7AB2E33C9B5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95" name="Line 809">
            <a:extLst>
              <a:ext uri="{FF2B5EF4-FFF2-40B4-BE49-F238E27FC236}">
                <a16:creationId xmlns:a16="http://schemas.microsoft.com/office/drawing/2014/main" id="{BAF2988D-67F6-4CB3-B78D-72619323EE53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96" name="Line 810">
            <a:extLst>
              <a:ext uri="{FF2B5EF4-FFF2-40B4-BE49-F238E27FC236}">
                <a16:creationId xmlns:a16="http://schemas.microsoft.com/office/drawing/2014/main" id="{FCD737A8-70B7-449C-940C-D33D7353CC13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97" name="Line 811">
            <a:extLst>
              <a:ext uri="{FF2B5EF4-FFF2-40B4-BE49-F238E27FC236}">
                <a16:creationId xmlns:a16="http://schemas.microsoft.com/office/drawing/2014/main" id="{BF86F81D-3FA5-4165-BB2F-2872FB728A6D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98" name="Line 812">
            <a:extLst>
              <a:ext uri="{FF2B5EF4-FFF2-40B4-BE49-F238E27FC236}">
                <a16:creationId xmlns:a16="http://schemas.microsoft.com/office/drawing/2014/main" id="{FBEC6056-AD92-442F-A215-DE07B1854B5A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87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366342</xdr:colOff>
      <xdr:row>47</xdr:row>
      <xdr:rowOff>30151</xdr:rowOff>
    </xdr:from>
    <xdr:to>
      <xdr:col>18</xdr:col>
      <xdr:colOff>444609</xdr:colOff>
      <xdr:row>48</xdr:row>
      <xdr:rowOff>155653</xdr:rowOff>
    </xdr:to>
    <xdr:grpSp>
      <xdr:nvGrpSpPr>
        <xdr:cNvPr id="1599" name="グループ化 1598">
          <a:extLst>
            <a:ext uri="{FF2B5EF4-FFF2-40B4-BE49-F238E27FC236}">
              <a16:creationId xmlns:a16="http://schemas.microsoft.com/office/drawing/2014/main" id="{B62E527C-8610-47DE-B047-9E3BB0ABB794}"/>
            </a:ext>
          </a:extLst>
        </xdr:cNvPr>
        <xdr:cNvGrpSpPr/>
      </xdr:nvGrpSpPr>
      <xdr:grpSpPr>
        <a:xfrm rot="-420000">
          <a:off x="12523149" y="8120663"/>
          <a:ext cx="78267" cy="297641"/>
          <a:chOff x="10917301" y="7686676"/>
          <a:chExt cx="78267" cy="299577"/>
        </a:xfrm>
      </xdr:grpSpPr>
      <xdr:sp macro="" textlink="">
        <xdr:nvSpPr>
          <xdr:cNvPr id="1600" name="Line 72">
            <a:extLst>
              <a:ext uri="{FF2B5EF4-FFF2-40B4-BE49-F238E27FC236}">
                <a16:creationId xmlns:a16="http://schemas.microsoft.com/office/drawing/2014/main" id="{9DA42B19-A3E4-4C21-AB01-3BB13BE2F153}"/>
              </a:ext>
            </a:extLst>
          </xdr:cNvPr>
          <xdr:cNvSpPr>
            <a:spLocks noChangeShapeType="1"/>
          </xdr:cNvSpPr>
        </xdr:nvSpPr>
        <xdr:spPr bwMode="auto">
          <a:xfrm>
            <a:off x="10950576" y="7686676"/>
            <a:ext cx="6026" cy="299577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1" name="Line 72">
            <a:extLst>
              <a:ext uri="{FF2B5EF4-FFF2-40B4-BE49-F238E27FC236}">
                <a16:creationId xmlns:a16="http://schemas.microsoft.com/office/drawing/2014/main" id="{A5B8019C-4A39-4C5C-A8F6-FAD56EA1A7C9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17301" y="7710845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2" name="Line 72">
            <a:extLst>
              <a:ext uri="{FF2B5EF4-FFF2-40B4-BE49-F238E27FC236}">
                <a16:creationId xmlns:a16="http://schemas.microsoft.com/office/drawing/2014/main" id="{2089A29D-FFCB-4B48-AC0E-C967BBE49E34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2574" y="7783876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3" name="Line 72">
            <a:extLst>
              <a:ext uri="{FF2B5EF4-FFF2-40B4-BE49-F238E27FC236}">
                <a16:creationId xmlns:a16="http://schemas.microsoft.com/office/drawing/2014/main" id="{56EB746E-A7D1-43F9-9090-61DD5E809D86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1222" y="7865341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4" name="Line 72">
            <a:extLst>
              <a:ext uri="{FF2B5EF4-FFF2-40B4-BE49-F238E27FC236}">
                <a16:creationId xmlns:a16="http://schemas.microsoft.com/office/drawing/2014/main" id="{A526A5D8-449E-408A-86E7-9F0BEC49A1AD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5175" y="7952501"/>
            <a:ext cx="70393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17</xdr:col>
      <xdr:colOff>721439</xdr:colOff>
      <xdr:row>41</xdr:row>
      <xdr:rowOff>51230</xdr:rowOff>
    </xdr:from>
    <xdr:to>
      <xdr:col>18</xdr:col>
      <xdr:colOff>152779</xdr:colOff>
      <xdr:row>48</xdr:row>
      <xdr:rowOff>153147</xdr:rowOff>
    </xdr:to>
    <xdr:sp macro="" textlink="">
      <xdr:nvSpPr>
        <xdr:cNvPr id="1605" name="Freeform 601">
          <a:extLst>
            <a:ext uri="{FF2B5EF4-FFF2-40B4-BE49-F238E27FC236}">
              <a16:creationId xmlns:a16="http://schemas.microsoft.com/office/drawing/2014/main" id="{0ECE21F1-B6BF-4F5A-9F87-DE14096FF28F}"/>
            </a:ext>
          </a:extLst>
        </xdr:cNvPr>
        <xdr:cNvSpPr>
          <a:spLocks/>
        </xdr:cNvSpPr>
      </xdr:nvSpPr>
      <xdr:spPr bwMode="auto">
        <a:xfrm rot="-5400000" flipH="1" flipV="1">
          <a:off x="7488625" y="7622344"/>
          <a:ext cx="1302067" cy="15524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11208 w 11227"/>
            <a:gd name="connsiteY0" fmla="*/ 26039 h 26039"/>
            <a:gd name="connsiteX1" fmla="*/ 11203 w 11227"/>
            <a:gd name="connsiteY1" fmla="*/ 12022 h 26039"/>
            <a:gd name="connsiteX2" fmla="*/ 0 w 11227"/>
            <a:gd name="connsiteY2" fmla="*/ 0 h 26039"/>
            <a:gd name="connsiteX0" fmla="*/ 11208 w 11227"/>
            <a:gd name="connsiteY0" fmla="*/ 26039 h 26039"/>
            <a:gd name="connsiteX1" fmla="*/ 11203 w 11227"/>
            <a:gd name="connsiteY1" fmla="*/ 12022 h 26039"/>
            <a:gd name="connsiteX2" fmla="*/ 0 w 11227"/>
            <a:gd name="connsiteY2" fmla="*/ 0 h 26039"/>
            <a:gd name="connsiteX0" fmla="*/ 16241 w 16241"/>
            <a:gd name="connsiteY0" fmla="*/ 13826 h 13826"/>
            <a:gd name="connsiteX1" fmla="*/ 11203 w 16241"/>
            <a:gd name="connsiteY1" fmla="*/ 12022 h 13826"/>
            <a:gd name="connsiteX2" fmla="*/ 0 w 16241"/>
            <a:gd name="connsiteY2" fmla="*/ 0 h 13826"/>
            <a:gd name="connsiteX0" fmla="*/ 21080 w 21080"/>
            <a:gd name="connsiteY0" fmla="*/ 10337 h 12823"/>
            <a:gd name="connsiteX1" fmla="*/ 11203 w 21080"/>
            <a:gd name="connsiteY1" fmla="*/ 12022 h 12823"/>
            <a:gd name="connsiteX2" fmla="*/ 0 w 21080"/>
            <a:gd name="connsiteY2" fmla="*/ 0 h 12823"/>
            <a:gd name="connsiteX0" fmla="*/ 21080 w 21080"/>
            <a:gd name="connsiteY0" fmla="*/ 10337 h 13491"/>
            <a:gd name="connsiteX1" fmla="*/ 11203 w 21080"/>
            <a:gd name="connsiteY1" fmla="*/ 12022 h 13491"/>
            <a:gd name="connsiteX2" fmla="*/ 0 w 21080"/>
            <a:gd name="connsiteY2" fmla="*/ 0 h 13491"/>
            <a:gd name="connsiteX0" fmla="*/ 21080 w 21080"/>
            <a:gd name="connsiteY0" fmla="*/ 10337 h 13491"/>
            <a:gd name="connsiteX1" fmla="*/ 14107 w 21080"/>
            <a:gd name="connsiteY1" fmla="*/ 12022 h 13491"/>
            <a:gd name="connsiteX2" fmla="*/ 0 w 21080"/>
            <a:gd name="connsiteY2" fmla="*/ 0 h 13491"/>
            <a:gd name="connsiteX0" fmla="*/ 21080 w 21080"/>
            <a:gd name="connsiteY0" fmla="*/ 10337 h 27491"/>
            <a:gd name="connsiteX1" fmla="*/ 14107 w 21080"/>
            <a:gd name="connsiteY1" fmla="*/ 12022 h 27491"/>
            <a:gd name="connsiteX2" fmla="*/ 0 w 21080"/>
            <a:gd name="connsiteY2" fmla="*/ 0 h 27491"/>
            <a:gd name="connsiteX0" fmla="*/ 22103 w 22103"/>
            <a:gd name="connsiteY0" fmla="*/ 10337 h 24472"/>
            <a:gd name="connsiteX1" fmla="*/ 15130 w 22103"/>
            <a:gd name="connsiteY1" fmla="*/ 12022 h 24472"/>
            <a:gd name="connsiteX2" fmla="*/ 1023 w 22103"/>
            <a:gd name="connsiteY2" fmla="*/ 24294 h 24472"/>
            <a:gd name="connsiteX3" fmla="*/ 1023 w 22103"/>
            <a:gd name="connsiteY3" fmla="*/ 0 h 24472"/>
            <a:gd name="connsiteX0" fmla="*/ 21080 w 21080"/>
            <a:gd name="connsiteY0" fmla="*/ 0 h 14135"/>
            <a:gd name="connsiteX1" fmla="*/ 14107 w 21080"/>
            <a:gd name="connsiteY1" fmla="*/ 1685 h 14135"/>
            <a:gd name="connsiteX2" fmla="*/ 0 w 21080"/>
            <a:gd name="connsiteY2" fmla="*/ 13957 h 14135"/>
            <a:gd name="connsiteX0" fmla="*/ 21080 w 21080"/>
            <a:gd name="connsiteY0" fmla="*/ 0 h 22909"/>
            <a:gd name="connsiteX1" fmla="*/ 14107 w 21080"/>
            <a:gd name="connsiteY1" fmla="*/ 1685 h 22909"/>
            <a:gd name="connsiteX2" fmla="*/ 11614 w 21080"/>
            <a:gd name="connsiteY2" fmla="*/ 22680 h 22909"/>
            <a:gd name="connsiteX3" fmla="*/ 0 w 21080"/>
            <a:gd name="connsiteY3" fmla="*/ 13957 h 22909"/>
            <a:gd name="connsiteX0" fmla="*/ 21080 w 21080"/>
            <a:gd name="connsiteY0" fmla="*/ 1804 h 24713"/>
            <a:gd name="connsiteX1" fmla="*/ 13333 w 21080"/>
            <a:gd name="connsiteY1" fmla="*/ 0 h 24713"/>
            <a:gd name="connsiteX2" fmla="*/ 11614 w 21080"/>
            <a:gd name="connsiteY2" fmla="*/ 24484 h 24713"/>
            <a:gd name="connsiteX3" fmla="*/ 0 w 21080"/>
            <a:gd name="connsiteY3" fmla="*/ 15761 h 24713"/>
            <a:gd name="connsiteX0" fmla="*/ 23790 w 23790"/>
            <a:gd name="connsiteY0" fmla="*/ 932 h 24713"/>
            <a:gd name="connsiteX1" fmla="*/ 13333 w 23790"/>
            <a:gd name="connsiteY1" fmla="*/ 0 h 24713"/>
            <a:gd name="connsiteX2" fmla="*/ 11614 w 23790"/>
            <a:gd name="connsiteY2" fmla="*/ 24484 h 24713"/>
            <a:gd name="connsiteX3" fmla="*/ 0 w 23790"/>
            <a:gd name="connsiteY3" fmla="*/ 15761 h 24713"/>
            <a:gd name="connsiteX0" fmla="*/ 29210 w 29210"/>
            <a:gd name="connsiteY0" fmla="*/ 932 h 25026"/>
            <a:gd name="connsiteX1" fmla="*/ 18753 w 29210"/>
            <a:gd name="connsiteY1" fmla="*/ 0 h 25026"/>
            <a:gd name="connsiteX2" fmla="*/ 17034 w 29210"/>
            <a:gd name="connsiteY2" fmla="*/ 24484 h 25026"/>
            <a:gd name="connsiteX3" fmla="*/ 0 w 29210"/>
            <a:gd name="connsiteY3" fmla="*/ 23612 h 25026"/>
            <a:gd name="connsiteX0" fmla="*/ 29210 w 29210"/>
            <a:gd name="connsiteY0" fmla="*/ 932 h 32564"/>
            <a:gd name="connsiteX1" fmla="*/ 18753 w 29210"/>
            <a:gd name="connsiteY1" fmla="*/ 0 h 32564"/>
            <a:gd name="connsiteX2" fmla="*/ 15873 w 29210"/>
            <a:gd name="connsiteY2" fmla="*/ 32335 h 32564"/>
            <a:gd name="connsiteX3" fmla="*/ 0 w 29210"/>
            <a:gd name="connsiteY3" fmla="*/ 23612 h 32564"/>
            <a:gd name="connsiteX0" fmla="*/ 29210 w 29210"/>
            <a:gd name="connsiteY0" fmla="*/ 932 h 23612"/>
            <a:gd name="connsiteX1" fmla="*/ 18753 w 29210"/>
            <a:gd name="connsiteY1" fmla="*/ 0 h 23612"/>
            <a:gd name="connsiteX2" fmla="*/ 0 w 29210"/>
            <a:gd name="connsiteY2" fmla="*/ 23612 h 23612"/>
            <a:gd name="connsiteX0" fmla="*/ 29210 w 29210"/>
            <a:gd name="connsiteY0" fmla="*/ 932 h 33502"/>
            <a:gd name="connsiteX1" fmla="*/ 18753 w 29210"/>
            <a:gd name="connsiteY1" fmla="*/ 0 h 33502"/>
            <a:gd name="connsiteX2" fmla="*/ 0 w 29210"/>
            <a:gd name="connsiteY2" fmla="*/ 23612 h 33502"/>
            <a:gd name="connsiteX0" fmla="*/ 29210 w 29210"/>
            <a:gd name="connsiteY0" fmla="*/ 932 h 33502"/>
            <a:gd name="connsiteX1" fmla="*/ 18753 w 29210"/>
            <a:gd name="connsiteY1" fmla="*/ 0 h 33502"/>
            <a:gd name="connsiteX2" fmla="*/ 0 w 29210"/>
            <a:gd name="connsiteY2" fmla="*/ 23612 h 33502"/>
            <a:gd name="connsiteX0" fmla="*/ 27502 w 27502"/>
            <a:gd name="connsiteY0" fmla="*/ 932 h 33502"/>
            <a:gd name="connsiteX1" fmla="*/ 18753 w 27502"/>
            <a:gd name="connsiteY1" fmla="*/ 0 h 33502"/>
            <a:gd name="connsiteX2" fmla="*/ 0 w 27502"/>
            <a:gd name="connsiteY2" fmla="*/ 23612 h 33502"/>
            <a:gd name="connsiteX0" fmla="*/ 35254 w 35254"/>
            <a:gd name="connsiteY0" fmla="*/ 5599 h 29846"/>
            <a:gd name="connsiteX1" fmla="*/ 26505 w 35254"/>
            <a:gd name="connsiteY1" fmla="*/ 4667 h 29846"/>
            <a:gd name="connsiteX2" fmla="*/ 0 w 35254"/>
            <a:gd name="connsiteY2" fmla="*/ 247 h 29846"/>
            <a:gd name="connsiteX0" fmla="*/ 35254 w 35254"/>
            <a:gd name="connsiteY0" fmla="*/ 10441 h 11647"/>
            <a:gd name="connsiteX1" fmla="*/ 26505 w 35254"/>
            <a:gd name="connsiteY1" fmla="*/ 9509 h 11647"/>
            <a:gd name="connsiteX2" fmla="*/ 0 w 35254"/>
            <a:gd name="connsiteY2" fmla="*/ 5089 h 11647"/>
            <a:gd name="connsiteX0" fmla="*/ 33897 w 33897"/>
            <a:gd name="connsiteY0" fmla="*/ 8988 h 10194"/>
            <a:gd name="connsiteX1" fmla="*/ 25148 w 33897"/>
            <a:gd name="connsiteY1" fmla="*/ 8056 h 10194"/>
            <a:gd name="connsiteX2" fmla="*/ 0 w 33897"/>
            <a:gd name="connsiteY2" fmla="*/ 7055 h 10194"/>
            <a:gd name="connsiteX0" fmla="*/ 33897 w 33897"/>
            <a:gd name="connsiteY0" fmla="*/ 6320 h 7526"/>
            <a:gd name="connsiteX1" fmla="*/ 25148 w 33897"/>
            <a:gd name="connsiteY1" fmla="*/ 5388 h 7526"/>
            <a:gd name="connsiteX2" fmla="*/ 0 w 33897"/>
            <a:gd name="connsiteY2" fmla="*/ 4387 h 7526"/>
            <a:gd name="connsiteX0" fmla="*/ 10000 w 10000"/>
            <a:gd name="connsiteY0" fmla="*/ 3084 h 4686"/>
            <a:gd name="connsiteX1" fmla="*/ 7419 w 10000"/>
            <a:gd name="connsiteY1" fmla="*/ 1845 h 4686"/>
            <a:gd name="connsiteX2" fmla="*/ 1372 w 10000"/>
            <a:gd name="connsiteY2" fmla="*/ 28 h 4686"/>
            <a:gd name="connsiteX3" fmla="*/ 0 w 10000"/>
            <a:gd name="connsiteY3" fmla="*/ 515 h 4686"/>
            <a:gd name="connsiteX0" fmla="*/ 10000 w 10000"/>
            <a:gd name="connsiteY0" fmla="*/ 6579 h 9998"/>
            <a:gd name="connsiteX1" fmla="*/ 7591 w 10000"/>
            <a:gd name="connsiteY1" fmla="*/ 3935 h 9998"/>
            <a:gd name="connsiteX2" fmla="*/ 1372 w 10000"/>
            <a:gd name="connsiteY2" fmla="*/ 58 h 9998"/>
            <a:gd name="connsiteX3" fmla="*/ 0 w 10000"/>
            <a:gd name="connsiteY3" fmla="*/ 1097 h 9998"/>
            <a:gd name="connsiteX0" fmla="*/ 10000 w 10000"/>
            <a:gd name="connsiteY0" fmla="*/ 13029 h 16448"/>
            <a:gd name="connsiteX1" fmla="*/ 7591 w 10000"/>
            <a:gd name="connsiteY1" fmla="*/ 10385 h 16448"/>
            <a:gd name="connsiteX2" fmla="*/ 1372 w 10000"/>
            <a:gd name="connsiteY2" fmla="*/ 6507 h 16448"/>
            <a:gd name="connsiteX3" fmla="*/ 0 w 10000"/>
            <a:gd name="connsiteY3" fmla="*/ 7546 h 16448"/>
            <a:gd name="connsiteX0" fmla="*/ 10000 w 10000"/>
            <a:gd name="connsiteY0" fmla="*/ 13029 h 34723"/>
            <a:gd name="connsiteX1" fmla="*/ 7591 w 10000"/>
            <a:gd name="connsiteY1" fmla="*/ 10385 h 34723"/>
            <a:gd name="connsiteX2" fmla="*/ 1372 w 10000"/>
            <a:gd name="connsiteY2" fmla="*/ 6507 h 34723"/>
            <a:gd name="connsiteX3" fmla="*/ 0 w 10000"/>
            <a:gd name="connsiteY3" fmla="*/ 34693 h 34723"/>
            <a:gd name="connsiteX0" fmla="*/ 10000 w 10000"/>
            <a:gd name="connsiteY0" fmla="*/ 13029 h 35976"/>
            <a:gd name="connsiteX1" fmla="*/ 7591 w 10000"/>
            <a:gd name="connsiteY1" fmla="*/ 10385 h 35976"/>
            <a:gd name="connsiteX2" fmla="*/ 1372 w 10000"/>
            <a:gd name="connsiteY2" fmla="*/ 6507 h 35976"/>
            <a:gd name="connsiteX3" fmla="*/ 0 w 10000"/>
            <a:gd name="connsiteY3" fmla="*/ 34693 h 35976"/>
            <a:gd name="connsiteX0" fmla="*/ 10229 w 10229"/>
            <a:gd name="connsiteY0" fmla="*/ 13029 h 30861"/>
            <a:gd name="connsiteX1" fmla="*/ 7820 w 10229"/>
            <a:gd name="connsiteY1" fmla="*/ 10385 h 30861"/>
            <a:gd name="connsiteX2" fmla="*/ 1601 w 10229"/>
            <a:gd name="connsiteY2" fmla="*/ 6507 h 30861"/>
            <a:gd name="connsiteX3" fmla="*/ 0 w 10229"/>
            <a:gd name="connsiteY3" fmla="*/ 26936 h 30861"/>
            <a:gd name="connsiteX0" fmla="*/ 10229 w 10229"/>
            <a:gd name="connsiteY0" fmla="*/ 15256 h 30952"/>
            <a:gd name="connsiteX1" fmla="*/ 7820 w 10229"/>
            <a:gd name="connsiteY1" fmla="*/ 12612 h 30952"/>
            <a:gd name="connsiteX2" fmla="*/ 2230 w 10229"/>
            <a:gd name="connsiteY2" fmla="*/ 2917 h 30952"/>
            <a:gd name="connsiteX3" fmla="*/ 0 w 10229"/>
            <a:gd name="connsiteY3" fmla="*/ 29163 h 30952"/>
            <a:gd name="connsiteX0" fmla="*/ 10229 w 10229"/>
            <a:gd name="connsiteY0" fmla="*/ 12449 h 31176"/>
            <a:gd name="connsiteX1" fmla="*/ 7820 w 10229"/>
            <a:gd name="connsiteY1" fmla="*/ 9805 h 31176"/>
            <a:gd name="connsiteX2" fmla="*/ 2344 w 10229"/>
            <a:gd name="connsiteY2" fmla="*/ 7866 h 31176"/>
            <a:gd name="connsiteX3" fmla="*/ 0 w 10229"/>
            <a:gd name="connsiteY3" fmla="*/ 26356 h 31176"/>
            <a:gd name="connsiteX0" fmla="*/ 10229 w 10229"/>
            <a:gd name="connsiteY0" fmla="*/ 16752 h 35479"/>
            <a:gd name="connsiteX1" fmla="*/ 7820 w 10229"/>
            <a:gd name="connsiteY1" fmla="*/ 14108 h 35479"/>
            <a:gd name="connsiteX2" fmla="*/ 2344 w 10229"/>
            <a:gd name="connsiteY2" fmla="*/ 12169 h 35479"/>
            <a:gd name="connsiteX3" fmla="*/ 0 w 10229"/>
            <a:gd name="connsiteY3" fmla="*/ 30659 h 35479"/>
            <a:gd name="connsiteX0" fmla="*/ 10229 w 10229"/>
            <a:gd name="connsiteY0" fmla="*/ 12140 h 30867"/>
            <a:gd name="connsiteX1" fmla="*/ 7820 w 10229"/>
            <a:gd name="connsiteY1" fmla="*/ 9496 h 30867"/>
            <a:gd name="connsiteX2" fmla="*/ 2344 w 10229"/>
            <a:gd name="connsiteY2" fmla="*/ 7557 h 30867"/>
            <a:gd name="connsiteX3" fmla="*/ 0 w 10229"/>
            <a:gd name="connsiteY3" fmla="*/ 26047 h 30867"/>
            <a:gd name="connsiteX0" fmla="*/ 10229 w 10229"/>
            <a:gd name="connsiteY0" fmla="*/ 15100 h 33827"/>
            <a:gd name="connsiteX1" fmla="*/ 7820 w 10229"/>
            <a:gd name="connsiteY1" fmla="*/ 12456 h 33827"/>
            <a:gd name="connsiteX2" fmla="*/ 2344 w 10229"/>
            <a:gd name="connsiteY2" fmla="*/ 10517 h 33827"/>
            <a:gd name="connsiteX3" fmla="*/ 0 w 10229"/>
            <a:gd name="connsiteY3" fmla="*/ 29007 h 33827"/>
            <a:gd name="connsiteX0" fmla="*/ 10229 w 10229"/>
            <a:gd name="connsiteY0" fmla="*/ 23686 h 42413"/>
            <a:gd name="connsiteX1" fmla="*/ 7820 w 10229"/>
            <a:gd name="connsiteY1" fmla="*/ 21042 h 42413"/>
            <a:gd name="connsiteX2" fmla="*/ 2344 w 10229"/>
            <a:gd name="connsiteY2" fmla="*/ 19103 h 42413"/>
            <a:gd name="connsiteX3" fmla="*/ 0 w 10229"/>
            <a:gd name="connsiteY3" fmla="*/ 37593 h 42413"/>
            <a:gd name="connsiteX0" fmla="*/ 10229 w 10229"/>
            <a:gd name="connsiteY0" fmla="*/ 23686 h 55067"/>
            <a:gd name="connsiteX1" fmla="*/ 7820 w 10229"/>
            <a:gd name="connsiteY1" fmla="*/ 21042 h 55067"/>
            <a:gd name="connsiteX2" fmla="*/ 2344 w 10229"/>
            <a:gd name="connsiteY2" fmla="*/ 19103 h 55067"/>
            <a:gd name="connsiteX3" fmla="*/ 0 w 10229"/>
            <a:gd name="connsiteY3" fmla="*/ 37593 h 55067"/>
            <a:gd name="connsiteX0" fmla="*/ 9943 w 9943"/>
            <a:gd name="connsiteY0" fmla="*/ 23686 h 59905"/>
            <a:gd name="connsiteX1" fmla="*/ 7534 w 9943"/>
            <a:gd name="connsiteY1" fmla="*/ 21042 h 59905"/>
            <a:gd name="connsiteX2" fmla="*/ 2058 w 9943"/>
            <a:gd name="connsiteY2" fmla="*/ 19103 h 59905"/>
            <a:gd name="connsiteX3" fmla="*/ 0 w 9943"/>
            <a:gd name="connsiteY3" fmla="*/ 49228 h 59905"/>
            <a:gd name="connsiteX0" fmla="*/ 10000 w 10000"/>
            <a:gd name="connsiteY0" fmla="*/ 3954 h 9048"/>
            <a:gd name="connsiteX1" fmla="*/ 7577 w 10000"/>
            <a:gd name="connsiteY1" fmla="*/ 3513 h 9048"/>
            <a:gd name="connsiteX2" fmla="*/ 2070 w 10000"/>
            <a:gd name="connsiteY2" fmla="*/ 3189 h 9048"/>
            <a:gd name="connsiteX3" fmla="*/ 0 w 10000"/>
            <a:gd name="connsiteY3" fmla="*/ 8218 h 9048"/>
            <a:gd name="connsiteX0" fmla="*/ 10000 w 10000"/>
            <a:gd name="connsiteY0" fmla="*/ 4370 h 9572"/>
            <a:gd name="connsiteX1" fmla="*/ 7577 w 10000"/>
            <a:gd name="connsiteY1" fmla="*/ 3883 h 9572"/>
            <a:gd name="connsiteX2" fmla="*/ 2070 w 10000"/>
            <a:gd name="connsiteY2" fmla="*/ 3525 h 9572"/>
            <a:gd name="connsiteX3" fmla="*/ 0 w 10000"/>
            <a:gd name="connsiteY3" fmla="*/ 9083 h 9572"/>
            <a:gd name="connsiteX0" fmla="*/ 10058 w 10058"/>
            <a:gd name="connsiteY0" fmla="*/ 4565 h 10424"/>
            <a:gd name="connsiteX1" fmla="*/ 7635 w 10058"/>
            <a:gd name="connsiteY1" fmla="*/ 4057 h 10424"/>
            <a:gd name="connsiteX2" fmla="*/ 2128 w 10058"/>
            <a:gd name="connsiteY2" fmla="*/ 3683 h 10424"/>
            <a:gd name="connsiteX3" fmla="*/ 0 w 10058"/>
            <a:gd name="connsiteY3" fmla="*/ 10236 h 10424"/>
            <a:gd name="connsiteX0" fmla="*/ 10058 w 10058"/>
            <a:gd name="connsiteY0" fmla="*/ 4565 h 10236"/>
            <a:gd name="connsiteX1" fmla="*/ 7635 w 10058"/>
            <a:gd name="connsiteY1" fmla="*/ 4057 h 10236"/>
            <a:gd name="connsiteX2" fmla="*/ 2128 w 10058"/>
            <a:gd name="connsiteY2" fmla="*/ 3683 h 10236"/>
            <a:gd name="connsiteX3" fmla="*/ 0 w 10058"/>
            <a:gd name="connsiteY3" fmla="*/ 10236 h 10236"/>
            <a:gd name="connsiteX0" fmla="*/ 10058 w 10058"/>
            <a:gd name="connsiteY0" fmla="*/ 4565 h 10236"/>
            <a:gd name="connsiteX1" fmla="*/ 7635 w 10058"/>
            <a:gd name="connsiteY1" fmla="*/ 4057 h 10236"/>
            <a:gd name="connsiteX2" fmla="*/ 2128 w 10058"/>
            <a:gd name="connsiteY2" fmla="*/ 3683 h 10236"/>
            <a:gd name="connsiteX3" fmla="*/ 0 w 10058"/>
            <a:gd name="connsiteY3" fmla="*/ 10236 h 102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58" h="10236">
              <a:moveTo>
                <a:pt x="10058" y="4565"/>
              </a:moveTo>
              <a:cubicBezTo>
                <a:pt x="8987" y="5605"/>
                <a:pt x="9165" y="5401"/>
                <a:pt x="7635" y="4057"/>
              </a:cubicBezTo>
              <a:cubicBezTo>
                <a:pt x="4444" y="-5622"/>
                <a:pt x="2738" y="5268"/>
                <a:pt x="2128" y="3683"/>
              </a:cubicBezTo>
              <a:cubicBezTo>
                <a:pt x="1691" y="8824"/>
                <a:pt x="959" y="9329"/>
                <a:pt x="0" y="10236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17</xdr:col>
      <xdr:colOff>504067</xdr:colOff>
      <xdr:row>45</xdr:row>
      <xdr:rowOff>1632</xdr:rowOff>
    </xdr:from>
    <xdr:ext cx="314227" cy="219304"/>
    <xdr:sp macro="" textlink="">
      <xdr:nvSpPr>
        <xdr:cNvPr id="1606" name="Text Box 616">
          <a:extLst>
            <a:ext uri="{FF2B5EF4-FFF2-40B4-BE49-F238E27FC236}">
              <a16:creationId xmlns:a16="http://schemas.microsoft.com/office/drawing/2014/main" id="{45ED091C-B824-41F4-9926-740F895E8E15}"/>
            </a:ext>
          </a:extLst>
        </xdr:cNvPr>
        <xdr:cNvSpPr txBox="1">
          <a:spLocks noChangeArrowheads="1"/>
        </xdr:cNvSpPr>
      </xdr:nvSpPr>
      <xdr:spPr bwMode="auto">
        <a:xfrm>
          <a:off x="7863717" y="7685132"/>
          <a:ext cx="314227" cy="21930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防災</a:t>
          </a:r>
          <a:endParaRPr lang="en-US" altLang="ja-JP" sz="8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ﾍﾘﾎﾟｰﾄ</a:t>
          </a:r>
          <a:endParaRPr lang="en-US" altLang="ja-JP" sz="8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17</xdr:col>
      <xdr:colOff>292242</xdr:colOff>
      <xdr:row>42</xdr:row>
      <xdr:rowOff>63710</xdr:rowOff>
    </xdr:from>
    <xdr:to>
      <xdr:col>17</xdr:col>
      <xdr:colOff>591294</xdr:colOff>
      <xdr:row>48</xdr:row>
      <xdr:rowOff>45943</xdr:rowOff>
    </xdr:to>
    <xdr:sp macro="" textlink="">
      <xdr:nvSpPr>
        <xdr:cNvPr id="1607" name="Freeform 217">
          <a:extLst>
            <a:ext uri="{FF2B5EF4-FFF2-40B4-BE49-F238E27FC236}">
              <a16:creationId xmlns:a16="http://schemas.microsoft.com/office/drawing/2014/main" id="{7F39C310-32C4-4363-B4D7-4DADF0DED857}"/>
            </a:ext>
          </a:extLst>
        </xdr:cNvPr>
        <xdr:cNvSpPr>
          <a:spLocks/>
        </xdr:cNvSpPr>
      </xdr:nvSpPr>
      <xdr:spPr bwMode="auto">
        <a:xfrm rot="1540341">
          <a:off x="7651892" y="7232860"/>
          <a:ext cx="299052" cy="101093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10000 w 10000"/>
            <a:gd name="connsiteY0" fmla="*/ 10000 h 10000"/>
            <a:gd name="connsiteX1" fmla="*/ 6773 w 10000"/>
            <a:gd name="connsiteY1" fmla="*/ 8667 h 10000"/>
            <a:gd name="connsiteX2" fmla="*/ 5959 w 10000"/>
            <a:gd name="connsiteY2" fmla="*/ 6066 h 10000"/>
            <a:gd name="connsiteX3" fmla="*/ 3767 w 10000"/>
            <a:gd name="connsiteY3" fmla="*/ 3887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6773 w 10000"/>
            <a:gd name="connsiteY1" fmla="*/ 8667 h 10000"/>
            <a:gd name="connsiteX2" fmla="*/ 5959 w 10000"/>
            <a:gd name="connsiteY2" fmla="*/ 6066 h 10000"/>
            <a:gd name="connsiteX3" fmla="*/ 3767 w 10000"/>
            <a:gd name="connsiteY3" fmla="*/ 3887 h 10000"/>
            <a:gd name="connsiteX4" fmla="*/ 0 w 10000"/>
            <a:gd name="connsiteY4" fmla="*/ 0 h 10000"/>
            <a:gd name="connsiteX0" fmla="*/ 7855 w 7855"/>
            <a:gd name="connsiteY0" fmla="*/ 9825 h 9825"/>
            <a:gd name="connsiteX1" fmla="*/ 4628 w 7855"/>
            <a:gd name="connsiteY1" fmla="*/ 8492 h 9825"/>
            <a:gd name="connsiteX2" fmla="*/ 3814 w 7855"/>
            <a:gd name="connsiteY2" fmla="*/ 5891 h 9825"/>
            <a:gd name="connsiteX3" fmla="*/ 1622 w 7855"/>
            <a:gd name="connsiteY3" fmla="*/ 3712 h 9825"/>
            <a:gd name="connsiteX4" fmla="*/ 0 w 7855"/>
            <a:gd name="connsiteY4" fmla="*/ 0 h 98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7855" h="9825">
              <a:moveTo>
                <a:pt x="7855" y="9825"/>
              </a:moveTo>
              <a:cubicBezTo>
                <a:pt x="6535" y="9243"/>
                <a:pt x="5301" y="9148"/>
                <a:pt x="4628" y="8492"/>
              </a:cubicBezTo>
              <a:cubicBezTo>
                <a:pt x="3955" y="7835"/>
                <a:pt x="4315" y="6688"/>
                <a:pt x="3814" y="5891"/>
              </a:cubicBezTo>
              <a:cubicBezTo>
                <a:pt x="3313" y="5094"/>
                <a:pt x="2846" y="3885"/>
                <a:pt x="1622" y="3712"/>
              </a:cubicBezTo>
              <a:cubicBezTo>
                <a:pt x="-26" y="1032"/>
                <a:pt x="1157" y="1226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17</xdr:col>
      <xdr:colOff>124301</xdr:colOff>
      <xdr:row>46</xdr:row>
      <xdr:rowOff>62612</xdr:rowOff>
    </xdr:from>
    <xdr:ext cx="158835" cy="435616"/>
    <xdr:sp macro="" textlink="">
      <xdr:nvSpPr>
        <xdr:cNvPr id="1608" name="Text Box 1620">
          <a:extLst>
            <a:ext uri="{FF2B5EF4-FFF2-40B4-BE49-F238E27FC236}">
              <a16:creationId xmlns:a16="http://schemas.microsoft.com/office/drawing/2014/main" id="{F58BCDFB-2641-4416-A315-B293C1DF39D6}"/>
            </a:ext>
          </a:extLst>
        </xdr:cNvPr>
        <xdr:cNvSpPr txBox="1">
          <a:spLocks noChangeArrowheads="1"/>
        </xdr:cNvSpPr>
      </xdr:nvSpPr>
      <xdr:spPr bwMode="auto">
        <a:xfrm>
          <a:off x="7483951" y="7917562"/>
          <a:ext cx="158835" cy="43561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non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18</xdr:col>
      <xdr:colOff>257850</xdr:colOff>
      <xdr:row>41</xdr:row>
      <xdr:rowOff>44064</xdr:rowOff>
    </xdr:from>
    <xdr:to>
      <xdr:col>18</xdr:col>
      <xdr:colOff>434472</xdr:colOff>
      <xdr:row>42</xdr:row>
      <xdr:rowOff>9112</xdr:rowOff>
    </xdr:to>
    <xdr:sp macro="" textlink="">
      <xdr:nvSpPr>
        <xdr:cNvPr id="1609" name="六角形 1608">
          <a:extLst>
            <a:ext uri="{FF2B5EF4-FFF2-40B4-BE49-F238E27FC236}">
              <a16:creationId xmlns:a16="http://schemas.microsoft.com/office/drawing/2014/main" id="{D1DB125F-3B0C-4769-B2F6-75FBE26D3387}"/>
            </a:ext>
          </a:extLst>
        </xdr:cNvPr>
        <xdr:cNvSpPr/>
      </xdr:nvSpPr>
      <xdr:spPr bwMode="auto">
        <a:xfrm>
          <a:off x="8322350" y="7041764"/>
          <a:ext cx="176622" cy="13649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18</xdr:col>
      <xdr:colOff>445643</xdr:colOff>
      <xdr:row>41</xdr:row>
      <xdr:rowOff>57429</xdr:rowOff>
    </xdr:from>
    <xdr:ext cx="231730" cy="129716"/>
    <xdr:sp macro="" textlink="">
      <xdr:nvSpPr>
        <xdr:cNvPr id="1610" name="Text Box 1620">
          <a:extLst>
            <a:ext uri="{FF2B5EF4-FFF2-40B4-BE49-F238E27FC236}">
              <a16:creationId xmlns:a16="http://schemas.microsoft.com/office/drawing/2014/main" id="{A030A8D6-FE8E-44DB-BAF4-A97FF54DAD5F}"/>
            </a:ext>
          </a:extLst>
        </xdr:cNvPr>
        <xdr:cNvSpPr txBox="1">
          <a:spLocks noChangeArrowheads="1"/>
        </xdr:cNvSpPr>
      </xdr:nvSpPr>
      <xdr:spPr bwMode="auto">
        <a:xfrm>
          <a:off x="8510143" y="7055129"/>
          <a:ext cx="231730" cy="12971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124560</xdr:colOff>
      <xdr:row>47</xdr:row>
      <xdr:rowOff>170088</xdr:rowOff>
    </xdr:from>
    <xdr:ext cx="536358" cy="150651"/>
    <xdr:sp macro="" textlink="">
      <xdr:nvSpPr>
        <xdr:cNvPr id="1611" name="Text Box 616">
          <a:extLst>
            <a:ext uri="{FF2B5EF4-FFF2-40B4-BE49-F238E27FC236}">
              <a16:creationId xmlns:a16="http://schemas.microsoft.com/office/drawing/2014/main" id="{BBB5A6C3-099F-404F-AEAF-9A4DF7DFAA6F}"/>
            </a:ext>
          </a:extLst>
        </xdr:cNvPr>
        <xdr:cNvSpPr txBox="1">
          <a:spLocks noChangeArrowheads="1"/>
        </xdr:cNvSpPr>
      </xdr:nvSpPr>
      <xdr:spPr bwMode="auto">
        <a:xfrm>
          <a:off x="8189060" y="8196488"/>
          <a:ext cx="536358" cy="15065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滝山駅前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18</xdr:col>
      <xdr:colOff>43846</xdr:colOff>
      <xdr:row>46</xdr:row>
      <xdr:rowOff>68233</xdr:rowOff>
    </xdr:from>
    <xdr:to>
      <xdr:col>18</xdr:col>
      <xdr:colOff>51174</xdr:colOff>
      <xdr:row>47</xdr:row>
      <xdr:rowOff>68232</xdr:rowOff>
    </xdr:to>
    <xdr:sp macro="" textlink="">
      <xdr:nvSpPr>
        <xdr:cNvPr id="1612" name="Line 72">
          <a:extLst>
            <a:ext uri="{FF2B5EF4-FFF2-40B4-BE49-F238E27FC236}">
              <a16:creationId xmlns:a16="http://schemas.microsoft.com/office/drawing/2014/main" id="{DBE6B9F6-5DC2-4B74-A18A-3BD9E30BF218}"/>
            </a:ext>
          </a:extLst>
        </xdr:cNvPr>
        <xdr:cNvSpPr>
          <a:spLocks noChangeShapeType="1"/>
        </xdr:cNvSpPr>
      </xdr:nvSpPr>
      <xdr:spPr bwMode="auto">
        <a:xfrm flipV="1">
          <a:off x="8108346" y="7923183"/>
          <a:ext cx="7328" cy="171449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462416</xdr:colOff>
      <xdr:row>46</xdr:row>
      <xdr:rowOff>167077</xdr:rowOff>
    </xdr:from>
    <xdr:ext cx="347212" cy="166649"/>
    <xdr:sp macro="" textlink="">
      <xdr:nvSpPr>
        <xdr:cNvPr id="1613" name="Text Box 1620">
          <a:extLst>
            <a:ext uri="{FF2B5EF4-FFF2-40B4-BE49-F238E27FC236}">
              <a16:creationId xmlns:a16="http://schemas.microsoft.com/office/drawing/2014/main" id="{6504112D-5618-41DD-9C0B-684D00AB7B3E}"/>
            </a:ext>
          </a:extLst>
        </xdr:cNvPr>
        <xdr:cNvSpPr txBox="1">
          <a:spLocks noChangeArrowheads="1"/>
        </xdr:cNvSpPr>
      </xdr:nvSpPr>
      <xdr:spPr bwMode="auto">
        <a:xfrm>
          <a:off x="7822066" y="8022027"/>
          <a:ext cx="347212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車止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94438</xdr:colOff>
      <xdr:row>41</xdr:row>
      <xdr:rowOff>35412</xdr:rowOff>
    </xdr:from>
    <xdr:to>
      <xdr:col>18</xdr:col>
      <xdr:colOff>226322</xdr:colOff>
      <xdr:row>42</xdr:row>
      <xdr:rowOff>157315</xdr:rowOff>
    </xdr:to>
    <xdr:sp macro="" textlink="">
      <xdr:nvSpPr>
        <xdr:cNvPr id="1614" name="Line 4803">
          <a:extLst>
            <a:ext uri="{FF2B5EF4-FFF2-40B4-BE49-F238E27FC236}">
              <a16:creationId xmlns:a16="http://schemas.microsoft.com/office/drawing/2014/main" id="{F116DD92-90C0-453A-8FE3-1B7A6871CB00}"/>
            </a:ext>
          </a:extLst>
        </xdr:cNvPr>
        <xdr:cNvSpPr>
          <a:spLocks noChangeShapeType="1"/>
        </xdr:cNvSpPr>
      </xdr:nvSpPr>
      <xdr:spPr bwMode="auto">
        <a:xfrm flipH="1">
          <a:off x="8158938" y="7033112"/>
          <a:ext cx="131884" cy="2933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17</xdr:col>
      <xdr:colOff>192397</xdr:colOff>
      <xdr:row>41</xdr:row>
      <xdr:rowOff>18039</xdr:rowOff>
    </xdr:from>
    <xdr:ext cx="503938" cy="142875"/>
    <xdr:sp macro="" textlink="">
      <xdr:nvSpPr>
        <xdr:cNvPr id="1616" name="Text Box 1620">
          <a:extLst>
            <a:ext uri="{FF2B5EF4-FFF2-40B4-BE49-F238E27FC236}">
              <a16:creationId xmlns:a16="http://schemas.microsoft.com/office/drawing/2014/main" id="{7A35E056-DFF6-466F-AC0F-00D6B0A8D2E9}"/>
            </a:ext>
          </a:extLst>
        </xdr:cNvPr>
        <xdr:cNvSpPr txBox="1">
          <a:spLocks noChangeArrowheads="1"/>
        </xdr:cNvSpPr>
      </xdr:nvSpPr>
      <xdr:spPr bwMode="auto">
        <a:xfrm>
          <a:off x="11607965" y="7118494"/>
          <a:ext cx="503938" cy="14287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一方通行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逆行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注意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79510</xdr:colOff>
      <xdr:row>43</xdr:row>
      <xdr:rowOff>18546</xdr:rowOff>
    </xdr:from>
    <xdr:to>
      <xdr:col>17</xdr:col>
      <xdr:colOff>359793</xdr:colOff>
      <xdr:row>48</xdr:row>
      <xdr:rowOff>113286</xdr:rowOff>
    </xdr:to>
    <xdr:sp macro="" textlink="">
      <xdr:nvSpPr>
        <xdr:cNvPr id="1617" name="Freeform 217">
          <a:extLst>
            <a:ext uri="{FF2B5EF4-FFF2-40B4-BE49-F238E27FC236}">
              <a16:creationId xmlns:a16="http://schemas.microsoft.com/office/drawing/2014/main" id="{5E39C3BC-A1D3-41AC-A5CC-9E8F97C804CB}"/>
            </a:ext>
          </a:extLst>
        </xdr:cNvPr>
        <xdr:cNvSpPr>
          <a:spLocks/>
        </xdr:cNvSpPr>
      </xdr:nvSpPr>
      <xdr:spPr bwMode="auto">
        <a:xfrm rot="1540341">
          <a:off x="7439160" y="7359146"/>
          <a:ext cx="280283" cy="95199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10000 w 10000"/>
            <a:gd name="connsiteY0" fmla="*/ 10000 h 10000"/>
            <a:gd name="connsiteX1" fmla="*/ 6773 w 10000"/>
            <a:gd name="connsiteY1" fmla="*/ 8667 h 10000"/>
            <a:gd name="connsiteX2" fmla="*/ 5959 w 10000"/>
            <a:gd name="connsiteY2" fmla="*/ 6066 h 10000"/>
            <a:gd name="connsiteX3" fmla="*/ 3767 w 10000"/>
            <a:gd name="connsiteY3" fmla="*/ 3887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6773 w 10000"/>
            <a:gd name="connsiteY1" fmla="*/ 8667 h 10000"/>
            <a:gd name="connsiteX2" fmla="*/ 5959 w 10000"/>
            <a:gd name="connsiteY2" fmla="*/ 6066 h 10000"/>
            <a:gd name="connsiteX3" fmla="*/ 3767 w 10000"/>
            <a:gd name="connsiteY3" fmla="*/ 3887 h 10000"/>
            <a:gd name="connsiteX4" fmla="*/ 0 w 10000"/>
            <a:gd name="connsiteY4" fmla="*/ 0 h 10000"/>
            <a:gd name="connsiteX0" fmla="*/ 7362 w 7362"/>
            <a:gd name="connsiteY0" fmla="*/ 9271 h 9271"/>
            <a:gd name="connsiteX1" fmla="*/ 4135 w 7362"/>
            <a:gd name="connsiteY1" fmla="*/ 7938 h 9271"/>
            <a:gd name="connsiteX2" fmla="*/ 3321 w 7362"/>
            <a:gd name="connsiteY2" fmla="*/ 5337 h 9271"/>
            <a:gd name="connsiteX3" fmla="*/ 1129 w 7362"/>
            <a:gd name="connsiteY3" fmla="*/ 3158 h 9271"/>
            <a:gd name="connsiteX4" fmla="*/ 0 w 7362"/>
            <a:gd name="connsiteY4" fmla="*/ 0 h 92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7362" h="9271">
              <a:moveTo>
                <a:pt x="7362" y="9271"/>
              </a:moveTo>
              <a:cubicBezTo>
                <a:pt x="6042" y="8689"/>
                <a:pt x="4808" y="8594"/>
                <a:pt x="4135" y="7938"/>
              </a:cubicBezTo>
              <a:cubicBezTo>
                <a:pt x="3462" y="7281"/>
                <a:pt x="3822" y="6134"/>
                <a:pt x="3321" y="5337"/>
              </a:cubicBezTo>
              <a:cubicBezTo>
                <a:pt x="2820" y="4540"/>
                <a:pt x="2353" y="3331"/>
                <a:pt x="1129" y="3158"/>
              </a:cubicBezTo>
              <a:cubicBezTo>
                <a:pt x="-519" y="478"/>
                <a:pt x="1157" y="1226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6354</xdr:colOff>
      <xdr:row>48</xdr:row>
      <xdr:rowOff>2043</xdr:rowOff>
    </xdr:from>
    <xdr:to>
      <xdr:col>18</xdr:col>
      <xdr:colOff>137156</xdr:colOff>
      <xdr:row>48</xdr:row>
      <xdr:rowOff>140366</xdr:rowOff>
    </xdr:to>
    <xdr:sp macro="" textlink="">
      <xdr:nvSpPr>
        <xdr:cNvPr id="1618" name="Oval 401">
          <a:extLst>
            <a:ext uri="{FF2B5EF4-FFF2-40B4-BE49-F238E27FC236}">
              <a16:creationId xmlns:a16="http://schemas.microsoft.com/office/drawing/2014/main" id="{DA5E7882-4CC6-4762-B73B-110570BC2983}"/>
            </a:ext>
          </a:extLst>
        </xdr:cNvPr>
        <xdr:cNvSpPr>
          <a:spLocks noChangeArrowheads="1"/>
        </xdr:cNvSpPr>
      </xdr:nvSpPr>
      <xdr:spPr bwMode="auto">
        <a:xfrm rot="11071235">
          <a:off x="8070854" y="8199893"/>
          <a:ext cx="130802" cy="13832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17</xdr:col>
      <xdr:colOff>362927</xdr:colOff>
      <xdr:row>48</xdr:row>
      <xdr:rowOff>28803</xdr:rowOff>
    </xdr:from>
    <xdr:ext cx="287145" cy="133070"/>
    <xdr:sp macro="" textlink="">
      <xdr:nvSpPr>
        <xdr:cNvPr id="1619" name="Text Box 1664">
          <a:extLst>
            <a:ext uri="{FF2B5EF4-FFF2-40B4-BE49-F238E27FC236}">
              <a16:creationId xmlns:a16="http://schemas.microsoft.com/office/drawing/2014/main" id="{F0B5A5E4-2B80-46FE-8326-680E474698DD}"/>
            </a:ext>
          </a:extLst>
        </xdr:cNvPr>
        <xdr:cNvSpPr txBox="1">
          <a:spLocks noChangeArrowheads="1"/>
        </xdr:cNvSpPr>
      </xdr:nvSpPr>
      <xdr:spPr bwMode="auto">
        <a:xfrm>
          <a:off x="7722577" y="8226653"/>
          <a:ext cx="287145" cy="13307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35m</a:t>
          </a:r>
        </a:p>
      </xdr:txBody>
    </xdr:sp>
    <xdr:clientData/>
  </xdr:oneCellAnchor>
  <xdr:oneCellAnchor>
    <xdr:from>
      <xdr:col>17</xdr:col>
      <xdr:colOff>432360</xdr:colOff>
      <xdr:row>43</xdr:row>
      <xdr:rowOff>54863</xdr:rowOff>
    </xdr:from>
    <xdr:ext cx="174470" cy="195119"/>
    <xdr:sp macro="" textlink="">
      <xdr:nvSpPr>
        <xdr:cNvPr id="1620" name="Text Box 1664">
          <a:extLst>
            <a:ext uri="{FF2B5EF4-FFF2-40B4-BE49-F238E27FC236}">
              <a16:creationId xmlns:a16="http://schemas.microsoft.com/office/drawing/2014/main" id="{B7CCBD34-D344-4988-A6DC-47E077601FD6}"/>
            </a:ext>
          </a:extLst>
        </xdr:cNvPr>
        <xdr:cNvSpPr txBox="1">
          <a:spLocks noChangeArrowheads="1"/>
        </xdr:cNvSpPr>
      </xdr:nvSpPr>
      <xdr:spPr bwMode="auto">
        <a:xfrm>
          <a:off x="11883399" y="7456821"/>
          <a:ext cx="174470" cy="19511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ctr" anchorCtr="0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32m</a:t>
          </a:r>
        </a:p>
      </xdr:txBody>
    </xdr:sp>
    <xdr:clientData/>
  </xdr:oneCellAnchor>
  <xdr:twoCellAnchor>
    <xdr:from>
      <xdr:col>18</xdr:col>
      <xdr:colOff>38638</xdr:colOff>
      <xdr:row>43</xdr:row>
      <xdr:rowOff>28862</xdr:rowOff>
    </xdr:from>
    <xdr:to>
      <xdr:col>18</xdr:col>
      <xdr:colOff>179153</xdr:colOff>
      <xdr:row>43</xdr:row>
      <xdr:rowOff>141429</xdr:rowOff>
    </xdr:to>
    <xdr:sp macro="" textlink="">
      <xdr:nvSpPr>
        <xdr:cNvPr id="1621" name="AutoShape 605">
          <a:extLst>
            <a:ext uri="{FF2B5EF4-FFF2-40B4-BE49-F238E27FC236}">
              <a16:creationId xmlns:a16="http://schemas.microsoft.com/office/drawing/2014/main" id="{1DF78213-01DC-43D7-9AA7-4854A13AD815}"/>
            </a:ext>
          </a:extLst>
        </xdr:cNvPr>
        <xdr:cNvSpPr>
          <a:spLocks noChangeArrowheads="1"/>
        </xdr:cNvSpPr>
      </xdr:nvSpPr>
      <xdr:spPr bwMode="auto">
        <a:xfrm>
          <a:off x="8103138" y="7369462"/>
          <a:ext cx="140515" cy="11256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458690</xdr:colOff>
      <xdr:row>42</xdr:row>
      <xdr:rowOff>69192</xdr:rowOff>
    </xdr:from>
    <xdr:to>
      <xdr:col>18</xdr:col>
      <xdr:colOff>73765</xdr:colOff>
      <xdr:row>46</xdr:row>
      <xdr:rowOff>167102</xdr:rowOff>
    </xdr:to>
    <xdr:sp macro="" textlink="">
      <xdr:nvSpPr>
        <xdr:cNvPr id="1622" name="Freeform 601">
          <a:extLst>
            <a:ext uri="{FF2B5EF4-FFF2-40B4-BE49-F238E27FC236}">
              <a16:creationId xmlns:a16="http://schemas.microsoft.com/office/drawing/2014/main" id="{1045A302-F45B-4ACF-B60C-CE6EF65BFA88}"/>
            </a:ext>
          </a:extLst>
        </xdr:cNvPr>
        <xdr:cNvSpPr>
          <a:spLocks/>
        </xdr:cNvSpPr>
      </xdr:nvSpPr>
      <xdr:spPr bwMode="auto">
        <a:xfrm rot="-5400000" flipH="1" flipV="1">
          <a:off x="7586448" y="7470234"/>
          <a:ext cx="783710" cy="319925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11208 w 11227"/>
            <a:gd name="connsiteY0" fmla="*/ 26039 h 26039"/>
            <a:gd name="connsiteX1" fmla="*/ 11203 w 11227"/>
            <a:gd name="connsiteY1" fmla="*/ 12022 h 26039"/>
            <a:gd name="connsiteX2" fmla="*/ 0 w 11227"/>
            <a:gd name="connsiteY2" fmla="*/ 0 h 26039"/>
            <a:gd name="connsiteX0" fmla="*/ 11208 w 11227"/>
            <a:gd name="connsiteY0" fmla="*/ 26039 h 26039"/>
            <a:gd name="connsiteX1" fmla="*/ 11203 w 11227"/>
            <a:gd name="connsiteY1" fmla="*/ 12022 h 26039"/>
            <a:gd name="connsiteX2" fmla="*/ 0 w 11227"/>
            <a:gd name="connsiteY2" fmla="*/ 0 h 26039"/>
            <a:gd name="connsiteX0" fmla="*/ 16241 w 16241"/>
            <a:gd name="connsiteY0" fmla="*/ 13826 h 13826"/>
            <a:gd name="connsiteX1" fmla="*/ 11203 w 16241"/>
            <a:gd name="connsiteY1" fmla="*/ 12022 h 13826"/>
            <a:gd name="connsiteX2" fmla="*/ 0 w 16241"/>
            <a:gd name="connsiteY2" fmla="*/ 0 h 13826"/>
            <a:gd name="connsiteX0" fmla="*/ 21080 w 21080"/>
            <a:gd name="connsiteY0" fmla="*/ 10337 h 12823"/>
            <a:gd name="connsiteX1" fmla="*/ 11203 w 21080"/>
            <a:gd name="connsiteY1" fmla="*/ 12022 h 12823"/>
            <a:gd name="connsiteX2" fmla="*/ 0 w 21080"/>
            <a:gd name="connsiteY2" fmla="*/ 0 h 12823"/>
            <a:gd name="connsiteX0" fmla="*/ 21080 w 21080"/>
            <a:gd name="connsiteY0" fmla="*/ 10337 h 13491"/>
            <a:gd name="connsiteX1" fmla="*/ 11203 w 21080"/>
            <a:gd name="connsiteY1" fmla="*/ 12022 h 13491"/>
            <a:gd name="connsiteX2" fmla="*/ 0 w 21080"/>
            <a:gd name="connsiteY2" fmla="*/ 0 h 13491"/>
            <a:gd name="connsiteX0" fmla="*/ 21080 w 21080"/>
            <a:gd name="connsiteY0" fmla="*/ 10337 h 13491"/>
            <a:gd name="connsiteX1" fmla="*/ 14107 w 21080"/>
            <a:gd name="connsiteY1" fmla="*/ 12022 h 13491"/>
            <a:gd name="connsiteX2" fmla="*/ 0 w 21080"/>
            <a:gd name="connsiteY2" fmla="*/ 0 h 13491"/>
            <a:gd name="connsiteX0" fmla="*/ 21080 w 21080"/>
            <a:gd name="connsiteY0" fmla="*/ 10337 h 27491"/>
            <a:gd name="connsiteX1" fmla="*/ 14107 w 21080"/>
            <a:gd name="connsiteY1" fmla="*/ 12022 h 27491"/>
            <a:gd name="connsiteX2" fmla="*/ 0 w 21080"/>
            <a:gd name="connsiteY2" fmla="*/ 0 h 27491"/>
            <a:gd name="connsiteX0" fmla="*/ 22103 w 22103"/>
            <a:gd name="connsiteY0" fmla="*/ 10337 h 24472"/>
            <a:gd name="connsiteX1" fmla="*/ 15130 w 22103"/>
            <a:gd name="connsiteY1" fmla="*/ 12022 h 24472"/>
            <a:gd name="connsiteX2" fmla="*/ 1023 w 22103"/>
            <a:gd name="connsiteY2" fmla="*/ 24294 h 24472"/>
            <a:gd name="connsiteX3" fmla="*/ 1023 w 22103"/>
            <a:gd name="connsiteY3" fmla="*/ 0 h 24472"/>
            <a:gd name="connsiteX0" fmla="*/ 21080 w 21080"/>
            <a:gd name="connsiteY0" fmla="*/ 0 h 14135"/>
            <a:gd name="connsiteX1" fmla="*/ 14107 w 21080"/>
            <a:gd name="connsiteY1" fmla="*/ 1685 h 14135"/>
            <a:gd name="connsiteX2" fmla="*/ 0 w 21080"/>
            <a:gd name="connsiteY2" fmla="*/ 13957 h 14135"/>
            <a:gd name="connsiteX0" fmla="*/ 21080 w 21080"/>
            <a:gd name="connsiteY0" fmla="*/ 0 h 22909"/>
            <a:gd name="connsiteX1" fmla="*/ 14107 w 21080"/>
            <a:gd name="connsiteY1" fmla="*/ 1685 h 22909"/>
            <a:gd name="connsiteX2" fmla="*/ 11614 w 21080"/>
            <a:gd name="connsiteY2" fmla="*/ 22680 h 22909"/>
            <a:gd name="connsiteX3" fmla="*/ 0 w 21080"/>
            <a:gd name="connsiteY3" fmla="*/ 13957 h 22909"/>
            <a:gd name="connsiteX0" fmla="*/ 21080 w 21080"/>
            <a:gd name="connsiteY0" fmla="*/ 1804 h 24713"/>
            <a:gd name="connsiteX1" fmla="*/ 13333 w 21080"/>
            <a:gd name="connsiteY1" fmla="*/ 0 h 24713"/>
            <a:gd name="connsiteX2" fmla="*/ 11614 w 21080"/>
            <a:gd name="connsiteY2" fmla="*/ 24484 h 24713"/>
            <a:gd name="connsiteX3" fmla="*/ 0 w 21080"/>
            <a:gd name="connsiteY3" fmla="*/ 15761 h 24713"/>
            <a:gd name="connsiteX0" fmla="*/ 23790 w 23790"/>
            <a:gd name="connsiteY0" fmla="*/ 932 h 24713"/>
            <a:gd name="connsiteX1" fmla="*/ 13333 w 23790"/>
            <a:gd name="connsiteY1" fmla="*/ 0 h 24713"/>
            <a:gd name="connsiteX2" fmla="*/ 11614 w 23790"/>
            <a:gd name="connsiteY2" fmla="*/ 24484 h 24713"/>
            <a:gd name="connsiteX3" fmla="*/ 0 w 23790"/>
            <a:gd name="connsiteY3" fmla="*/ 15761 h 24713"/>
            <a:gd name="connsiteX0" fmla="*/ 29210 w 29210"/>
            <a:gd name="connsiteY0" fmla="*/ 932 h 25026"/>
            <a:gd name="connsiteX1" fmla="*/ 18753 w 29210"/>
            <a:gd name="connsiteY1" fmla="*/ 0 h 25026"/>
            <a:gd name="connsiteX2" fmla="*/ 17034 w 29210"/>
            <a:gd name="connsiteY2" fmla="*/ 24484 h 25026"/>
            <a:gd name="connsiteX3" fmla="*/ 0 w 29210"/>
            <a:gd name="connsiteY3" fmla="*/ 23612 h 25026"/>
            <a:gd name="connsiteX0" fmla="*/ 29210 w 29210"/>
            <a:gd name="connsiteY0" fmla="*/ 932 h 32564"/>
            <a:gd name="connsiteX1" fmla="*/ 18753 w 29210"/>
            <a:gd name="connsiteY1" fmla="*/ 0 h 32564"/>
            <a:gd name="connsiteX2" fmla="*/ 15873 w 29210"/>
            <a:gd name="connsiteY2" fmla="*/ 32335 h 32564"/>
            <a:gd name="connsiteX3" fmla="*/ 0 w 29210"/>
            <a:gd name="connsiteY3" fmla="*/ 23612 h 32564"/>
            <a:gd name="connsiteX0" fmla="*/ 29210 w 29210"/>
            <a:gd name="connsiteY0" fmla="*/ 932 h 23612"/>
            <a:gd name="connsiteX1" fmla="*/ 18753 w 29210"/>
            <a:gd name="connsiteY1" fmla="*/ 0 h 23612"/>
            <a:gd name="connsiteX2" fmla="*/ 0 w 29210"/>
            <a:gd name="connsiteY2" fmla="*/ 23612 h 23612"/>
            <a:gd name="connsiteX0" fmla="*/ 29210 w 29210"/>
            <a:gd name="connsiteY0" fmla="*/ 932 h 33502"/>
            <a:gd name="connsiteX1" fmla="*/ 18753 w 29210"/>
            <a:gd name="connsiteY1" fmla="*/ 0 h 33502"/>
            <a:gd name="connsiteX2" fmla="*/ 0 w 29210"/>
            <a:gd name="connsiteY2" fmla="*/ 23612 h 33502"/>
            <a:gd name="connsiteX0" fmla="*/ 29210 w 29210"/>
            <a:gd name="connsiteY0" fmla="*/ 932 h 33502"/>
            <a:gd name="connsiteX1" fmla="*/ 18753 w 29210"/>
            <a:gd name="connsiteY1" fmla="*/ 0 h 33502"/>
            <a:gd name="connsiteX2" fmla="*/ 0 w 29210"/>
            <a:gd name="connsiteY2" fmla="*/ 23612 h 33502"/>
            <a:gd name="connsiteX0" fmla="*/ 27502 w 27502"/>
            <a:gd name="connsiteY0" fmla="*/ 932 h 33502"/>
            <a:gd name="connsiteX1" fmla="*/ 18753 w 27502"/>
            <a:gd name="connsiteY1" fmla="*/ 0 h 33502"/>
            <a:gd name="connsiteX2" fmla="*/ 0 w 27502"/>
            <a:gd name="connsiteY2" fmla="*/ 23612 h 33502"/>
            <a:gd name="connsiteX0" fmla="*/ 18753 w 18753"/>
            <a:gd name="connsiteY0" fmla="*/ 0 h 33502"/>
            <a:gd name="connsiteX1" fmla="*/ 0 w 18753"/>
            <a:gd name="connsiteY1" fmla="*/ 23612 h 33502"/>
            <a:gd name="connsiteX0" fmla="*/ 24447 w 24447"/>
            <a:gd name="connsiteY0" fmla="*/ 0 h 31241"/>
            <a:gd name="connsiteX1" fmla="*/ 0 w 24447"/>
            <a:gd name="connsiteY1" fmla="*/ 17467 h 31241"/>
            <a:gd name="connsiteX0" fmla="*/ 24447 w 24447"/>
            <a:gd name="connsiteY0" fmla="*/ 0 h 32224"/>
            <a:gd name="connsiteX1" fmla="*/ 0 w 24447"/>
            <a:gd name="connsiteY1" fmla="*/ 17467 h 32224"/>
            <a:gd name="connsiteX0" fmla="*/ 24067 w 24067"/>
            <a:gd name="connsiteY0" fmla="*/ 0 h 34043"/>
            <a:gd name="connsiteX1" fmla="*/ 0 w 24067"/>
            <a:gd name="connsiteY1" fmla="*/ 22246 h 34043"/>
            <a:gd name="connsiteX0" fmla="*/ 24067 w 24067"/>
            <a:gd name="connsiteY0" fmla="*/ 0 h 34262"/>
            <a:gd name="connsiteX1" fmla="*/ 0 w 24067"/>
            <a:gd name="connsiteY1" fmla="*/ 22246 h 34262"/>
            <a:gd name="connsiteX0" fmla="*/ 20461 w 20461"/>
            <a:gd name="connsiteY0" fmla="*/ 0 h 34262"/>
            <a:gd name="connsiteX1" fmla="*/ 0 w 20461"/>
            <a:gd name="connsiteY1" fmla="*/ 22246 h 34262"/>
            <a:gd name="connsiteX0" fmla="*/ 18183 w 18183"/>
            <a:gd name="connsiteY0" fmla="*/ 0 h 34824"/>
            <a:gd name="connsiteX1" fmla="*/ 0 w 18183"/>
            <a:gd name="connsiteY1" fmla="*/ 23612 h 34824"/>
            <a:gd name="connsiteX0" fmla="*/ 20002 w 20002"/>
            <a:gd name="connsiteY0" fmla="*/ 0 h 35376"/>
            <a:gd name="connsiteX1" fmla="*/ 0 w 20002"/>
            <a:gd name="connsiteY1" fmla="*/ 24913 h 35376"/>
            <a:gd name="connsiteX0" fmla="*/ 20002 w 20002"/>
            <a:gd name="connsiteY0" fmla="*/ 0 h 35818"/>
            <a:gd name="connsiteX1" fmla="*/ 0 w 20002"/>
            <a:gd name="connsiteY1" fmla="*/ 24913 h 358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0002" h="35818">
              <a:moveTo>
                <a:pt x="20002" y="0"/>
              </a:moveTo>
              <a:cubicBezTo>
                <a:pt x="16295" y="61354"/>
                <a:pt x="12353" y="25393"/>
                <a:pt x="0" y="249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194831</xdr:colOff>
      <xdr:row>44</xdr:row>
      <xdr:rowOff>170775</xdr:rowOff>
    </xdr:from>
    <xdr:to>
      <xdr:col>18</xdr:col>
      <xdr:colOff>469175</xdr:colOff>
      <xdr:row>47</xdr:row>
      <xdr:rowOff>164458</xdr:rowOff>
    </xdr:to>
    <xdr:pic>
      <xdr:nvPicPr>
        <xdr:cNvPr id="1623" name="図 1622">
          <a:extLst>
            <a:ext uri="{FF2B5EF4-FFF2-40B4-BE49-F238E27FC236}">
              <a16:creationId xmlns:a16="http://schemas.microsoft.com/office/drawing/2014/main" id="{52C2F0CD-7BD5-44B0-8192-119DC7C724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20990061">
          <a:off x="8259331" y="7682825"/>
          <a:ext cx="274344" cy="508033"/>
        </a:xfrm>
        <a:prstGeom prst="rect">
          <a:avLst/>
        </a:prstGeom>
      </xdr:spPr>
    </xdr:pic>
    <xdr:clientData/>
  </xdr:twoCellAnchor>
  <xdr:twoCellAnchor>
    <xdr:from>
      <xdr:col>18</xdr:col>
      <xdr:colOff>70778</xdr:colOff>
      <xdr:row>44</xdr:row>
      <xdr:rowOff>44796</xdr:rowOff>
    </xdr:from>
    <xdr:to>
      <xdr:col>18</xdr:col>
      <xdr:colOff>244270</xdr:colOff>
      <xdr:row>47</xdr:row>
      <xdr:rowOff>110883</xdr:rowOff>
    </xdr:to>
    <xdr:sp macro="" textlink="">
      <xdr:nvSpPr>
        <xdr:cNvPr id="1624" name="Line 72">
          <a:extLst>
            <a:ext uri="{FF2B5EF4-FFF2-40B4-BE49-F238E27FC236}">
              <a16:creationId xmlns:a16="http://schemas.microsoft.com/office/drawing/2014/main" id="{B3418A4C-F6BA-4FBB-9898-7EA73941568B}"/>
            </a:ext>
          </a:extLst>
        </xdr:cNvPr>
        <xdr:cNvSpPr>
          <a:spLocks noChangeShapeType="1"/>
        </xdr:cNvSpPr>
      </xdr:nvSpPr>
      <xdr:spPr bwMode="auto">
        <a:xfrm flipV="1">
          <a:off x="12215153" y="7646120"/>
          <a:ext cx="173492" cy="58435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57329 w 157380"/>
            <a:gd name="connsiteY0" fmla="*/ 0 h 13168"/>
            <a:gd name="connsiteX1" fmla="*/ 49 w 157380"/>
            <a:gd name="connsiteY1" fmla="*/ 13168 h 13168"/>
            <a:gd name="connsiteX0" fmla="*/ 157280 w 157380"/>
            <a:gd name="connsiteY0" fmla="*/ 0 h 13168"/>
            <a:gd name="connsiteX1" fmla="*/ 0 w 157380"/>
            <a:gd name="connsiteY1" fmla="*/ 13168 h 13168"/>
            <a:gd name="connsiteX0" fmla="*/ 0 w 325819"/>
            <a:gd name="connsiteY0" fmla="*/ 0 h 12323"/>
            <a:gd name="connsiteX1" fmla="*/ 314975 w 325819"/>
            <a:gd name="connsiteY1" fmla="*/ 12323 h 12323"/>
            <a:gd name="connsiteX0" fmla="*/ 0 w 339857"/>
            <a:gd name="connsiteY0" fmla="*/ 0 h 12323"/>
            <a:gd name="connsiteX1" fmla="*/ 314975 w 339857"/>
            <a:gd name="connsiteY1" fmla="*/ 12323 h 12323"/>
            <a:gd name="connsiteX0" fmla="*/ 0 w 361581"/>
            <a:gd name="connsiteY0" fmla="*/ 0 h 12323"/>
            <a:gd name="connsiteX1" fmla="*/ 314975 w 361581"/>
            <a:gd name="connsiteY1" fmla="*/ 12323 h 12323"/>
            <a:gd name="connsiteX0" fmla="*/ 0 w 320515"/>
            <a:gd name="connsiteY0" fmla="*/ 0 h 15914"/>
            <a:gd name="connsiteX1" fmla="*/ 255942 w 320515"/>
            <a:gd name="connsiteY1" fmla="*/ 15914 h 15914"/>
            <a:gd name="connsiteX0" fmla="*/ 0 w 476181"/>
            <a:gd name="connsiteY0" fmla="*/ 0 h 15914"/>
            <a:gd name="connsiteX1" fmla="*/ 255942 w 476181"/>
            <a:gd name="connsiteY1" fmla="*/ 15914 h 15914"/>
            <a:gd name="connsiteX0" fmla="*/ 0 w 476181"/>
            <a:gd name="connsiteY0" fmla="*/ 0 h 14858"/>
            <a:gd name="connsiteX1" fmla="*/ 255942 w 476181"/>
            <a:gd name="connsiteY1" fmla="*/ 14858 h 14858"/>
            <a:gd name="connsiteX0" fmla="*/ 0 w 528486"/>
            <a:gd name="connsiteY0" fmla="*/ 0 h 14858"/>
            <a:gd name="connsiteX1" fmla="*/ 255942 w 528486"/>
            <a:gd name="connsiteY1" fmla="*/ 14858 h 14858"/>
            <a:gd name="connsiteX0" fmla="*/ 0 w 514540"/>
            <a:gd name="connsiteY0" fmla="*/ 0 h 16548"/>
            <a:gd name="connsiteX1" fmla="*/ 236264 w 514540"/>
            <a:gd name="connsiteY1" fmla="*/ 16548 h 16548"/>
            <a:gd name="connsiteX0" fmla="*/ 0 w 465933"/>
            <a:gd name="connsiteY0" fmla="*/ 0 h 16479"/>
            <a:gd name="connsiteX1" fmla="*/ 165208 w 465933"/>
            <a:gd name="connsiteY1" fmla="*/ 16479 h 164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65933" h="16479">
              <a:moveTo>
                <a:pt x="0" y="0"/>
              </a:moveTo>
              <a:cubicBezTo>
                <a:pt x="416558" y="8613"/>
                <a:pt x="717770" y="13146"/>
                <a:pt x="165208" y="1647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15876</xdr:colOff>
      <xdr:row>41</xdr:row>
      <xdr:rowOff>29308</xdr:rowOff>
    </xdr:from>
    <xdr:to>
      <xdr:col>19</xdr:col>
      <xdr:colOff>158751</xdr:colOff>
      <xdr:row>41</xdr:row>
      <xdr:rowOff>166688</xdr:rowOff>
    </xdr:to>
    <xdr:sp macro="" textlink="">
      <xdr:nvSpPr>
        <xdr:cNvPr id="1625" name="六角形 1624">
          <a:extLst>
            <a:ext uri="{FF2B5EF4-FFF2-40B4-BE49-F238E27FC236}">
              <a16:creationId xmlns:a16="http://schemas.microsoft.com/office/drawing/2014/main" id="{D79B197F-4796-46A7-90B3-4452CE2F7D45}"/>
            </a:ext>
          </a:extLst>
        </xdr:cNvPr>
        <xdr:cNvSpPr/>
      </xdr:nvSpPr>
      <xdr:spPr bwMode="auto">
        <a:xfrm>
          <a:off x="8785226" y="7027008"/>
          <a:ext cx="142875" cy="13738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67631</xdr:colOff>
      <xdr:row>43</xdr:row>
      <xdr:rowOff>31722</xdr:rowOff>
    </xdr:from>
    <xdr:to>
      <xdr:col>19</xdr:col>
      <xdr:colOff>410863</xdr:colOff>
      <xdr:row>48</xdr:row>
      <xdr:rowOff>78581</xdr:rowOff>
    </xdr:to>
    <xdr:sp macro="" textlink="">
      <xdr:nvSpPr>
        <xdr:cNvPr id="1626" name="Freeform 217">
          <a:extLst>
            <a:ext uri="{FF2B5EF4-FFF2-40B4-BE49-F238E27FC236}">
              <a16:creationId xmlns:a16="http://schemas.microsoft.com/office/drawing/2014/main" id="{956D3ABE-D5F9-41C4-8719-E05495FDBFA6}"/>
            </a:ext>
          </a:extLst>
        </xdr:cNvPr>
        <xdr:cNvSpPr>
          <a:spLocks/>
        </xdr:cNvSpPr>
      </xdr:nvSpPr>
      <xdr:spPr bwMode="auto">
        <a:xfrm rot="1254195">
          <a:off x="8836981" y="7372322"/>
          <a:ext cx="343232" cy="90410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8184 w 8184"/>
            <a:gd name="connsiteY0" fmla="*/ 9237 h 9237"/>
            <a:gd name="connsiteX1" fmla="*/ 6281 w 8184"/>
            <a:gd name="connsiteY1" fmla="*/ 7101 h 9237"/>
            <a:gd name="connsiteX2" fmla="*/ 4143 w 8184"/>
            <a:gd name="connsiteY2" fmla="*/ 5303 h 9237"/>
            <a:gd name="connsiteX3" fmla="*/ 1951 w 8184"/>
            <a:gd name="connsiteY3" fmla="*/ 3124 h 9237"/>
            <a:gd name="connsiteX4" fmla="*/ 0 w 8184"/>
            <a:gd name="connsiteY4" fmla="*/ 0 h 9237"/>
            <a:gd name="connsiteX0" fmla="*/ 10000 w 10000"/>
            <a:gd name="connsiteY0" fmla="*/ 10000 h 10000"/>
            <a:gd name="connsiteX1" fmla="*/ 7675 w 10000"/>
            <a:gd name="connsiteY1" fmla="*/ 7688 h 10000"/>
            <a:gd name="connsiteX2" fmla="*/ 5062 w 10000"/>
            <a:gd name="connsiteY2" fmla="*/ 5741 h 10000"/>
            <a:gd name="connsiteX3" fmla="*/ 2704 w 10000"/>
            <a:gd name="connsiteY3" fmla="*/ 3270 h 10000"/>
            <a:gd name="connsiteX4" fmla="*/ 0 w 10000"/>
            <a:gd name="connsiteY4" fmla="*/ 0 h 10000"/>
            <a:gd name="connsiteX0" fmla="*/ 10491 w 10491"/>
            <a:gd name="connsiteY0" fmla="*/ 10486 h 10486"/>
            <a:gd name="connsiteX1" fmla="*/ 8166 w 10491"/>
            <a:gd name="connsiteY1" fmla="*/ 8174 h 10486"/>
            <a:gd name="connsiteX2" fmla="*/ 5553 w 10491"/>
            <a:gd name="connsiteY2" fmla="*/ 6227 h 10486"/>
            <a:gd name="connsiteX3" fmla="*/ 3195 w 10491"/>
            <a:gd name="connsiteY3" fmla="*/ 3756 h 10486"/>
            <a:gd name="connsiteX4" fmla="*/ 0 w 10491"/>
            <a:gd name="connsiteY4" fmla="*/ 0 h 104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491" h="10486">
              <a:moveTo>
                <a:pt x="10491" y="10486"/>
              </a:moveTo>
              <a:cubicBezTo>
                <a:pt x="9937" y="9686"/>
                <a:pt x="8988" y="8884"/>
                <a:pt x="8166" y="8174"/>
              </a:cubicBezTo>
              <a:cubicBezTo>
                <a:pt x="7343" y="7462"/>
                <a:pt x="6381" y="6963"/>
                <a:pt x="5553" y="6227"/>
              </a:cubicBezTo>
              <a:cubicBezTo>
                <a:pt x="4725" y="5491"/>
                <a:pt x="4691" y="3943"/>
                <a:pt x="3195" y="3756"/>
              </a:cubicBezTo>
              <a:cubicBezTo>
                <a:pt x="1181" y="855"/>
                <a:pt x="1414" y="132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20</xdr:col>
      <xdr:colOff>165240</xdr:colOff>
      <xdr:row>43</xdr:row>
      <xdr:rowOff>9709</xdr:rowOff>
    </xdr:from>
    <xdr:ext cx="136045" cy="121492"/>
    <xdr:sp macro="" textlink="">
      <xdr:nvSpPr>
        <xdr:cNvPr id="1627" name="Text Box 1664">
          <a:extLst>
            <a:ext uri="{FF2B5EF4-FFF2-40B4-BE49-F238E27FC236}">
              <a16:creationId xmlns:a16="http://schemas.microsoft.com/office/drawing/2014/main" id="{8A76D15F-6699-4D97-9EFF-06EAE3EFE19B}"/>
            </a:ext>
          </a:extLst>
        </xdr:cNvPr>
        <xdr:cNvSpPr txBox="1">
          <a:spLocks noChangeArrowheads="1"/>
        </xdr:cNvSpPr>
      </xdr:nvSpPr>
      <xdr:spPr bwMode="auto">
        <a:xfrm>
          <a:off x="9639440" y="7350309"/>
          <a:ext cx="136045" cy="121492"/>
        </a:xfrm>
        <a:prstGeom prst="rect">
          <a:avLst/>
        </a:prstGeom>
        <a:solidFill>
          <a:schemeClr val="bg1">
            <a:alpha val="53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467281</xdr:colOff>
      <xdr:row>44</xdr:row>
      <xdr:rowOff>65633</xdr:rowOff>
    </xdr:from>
    <xdr:to>
      <xdr:col>20</xdr:col>
      <xdr:colOff>16185</xdr:colOff>
      <xdr:row>48</xdr:row>
      <xdr:rowOff>164041</xdr:rowOff>
    </xdr:to>
    <xdr:sp macro="" textlink="">
      <xdr:nvSpPr>
        <xdr:cNvPr id="1628" name="Freeform 527">
          <a:extLst>
            <a:ext uri="{FF2B5EF4-FFF2-40B4-BE49-F238E27FC236}">
              <a16:creationId xmlns:a16="http://schemas.microsoft.com/office/drawing/2014/main" id="{9E9AB795-0EA5-42E2-B6EC-5831456578A7}"/>
            </a:ext>
          </a:extLst>
        </xdr:cNvPr>
        <xdr:cNvSpPr>
          <a:spLocks/>
        </xdr:cNvSpPr>
      </xdr:nvSpPr>
      <xdr:spPr bwMode="auto">
        <a:xfrm flipH="1">
          <a:off x="9236631" y="7577683"/>
          <a:ext cx="253754" cy="78420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4232"/>
            <a:gd name="connsiteY0" fmla="*/ 20147 h 20147"/>
            <a:gd name="connsiteX1" fmla="*/ 0 w 4232"/>
            <a:gd name="connsiteY1" fmla="*/ 10147 h 20147"/>
            <a:gd name="connsiteX2" fmla="*/ 4232 w 4232"/>
            <a:gd name="connsiteY2" fmla="*/ 0 h 20147"/>
            <a:gd name="connsiteX0" fmla="*/ 6166 w 10000"/>
            <a:gd name="connsiteY0" fmla="*/ 17581 h 17581"/>
            <a:gd name="connsiteX1" fmla="*/ 0 w 10000"/>
            <a:gd name="connsiteY1" fmla="*/ 5036 h 17581"/>
            <a:gd name="connsiteX2" fmla="*/ 10000 w 10000"/>
            <a:gd name="connsiteY2" fmla="*/ 0 h 17581"/>
            <a:gd name="connsiteX0" fmla="*/ 6186 w 10020"/>
            <a:gd name="connsiteY0" fmla="*/ 17581 h 17581"/>
            <a:gd name="connsiteX1" fmla="*/ 20 w 10020"/>
            <a:gd name="connsiteY1" fmla="*/ 5036 h 17581"/>
            <a:gd name="connsiteX2" fmla="*/ 7700 w 10020"/>
            <a:gd name="connsiteY2" fmla="*/ 5017 h 17581"/>
            <a:gd name="connsiteX3" fmla="*/ 10020 w 10020"/>
            <a:gd name="connsiteY3" fmla="*/ 0 h 17581"/>
            <a:gd name="connsiteX0" fmla="*/ 6186 w 8506"/>
            <a:gd name="connsiteY0" fmla="*/ 17687 h 17687"/>
            <a:gd name="connsiteX1" fmla="*/ 20 w 8506"/>
            <a:gd name="connsiteY1" fmla="*/ 5142 h 17687"/>
            <a:gd name="connsiteX2" fmla="*/ 7700 w 8506"/>
            <a:gd name="connsiteY2" fmla="*/ 5123 h 17687"/>
            <a:gd name="connsiteX3" fmla="*/ 8506 w 8506"/>
            <a:gd name="connsiteY3" fmla="*/ 0 h 17687"/>
            <a:gd name="connsiteX0" fmla="*/ 7273 w 10000"/>
            <a:gd name="connsiteY0" fmla="*/ 10000 h 10000"/>
            <a:gd name="connsiteX1" fmla="*/ 24 w 10000"/>
            <a:gd name="connsiteY1" fmla="*/ 2907 h 10000"/>
            <a:gd name="connsiteX2" fmla="*/ 9052 w 10000"/>
            <a:gd name="connsiteY2" fmla="*/ 2896 h 10000"/>
            <a:gd name="connsiteX3" fmla="*/ 10000 w 10000"/>
            <a:gd name="connsiteY3" fmla="*/ 0 h 10000"/>
            <a:gd name="connsiteX0" fmla="*/ 7249 w 9976"/>
            <a:gd name="connsiteY0" fmla="*/ 10000 h 10000"/>
            <a:gd name="connsiteX1" fmla="*/ 0 w 9976"/>
            <a:gd name="connsiteY1" fmla="*/ 2907 h 10000"/>
            <a:gd name="connsiteX2" fmla="*/ 9028 w 9976"/>
            <a:gd name="connsiteY2" fmla="*/ 2896 h 10000"/>
            <a:gd name="connsiteX3" fmla="*/ 9976 w 9976"/>
            <a:gd name="connsiteY3" fmla="*/ 0 h 10000"/>
            <a:gd name="connsiteX0" fmla="*/ 7266 w 10000"/>
            <a:gd name="connsiteY0" fmla="*/ 10000 h 10000"/>
            <a:gd name="connsiteX1" fmla="*/ 0 w 10000"/>
            <a:gd name="connsiteY1" fmla="*/ 2907 h 10000"/>
            <a:gd name="connsiteX2" fmla="*/ 9050 w 10000"/>
            <a:gd name="connsiteY2" fmla="*/ 2896 h 10000"/>
            <a:gd name="connsiteX3" fmla="*/ 10000 w 10000"/>
            <a:gd name="connsiteY3" fmla="*/ 0 h 10000"/>
            <a:gd name="connsiteX0" fmla="*/ 7266 w 10000"/>
            <a:gd name="connsiteY0" fmla="*/ 10000 h 10000"/>
            <a:gd name="connsiteX1" fmla="*/ 0 w 10000"/>
            <a:gd name="connsiteY1" fmla="*/ 2907 h 10000"/>
            <a:gd name="connsiteX2" fmla="*/ 9050 w 10000"/>
            <a:gd name="connsiteY2" fmla="*/ 2896 h 10000"/>
            <a:gd name="connsiteX3" fmla="*/ 10000 w 10000"/>
            <a:gd name="connsiteY3" fmla="*/ 0 h 10000"/>
            <a:gd name="connsiteX0" fmla="*/ 7266 w 10000"/>
            <a:gd name="connsiteY0" fmla="*/ 10000 h 10000"/>
            <a:gd name="connsiteX1" fmla="*/ 0 w 10000"/>
            <a:gd name="connsiteY1" fmla="*/ 2907 h 10000"/>
            <a:gd name="connsiteX2" fmla="*/ 9050 w 10000"/>
            <a:gd name="connsiteY2" fmla="*/ 2896 h 10000"/>
            <a:gd name="connsiteX3" fmla="*/ 10000 w 10000"/>
            <a:gd name="connsiteY3" fmla="*/ 0 h 10000"/>
            <a:gd name="connsiteX0" fmla="*/ 7266 w 10382"/>
            <a:gd name="connsiteY0" fmla="*/ 8291 h 8291"/>
            <a:gd name="connsiteX1" fmla="*/ 0 w 10382"/>
            <a:gd name="connsiteY1" fmla="*/ 1198 h 8291"/>
            <a:gd name="connsiteX2" fmla="*/ 9050 w 10382"/>
            <a:gd name="connsiteY2" fmla="*/ 1187 h 8291"/>
            <a:gd name="connsiteX3" fmla="*/ 10382 w 10382"/>
            <a:gd name="connsiteY3" fmla="*/ 0 h 8291"/>
            <a:gd name="connsiteX0" fmla="*/ 6999 w 9877"/>
            <a:gd name="connsiteY0" fmla="*/ 10253 h 10253"/>
            <a:gd name="connsiteX1" fmla="*/ 0 w 9877"/>
            <a:gd name="connsiteY1" fmla="*/ 1698 h 10253"/>
            <a:gd name="connsiteX2" fmla="*/ 8717 w 9877"/>
            <a:gd name="connsiteY2" fmla="*/ 1685 h 10253"/>
            <a:gd name="connsiteX3" fmla="*/ 9877 w 9877"/>
            <a:gd name="connsiteY3" fmla="*/ 0 h 10253"/>
            <a:gd name="connsiteX0" fmla="*/ 7086 w 9510"/>
            <a:gd name="connsiteY0" fmla="*/ 9929 h 9929"/>
            <a:gd name="connsiteX1" fmla="*/ 0 w 9510"/>
            <a:gd name="connsiteY1" fmla="*/ 1585 h 9929"/>
            <a:gd name="connsiteX2" fmla="*/ 8826 w 9510"/>
            <a:gd name="connsiteY2" fmla="*/ 1572 h 9929"/>
            <a:gd name="connsiteX3" fmla="*/ 9130 w 9510"/>
            <a:gd name="connsiteY3" fmla="*/ 0 h 9929"/>
            <a:gd name="connsiteX0" fmla="*/ 7451 w 9600"/>
            <a:gd name="connsiteY0" fmla="*/ 10000 h 10000"/>
            <a:gd name="connsiteX1" fmla="*/ 0 w 9600"/>
            <a:gd name="connsiteY1" fmla="*/ 1596 h 10000"/>
            <a:gd name="connsiteX2" fmla="*/ 9281 w 9600"/>
            <a:gd name="connsiteY2" fmla="*/ 1583 h 10000"/>
            <a:gd name="connsiteX3" fmla="*/ 9600 w 9600"/>
            <a:gd name="connsiteY3" fmla="*/ 0 h 10000"/>
            <a:gd name="connsiteX0" fmla="*/ 9259 w 11498"/>
            <a:gd name="connsiteY0" fmla="*/ 10000 h 10000"/>
            <a:gd name="connsiteX1" fmla="*/ 0 w 11498"/>
            <a:gd name="connsiteY1" fmla="*/ 1454 h 10000"/>
            <a:gd name="connsiteX2" fmla="*/ 11166 w 11498"/>
            <a:gd name="connsiteY2" fmla="*/ 1583 h 10000"/>
            <a:gd name="connsiteX3" fmla="*/ 11498 w 11498"/>
            <a:gd name="connsiteY3" fmla="*/ 0 h 10000"/>
            <a:gd name="connsiteX0" fmla="*/ 9395 w 11634"/>
            <a:gd name="connsiteY0" fmla="*/ 10000 h 10000"/>
            <a:gd name="connsiteX1" fmla="*/ 0 w 11634"/>
            <a:gd name="connsiteY1" fmla="*/ 1561 h 10000"/>
            <a:gd name="connsiteX2" fmla="*/ 11302 w 11634"/>
            <a:gd name="connsiteY2" fmla="*/ 1583 h 10000"/>
            <a:gd name="connsiteX3" fmla="*/ 11634 w 11634"/>
            <a:gd name="connsiteY3" fmla="*/ 0 h 10000"/>
            <a:gd name="connsiteX0" fmla="*/ 9411 w 11650"/>
            <a:gd name="connsiteY0" fmla="*/ 10000 h 10000"/>
            <a:gd name="connsiteX1" fmla="*/ 16 w 11650"/>
            <a:gd name="connsiteY1" fmla="*/ 1561 h 10000"/>
            <a:gd name="connsiteX2" fmla="*/ 11318 w 11650"/>
            <a:gd name="connsiteY2" fmla="*/ 1583 h 10000"/>
            <a:gd name="connsiteX3" fmla="*/ 11650 w 11650"/>
            <a:gd name="connsiteY3" fmla="*/ 0 h 10000"/>
            <a:gd name="connsiteX0" fmla="*/ 9411 w 11669"/>
            <a:gd name="connsiteY0" fmla="*/ 10000 h 10000"/>
            <a:gd name="connsiteX1" fmla="*/ 16 w 11669"/>
            <a:gd name="connsiteY1" fmla="*/ 1561 h 10000"/>
            <a:gd name="connsiteX2" fmla="*/ 11318 w 11669"/>
            <a:gd name="connsiteY2" fmla="*/ 1583 h 10000"/>
            <a:gd name="connsiteX3" fmla="*/ 11650 w 11669"/>
            <a:gd name="connsiteY3" fmla="*/ 0 h 10000"/>
            <a:gd name="connsiteX0" fmla="*/ 9411 w 11391"/>
            <a:gd name="connsiteY0" fmla="*/ 10087 h 10087"/>
            <a:gd name="connsiteX1" fmla="*/ 16 w 11391"/>
            <a:gd name="connsiteY1" fmla="*/ 1648 h 10087"/>
            <a:gd name="connsiteX2" fmla="*/ 11318 w 11391"/>
            <a:gd name="connsiteY2" fmla="*/ 1670 h 10087"/>
            <a:gd name="connsiteX3" fmla="*/ 11355 w 11391"/>
            <a:gd name="connsiteY3" fmla="*/ 0 h 10087"/>
            <a:gd name="connsiteX0" fmla="*/ 9411 w 11458"/>
            <a:gd name="connsiteY0" fmla="*/ 10480 h 10480"/>
            <a:gd name="connsiteX1" fmla="*/ 16 w 11458"/>
            <a:gd name="connsiteY1" fmla="*/ 2041 h 10480"/>
            <a:gd name="connsiteX2" fmla="*/ 11318 w 11458"/>
            <a:gd name="connsiteY2" fmla="*/ 2063 h 10480"/>
            <a:gd name="connsiteX3" fmla="*/ 11429 w 11458"/>
            <a:gd name="connsiteY3" fmla="*/ 0 h 104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458" h="10480">
              <a:moveTo>
                <a:pt x="9411" y="10480"/>
              </a:moveTo>
              <a:cubicBezTo>
                <a:pt x="6825" y="7679"/>
                <a:pt x="-393" y="9849"/>
                <a:pt x="16" y="2041"/>
              </a:cubicBezTo>
              <a:lnTo>
                <a:pt x="11318" y="2063"/>
              </a:lnTo>
              <a:cubicBezTo>
                <a:pt x="11235" y="1395"/>
                <a:pt x="11555" y="947"/>
                <a:pt x="1142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632825</xdr:colOff>
      <xdr:row>45</xdr:row>
      <xdr:rowOff>77092</xdr:rowOff>
    </xdr:from>
    <xdr:to>
      <xdr:col>20</xdr:col>
      <xdr:colOff>92611</xdr:colOff>
      <xdr:row>46</xdr:row>
      <xdr:rowOff>63504</xdr:rowOff>
    </xdr:to>
    <xdr:sp macro="" textlink="">
      <xdr:nvSpPr>
        <xdr:cNvPr id="1629" name="AutoShape 4802">
          <a:extLst>
            <a:ext uri="{FF2B5EF4-FFF2-40B4-BE49-F238E27FC236}">
              <a16:creationId xmlns:a16="http://schemas.microsoft.com/office/drawing/2014/main" id="{E07628F1-C9CB-4610-9F85-0535CF40740D}"/>
            </a:ext>
          </a:extLst>
        </xdr:cNvPr>
        <xdr:cNvSpPr>
          <a:spLocks noChangeArrowheads="1"/>
        </xdr:cNvSpPr>
      </xdr:nvSpPr>
      <xdr:spPr bwMode="auto">
        <a:xfrm>
          <a:off x="9402175" y="7760592"/>
          <a:ext cx="164636" cy="1578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20</xdr:col>
      <xdr:colOff>10588</xdr:colOff>
      <xdr:row>42</xdr:row>
      <xdr:rowOff>71438</xdr:rowOff>
    </xdr:from>
    <xdr:to>
      <xdr:col>20</xdr:col>
      <xdr:colOff>15873</xdr:colOff>
      <xdr:row>45</xdr:row>
      <xdr:rowOff>39687</xdr:rowOff>
    </xdr:to>
    <xdr:sp macro="" textlink="">
      <xdr:nvSpPr>
        <xdr:cNvPr id="1630" name="Line 120">
          <a:extLst>
            <a:ext uri="{FF2B5EF4-FFF2-40B4-BE49-F238E27FC236}">
              <a16:creationId xmlns:a16="http://schemas.microsoft.com/office/drawing/2014/main" id="{760455D2-E9E3-43C8-B4F5-817D8DD9AD8B}"/>
            </a:ext>
          </a:extLst>
        </xdr:cNvPr>
        <xdr:cNvSpPr>
          <a:spLocks noChangeShapeType="1"/>
        </xdr:cNvSpPr>
      </xdr:nvSpPr>
      <xdr:spPr bwMode="auto">
        <a:xfrm>
          <a:off x="9484788" y="7240588"/>
          <a:ext cx="5285" cy="4825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20</xdr:col>
      <xdr:colOff>7018</xdr:colOff>
      <xdr:row>46</xdr:row>
      <xdr:rowOff>101936</xdr:rowOff>
    </xdr:from>
    <xdr:ext cx="120108" cy="230208"/>
    <xdr:sp macro="" textlink="">
      <xdr:nvSpPr>
        <xdr:cNvPr id="1631" name="Text Box 1664">
          <a:extLst>
            <a:ext uri="{FF2B5EF4-FFF2-40B4-BE49-F238E27FC236}">
              <a16:creationId xmlns:a16="http://schemas.microsoft.com/office/drawing/2014/main" id="{04FBEDD4-2F1E-402B-B168-EEA164982F81}"/>
            </a:ext>
          </a:extLst>
        </xdr:cNvPr>
        <xdr:cNvSpPr txBox="1">
          <a:spLocks noChangeArrowheads="1"/>
        </xdr:cNvSpPr>
      </xdr:nvSpPr>
      <xdr:spPr bwMode="auto">
        <a:xfrm>
          <a:off x="13533240" y="8068300"/>
          <a:ext cx="120108" cy="23020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0" tIns="0" rIns="0" bIns="0" anchor="ctr" anchorCtr="0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195506</xdr:colOff>
      <xdr:row>44</xdr:row>
      <xdr:rowOff>140229</xdr:rowOff>
    </xdr:from>
    <xdr:to>
      <xdr:col>19</xdr:col>
      <xdr:colOff>436563</xdr:colOff>
      <xdr:row>45</xdr:row>
      <xdr:rowOff>127000</xdr:rowOff>
    </xdr:to>
    <xdr:sp macro="" textlink="">
      <xdr:nvSpPr>
        <xdr:cNvPr id="1632" name="Text Box 1620">
          <a:extLst>
            <a:ext uri="{FF2B5EF4-FFF2-40B4-BE49-F238E27FC236}">
              <a16:creationId xmlns:a16="http://schemas.microsoft.com/office/drawing/2014/main" id="{4102434B-53FC-45C3-BD0D-B824C908B821}"/>
            </a:ext>
          </a:extLst>
        </xdr:cNvPr>
        <xdr:cNvSpPr txBox="1">
          <a:spLocks noChangeArrowheads="1"/>
        </xdr:cNvSpPr>
      </xdr:nvSpPr>
      <xdr:spPr bwMode="auto">
        <a:xfrm>
          <a:off x="8964856" y="7652279"/>
          <a:ext cx="241057" cy="15822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147736</xdr:colOff>
      <xdr:row>44</xdr:row>
      <xdr:rowOff>108949</xdr:rowOff>
    </xdr:from>
    <xdr:to>
      <xdr:col>19</xdr:col>
      <xdr:colOff>416713</xdr:colOff>
      <xdr:row>45</xdr:row>
      <xdr:rowOff>134929</xdr:rowOff>
    </xdr:to>
    <xdr:grpSp>
      <xdr:nvGrpSpPr>
        <xdr:cNvPr id="1633" name="Group 405">
          <a:extLst>
            <a:ext uri="{FF2B5EF4-FFF2-40B4-BE49-F238E27FC236}">
              <a16:creationId xmlns:a16="http://schemas.microsoft.com/office/drawing/2014/main" id="{97720199-1A76-4479-B768-D9B97FCDD22D}"/>
            </a:ext>
          </a:extLst>
        </xdr:cNvPr>
        <xdr:cNvGrpSpPr>
          <a:grpSpLocks/>
        </xdr:cNvGrpSpPr>
      </xdr:nvGrpSpPr>
      <xdr:grpSpPr bwMode="auto">
        <a:xfrm rot="5400000">
          <a:off x="13045740" y="7647616"/>
          <a:ext cx="198119" cy="268977"/>
          <a:chOff x="718" y="97"/>
          <a:chExt cx="23" cy="15"/>
        </a:xfrm>
      </xdr:grpSpPr>
      <xdr:sp macro="" textlink="">
        <xdr:nvSpPr>
          <xdr:cNvPr id="1634" name="Freeform 407">
            <a:extLst>
              <a:ext uri="{FF2B5EF4-FFF2-40B4-BE49-F238E27FC236}">
                <a16:creationId xmlns:a16="http://schemas.microsoft.com/office/drawing/2014/main" id="{F2818E6B-362B-4F5F-8355-99D1BD60325E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35" name="Freeform 406">
            <a:extLst>
              <a:ext uri="{FF2B5EF4-FFF2-40B4-BE49-F238E27FC236}">
                <a16:creationId xmlns:a16="http://schemas.microsoft.com/office/drawing/2014/main" id="{60F20071-2E38-4832-8920-5B8F3572DD6F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151635</xdr:colOff>
      <xdr:row>45</xdr:row>
      <xdr:rowOff>38101</xdr:rowOff>
    </xdr:from>
    <xdr:to>
      <xdr:col>20</xdr:col>
      <xdr:colOff>291047</xdr:colOff>
      <xdr:row>46</xdr:row>
      <xdr:rowOff>31750</xdr:rowOff>
    </xdr:to>
    <xdr:sp macro="" textlink="">
      <xdr:nvSpPr>
        <xdr:cNvPr id="1636" name="Line 120">
          <a:extLst>
            <a:ext uri="{FF2B5EF4-FFF2-40B4-BE49-F238E27FC236}">
              <a16:creationId xmlns:a16="http://schemas.microsoft.com/office/drawing/2014/main" id="{1A79B235-5C11-4805-B3F4-0142B414530D}"/>
            </a:ext>
          </a:extLst>
        </xdr:cNvPr>
        <xdr:cNvSpPr>
          <a:spLocks noChangeShapeType="1"/>
        </xdr:cNvSpPr>
      </xdr:nvSpPr>
      <xdr:spPr bwMode="auto">
        <a:xfrm flipV="1">
          <a:off x="8920985" y="7721601"/>
          <a:ext cx="844262" cy="165099"/>
        </a:xfrm>
        <a:custGeom>
          <a:avLst/>
          <a:gdLst>
            <a:gd name="connsiteX0" fmla="*/ 0 w 671225"/>
            <a:gd name="connsiteY0" fmla="*/ 0 h 22227"/>
            <a:gd name="connsiteX1" fmla="*/ 671225 w 671225"/>
            <a:gd name="connsiteY1" fmla="*/ 22227 h 22227"/>
            <a:gd name="connsiteX0" fmla="*/ 0 w 721496"/>
            <a:gd name="connsiteY0" fmla="*/ 171134 h 171349"/>
            <a:gd name="connsiteX1" fmla="*/ 721496 w 721496"/>
            <a:gd name="connsiteY1" fmla="*/ 215 h 171349"/>
            <a:gd name="connsiteX0" fmla="*/ 0 w 721496"/>
            <a:gd name="connsiteY0" fmla="*/ 170919 h 172568"/>
            <a:gd name="connsiteX1" fmla="*/ 721496 w 721496"/>
            <a:gd name="connsiteY1" fmla="*/ 0 h 172568"/>
            <a:gd name="connsiteX0" fmla="*/ 0 w 721496"/>
            <a:gd name="connsiteY0" fmla="*/ 170919 h 170919"/>
            <a:gd name="connsiteX1" fmla="*/ 459557 w 721496"/>
            <a:gd name="connsiteY1" fmla="*/ 164042 h 170919"/>
            <a:gd name="connsiteX2" fmla="*/ 721496 w 721496"/>
            <a:gd name="connsiteY2" fmla="*/ 0 h 170919"/>
            <a:gd name="connsiteX0" fmla="*/ 0 w 721496"/>
            <a:gd name="connsiteY0" fmla="*/ 170919 h 170919"/>
            <a:gd name="connsiteX1" fmla="*/ 459557 w 721496"/>
            <a:gd name="connsiteY1" fmla="*/ 164042 h 170919"/>
            <a:gd name="connsiteX2" fmla="*/ 721496 w 721496"/>
            <a:gd name="connsiteY2" fmla="*/ 0 h 170919"/>
            <a:gd name="connsiteX0" fmla="*/ 0 w 721496"/>
            <a:gd name="connsiteY0" fmla="*/ 170919 h 170919"/>
            <a:gd name="connsiteX1" fmla="*/ 459557 w 721496"/>
            <a:gd name="connsiteY1" fmla="*/ 164042 h 170919"/>
            <a:gd name="connsiteX2" fmla="*/ 721496 w 721496"/>
            <a:gd name="connsiteY2" fmla="*/ 0 h 170919"/>
            <a:gd name="connsiteX0" fmla="*/ 0 w 721496"/>
            <a:gd name="connsiteY0" fmla="*/ 170919 h 170919"/>
            <a:gd name="connsiteX1" fmla="*/ 459557 w 721496"/>
            <a:gd name="connsiteY1" fmla="*/ 164042 h 170919"/>
            <a:gd name="connsiteX2" fmla="*/ 721496 w 721496"/>
            <a:gd name="connsiteY2" fmla="*/ 0 h 1709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21496" h="170919">
              <a:moveTo>
                <a:pt x="0" y="170919"/>
              </a:moveTo>
              <a:cubicBezTo>
                <a:pt x="153186" y="168627"/>
                <a:pt x="184661" y="153104"/>
                <a:pt x="459557" y="164042"/>
              </a:cubicBezTo>
              <a:cubicBezTo>
                <a:pt x="620617" y="138641"/>
                <a:pt x="585067" y="167216"/>
                <a:pt x="721496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230201</xdr:colOff>
      <xdr:row>42</xdr:row>
      <xdr:rowOff>58196</xdr:rowOff>
    </xdr:from>
    <xdr:ext cx="158835" cy="435616"/>
    <xdr:sp macro="" textlink="">
      <xdr:nvSpPr>
        <xdr:cNvPr id="1637" name="Text Box 1620">
          <a:extLst>
            <a:ext uri="{FF2B5EF4-FFF2-40B4-BE49-F238E27FC236}">
              <a16:creationId xmlns:a16="http://schemas.microsoft.com/office/drawing/2014/main" id="{A766043D-B5BB-41CA-998C-AEE0E198AB23}"/>
            </a:ext>
          </a:extLst>
        </xdr:cNvPr>
        <xdr:cNvSpPr txBox="1">
          <a:spLocks noChangeArrowheads="1"/>
        </xdr:cNvSpPr>
      </xdr:nvSpPr>
      <xdr:spPr bwMode="auto">
        <a:xfrm>
          <a:off x="8999551" y="7227346"/>
          <a:ext cx="158835" cy="43561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non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19</xdr:col>
      <xdr:colOff>534463</xdr:colOff>
      <xdr:row>44</xdr:row>
      <xdr:rowOff>169333</xdr:rowOff>
    </xdr:from>
    <xdr:to>
      <xdr:col>19</xdr:col>
      <xdr:colOff>642942</xdr:colOff>
      <xdr:row>45</xdr:row>
      <xdr:rowOff>110400</xdr:rowOff>
    </xdr:to>
    <xdr:sp macro="" textlink="">
      <xdr:nvSpPr>
        <xdr:cNvPr id="1638" name="Text Box 1620">
          <a:extLst>
            <a:ext uri="{FF2B5EF4-FFF2-40B4-BE49-F238E27FC236}">
              <a16:creationId xmlns:a16="http://schemas.microsoft.com/office/drawing/2014/main" id="{79EFE97D-C4F5-4B67-BA6A-29CF1984B049}"/>
            </a:ext>
          </a:extLst>
        </xdr:cNvPr>
        <xdr:cNvSpPr txBox="1">
          <a:spLocks noChangeArrowheads="1"/>
        </xdr:cNvSpPr>
      </xdr:nvSpPr>
      <xdr:spPr bwMode="auto">
        <a:xfrm>
          <a:off x="9303813" y="7681383"/>
          <a:ext cx="108479" cy="112517"/>
        </a:xfrm>
        <a:prstGeom prst="rect">
          <a:avLst/>
        </a:prstGeom>
        <a:solidFill>
          <a:schemeClr val="bg1">
            <a:alpha val="58000"/>
          </a:schemeClr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19</xdr:col>
      <xdr:colOff>61513</xdr:colOff>
      <xdr:row>44</xdr:row>
      <xdr:rowOff>60216</xdr:rowOff>
    </xdr:from>
    <xdr:to>
      <xdr:col>19</xdr:col>
      <xdr:colOff>481917</xdr:colOff>
      <xdr:row>45</xdr:row>
      <xdr:rowOff>82392</xdr:rowOff>
    </xdr:to>
    <xdr:pic>
      <xdr:nvPicPr>
        <xdr:cNvPr id="1639" name="図 1638">
          <a:extLst>
            <a:ext uri="{FF2B5EF4-FFF2-40B4-BE49-F238E27FC236}">
              <a16:creationId xmlns:a16="http://schemas.microsoft.com/office/drawing/2014/main" id="{EA1C3C34-EB40-43CD-B82B-94D46BD1E9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16200000">
          <a:off x="8944252" y="7458877"/>
          <a:ext cx="193626" cy="420404"/>
        </a:xfrm>
        <a:prstGeom prst="rect">
          <a:avLst/>
        </a:prstGeom>
      </xdr:spPr>
    </xdr:pic>
    <xdr:clientData/>
  </xdr:twoCellAnchor>
  <xdr:twoCellAnchor>
    <xdr:from>
      <xdr:col>19</xdr:col>
      <xdr:colOff>314860</xdr:colOff>
      <xdr:row>42</xdr:row>
      <xdr:rowOff>156106</xdr:rowOff>
    </xdr:from>
    <xdr:to>
      <xdr:col>19</xdr:col>
      <xdr:colOff>552985</xdr:colOff>
      <xdr:row>48</xdr:row>
      <xdr:rowOff>116418</xdr:rowOff>
    </xdr:to>
    <xdr:sp macro="" textlink="">
      <xdr:nvSpPr>
        <xdr:cNvPr id="1641" name="Line 120">
          <a:extLst>
            <a:ext uri="{FF2B5EF4-FFF2-40B4-BE49-F238E27FC236}">
              <a16:creationId xmlns:a16="http://schemas.microsoft.com/office/drawing/2014/main" id="{D4BD3830-4704-4FEB-A341-C5DCF79DB7A8}"/>
            </a:ext>
          </a:extLst>
        </xdr:cNvPr>
        <xdr:cNvSpPr>
          <a:spLocks noChangeShapeType="1"/>
        </xdr:cNvSpPr>
      </xdr:nvSpPr>
      <xdr:spPr bwMode="auto">
        <a:xfrm flipH="1">
          <a:off x="9084210" y="7325256"/>
          <a:ext cx="238125" cy="989012"/>
        </a:xfrm>
        <a:custGeom>
          <a:avLst/>
          <a:gdLst>
            <a:gd name="connsiteX0" fmla="*/ 0 w 275170"/>
            <a:gd name="connsiteY0" fmla="*/ 0 h 1074209"/>
            <a:gd name="connsiteX1" fmla="*/ 275170 w 275170"/>
            <a:gd name="connsiteY1" fmla="*/ 1074209 h 1074209"/>
            <a:gd name="connsiteX0" fmla="*/ 0 w 275170"/>
            <a:gd name="connsiteY0" fmla="*/ 0 h 1026584"/>
            <a:gd name="connsiteX1" fmla="*/ 275170 w 275170"/>
            <a:gd name="connsiteY1" fmla="*/ 1026584 h 1026584"/>
            <a:gd name="connsiteX0" fmla="*/ 0 w 275170"/>
            <a:gd name="connsiteY0" fmla="*/ 0 h 1026584"/>
            <a:gd name="connsiteX1" fmla="*/ 275170 w 275170"/>
            <a:gd name="connsiteY1" fmla="*/ 1026584 h 1026584"/>
            <a:gd name="connsiteX0" fmla="*/ 0 w 275170"/>
            <a:gd name="connsiteY0" fmla="*/ 0 h 1010709"/>
            <a:gd name="connsiteX1" fmla="*/ 275170 w 275170"/>
            <a:gd name="connsiteY1" fmla="*/ 1010709 h 1010709"/>
            <a:gd name="connsiteX0" fmla="*/ 0 w 275170"/>
            <a:gd name="connsiteY0" fmla="*/ 0 h 1010709"/>
            <a:gd name="connsiteX1" fmla="*/ 275170 w 275170"/>
            <a:gd name="connsiteY1" fmla="*/ 1010709 h 1010709"/>
            <a:gd name="connsiteX0" fmla="*/ 0 w 252707"/>
            <a:gd name="connsiteY0" fmla="*/ 0 h 1008022"/>
            <a:gd name="connsiteX1" fmla="*/ 252707 w 252707"/>
            <a:gd name="connsiteY1" fmla="*/ 1008022 h 10080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52707" h="1008022">
              <a:moveTo>
                <a:pt x="0" y="0"/>
              </a:moveTo>
              <a:cubicBezTo>
                <a:pt x="25577" y="993070"/>
                <a:pt x="15464" y="602327"/>
                <a:pt x="252707" y="1008022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ja-JP" altLang="en-US"/>
            <a:t>                    </a:t>
          </a:r>
        </a:p>
      </xdr:txBody>
    </xdr:sp>
    <xdr:clientData/>
  </xdr:twoCellAnchor>
  <xdr:twoCellAnchor>
    <xdr:from>
      <xdr:col>19</xdr:col>
      <xdr:colOff>407469</xdr:colOff>
      <xdr:row>42</xdr:row>
      <xdr:rowOff>164046</xdr:rowOff>
    </xdr:from>
    <xdr:to>
      <xdr:col>19</xdr:col>
      <xdr:colOff>645598</xdr:colOff>
      <xdr:row>48</xdr:row>
      <xdr:rowOff>148172</xdr:rowOff>
    </xdr:to>
    <xdr:sp macro="" textlink="">
      <xdr:nvSpPr>
        <xdr:cNvPr id="1642" name="Line 120">
          <a:extLst>
            <a:ext uri="{FF2B5EF4-FFF2-40B4-BE49-F238E27FC236}">
              <a16:creationId xmlns:a16="http://schemas.microsoft.com/office/drawing/2014/main" id="{44C40501-D72B-4329-B524-14A9863F80B4}"/>
            </a:ext>
          </a:extLst>
        </xdr:cNvPr>
        <xdr:cNvSpPr>
          <a:spLocks noChangeShapeType="1"/>
        </xdr:cNvSpPr>
      </xdr:nvSpPr>
      <xdr:spPr bwMode="auto">
        <a:xfrm flipH="1">
          <a:off x="9176819" y="7333196"/>
          <a:ext cx="238129" cy="1012826"/>
        </a:xfrm>
        <a:custGeom>
          <a:avLst/>
          <a:gdLst>
            <a:gd name="connsiteX0" fmla="*/ 0 w 275170"/>
            <a:gd name="connsiteY0" fmla="*/ 0 h 1074209"/>
            <a:gd name="connsiteX1" fmla="*/ 275170 w 275170"/>
            <a:gd name="connsiteY1" fmla="*/ 1074209 h 1074209"/>
            <a:gd name="connsiteX0" fmla="*/ 0 w 275170"/>
            <a:gd name="connsiteY0" fmla="*/ 0 h 1026584"/>
            <a:gd name="connsiteX1" fmla="*/ 275170 w 275170"/>
            <a:gd name="connsiteY1" fmla="*/ 1026584 h 1026584"/>
            <a:gd name="connsiteX0" fmla="*/ 0 w 275170"/>
            <a:gd name="connsiteY0" fmla="*/ 0 h 1026584"/>
            <a:gd name="connsiteX1" fmla="*/ 275170 w 275170"/>
            <a:gd name="connsiteY1" fmla="*/ 1026584 h 1026584"/>
            <a:gd name="connsiteX0" fmla="*/ 0 w 275170"/>
            <a:gd name="connsiteY0" fmla="*/ 0 h 1010709"/>
            <a:gd name="connsiteX1" fmla="*/ 275170 w 275170"/>
            <a:gd name="connsiteY1" fmla="*/ 1010709 h 1010709"/>
            <a:gd name="connsiteX0" fmla="*/ 0 w 275170"/>
            <a:gd name="connsiteY0" fmla="*/ 0 h 1010709"/>
            <a:gd name="connsiteX1" fmla="*/ 275170 w 275170"/>
            <a:gd name="connsiteY1" fmla="*/ 1010709 h 1010709"/>
            <a:gd name="connsiteX0" fmla="*/ 0 w 251358"/>
            <a:gd name="connsiteY0" fmla="*/ 0 h 1016001"/>
            <a:gd name="connsiteX1" fmla="*/ 251358 w 251358"/>
            <a:gd name="connsiteY1" fmla="*/ 1016001 h 1016001"/>
            <a:gd name="connsiteX0" fmla="*/ 0 w 238129"/>
            <a:gd name="connsiteY0" fmla="*/ 0 h 1016001"/>
            <a:gd name="connsiteX1" fmla="*/ 238129 w 238129"/>
            <a:gd name="connsiteY1" fmla="*/ 1016001 h 10160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38129" h="1016001">
              <a:moveTo>
                <a:pt x="0" y="0"/>
              </a:moveTo>
              <a:cubicBezTo>
                <a:pt x="25577" y="993070"/>
                <a:pt x="886" y="610306"/>
                <a:pt x="238129" y="1016001"/>
              </a:cubicBezTo>
            </a:path>
          </a:pathLst>
        </a:custGeom>
        <a:solidFill>
          <a:schemeClr val="bg1">
            <a:alpha val="50000"/>
          </a:schemeClr>
        </a:solidFill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  <xdr:txBody>
        <a:bodyPr/>
        <a:lstStyle/>
        <a:p>
          <a:r>
            <a:rPr lang="ja-JP" altLang="en-US"/>
            <a:t>                    </a:t>
          </a:r>
        </a:p>
      </xdr:txBody>
    </xdr:sp>
    <xdr:clientData/>
  </xdr:twoCellAnchor>
  <xdr:oneCellAnchor>
    <xdr:from>
      <xdr:col>19</xdr:col>
      <xdr:colOff>399016</xdr:colOff>
      <xdr:row>42</xdr:row>
      <xdr:rowOff>52987</xdr:rowOff>
    </xdr:from>
    <xdr:ext cx="214529" cy="346030"/>
    <xdr:sp macro="" textlink="">
      <xdr:nvSpPr>
        <xdr:cNvPr id="1643" name="Text Box 1620">
          <a:extLst>
            <a:ext uri="{FF2B5EF4-FFF2-40B4-BE49-F238E27FC236}">
              <a16:creationId xmlns:a16="http://schemas.microsoft.com/office/drawing/2014/main" id="{EE21A22D-C58D-4684-A68C-BE2678779194}"/>
            </a:ext>
          </a:extLst>
        </xdr:cNvPr>
        <xdr:cNvSpPr txBox="1">
          <a:spLocks noChangeArrowheads="1"/>
        </xdr:cNvSpPr>
      </xdr:nvSpPr>
      <xdr:spPr bwMode="auto">
        <a:xfrm>
          <a:off x="9168366" y="7222137"/>
          <a:ext cx="214529" cy="34603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0" tIns="0" rIns="0" bIns="0" anchor="ctr" anchorCtr="0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猪名川堤防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遊歩道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58356</xdr:colOff>
      <xdr:row>43</xdr:row>
      <xdr:rowOff>10261</xdr:rowOff>
    </xdr:from>
    <xdr:to>
      <xdr:col>19</xdr:col>
      <xdr:colOff>66427</xdr:colOff>
      <xdr:row>47</xdr:row>
      <xdr:rowOff>111925</xdr:rowOff>
    </xdr:to>
    <xdr:sp macro="" textlink="">
      <xdr:nvSpPr>
        <xdr:cNvPr id="1644" name="Line 76">
          <a:extLst>
            <a:ext uri="{FF2B5EF4-FFF2-40B4-BE49-F238E27FC236}">
              <a16:creationId xmlns:a16="http://schemas.microsoft.com/office/drawing/2014/main" id="{88C4610F-0BC4-4490-BFBF-F3FB0C36206F}"/>
            </a:ext>
          </a:extLst>
        </xdr:cNvPr>
        <xdr:cNvSpPr>
          <a:spLocks noChangeShapeType="1"/>
        </xdr:cNvSpPr>
      </xdr:nvSpPr>
      <xdr:spPr bwMode="auto">
        <a:xfrm flipH="1">
          <a:off x="8827706" y="7350861"/>
          <a:ext cx="8071" cy="7874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1853</xdr:colOff>
      <xdr:row>44</xdr:row>
      <xdr:rowOff>123846</xdr:rowOff>
    </xdr:from>
    <xdr:to>
      <xdr:col>19</xdr:col>
      <xdr:colOff>125540</xdr:colOff>
      <xdr:row>45</xdr:row>
      <xdr:rowOff>99766</xdr:rowOff>
    </xdr:to>
    <xdr:sp macro="" textlink="">
      <xdr:nvSpPr>
        <xdr:cNvPr id="1645" name="Oval 1295">
          <a:extLst>
            <a:ext uri="{FF2B5EF4-FFF2-40B4-BE49-F238E27FC236}">
              <a16:creationId xmlns:a16="http://schemas.microsoft.com/office/drawing/2014/main" id="{5BBCE906-35F0-4E4F-B0FD-4E8F69EFF00E}"/>
            </a:ext>
          </a:extLst>
        </xdr:cNvPr>
        <xdr:cNvSpPr>
          <a:spLocks noChangeArrowheads="1"/>
        </xdr:cNvSpPr>
      </xdr:nvSpPr>
      <xdr:spPr bwMode="auto">
        <a:xfrm>
          <a:off x="8771203" y="7635896"/>
          <a:ext cx="123687" cy="14737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oneCellAnchor>
    <xdr:from>
      <xdr:col>19</xdr:col>
      <xdr:colOff>85618</xdr:colOff>
      <xdr:row>42</xdr:row>
      <xdr:rowOff>124419</xdr:rowOff>
    </xdr:from>
    <xdr:ext cx="176100" cy="309350"/>
    <xdr:sp macro="" textlink="">
      <xdr:nvSpPr>
        <xdr:cNvPr id="1646" name="Text Box 1620">
          <a:extLst>
            <a:ext uri="{FF2B5EF4-FFF2-40B4-BE49-F238E27FC236}">
              <a16:creationId xmlns:a16="http://schemas.microsoft.com/office/drawing/2014/main" id="{B6A1EC55-D656-4362-94BB-C95058E4BF3C}"/>
            </a:ext>
          </a:extLst>
        </xdr:cNvPr>
        <xdr:cNvSpPr txBox="1">
          <a:spLocks noChangeArrowheads="1"/>
        </xdr:cNvSpPr>
      </xdr:nvSpPr>
      <xdr:spPr bwMode="auto">
        <a:xfrm>
          <a:off x="8854968" y="7293569"/>
          <a:ext cx="176100" cy="30935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93175</xdr:colOff>
      <xdr:row>43</xdr:row>
      <xdr:rowOff>7280</xdr:rowOff>
    </xdr:from>
    <xdr:to>
      <xdr:col>19</xdr:col>
      <xdr:colOff>109785</xdr:colOff>
      <xdr:row>46</xdr:row>
      <xdr:rowOff>44187</xdr:rowOff>
    </xdr:to>
    <xdr:sp macro="" textlink="">
      <xdr:nvSpPr>
        <xdr:cNvPr id="1647" name="Line 72">
          <a:extLst>
            <a:ext uri="{FF2B5EF4-FFF2-40B4-BE49-F238E27FC236}">
              <a16:creationId xmlns:a16="http://schemas.microsoft.com/office/drawing/2014/main" id="{1A0F2F90-0442-4375-ADEB-6A0201BCF7F5}"/>
            </a:ext>
          </a:extLst>
        </xdr:cNvPr>
        <xdr:cNvSpPr>
          <a:spLocks noChangeShapeType="1"/>
        </xdr:cNvSpPr>
      </xdr:nvSpPr>
      <xdr:spPr bwMode="auto">
        <a:xfrm flipV="1">
          <a:off x="8862525" y="7347880"/>
          <a:ext cx="16610" cy="551257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546 w 3127"/>
            <a:gd name="connsiteY0" fmla="*/ 0 h 10405"/>
            <a:gd name="connsiteX1" fmla="*/ 1582 w 3127"/>
            <a:gd name="connsiteY1" fmla="*/ 10405 h 10405"/>
            <a:gd name="connsiteX0" fmla="*/ 20386 w 20386"/>
            <a:gd name="connsiteY0" fmla="*/ 0 h 9091"/>
            <a:gd name="connsiteX1" fmla="*/ 0 w 20386"/>
            <a:gd name="connsiteY1" fmla="*/ 9091 h 9091"/>
            <a:gd name="connsiteX0" fmla="*/ 5613 w 5613"/>
            <a:gd name="connsiteY0" fmla="*/ 0 h 10426"/>
            <a:gd name="connsiteX1" fmla="*/ 0 w 5613"/>
            <a:gd name="connsiteY1" fmla="*/ 10426 h 10426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3476 w 4768"/>
            <a:gd name="connsiteY0" fmla="*/ 0 h 10058"/>
            <a:gd name="connsiteX1" fmla="*/ 1292 w 4768"/>
            <a:gd name="connsiteY1" fmla="*/ 10058 h 10058"/>
            <a:gd name="connsiteX0" fmla="*/ 10953 w 10953"/>
            <a:gd name="connsiteY0" fmla="*/ 0 h 10000"/>
            <a:gd name="connsiteX1" fmla="*/ 6373 w 10953"/>
            <a:gd name="connsiteY1" fmla="*/ 10000 h 10000"/>
            <a:gd name="connsiteX0" fmla="*/ 4580 w 4580"/>
            <a:gd name="connsiteY0" fmla="*/ 0 h 10000"/>
            <a:gd name="connsiteX1" fmla="*/ 0 w 4580"/>
            <a:gd name="connsiteY1" fmla="*/ 10000 h 10000"/>
            <a:gd name="connsiteX0" fmla="*/ 645258 w 645258"/>
            <a:gd name="connsiteY0" fmla="*/ 0 h 10465"/>
            <a:gd name="connsiteX1" fmla="*/ 0 w 645258"/>
            <a:gd name="connsiteY1" fmla="*/ 10465 h 10465"/>
            <a:gd name="connsiteX2" fmla="*/ 635258 w 645258"/>
            <a:gd name="connsiteY2" fmla="*/ 10000 h 10465"/>
            <a:gd name="connsiteX0" fmla="*/ 206795 w 206795"/>
            <a:gd name="connsiteY0" fmla="*/ 0 h 10000"/>
            <a:gd name="connsiteX1" fmla="*/ 0 w 206795"/>
            <a:gd name="connsiteY1" fmla="*/ 5705 h 10000"/>
            <a:gd name="connsiteX2" fmla="*/ 196795 w 206795"/>
            <a:gd name="connsiteY2" fmla="*/ 10000 h 10000"/>
            <a:gd name="connsiteX0" fmla="*/ 582689 w 582689"/>
            <a:gd name="connsiteY0" fmla="*/ 0 h 10522"/>
            <a:gd name="connsiteX1" fmla="*/ 375894 w 582689"/>
            <a:gd name="connsiteY1" fmla="*/ 5705 h 10522"/>
            <a:gd name="connsiteX2" fmla="*/ 0 w 582689"/>
            <a:gd name="connsiteY2" fmla="*/ 10522 h 10522"/>
            <a:gd name="connsiteX0" fmla="*/ 582689 w 582689"/>
            <a:gd name="connsiteY0" fmla="*/ 0 h 10522"/>
            <a:gd name="connsiteX1" fmla="*/ 528014 w 582689"/>
            <a:gd name="connsiteY1" fmla="*/ 9768 h 10522"/>
            <a:gd name="connsiteX2" fmla="*/ 0 w 582689"/>
            <a:gd name="connsiteY2" fmla="*/ 10522 h 10522"/>
            <a:gd name="connsiteX0" fmla="*/ 645326 w 645326"/>
            <a:gd name="connsiteY0" fmla="*/ 0 h 9942"/>
            <a:gd name="connsiteX1" fmla="*/ 590651 w 645326"/>
            <a:gd name="connsiteY1" fmla="*/ 9768 h 9942"/>
            <a:gd name="connsiteX2" fmla="*/ 0 w 645326"/>
            <a:gd name="connsiteY2" fmla="*/ 9942 h 9942"/>
            <a:gd name="connsiteX0" fmla="*/ 10000 w 10000"/>
            <a:gd name="connsiteY0" fmla="*/ 0 h 10175"/>
            <a:gd name="connsiteX1" fmla="*/ 9708 w 10000"/>
            <a:gd name="connsiteY1" fmla="*/ 10175 h 10175"/>
            <a:gd name="connsiteX2" fmla="*/ 0 w 10000"/>
            <a:gd name="connsiteY2" fmla="*/ 10000 h 10175"/>
            <a:gd name="connsiteX0" fmla="*/ 10000 w 10000"/>
            <a:gd name="connsiteY0" fmla="*/ 0 h 10000"/>
            <a:gd name="connsiteX1" fmla="*/ 9708 w 10000"/>
            <a:gd name="connsiteY1" fmla="*/ 9941 h 10000"/>
            <a:gd name="connsiteX2" fmla="*/ 0 w 10000"/>
            <a:gd name="connsiteY2" fmla="*/ 10000 h 10000"/>
            <a:gd name="connsiteX0" fmla="*/ 23034 w 23034"/>
            <a:gd name="connsiteY0" fmla="*/ 0 h 11401"/>
            <a:gd name="connsiteX1" fmla="*/ 9708 w 23034"/>
            <a:gd name="connsiteY1" fmla="*/ 11342 h 11401"/>
            <a:gd name="connsiteX2" fmla="*/ 0 w 23034"/>
            <a:gd name="connsiteY2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243 h 11644"/>
            <a:gd name="connsiteX1" fmla="*/ 9984 w 23034"/>
            <a:gd name="connsiteY1" fmla="*/ 844 h 11644"/>
            <a:gd name="connsiteX2" fmla="*/ 9708 w 23034"/>
            <a:gd name="connsiteY2" fmla="*/ 11585 h 11644"/>
            <a:gd name="connsiteX3" fmla="*/ 0 w 23034"/>
            <a:gd name="connsiteY3" fmla="*/ 11644 h 11644"/>
            <a:gd name="connsiteX0" fmla="*/ 23034 w 23034"/>
            <a:gd name="connsiteY0" fmla="*/ 0 h 11401"/>
            <a:gd name="connsiteX1" fmla="*/ 9984 w 23034"/>
            <a:gd name="connsiteY1" fmla="*/ 601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22 h 11423"/>
            <a:gd name="connsiteX1" fmla="*/ 9984 w 23034"/>
            <a:gd name="connsiteY1" fmla="*/ 623 h 11423"/>
            <a:gd name="connsiteX2" fmla="*/ 9708 w 23034"/>
            <a:gd name="connsiteY2" fmla="*/ 11364 h 11423"/>
            <a:gd name="connsiteX3" fmla="*/ 0 w 23034"/>
            <a:gd name="connsiteY3" fmla="*/ 11423 h 11423"/>
            <a:gd name="connsiteX0" fmla="*/ 23173 w 23173"/>
            <a:gd name="connsiteY0" fmla="*/ 359 h 10884"/>
            <a:gd name="connsiteX1" fmla="*/ 9984 w 23173"/>
            <a:gd name="connsiteY1" fmla="*/ 84 h 10884"/>
            <a:gd name="connsiteX2" fmla="*/ 9708 w 23173"/>
            <a:gd name="connsiteY2" fmla="*/ 10825 h 10884"/>
            <a:gd name="connsiteX3" fmla="*/ 0 w 23173"/>
            <a:gd name="connsiteY3" fmla="*/ 10884 h 10884"/>
            <a:gd name="connsiteX0" fmla="*/ 23589 w 23589"/>
            <a:gd name="connsiteY0" fmla="*/ 83 h 11017"/>
            <a:gd name="connsiteX1" fmla="*/ 9984 w 23589"/>
            <a:gd name="connsiteY1" fmla="*/ 217 h 11017"/>
            <a:gd name="connsiteX2" fmla="*/ 9708 w 23589"/>
            <a:gd name="connsiteY2" fmla="*/ 10958 h 11017"/>
            <a:gd name="connsiteX3" fmla="*/ 0 w 23589"/>
            <a:gd name="connsiteY3" fmla="*/ 11017 h 11017"/>
            <a:gd name="connsiteX0" fmla="*/ 23589 w 23589"/>
            <a:gd name="connsiteY0" fmla="*/ 34 h 10968"/>
            <a:gd name="connsiteX1" fmla="*/ 9984 w 23589"/>
            <a:gd name="connsiteY1" fmla="*/ 168 h 10968"/>
            <a:gd name="connsiteX2" fmla="*/ 9708 w 23589"/>
            <a:gd name="connsiteY2" fmla="*/ 10909 h 10968"/>
            <a:gd name="connsiteX3" fmla="*/ 0 w 23589"/>
            <a:gd name="connsiteY3" fmla="*/ 10968 h 10968"/>
            <a:gd name="connsiteX0" fmla="*/ 23589 w 23589"/>
            <a:gd name="connsiteY0" fmla="*/ 100 h 10800"/>
            <a:gd name="connsiteX1" fmla="*/ 9984 w 23589"/>
            <a:gd name="connsiteY1" fmla="*/ 0 h 10800"/>
            <a:gd name="connsiteX2" fmla="*/ 9708 w 23589"/>
            <a:gd name="connsiteY2" fmla="*/ 10741 h 10800"/>
            <a:gd name="connsiteX3" fmla="*/ 0 w 23589"/>
            <a:gd name="connsiteY3" fmla="*/ 10800 h 10800"/>
            <a:gd name="connsiteX0" fmla="*/ 29199 w 29199"/>
            <a:gd name="connsiteY0" fmla="*/ 100 h 10741"/>
            <a:gd name="connsiteX1" fmla="*/ 15594 w 29199"/>
            <a:gd name="connsiteY1" fmla="*/ 0 h 10741"/>
            <a:gd name="connsiteX2" fmla="*/ 15318 w 29199"/>
            <a:gd name="connsiteY2" fmla="*/ 10741 h 10741"/>
            <a:gd name="connsiteX3" fmla="*/ 0 w 29199"/>
            <a:gd name="connsiteY3" fmla="*/ 10540 h 10741"/>
            <a:gd name="connsiteX0" fmla="*/ 15594 w 15594"/>
            <a:gd name="connsiteY0" fmla="*/ 0 h 10741"/>
            <a:gd name="connsiteX1" fmla="*/ 15318 w 15594"/>
            <a:gd name="connsiteY1" fmla="*/ 10741 h 10741"/>
            <a:gd name="connsiteX2" fmla="*/ 0 w 15594"/>
            <a:gd name="connsiteY2" fmla="*/ 10540 h 10741"/>
            <a:gd name="connsiteX0" fmla="*/ 276 w 276"/>
            <a:gd name="connsiteY0" fmla="*/ 0 h 10741"/>
            <a:gd name="connsiteX1" fmla="*/ 0 w 276"/>
            <a:gd name="connsiteY1" fmla="*/ 10741 h 10741"/>
            <a:gd name="connsiteX0" fmla="*/ 1864 w 18545"/>
            <a:gd name="connsiteY0" fmla="*/ 0 h 23583"/>
            <a:gd name="connsiteX1" fmla="*/ 16709 w 18545"/>
            <a:gd name="connsiteY1" fmla="*/ 23583 h 23583"/>
            <a:gd name="connsiteX0" fmla="*/ 10000 w 10000"/>
            <a:gd name="connsiteY0" fmla="*/ 0 h 30827"/>
            <a:gd name="connsiteX1" fmla="*/ 0 w 10000"/>
            <a:gd name="connsiteY1" fmla="*/ 30827 h 30827"/>
            <a:gd name="connsiteX0" fmla="*/ 3268 w 3936"/>
            <a:gd name="connsiteY0" fmla="*/ 0 h 28343"/>
            <a:gd name="connsiteX1" fmla="*/ 709 w 3936"/>
            <a:gd name="connsiteY1" fmla="*/ 28343 h 28343"/>
            <a:gd name="connsiteX0" fmla="*/ 14852 w 14852"/>
            <a:gd name="connsiteY0" fmla="*/ 0 h 10000"/>
            <a:gd name="connsiteX1" fmla="*/ 8350 w 14852"/>
            <a:gd name="connsiteY1" fmla="*/ 10000 h 10000"/>
            <a:gd name="connsiteX0" fmla="*/ 13436 w 13436"/>
            <a:gd name="connsiteY0" fmla="*/ 0 h 9912"/>
            <a:gd name="connsiteX1" fmla="*/ 10715 w 13436"/>
            <a:gd name="connsiteY1" fmla="*/ 9912 h 9912"/>
            <a:gd name="connsiteX0" fmla="*/ 5287 w 5287"/>
            <a:gd name="connsiteY0" fmla="*/ 0 h 10000"/>
            <a:gd name="connsiteX1" fmla="*/ 3262 w 5287"/>
            <a:gd name="connsiteY1" fmla="*/ 10000 h 10000"/>
            <a:gd name="connsiteX0" fmla="*/ 4600 w 22060"/>
            <a:gd name="connsiteY0" fmla="*/ 0 h 10000"/>
            <a:gd name="connsiteX1" fmla="*/ 22060 w 22060"/>
            <a:gd name="connsiteY1" fmla="*/ 10000 h 10000"/>
            <a:gd name="connsiteX0" fmla="*/ 9998 w 9998"/>
            <a:gd name="connsiteY0" fmla="*/ 0 h 9735"/>
            <a:gd name="connsiteX1" fmla="*/ 6169 w 9998"/>
            <a:gd name="connsiteY1" fmla="*/ 9735 h 9735"/>
            <a:gd name="connsiteX0" fmla="*/ 21698 w 21698"/>
            <a:gd name="connsiteY0" fmla="*/ 0 h 10091"/>
            <a:gd name="connsiteX1" fmla="*/ 1897 w 21698"/>
            <a:gd name="connsiteY1" fmla="*/ 10091 h 10091"/>
            <a:gd name="connsiteX0" fmla="*/ 19801 w 19801"/>
            <a:gd name="connsiteY0" fmla="*/ 0 h 10091"/>
            <a:gd name="connsiteX1" fmla="*/ 0 w 19801"/>
            <a:gd name="connsiteY1" fmla="*/ 10091 h 10091"/>
            <a:gd name="connsiteX0" fmla="*/ 5751 w 6793"/>
            <a:gd name="connsiteY0" fmla="*/ 0 h 12021"/>
            <a:gd name="connsiteX1" fmla="*/ 6217 w 6793"/>
            <a:gd name="connsiteY1" fmla="*/ 12021 h 12021"/>
            <a:gd name="connsiteX0" fmla="*/ 10595 w 10595"/>
            <a:gd name="connsiteY0" fmla="*/ 0 h 10292"/>
            <a:gd name="connsiteX1" fmla="*/ 2757 w 10595"/>
            <a:gd name="connsiteY1" fmla="*/ 10292 h 10292"/>
            <a:gd name="connsiteX0" fmla="*/ 34357 w 34357"/>
            <a:gd name="connsiteY0" fmla="*/ 0 h 10069"/>
            <a:gd name="connsiteX1" fmla="*/ 0 w 34357"/>
            <a:gd name="connsiteY1" fmla="*/ 10069 h 10069"/>
            <a:gd name="connsiteX0" fmla="*/ 34494 w 34494"/>
            <a:gd name="connsiteY0" fmla="*/ 0 h 10069"/>
            <a:gd name="connsiteX1" fmla="*/ 137 w 34494"/>
            <a:gd name="connsiteY1" fmla="*/ 10069 h 10069"/>
            <a:gd name="connsiteX0" fmla="*/ 34455 w 34455"/>
            <a:gd name="connsiteY0" fmla="*/ 0 h 10069"/>
            <a:gd name="connsiteX1" fmla="*/ 29260 w 34455"/>
            <a:gd name="connsiteY1" fmla="*/ 3214 h 10069"/>
            <a:gd name="connsiteX2" fmla="*/ 98 w 34455"/>
            <a:gd name="connsiteY2" fmla="*/ 10069 h 10069"/>
            <a:gd name="connsiteX0" fmla="*/ 36288 w 36288"/>
            <a:gd name="connsiteY0" fmla="*/ 0 h 10069"/>
            <a:gd name="connsiteX1" fmla="*/ 31093 w 36288"/>
            <a:gd name="connsiteY1" fmla="*/ 3214 h 10069"/>
            <a:gd name="connsiteX2" fmla="*/ 2099 w 36288"/>
            <a:gd name="connsiteY2" fmla="*/ 3342 h 10069"/>
            <a:gd name="connsiteX3" fmla="*/ 1931 w 36288"/>
            <a:gd name="connsiteY3" fmla="*/ 10069 h 10069"/>
            <a:gd name="connsiteX0" fmla="*/ 36288 w 36288"/>
            <a:gd name="connsiteY0" fmla="*/ 0 h 10069"/>
            <a:gd name="connsiteX1" fmla="*/ 31093 w 36288"/>
            <a:gd name="connsiteY1" fmla="*/ 3214 h 10069"/>
            <a:gd name="connsiteX2" fmla="*/ 2099 w 36288"/>
            <a:gd name="connsiteY2" fmla="*/ 3342 h 10069"/>
            <a:gd name="connsiteX3" fmla="*/ 1931 w 36288"/>
            <a:gd name="connsiteY3" fmla="*/ 10069 h 10069"/>
            <a:gd name="connsiteX0" fmla="*/ 36288 w 36288"/>
            <a:gd name="connsiteY0" fmla="*/ 0 h 10069"/>
            <a:gd name="connsiteX1" fmla="*/ 31093 w 36288"/>
            <a:gd name="connsiteY1" fmla="*/ 3214 h 10069"/>
            <a:gd name="connsiteX2" fmla="*/ 2099 w 36288"/>
            <a:gd name="connsiteY2" fmla="*/ 3342 h 10069"/>
            <a:gd name="connsiteX3" fmla="*/ 1931 w 36288"/>
            <a:gd name="connsiteY3" fmla="*/ 10069 h 10069"/>
            <a:gd name="connsiteX0" fmla="*/ 36288 w 36288"/>
            <a:gd name="connsiteY0" fmla="*/ 0 h 10069"/>
            <a:gd name="connsiteX1" fmla="*/ 31261 w 36288"/>
            <a:gd name="connsiteY1" fmla="*/ 3343 h 10069"/>
            <a:gd name="connsiteX2" fmla="*/ 2099 w 36288"/>
            <a:gd name="connsiteY2" fmla="*/ 3342 h 10069"/>
            <a:gd name="connsiteX3" fmla="*/ 1931 w 36288"/>
            <a:gd name="connsiteY3" fmla="*/ 10069 h 10069"/>
            <a:gd name="connsiteX0" fmla="*/ 33439 w 33439"/>
            <a:gd name="connsiteY0" fmla="*/ 0 h 13454"/>
            <a:gd name="connsiteX1" fmla="*/ 31261 w 33439"/>
            <a:gd name="connsiteY1" fmla="*/ 6728 h 13454"/>
            <a:gd name="connsiteX2" fmla="*/ 2099 w 33439"/>
            <a:gd name="connsiteY2" fmla="*/ 6727 h 13454"/>
            <a:gd name="connsiteX3" fmla="*/ 1931 w 33439"/>
            <a:gd name="connsiteY3" fmla="*/ 13454 h 13454"/>
            <a:gd name="connsiteX0" fmla="*/ 31508 w 31508"/>
            <a:gd name="connsiteY0" fmla="*/ 0 h 13454"/>
            <a:gd name="connsiteX1" fmla="*/ 29330 w 31508"/>
            <a:gd name="connsiteY1" fmla="*/ 6728 h 13454"/>
            <a:gd name="connsiteX2" fmla="*/ 168 w 31508"/>
            <a:gd name="connsiteY2" fmla="*/ 6727 h 13454"/>
            <a:gd name="connsiteX3" fmla="*/ 0 w 31508"/>
            <a:gd name="connsiteY3" fmla="*/ 13454 h 13454"/>
            <a:gd name="connsiteX0" fmla="*/ 31340 w 31340"/>
            <a:gd name="connsiteY0" fmla="*/ 0 h 15468"/>
            <a:gd name="connsiteX1" fmla="*/ 29162 w 31340"/>
            <a:gd name="connsiteY1" fmla="*/ 6728 h 15468"/>
            <a:gd name="connsiteX2" fmla="*/ 0 w 31340"/>
            <a:gd name="connsiteY2" fmla="*/ 6727 h 15468"/>
            <a:gd name="connsiteX3" fmla="*/ 838 w 31340"/>
            <a:gd name="connsiteY3" fmla="*/ 15468 h 15468"/>
            <a:gd name="connsiteX0" fmla="*/ 31340 w 31340"/>
            <a:gd name="connsiteY0" fmla="*/ 0 h 15468"/>
            <a:gd name="connsiteX1" fmla="*/ 29162 w 31340"/>
            <a:gd name="connsiteY1" fmla="*/ 6728 h 15468"/>
            <a:gd name="connsiteX2" fmla="*/ 0 w 31340"/>
            <a:gd name="connsiteY2" fmla="*/ 6727 h 15468"/>
            <a:gd name="connsiteX3" fmla="*/ 838 w 31340"/>
            <a:gd name="connsiteY3" fmla="*/ 15468 h 15468"/>
            <a:gd name="connsiteX0" fmla="*/ 31340 w 31340"/>
            <a:gd name="connsiteY0" fmla="*/ 0 h 15468"/>
            <a:gd name="connsiteX1" fmla="*/ 29162 w 31340"/>
            <a:gd name="connsiteY1" fmla="*/ 6728 h 15468"/>
            <a:gd name="connsiteX2" fmla="*/ 0 w 31340"/>
            <a:gd name="connsiteY2" fmla="*/ 6727 h 15468"/>
            <a:gd name="connsiteX3" fmla="*/ 838 w 31340"/>
            <a:gd name="connsiteY3" fmla="*/ 15468 h 15468"/>
            <a:gd name="connsiteX0" fmla="*/ 30670 w 30670"/>
            <a:gd name="connsiteY0" fmla="*/ 0 h 15554"/>
            <a:gd name="connsiteX1" fmla="*/ 29162 w 30670"/>
            <a:gd name="connsiteY1" fmla="*/ 6814 h 15554"/>
            <a:gd name="connsiteX2" fmla="*/ 0 w 30670"/>
            <a:gd name="connsiteY2" fmla="*/ 6813 h 15554"/>
            <a:gd name="connsiteX3" fmla="*/ 838 w 30670"/>
            <a:gd name="connsiteY3" fmla="*/ 15554 h 15554"/>
            <a:gd name="connsiteX0" fmla="*/ 30670 w 30670"/>
            <a:gd name="connsiteY0" fmla="*/ 0 h 15554"/>
            <a:gd name="connsiteX1" fmla="*/ 29162 w 30670"/>
            <a:gd name="connsiteY1" fmla="*/ 6814 h 15554"/>
            <a:gd name="connsiteX2" fmla="*/ 0 w 30670"/>
            <a:gd name="connsiteY2" fmla="*/ 6813 h 15554"/>
            <a:gd name="connsiteX3" fmla="*/ 838 w 30670"/>
            <a:gd name="connsiteY3" fmla="*/ 15554 h 15554"/>
            <a:gd name="connsiteX0" fmla="*/ 30167 w 30167"/>
            <a:gd name="connsiteY0" fmla="*/ 0 h 15768"/>
            <a:gd name="connsiteX1" fmla="*/ 29162 w 30167"/>
            <a:gd name="connsiteY1" fmla="*/ 7028 h 15768"/>
            <a:gd name="connsiteX2" fmla="*/ 0 w 30167"/>
            <a:gd name="connsiteY2" fmla="*/ 7027 h 15768"/>
            <a:gd name="connsiteX3" fmla="*/ 838 w 30167"/>
            <a:gd name="connsiteY3" fmla="*/ 15768 h 15768"/>
            <a:gd name="connsiteX0" fmla="*/ 29162 w 29162"/>
            <a:gd name="connsiteY0" fmla="*/ 1 h 8741"/>
            <a:gd name="connsiteX1" fmla="*/ 0 w 29162"/>
            <a:gd name="connsiteY1" fmla="*/ 0 h 8741"/>
            <a:gd name="connsiteX2" fmla="*/ 838 w 29162"/>
            <a:gd name="connsiteY2" fmla="*/ 8741 h 8741"/>
            <a:gd name="connsiteX0" fmla="*/ 0 w 330"/>
            <a:gd name="connsiteY0" fmla="*/ 0 h 10000"/>
            <a:gd name="connsiteX1" fmla="*/ 287 w 330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30" h="10000">
              <a:moveTo>
                <a:pt x="0" y="0"/>
              </a:moveTo>
              <a:cubicBezTo>
                <a:pt x="115" y="4248"/>
                <a:pt x="450" y="8873"/>
                <a:pt x="287" y="10000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680485</xdr:colOff>
      <xdr:row>46</xdr:row>
      <xdr:rowOff>44584</xdr:rowOff>
    </xdr:from>
    <xdr:ext cx="291207" cy="288585"/>
    <xdr:grpSp>
      <xdr:nvGrpSpPr>
        <xdr:cNvPr id="1648" name="Group 6672">
          <a:extLst>
            <a:ext uri="{FF2B5EF4-FFF2-40B4-BE49-F238E27FC236}">
              <a16:creationId xmlns:a16="http://schemas.microsoft.com/office/drawing/2014/main" id="{31B02A9B-332C-4EE7-B511-75C7C23631CB}"/>
            </a:ext>
          </a:extLst>
        </xdr:cNvPr>
        <xdr:cNvGrpSpPr>
          <a:grpSpLocks/>
        </xdr:cNvGrpSpPr>
      </xdr:nvGrpSpPr>
      <xdr:grpSpPr bwMode="auto">
        <a:xfrm>
          <a:off x="12837292" y="7962957"/>
          <a:ext cx="291207" cy="288585"/>
          <a:chOff x="536" y="111"/>
          <a:chExt cx="46" cy="44"/>
        </a:xfrm>
      </xdr:grpSpPr>
      <xdr:pic>
        <xdr:nvPicPr>
          <xdr:cNvPr id="1649" name="Picture 6673" descr="route2">
            <a:extLst>
              <a:ext uri="{FF2B5EF4-FFF2-40B4-BE49-F238E27FC236}">
                <a16:creationId xmlns:a16="http://schemas.microsoft.com/office/drawing/2014/main" id="{FBC0F046-E00F-44D4-87CC-072F1645325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50" name="Text Box 6674">
            <a:extLst>
              <a:ext uri="{FF2B5EF4-FFF2-40B4-BE49-F238E27FC236}">
                <a16:creationId xmlns:a16="http://schemas.microsoft.com/office/drawing/2014/main" id="{D65235B3-24C8-499E-B2DA-A261A959573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3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8944</xdr:colOff>
      <xdr:row>49</xdr:row>
      <xdr:rowOff>8944</xdr:rowOff>
    </xdr:from>
    <xdr:to>
      <xdr:col>11</xdr:col>
      <xdr:colOff>180394</xdr:colOff>
      <xdr:row>49</xdr:row>
      <xdr:rowOff>161344</xdr:rowOff>
    </xdr:to>
    <xdr:sp macro="" textlink="">
      <xdr:nvSpPr>
        <xdr:cNvPr id="1651" name="六角形 1650">
          <a:extLst>
            <a:ext uri="{FF2B5EF4-FFF2-40B4-BE49-F238E27FC236}">
              <a16:creationId xmlns:a16="http://schemas.microsoft.com/office/drawing/2014/main" id="{B97E81EE-8498-4326-B87D-C893E0128D7C}"/>
            </a:ext>
          </a:extLst>
        </xdr:cNvPr>
        <xdr:cNvSpPr/>
      </xdr:nvSpPr>
      <xdr:spPr bwMode="auto">
        <a:xfrm>
          <a:off x="14268429" y="7091995"/>
          <a:ext cx="171450" cy="15240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70</a:t>
          </a:r>
        </a:p>
      </xdr:txBody>
    </xdr:sp>
    <xdr:clientData/>
  </xdr:twoCellAnchor>
  <xdr:oneCellAnchor>
    <xdr:from>
      <xdr:col>11</xdr:col>
      <xdr:colOff>32683</xdr:colOff>
      <xdr:row>53</xdr:row>
      <xdr:rowOff>130737</xdr:rowOff>
    </xdr:from>
    <xdr:ext cx="158835" cy="435616"/>
    <xdr:sp macro="" textlink="">
      <xdr:nvSpPr>
        <xdr:cNvPr id="1652" name="Text Box 1620">
          <a:extLst>
            <a:ext uri="{FF2B5EF4-FFF2-40B4-BE49-F238E27FC236}">
              <a16:creationId xmlns:a16="http://schemas.microsoft.com/office/drawing/2014/main" id="{BC924A5D-E416-4226-943C-4F5BF2EFA7B7}"/>
            </a:ext>
          </a:extLst>
        </xdr:cNvPr>
        <xdr:cNvSpPr txBox="1">
          <a:spLocks noChangeArrowheads="1"/>
        </xdr:cNvSpPr>
      </xdr:nvSpPr>
      <xdr:spPr bwMode="auto">
        <a:xfrm>
          <a:off x="7241801" y="9286877"/>
          <a:ext cx="158835" cy="43561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non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19</xdr:col>
      <xdr:colOff>443562</xdr:colOff>
      <xdr:row>45</xdr:row>
      <xdr:rowOff>118443</xdr:rowOff>
    </xdr:from>
    <xdr:ext cx="135405" cy="432516"/>
    <xdr:sp macro="" textlink="">
      <xdr:nvSpPr>
        <xdr:cNvPr id="1640" name="Text Box 303">
          <a:extLst>
            <a:ext uri="{FF2B5EF4-FFF2-40B4-BE49-F238E27FC236}">
              <a16:creationId xmlns:a16="http://schemas.microsoft.com/office/drawing/2014/main" id="{6C53447E-6B15-4F64-9E6F-89F28353D088}"/>
            </a:ext>
          </a:extLst>
        </xdr:cNvPr>
        <xdr:cNvSpPr txBox="1">
          <a:spLocks noChangeArrowheads="1"/>
        </xdr:cNvSpPr>
      </xdr:nvSpPr>
      <xdr:spPr bwMode="auto">
        <a:xfrm>
          <a:off x="13292974" y="7892524"/>
          <a:ext cx="135405" cy="432516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vert="eaVert" wrap="none" lIns="0" tIns="0" rIns="0" bIns="0" anchor="ctr" anchorCtr="0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阪神高速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池田線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4</xdr:col>
      <xdr:colOff>223309</xdr:colOff>
      <xdr:row>19</xdr:row>
      <xdr:rowOff>145907</xdr:rowOff>
    </xdr:from>
    <xdr:to>
      <xdr:col>4</xdr:col>
      <xdr:colOff>358111</xdr:colOff>
      <xdr:row>20</xdr:row>
      <xdr:rowOff>97836</xdr:rowOff>
    </xdr:to>
    <xdr:sp macro="" textlink="">
      <xdr:nvSpPr>
        <xdr:cNvPr id="215" name="六角形 214">
          <a:extLst>
            <a:ext uri="{FF2B5EF4-FFF2-40B4-BE49-F238E27FC236}">
              <a16:creationId xmlns:a16="http://schemas.microsoft.com/office/drawing/2014/main" id="{383FFBF5-6268-49CE-BA3F-C9D490E2C034}"/>
            </a:ext>
          </a:extLst>
        </xdr:cNvPr>
        <xdr:cNvSpPr/>
      </xdr:nvSpPr>
      <xdr:spPr bwMode="auto">
        <a:xfrm>
          <a:off x="2497495" y="3407666"/>
          <a:ext cx="134802" cy="1236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</a:t>
          </a:r>
          <a:endParaRPr kumimoji="1" lang="ja-JP" altLang="en-US" sz="800" b="1">
            <a:solidFill>
              <a:schemeClr val="bg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4</xdr:col>
      <xdr:colOff>237498</xdr:colOff>
      <xdr:row>21</xdr:row>
      <xdr:rowOff>72946</xdr:rowOff>
    </xdr:from>
    <xdr:to>
      <xdr:col>4</xdr:col>
      <xdr:colOff>392291</xdr:colOff>
      <xdr:row>22</xdr:row>
      <xdr:rowOff>31275</xdr:rowOff>
    </xdr:to>
    <xdr:sp macro="" textlink="">
      <xdr:nvSpPr>
        <xdr:cNvPr id="213" name="六角形 212">
          <a:extLst>
            <a:ext uri="{FF2B5EF4-FFF2-40B4-BE49-F238E27FC236}">
              <a16:creationId xmlns:a16="http://schemas.microsoft.com/office/drawing/2014/main" id="{94B61EF2-363F-4C38-8DD2-00D2D9993A48}"/>
            </a:ext>
          </a:extLst>
        </xdr:cNvPr>
        <xdr:cNvSpPr/>
      </xdr:nvSpPr>
      <xdr:spPr bwMode="auto">
        <a:xfrm>
          <a:off x="2511684" y="3678048"/>
          <a:ext cx="154793" cy="1300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</a:t>
          </a:r>
          <a:endParaRPr kumimoji="1" lang="ja-JP" altLang="en-US" sz="800" b="1">
            <a:solidFill>
              <a:schemeClr val="bg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oneCellAnchor>
    <xdr:from>
      <xdr:col>17</xdr:col>
      <xdr:colOff>574101</xdr:colOff>
      <xdr:row>42</xdr:row>
      <xdr:rowOff>140322</xdr:rowOff>
    </xdr:from>
    <xdr:ext cx="173183" cy="111848"/>
    <xdr:sp macro="" textlink="">
      <xdr:nvSpPr>
        <xdr:cNvPr id="1445" name="Text Box 1664">
          <a:extLst>
            <a:ext uri="{FF2B5EF4-FFF2-40B4-BE49-F238E27FC236}">
              <a16:creationId xmlns:a16="http://schemas.microsoft.com/office/drawing/2014/main" id="{A698971E-9191-47D4-9D87-A1064FDFF69A}"/>
            </a:ext>
          </a:extLst>
        </xdr:cNvPr>
        <xdr:cNvSpPr txBox="1">
          <a:spLocks noChangeArrowheads="1"/>
        </xdr:cNvSpPr>
      </xdr:nvSpPr>
      <xdr:spPr bwMode="auto">
        <a:xfrm>
          <a:off x="12025140" y="7370141"/>
          <a:ext cx="173183" cy="11184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0" tIns="0" rIns="0" bIns="0" anchor="ctr" anchorCtr="0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671339</xdr:colOff>
      <xdr:row>42</xdr:row>
      <xdr:rowOff>24869</xdr:rowOff>
    </xdr:from>
    <xdr:to>
      <xdr:col>18</xdr:col>
      <xdr:colOff>13082</xdr:colOff>
      <xdr:row>42</xdr:row>
      <xdr:rowOff>155564</xdr:rowOff>
    </xdr:to>
    <xdr:sp macro="" textlink="">
      <xdr:nvSpPr>
        <xdr:cNvPr id="1615" name="Line 72">
          <a:extLst>
            <a:ext uri="{FF2B5EF4-FFF2-40B4-BE49-F238E27FC236}">
              <a16:creationId xmlns:a16="http://schemas.microsoft.com/office/drawing/2014/main" id="{800A73ED-DD83-4B5C-B04C-6A2C889FCF1A}"/>
            </a:ext>
          </a:extLst>
        </xdr:cNvPr>
        <xdr:cNvSpPr>
          <a:spLocks noChangeShapeType="1"/>
        </xdr:cNvSpPr>
      </xdr:nvSpPr>
      <xdr:spPr bwMode="auto">
        <a:xfrm rot="16200000" flipH="1">
          <a:off x="12080786" y="7296280"/>
          <a:ext cx="130695" cy="47511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Overflow="overflow" horzOverflow="overflow" wrap="none" lIns="18288" tIns="0" rIns="0" bIns="0" rtlCol="0" anchor="ctr" upright="1"/>
      <a:lstStyle>
        <a:defPPr algn="r">
          <a:defRPr kumimoji="1" sz="800" b="1">
            <a:solidFill>
              <a:schemeClr val="tx1"/>
            </a:solidFill>
            <a:latin typeface="+mj-ea"/>
            <a:ea typeface="+mj-ea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254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solidFill>
          <a:schemeClr val="bg1"/>
        </a:solidFill>
        <a:ln w="9525">
          <a:noFill/>
          <a:miter lim="800000"/>
          <a:headEnd/>
          <a:tailEnd/>
        </a:ln>
      </a:spPr>
      <a:bodyPr vertOverflow="overflow" horzOverflow="overflow" wrap="none" lIns="27432" tIns="18288" rIns="27432" bIns="18288" anchor="ctr" upright="1">
        <a:noAutofit/>
      </a:bodyPr>
      <a:lstStyle>
        <a:defPPr algn="ctr" rtl="0">
          <a:lnSpc>
            <a:spcPts val="800"/>
          </a:lnSpc>
          <a:defRPr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A66F1-3789-4DA2-BC95-EE04479458E2}">
  <dimension ref="A1:BJ143"/>
  <sheetViews>
    <sheetView tabSelected="1" zoomScale="332" zoomScaleNormal="332" workbookViewId="0">
      <selection activeCell="B2" sqref="B2"/>
    </sheetView>
  </sheetViews>
  <sheetFormatPr defaultColWidth="9" defaultRowHeight="13" x14ac:dyDescent="0.2"/>
  <cols>
    <col min="1" max="1" width="2.26953125" style="2" customWidth="1"/>
    <col min="2" max="18" width="10.08984375" style="2" customWidth="1"/>
    <col min="19" max="19" width="10.08984375" style="1" customWidth="1"/>
    <col min="20" max="21" width="10.08984375" style="2" customWidth="1"/>
    <col min="22" max="22" width="7" style="2" customWidth="1"/>
    <col min="23" max="31" width="10.08984375" style="2" customWidth="1"/>
    <col min="32" max="16384" width="9" style="2"/>
  </cols>
  <sheetData>
    <row r="1" spans="1:62" ht="13.75" customHeight="1" thickBot="1" x14ac:dyDescent="0.25">
      <c r="B1" s="43" t="s">
        <v>70</v>
      </c>
      <c r="E1" s="58"/>
      <c r="L1" s="43" t="str">
        <f>B1</f>
        <v>'20BRM1003川西200㎞北山杉を見に行こうVer1.00</v>
      </c>
      <c r="S1" s="10"/>
      <c r="V1" s="16">
        <v>1</v>
      </c>
    </row>
    <row r="2" spans="1:62" ht="13.75" customHeight="1" x14ac:dyDescent="0.2">
      <c r="B2" s="57" t="s">
        <v>15</v>
      </c>
      <c r="C2" s="111" t="s">
        <v>0</v>
      </c>
      <c r="D2" s="376">
        <v>44107.333333333336</v>
      </c>
      <c r="E2" s="377"/>
      <c r="F2" s="229"/>
      <c r="G2" s="111" t="s">
        <v>24</v>
      </c>
      <c r="H2" s="256"/>
      <c r="I2" s="123"/>
      <c r="J2" s="17"/>
      <c r="K2" s="23" t="s">
        <v>57</v>
      </c>
      <c r="L2" s="307"/>
      <c r="M2" s="314"/>
      <c r="N2" s="303"/>
      <c r="O2" s="141"/>
      <c r="P2" s="29"/>
      <c r="Q2" s="41" t="s">
        <v>49</v>
      </c>
      <c r="R2" s="209"/>
      <c r="S2" s="194" t="s">
        <v>63</v>
      </c>
      <c r="T2" s="29"/>
      <c r="U2" s="337" t="s">
        <v>50</v>
      </c>
      <c r="V2" s="4">
        <v>2</v>
      </c>
      <c r="W2" s="285"/>
      <c r="X2" s="47"/>
      <c r="Y2" s="378" t="s">
        <v>6</v>
      </c>
      <c r="Z2" s="379"/>
      <c r="AA2" s="378" t="s">
        <v>7</v>
      </c>
      <c r="AB2" s="379"/>
      <c r="AC2" s="378" t="s">
        <v>8</v>
      </c>
      <c r="AD2" s="379"/>
      <c r="AE2" s="391"/>
      <c r="AF2" s="392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s="68" customFormat="1" ht="13.75" customHeight="1" thickBot="1" x14ac:dyDescent="0.25">
      <c r="B3" s="286" t="s">
        <v>36</v>
      </c>
      <c r="C3" s="112" t="s">
        <v>16</v>
      </c>
      <c r="D3" s="114">
        <v>0</v>
      </c>
      <c r="E3" s="252">
        <v>0</v>
      </c>
      <c r="F3" s="81">
        <v>0.3</v>
      </c>
      <c r="G3" s="253">
        <f>E3+F3</f>
        <v>0.3</v>
      </c>
      <c r="H3" s="218">
        <v>0.8</v>
      </c>
      <c r="I3" s="125">
        <f>G3+H3</f>
        <v>1.1000000000000001</v>
      </c>
      <c r="J3" s="59">
        <v>3.6</v>
      </c>
      <c r="K3" s="77">
        <f>I3+J3</f>
        <v>4.7</v>
      </c>
      <c r="L3" s="61">
        <v>3</v>
      </c>
      <c r="M3" s="125">
        <f>K59+L3</f>
        <v>100.8</v>
      </c>
      <c r="N3" s="290">
        <v>3.9</v>
      </c>
      <c r="O3" s="142">
        <f>M3+N3</f>
        <v>104.7</v>
      </c>
      <c r="P3" s="33">
        <v>6.1</v>
      </c>
      <c r="Q3" s="18">
        <f>O3+P3</f>
        <v>110.8</v>
      </c>
      <c r="R3" s="148">
        <v>0.8</v>
      </c>
      <c r="S3" s="138">
        <f>Q3+R3</f>
        <v>111.6</v>
      </c>
      <c r="T3" s="35">
        <v>3</v>
      </c>
      <c r="U3" s="188">
        <f>S3+T3</f>
        <v>114.6</v>
      </c>
      <c r="V3" s="16">
        <v>3</v>
      </c>
      <c r="W3" s="62" t="s">
        <v>9</v>
      </c>
      <c r="X3" s="63" t="s">
        <v>10</v>
      </c>
      <c r="Y3" s="395" t="s">
        <v>11</v>
      </c>
      <c r="Z3" s="396"/>
      <c r="AA3" s="395" t="s">
        <v>11</v>
      </c>
      <c r="AB3" s="396"/>
      <c r="AC3" s="64" t="s">
        <v>12</v>
      </c>
      <c r="AD3" s="65" t="s">
        <v>13</v>
      </c>
      <c r="AE3" s="62" t="s">
        <v>9</v>
      </c>
      <c r="AF3" s="66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</row>
    <row r="4" spans="1:62" ht="13.75" customHeight="1" thickTop="1" x14ac:dyDescent="0.2">
      <c r="B4" s="36"/>
      <c r="C4" s="113" t="s">
        <v>17</v>
      </c>
      <c r="D4" s="115"/>
      <c r="E4" s="289">
        <f>E3/15/24+$D$2</f>
        <v>44107.333333333336</v>
      </c>
      <c r="F4" s="13"/>
      <c r="G4" s="69">
        <f>G3/15/24+$D$2</f>
        <v>44107.334166666667</v>
      </c>
      <c r="H4" s="174"/>
      <c r="I4" s="116">
        <f>I3/15/24+$D$2</f>
        <v>44107.336388888893</v>
      </c>
      <c r="J4" s="69"/>
      <c r="K4" s="70">
        <f>K3/15/24+$D$2</f>
        <v>44107.346388888895</v>
      </c>
      <c r="L4" s="338"/>
      <c r="M4" s="116">
        <f>M3/15/24+$D$2</f>
        <v>44107.613333333335</v>
      </c>
      <c r="N4" s="302"/>
      <c r="O4" s="178">
        <f>O3/15/24+$D$2</f>
        <v>44107.624166666668</v>
      </c>
      <c r="P4" s="1"/>
      <c r="Q4" s="69">
        <f>Q3/15/24+$D$2</f>
        <v>44107.641111111116</v>
      </c>
      <c r="R4" s="126"/>
      <c r="S4" s="116">
        <f>S3/15/24+$D$2</f>
        <v>44107.643333333333</v>
      </c>
      <c r="T4" s="1"/>
      <c r="U4" s="70">
        <f>U3/15/24+$D$2</f>
        <v>44107.651666666672</v>
      </c>
      <c r="V4" s="4">
        <v>4</v>
      </c>
      <c r="W4" s="48" t="s">
        <v>14</v>
      </c>
      <c r="X4" s="49">
        <v>0</v>
      </c>
      <c r="Y4" s="393">
        <f>$D$2</f>
        <v>44107.333333333336</v>
      </c>
      <c r="Z4" s="393"/>
      <c r="AA4" s="394">
        <f>$D$2+0.5/24</f>
        <v>44107.354166666672</v>
      </c>
      <c r="AB4" s="394"/>
      <c r="AC4" s="50">
        <f>X5-X4</f>
        <v>54.999999999999993</v>
      </c>
      <c r="AD4" s="51">
        <f>AC4/(AA5-Y4)/24</f>
        <v>14.666666666666664</v>
      </c>
      <c r="AE4" s="52" t="s">
        <v>14</v>
      </c>
      <c r="AF4" s="98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ht="13.75" customHeight="1" x14ac:dyDescent="0.2">
      <c r="B5" s="104" t="s">
        <v>2</v>
      </c>
      <c r="C5" s="4"/>
      <c r="D5" s="117"/>
      <c r="E5" s="118"/>
      <c r="F5" s="251"/>
      <c r="G5" s="310"/>
      <c r="H5" s="174"/>
      <c r="I5" s="219"/>
      <c r="J5" s="1"/>
      <c r="K5" s="72"/>
      <c r="L5" s="21"/>
      <c r="M5" s="1"/>
      <c r="N5" s="301"/>
      <c r="O5" s="300"/>
      <c r="P5" s="1"/>
      <c r="Q5" s="1"/>
      <c r="R5" s="126"/>
      <c r="S5" s="147"/>
      <c r="T5" s="1"/>
      <c r="U5" s="72"/>
      <c r="V5" s="16">
        <v>5</v>
      </c>
      <c r="W5" s="42">
        <v>1</v>
      </c>
      <c r="X5" s="53">
        <f>G35</f>
        <v>54.999999999999993</v>
      </c>
      <c r="Y5" s="390">
        <f>(X5+0)/34/24+$D$2+1/24/120</f>
        <v>44107.401082516342</v>
      </c>
      <c r="Z5" s="390"/>
      <c r="AA5" s="390">
        <f>(X5+0.5)/15/24+$D$2+6/24/120</f>
        <v>44107.489583333336</v>
      </c>
      <c r="AB5" s="390"/>
      <c r="AC5" s="71">
        <f>X6-X5</f>
        <v>35.70000000000001</v>
      </c>
      <c r="AD5" s="240">
        <f>AC5/(AA6-AA5)/24</f>
        <v>15.321888411909995</v>
      </c>
      <c r="AE5" s="241">
        <v>1</v>
      </c>
      <c r="AF5" s="39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ht="13.75" customHeight="1" x14ac:dyDescent="0.2">
      <c r="B6" s="42"/>
      <c r="C6" s="4"/>
      <c r="D6" s="117" t="s">
        <v>1</v>
      </c>
      <c r="E6" s="118"/>
      <c r="F6" s="1"/>
      <c r="G6" s="310"/>
      <c r="H6" s="174"/>
      <c r="I6" s="221"/>
      <c r="J6" s="1"/>
      <c r="K6" s="72"/>
      <c r="L6" s="21"/>
      <c r="M6" s="1"/>
      <c r="N6" s="301"/>
      <c r="O6" s="300"/>
      <c r="P6" s="1"/>
      <c r="Q6" s="6"/>
      <c r="R6" s="126"/>
      <c r="S6" s="147"/>
      <c r="T6" s="1"/>
      <c r="U6" s="72"/>
      <c r="V6" s="4">
        <v>6</v>
      </c>
      <c r="W6" s="54">
        <v>2</v>
      </c>
      <c r="X6" s="55">
        <f>I59</f>
        <v>90.7</v>
      </c>
      <c r="Y6" s="397">
        <f>(X6+0.5)/34/24+$D$2+1/24/120</f>
        <v>44107.445445261445</v>
      </c>
      <c r="Z6" s="397"/>
      <c r="AA6" s="397">
        <f>(X6+0.5)/15/24+$D$2+0/24/120</f>
        <v>44107.58666666667</v>
      </c>
      <c r="AB6" s="397"/>
      <c r="AC6" s="50">
        <f>X7-X6</f>
        <v>42.600000000000009</v>
      </c>
      <c r="AD6" s="240">
        <f>AC6/(AA7-AA6)/24</f>
        <v>15.214285714032691</v>
      </c>
      <c r="AE6" s="56">
        <v>2</v>
      </c>
      <c r="AF6" s="28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ht="13.75" customHeight="1" x14ac:dyDescent="0.2">
      <c r="B7" s="104" t="s">
        <v>4</v>
      </c>
      <c r="C7" s="4"/>
      <c r="D7" s="117"/>
      <c r="E7" s="118"/>
      <c r="F7" s="4"/>
      <c r="G7" s="73"/>
      <c r="H7" s="126"/>
      <c r="I7" s="147"/>
      <c r="J7" s="1"/>
      <c r="K7" s="72"/>
      <c r="L7" s="21"/>
      <c r="M7" s="1"/>
      <c r="N7" s="208"/>
      <c r="O7" s="300"/>
      <c r="P7" s="1"/>
      <c r="Q7" s="1"/>
      <c r="R7" s="126"/>
      <c r="S7" s="147"/>
      <c r="T7" s="1"/>
      <c r="U7" s="72"/>
      <c r="V7" s="16">
        <v>7</v>
      </c>
      <c r="W7" s="42">
        <v>3</v>
      </c>
      <c r="X7" s="53">
        <f>M19</f>
        <v>133.30000000000001</v>
      </c>
      <c r="Y7" s="390">
        <f>(X7+0)/34/24+$D$2+1/24/120</f>
        <v>44107.497038398695</v>
      </c>
      <c r="Z7" s="390"/>
      <c r="AA7" s="390">
        <f>(X7-0.1)/15/24+$D$2+0/24/120</f>
        <v>44107.703333333338</v>
      </c>
      <c r="AB7" s="390"/>
      <c r="AC7" s="71">
        <f>X8-X7</f>
        <v>66.800000000000011</v>
      </c>
      <c r="AD7" s="240">
        <f>AC7/(AA8-AA7)/24</f>
        <v>14.458874459071204</v>
      </c>
      <c r="AE7" s="241">
        <v>3</v>
      </c>
      <c r="AF7" s="28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ht="13.75" customHeight="1" x14ac:dyDescent="0.2">
      <c r="B8" s="32"/>
      <c r="C8" s="1"/>
      <c r="D8" s="166"/>
      <c r="E8" s="119"/>
      <c r="F8" s="4"/>
      <c r="G8" s="74"/>
      <c r="H8" s="126"/>
      <c r="I8" s="147"/>
      <c r="J8" s="1"/>
      <c r="K8" s="72"/>
      <c r="L8" s="21"/>
      <c r="M8" s="1"/>
      <c r="N8" s="299"/>
      <c r="O8" s="298"/>
      <c r="P8" s="1"/>
      <c r="Q8" s="1"/>
      <c r="R8" s="126"/>
      <c r="S8" s="147"/>
      <c r="T8" s="1"/>
      <c r="U8" s="72"/>
      <c r="V8" s="4">
        <v>8</v>
      </c>
      <c r="W8" s="242" t="s">
        <v>18</v>
      </c>
      <c r="X8" s="243">
        <f>O43</f>
        <v>200.10000000000002</v>
      </c>
      <c r="Y8" s="398">
        <f>(5+53/60)/24+$D$2</f>
        <v>44107.578472222223</v>
      </c>
      <c r="Z8" s="398"/>
      <c r="AA8" s="398">
        <f>13.5/24+$D$2</f>
        <v>44107.895833333336</v>
      </c>
      <c r="AB8" s="398"/>
      <c r="AC8" s="50">
        <f>X9-X8</f>
        <v>3.9000000000000057</v>
      </c>
      <c r="AD8" s="51">
        <f>AC8/(AA9-Y8)/24</f>
        <v>0.48049281313640096</v>
      </c>
      <c r="AE8" s="244" t="s">
        <v>18</v>
      </c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ht="13.75" customHeight="1" thickBot="1" x14ac:dyDescent="0.25">
      <c r="A9" s="250"/>
      <c r="B9" s="201" t="s">
        <v>5</v>
      </c>
      <c r="C9" s="385">
        <f>AC4</f>
        <v>54.999999999999993</v>
      </c>
      <c r="D9" s="386"/>
      <c r="E9" s="120"/>
      <c r="F9" s="110"/>
      <c r="G9" s="75"/>
      <c r="H9" s="151"/>
      <c r="I9" s="222"/>
      <c r="J9" s="1"/>
      <c r="K9" s="72"/>
      <c r="L9" s="21"/>
      <c r="M9" s="1"/>
      <c r="N9" s="297"/>
      <c r="O9" s="296"/>
      <c r="P9" s="38"/>
      <c r="Q9" s="38"/>
      <c r="R9" s="151"/>
      <c r="S9" s="152"/>
      <c r="T9" s="38"/>
      <c r="U9" s="84"/>
      <c r="V9" s="16">
        <v>9</v>
      </c>
      <c r="W9" s="245" t="s">
        <v>29</v>
      </c>
      <c r="X9" s="246">
        <f>M51</f>
        <v>204.00000000000003</v>
      </c>
      <c r="Y9" s="401">
        <f>(5+53/60)/24+$D$2</f>
        <v>44107.578472222223</v>
      </c>
      <c r="Z9" s="402"/>
      <c r="AA9" s="401">
        <f>AA8+0.5/24</f>
        <v>44107.916666666672</v>
      </c>
      <c r="AB9" s="402"/>
      <c r="AC9" s="247" t="s">
        <v>19</v>
      </c>
      <c r="AD9" s="248" t="s">
        <v>19</v>
      </c>
      <c r="AE9" s="249" t="s">
        <v>29</v>
      </c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ht="13.75" customHeight="1" x14ac:dyDescent="0.2">
      <c r="B10" s="230"/>
      <c r="C10" s="256" t="s">
        <v>58</v>
      </c>
      <c r="D10" s="122"/>
      <c r="E10" s="123" t="s">
        <v>42</v>
      </c>
      <c r="F10" s="316"/>
      <c r="G10" s="111"/>
      <c r="H10" s="265"/>
      <c r="I10" s="123"/>
      <c r="J10" s="234"/>
      <c r="K10" s="23"/>
      <c r="L10" s="307"/>
      <c r="M10" s="314"/>
      <c r="N10" s="205"/>
      <c r="O10" s="206"/>
      <c r="P10" s="1"/>
      <c r="Q10" s="1"/>
      <c r="R10" s="126"/>
      <c r="S10" s="147"/>
      <c r="T10" s="1"/>
      <c r="U10" s="72"/>
      <c r="V10" s="101"/>
      <c r="W10" s="102"/>
      <c r="X10" s="16"/>
      <c r="Y10" s="184"/>
      <c r="Z10" s="185"/>
      <c r="AA10" s="403" t="s">
        <v>37</v>
      </c>
      <c r="AB10" s="403"/>
      <c r="AC10" s="403"/>
      <c r="AD10" s="403"/>
      <c r="AE10" s="186"/>
      <c r="AF10" s="187"/>
      <c r="AG10" s="202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62" ht="13.75" customHeight="1" x14ac:dyDescent="0.2">
      <c r="B11" s="61">
        <v>0.9</v>
      </c>
      <c r="C11" s="347">
        <f>K3+B11</f>
        <v>5.6000000000000005</v>
      </c>
      <c r="D11" s="134">
        <v>0.7</v>
      </c>
      <c r="E11" s="125">
        <f>C11+D11</f>
        <v>6.3000000000000007</v>
      </c>
      <c r="F11" s="59">
        <v>6</v>
      </c>
      <c r="G11" s="18">
        <f>E11+F11</f>
        <v>12.3</v>
      </c>
      <c r="H11" s="134">
        <v>2.5</v>
      </c>
      <c r="I11" s="146">
        <f>G11+H11</f>
        <v>14.8</v>
      </c>
      <c r="J11" s="59">
        <v>3.7</v>
      </c>
      <c r="K11" s="226">
        <f>I11+J11</f>
        <v>18.5</v>
      </c>
      <c r="L11" s="80">
        <v>2.4</v>
      </c>
      <c r="M11" s="125">
        <f>U3+L11</f>
        <v>117</v>
      </c>
      <c r="N11" s="361">
        <v>0.9</v>
      </c>
      <c r="O11" s="125">
        <f>M11+N11</f>
        <v>117.9</v>
      </c>
      <c r="P11" s="35">
        <v>0.9</v>
      </c>
      <c r="Q11" s="18">
        <f>O11+P11</f>
        <v>118.80000000000001</v>
      </c>
      <c r="R11" s="137">
        <v>0.5</v>
      </c>
      <c r="S11" s="279">
        <f>Q11+R11</f>
        <v>119.30000000000001</v>
      </c>
      <c r="T11" s="35">
        <v>0.6</v>
      </c>
      <c r="U11" s="188">
        <f>S11+T11</f>
        <v>119.9</v>
      </c>
      <c r="V11" s="101"/>
      <c r="W11" s="102"/>
      <c r="X11" s="4"/>
      <c r="Y11" s="1"/>
      <c r="Z11" s="1" t="s">
        <v>31</v>
      </c>
      <c r="AA11" s="382">
        <f>(5+53/60)/24+$D$2</f>
        <v>44107.578472222223</v>
      </c>
      <c r="AB11" s="382"/>
      <c r="AC11" s="382">
        <f>13.5/24+$D$2</f>
        <v>44107.895833333336</v>
      </c>
      <c r="AD11" s="382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62" ht="13.75" customHeight="1" x14ac:dyDescent="0.2">
      <c r="B12" s="104"/>
      <c r="C12" s="348">
        <f>C11/15/24+$D$2</f>
        <v>44107.34888888889</v>
      </c>
      <c r="D12" s="126"/>
      <c r="E12" s="116">
        <f>E11/15/24+$D$2</f>
        <v>44107.350833333338</v>
      </c>
      <c r="F12" s="310"/>
      <c r="G12" s="69">
        <f>G11/15/24+$D$2</f>
        <v>44107.3675</v>
      </c>
      <c r="H12" s="133"/>
      <c r="I12" s="116">
        <f>I11/15/24+$D$2</f>
        <v>44107.374444444446</v>
      </c>
      <c r="J12" s="310"/>
      <c r="K12" s="70">
        <f>K11/15/24+$D$2</f>
        <v>44107.384722222225</v>
      </c>
      <c r="L12" s="338"/>
      <c r="M12" s="116">
        <f>M11/15/24+$D$2</f>
        <v>44107.658333333333</v>
      </c>
      <c r="N12" s="154"/>
      <c r="O12" s="116">
        <f>O11/15/24+$D$2</f>
        <v>44107.660833333335</v>
      </c>
      <c r="P12" s="310"/>
      <c r="Q12" s="224">
        <f>Q11/15/24+$AI$4</f>
        <v>0.33</v>
      </c>
      <c r="R12" s="126"/>
      <c r="S12" s="116">
        <f>S11/15/24+$D$2</f>
        <v>44107.664722222224</v>
      </c>
      <c r="T12" s="1"/>
      <c r="U12" s="70">
        <f>U11/15/24+$D$2</f>
        <v>44107.666388888894</v>
      </c>
      <c r="V12" s="101"/>
      <c r="W12" s="102"/>
      <c r="X12" s="16"/>
      <c r="Y12" s="1"/>
      <c r="Z12" s="1" t="s">
        <v>32</v>
      </c>
      <c r="AA12" s="399">
        <f>9/24+$D$2</f>
        <v>44107.708333333336</v>
      </c>
      <c r="AB12" s="400"/>
      <c r="AC12" s="382">
        <f>20/24+$D$2</f>
        <v>44108.166666666672</v>
      </c>
      <c r="AD12" s="382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62" ht="13.75" customHeight="1" x14ac:dyDescent="0.2">
      <c r="B13" s="104"/>
      <c r="C13" s="133"/>
      <c r="D13" s="127"/>
      <c r="E13" s="128"/>
      <c r="F13" s="19"/>
      <c r="G13" s="19"/>
      <c r="H13" s="133"/>
      <c r="I13" s="135"/>
      <c r="J13" s="310"/>
      <c r="K13" s="317"/>
      <c r="L13" s="104"/>
      <c r="M13" s="306"/>
      <c r="N13" s="196"/>
      <c r="O13" s="207"/>
      <c r="P13" s="1"/>
      <c r="Q13" s="1"/>
      <c r="R13" s="126"/>
      <c r="S13" s="147"/>
      <c r="T13" s="1"/>
      <c r="U13" s="72"/>
      <c r="V13" s="101"/>
      <c r="W13" s="102"/>
      <c r="X13" s="4"/>
      <c r="Y13" s="1"/>
      <c r="Z13" s="1" t="s">
        <v>33</v>
      </c>
      <c r="AA13" s="382">
        <f>(12+8/60)/24+$D$2</f>
        <v>44107.838888888895</v>
      </c>
      <c r="AB13" s="382"/>
      <c r="AC13" s="382">
        <f>27/24+$D$2</f>
        <v>44108.458333333336</v>
      </c>
      <c r="AD13" s="382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62" ht="13.75" customHeight="1" x14ac:dyDescent="0.2">
      <c r="B14" s="104"/>
      <c r="C14" s="133"/>
      <c r="D14" s="126"/>
      <c r="E14" s="305"/>
      <c r="F14" s="310"/>
      <c r="G14" s="310"/>
      <c r="H14" s="160"/>
      <c r="I14" s="135" t="s">
        <v>20</v>
      </c>
      <c r="J14" s="310"/>
      <c r="K14" s="317"/>
      <c r="L14" s="104"/>
      <c r="M14" s="306"/>
      <c r="N14" s="155"/>
      <c r="O14" s="156"/>
      <c r="P14" s="1"/>
      <c r="Q14" s="1"/>
      <c r="R14" s="126"/>
      <c r="S14" s="147"/>
      <c r="T14" s="1"/>
      <c r="U14" s="72"/>
      <c r="V14" s="101"/>
      <c r="W14" s="102"/>
      <c r="X14" s="98"/>
      <c r="Y14" s="1"/>
      <c r="Z14" s="1" t="s">
        <v>34</v>
      </c>
      <c r="AA14" s="382">
        <f>(18+48/60)/24+$D$2</f>
        <v>44108.116666666669</v>
      </c>
      <c r="AB14" s="382"/>
      <c r="AC14" s="382">
        <f>40/24+$D$2</f>
        <v>44109</v>
      </c>
      <c r="AD14" s="382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62" ht="13.75" customHeight="1" x14ac:dyDescent="0.2">
      <c r="B15" s="104" t="s">
        <v>1</v>
      </c>
      <c r="C15" s="277"/>
      <c r="D15" s="126"/>
      <c r="E15" s="129"/>
      <c r="F15" s="310" t="s">
        <v>1</v>
      </c>
      <c r="G15" s="310"/>
      <c r="H15" s="133"/>
      <c r="I15" s="129"/>
      <c r="J15" s="310" t="s">
        <v>1</v>
      </c>
      <c r="K15" s="210"/>
      <c r="L15" s="104"/>
      <c r="M15" s="306"/>
      <c r="N15" s="155"/>
      <c r="O15" s="156"/>
      <c r="P15" s="1"/>
      <c r="Q15" s="1"/>
      <c r="R15" s="126"/>
      <c r="S15" s="147"/>
      <c r="T15" s="1"/>
      <c r="U15" s="72"/>
      <c r="V15" s="101"/>
      <c r="W15" s="102"/>
      <c r="X15" s="39"/>
      <c r="Y15" s="1"/>
      <c r="Z15" s="1"/>
      <c r="AA15" s="387" t="s">
        <v>38</v>
      </c>
      <c r="AB15" s="387"/>
      <c r="AC15" s="387"/>
      <c r="AD15" s="387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62" ht="13.75" customHeight="1" x14ac:dyDescent="0.2">
      <c r="B16" s="104"/>
      <c r="C16" s="133"/>
      <c r="D16" s="126"/>
      <c r="E16" s="255"/>
      <c r="F16" s="310"/>
      <c r="G16" s="310"/>
      <c r="H16" s="126"/>
      <c r="I16" s="130"/>
      <c r="J16" s="310"/>
      <c r="K16" s="317"/>
      <c r="L16" s="104" t="s">
        <v>20</v>
      </c>
      <c r="M16" s="306"/>
      <c r="N16" s="155"/>
      <c r="O16" s="362"/>
      <c r="P16" s="1"/>
      <c r="Q16" s="1"/>
      <c r="R16" s="126"/>
      <c r="S16" s="147"/>
      <c r="T16" s="1"/>
      <c r="U16" s="72"/>
      <c r="V16" s="101"/>
      <c r="W16" s="102"/>
      <c r="X16" s="281"/>
      <c r="Y16" s="1"/>
      <c r="Z16" s="1">
        <v>200</v>
      </c>
      <c r="AA16" s="390">
        <f>(Z16+0.5)/34/24+$D$2+1/24/120</f>
        <v>44107.579391339874</v>
      </c>
      <c r="AB16" s="390"/>
      <c r="AC16" s="390">
        <f>(Z16+0.5)/15/24+$D$2+1/24/120</f>
        <v>44107.890625</v>
      </c>
      <c r="AD16" s="390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2:54" ht="13.75" customHeight="1" thickBot="1" x14ac:dyDescent="0.25">
      <c r="B17" s="20"/>
      <c r="C17" s="159"/>
      <c r="D17" s="131"/>
      <c r="E17" s="132"/>
      <c r="F17" s="8"/>
      <c r="G17" s="7"/>
      <c r="H17" s="131"/>
      <c r="I17" s="132"/>
      <c r="J17" s="8"/>
      <c r="K17" s="9"/>
      <c r="L17" s="20"/>
      <c r="M17" s="132"/>
      <c r="N17" s="197"/>
      <c r="O17" s="157"/>
      <c r="P17" s="1"/>
      <c r="Q17" s="1"/>
      <c r="R17" s="126"/>
      <c r="S17" s="147"/>
      <c r="T17" s="1"/>
      <c r="U17" s="72"/>
      <c r="V17" s="101"/>
      <c r="W17" s="102"/>
      <c r="X17" s="40"/>
      <c r="Y17" s="1"/>
      <c r="Z17" s="1">
        <v>300</v>
      </c>
      <c r="AA17" s="390">
        <f>(Z17+0.5)/34/24+$D$2+1/24/120</f>
        <v>44107.701940359482</v>
      </c>
      <c r="AB17" s="390"/>
      <c r="AC17" s="390">
        <f>(Z17+0.5)/15/24+$D$2+1/24/120</f>
        <v>44108.168402777781</v>
      </c>
      <c r="AD17" s="390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2:54" ht="13.75" customHeight="1" x14ac:dyDescent="0.2">
      <c r="B18" s="266" t="s">
        <v>44</v>
      </c>
      <c r="C18" s="256"/>
      <c r="D18" s="319"/>
      <c r="E18" s="123" t="s">
        <v>43</v>
      </c>
      <c r="F18" s="234" t="s">
        <v>45</v>
      </c>
      <c r="G18" s="17"/>
      <c r="H18" s="319"/>
      <c r="I18" s="314"/>
      <c r="J18" s="14" t="s">
        <v>46</v>
      </c>
      <c r="K18" s="232"/>
      <c r="L18" s="388">
        <f>$AC$7</f>
        <v>66.800000000000011</v>
      </c>
      <c r="M18" s="389"/>
      <c r="N18" s="173"/>
      <c r="O18" s="212" t="s">
        <v>25</v>
      </c>
      <c r="P18" s="309"/>
      <c r="Q18" s="15" t="s">
        <v>26</v>
      </c>
      <c r="R18" s="122"/>
      <c r="S18" s="123" t="s">
        <v>21</v>
      </c>
      <c r="T18" s="234" t="s">
        <v>51</v>
      </c>
      <c r="U18" s="23"/>
      <c r="V18" s="1">
        <v>400</v>
      </c>
      <c r="W18" s="390">
        <f>(V18+0.5)/34/24+$D$2+1/24/120</f>
        <v>44107.824489379091</v>
      </c>
      <c r="X18" s="390"/>
      <c r="Y18" s="390">
        <f>(V18+0.5)/15/24+$D$2+1/24/120</f>
        <v>44108.446180555562</v>
      </c>
      <c r="Z18" s="390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2:54" ht="13.75" customHeight="1" x14ac:dyDescent="0.2">
      <c r="B19" s="61">
        <v>0.8</v>
      </c>
      <c r="C19" s="349">
        <f>K11+B19</f>
        <v>19.3</v>
      </c>
      <c r="D19" s="124">
        <v>1.4</v>
      </c>
      <c r="E19" s="125">
        <f>C19+D19</f>
        <v>20.7</v>
      </c>
      <c r="F19" s="81">
        <v>0.8</v>
      </c>
      <c r="G19" s="60">
        <f>E19+F19</f>
        <v>21.5</v>
      </c>
      <c r="H19" s="148">
        <v>1.4</v>
      </c>
      <c r="I19" s="125">
        <f>G19+H19</f>
        <v>22.9</v>
      </c>
      <c r="J19" s="81">
        <v>2.9</v>
      </c>
      <c r="K19" s="77">
        <f>I19+J19</f>
        <v>25.799999999999997</v>
      </c>
      <c r="L19" s="339">
        <v>13.4</v>
      </c>
      <c r="M19" s="125">
        <f>U11+L19</f>
        <v>133.30000000000001</v>
      </c>
      <c r="N19" s="148">
        <v>3.5</v>
      </c>
      <c r="O19" s="139">
        <f>M19+N19</f>
        <v>136.80000000000001</v>
      </c>
      <c r="P19" s="81">
        <v>3.3</v>
      </c>
      <c r="Q19" s="169">
        <f>O19+P19</f>
        <v>140.10000000000002</v>
      </c>
      <c r="R19" s="124">
        <v>4</v>
      </c>
      <c r="S19" s="140">
        <f>Q19+R19</f>
        <v>144.10000000000002</v>
      </c>
      <c r="T19" s="59">
        <v>5.4</v>
      </c>
      <c r="U19" s="46">
        <f>S19+T19</f>
        <v>149.50000000000003</v>
      </c>
      <c r="V19" s="1">
        <v>600</v>
      </c>
      <c r="W19" s="390">
        <f>(V19+0.5)/34/24+$D$2+1/24/120</f>
        <v>44108.069587418307</v>
      </c>
      <c r="X19" s="390"/>
      <c r="Y19" s="390">
        <f>(V19+0.5)/15/24+$D$2+1/24/120</f>
        <v>44109.001736111117</v>
      </c>
      <c r="Z19" s="390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2:54" ht="13.75" customHeight="1" x14ac:dyDescent="0.2">
      <c r="B20" s="21"/>
      <c r="C20" s="350">
        <f>C19/15/24+$D$2</f>
        <v>44107.38694444445</v>
      </c>
      <c r="D20" s="133"/>
      <c r="E20" s="116">
        <f>E19/15/24+$D$2</f>
        <v>44107.390833333338</v>
      </c>
      <c r="F20" s="311"/>
      <c r="G20" s="69">
        <f>G19/15/24+$D$2</f>
        <v>44107.393055555556</v>
      </c>
      <c r="H20" s="133"/>
      <c r="I20" s="213">
        <f>I19/15/24+$D$2</f>
        <v>44107.396944444445</v>
      </c>
      <c r="J20" s="310"/>
      <c r="K20" s="70">
        <f>K19/15/24+$D$2</f>
        <v>44107.404999999999</v>
      </c>
      <c r="L20" s="383">
        <f>O27-M19</f>
        <v>30.900000000000006</v>
      </c>
      <c r="M20" s="384"/>
      <c r="N20" s="133"/>
      <c r="O20" s="258">
        <f>O19/15/24+$AI$4</f>
        <v>0.38000000000000006</v>
      </c>
      <c r="P20" s="1"/>
      <c r="Q20" s="69">
        <f>Q19/15/24+$D$2</f>
        <v>44107.722500000003</v>
      </c>
      <c r="R20" s="133"/>
      <c r="S20" s="116">
        <f>S19/15/24+$D$2</f>
        <v>44107.733611111114</v>
      </c>
      <c r="T20" s="310"/>
      <c r="U20" s="70">
        <f>U19/15/24+$D$2</f>
        <v>44107.748611111114</v>
      </c>
      <c r="V20" s="1"/>
      <c r="W20" s="387" t="s">
        <v>39</v>
      </c>
      <c r="X20" s="387"/>
      <c r="Y20" s="387"/>
      <c r="Z20" s="387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2:54" ht="13.75" customHeight="1" x14ac:dyDescent="0.2">
      <c r="B21" s="267"/>
      <c r="C21" s="127"/>
      <c r="D21" s="127"/>
      <c r="E21" s="128"/>
      <c r="F21" s="1"/>
      <c r="G21" s="4" t="s">
        <v>1</v>
      </c>
      <c r="H21" s="126"/>
      <c r="I21" s="147"/>
      <c r="J21" s="310"/>
      <c r="K21" s="78"/>
      <c r="L21" s="340">
        <f>$Y$7</f>
        <v>44107.497038398695</v>
      </c>
      <c r="M21" s="239">
        <f>$AA$7</f>
        <v>44107.703333333338</v>
      </c>
      <c r="N21" s="133"/>
      <c r="O21" s="306"/>
      <c r="P21" s="310"/>
      <c r="Q21" s="310"/>
      <c r="R21" s="126"/>
      <c r="S21" s="147"/>
      <c r="T21" s="1"/>
      <c r="U21" s="72"/>
      <c r="V21" s="1">
        <v>200</v>
      </c>
      <c r="W21" s="390">
        <f>(V21+0)/34/24+$D$2+0/24/120</f>
        <v>44107.578431372553</v>
      </c>
      <c r="X21" s="390"/>
      <c r="Y21" s="390">
        <f>(V21+0)/15/24+$D$2+0/24/120</f>
        <v>44107.888888888891</v>
      </c>
      <c r="Z21" s="390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2:54" ht="13.75" customHeight="1" x14ac:dyDescent="0.2">
      <c r="B22" s="21"/>
      <c r="C22" s="304"/>
      <c r="D22" s="133"/>
      <c r="E22" s="306"/>
      <c r="F22" s="1"/>
      <c r="G22" s="4"/>
      <c r="H22" s="126"/>
      <c r="I22" s="147"/>
      <c r="J22" s="312"/>
      <c r="K22" s="78" t="s">
        <v>20</v>
      </c>
      <c r="L22" s="380"/>
      <c r="M22" s="381"/>
      <c r="N22" s="170"/>
      <c r="O22" s="306"/>
      <c r="P22" s="310"/>
      <c r="Q22" s="310"/>
      <c r="R22" s="133"/>
      <c r="S22" s="130"/>
      <c r="T22" s="4"/>
      <c r="U22" s="12"/>
      <c r="V22" s="1">
        <v>300</v>
      </c>
      <c r="W22" s="390">
        <f>(V22+0)/34/24+$D$2+0/24/120</f>
        <v>44107.700980392161</v>
      </c>
      <c r="X22" s="390"/>
      <c r="Y22" s="390">
        <f>(V22+0)/15/24+$D$2+0/24/120</f>
        <v>44108.166666666672</v>
      </c>
      <c r="Z22" s="390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2:54" ht="13.75" customHeight="1" x14ac:dyDescent="0.2">
      <c r="B23" s="21"/>
      <c r="C23" s="144"/>
      <c r="D23" s="133" t="s">
        <v>1</v>
      </c>
      <c r="E23" s="306"/>
      <c r="F23" s="1"/>
      <c r="G23" s="4" t="s">
        <v>1</v>
      </c>
      <c r="H23" s="126"/>
      <c r="I23" s="147"/>
      <c r="J23" s="310"/>
      <c r="K23" s="28"/>
      <c r="L23" s="227"/>
      <c r="M23" s="167"/>
      <c r="N23" s="170"/>
      <c r="O23" s="306"/>
      <c r="P23" s="310"/>
      <c r="Q23" s="310"/>
      <c r="R23" s="133" t="s">
        <v>1</v>
      </c>
      <c r="S23" s="306"/>
      <c r="T23" s="310"/>
      <c r="U23" s="317"/>
      <c r="V23" s="1">
        <v>400</v>
      </c>
      <c r="W23" s="390">
        <f>(V23+0)/34/24+$D$2+0/24/120</f>
        <v>44107.823529411769</v>
      </c>
      <c r="X23" s="390"/>
      <c r="Y23" s="390">
        <f>(V23+0)/15/24+$D$2+0/24/120</f>
        <v>44108.444444444445</v>
      </c>
      <c r="Z23" s="390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2:54" ht="13.75" customHeight="1" x14ac:dyDescent="0.2">
      <c r="B24" s="21"/>
      <c r="C24" s="145"/>
      <c r="D24" s="133"/>
      <c r="E24" s="306"/>
      <c r="F24" s="310"/>
      <c r="G24" s="310"/>
      <c r="H24" s="126"/>
      <c r="I24" s="147"/>
      <c r="J24" s="1"/>
      <c r="K24" s="12"/>
      <c r="L24" s="227"/>
      <c r="M24" s="167"/>
      <c r="N24" s="174"/>
      <c r="O24" s="171"/>
      <c r="P24" s="10"/>
      <c r="Q24" s="10"/>
      <c r="R24" s="133"/>
      <c r="S24" s="306"/>
      <c r="T24" s="310"/>
      <c r="U24" s="317"/>
      <c r="V24" s="1">
        <v>600</v>
      </c>
      <c r="W24" s="390">
        <f>(V24+0)/34/24+$D$2+0/24/120</f>
        <v>44108.068627450986</v>
      </c>
      <c r="X24" s="390"/>
      <c r="Y24" s="390">
        <f>(V24+0)/15/24+$D$2+0/24/120</f>
        <v>44109</v>
      </c>
      <c r="Z24" s="390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2:54" ht="13.75" customHeight="1" thickBot="1" x14ac:dyDescent="0.25">
      <c r="B25" s="20"/>
      <c r="C25" s="159"/>
      <c r="D25" s="131"/>
      <c r="E25" s="132"/>
      <c r="F25" s="8"/>
      <c r="G25" s="7"/>
      <c r="H25" s="151"/>
      <c r="I25" s="152"/>
      <c r="J25" s="8"/>
      <c r="K25" s="9"/>
      <c r="L25" s="228"/>
      <c r="M25" s="168"/>
      <c r="N25" s="172"/>
      <c r="O25" s="132"/>
      <c r="P25" s="7"/>
      <c r="Q25" s="7"/>
      <c r="R25" s="131"/>
      <c r="S25" s="132"/>
      <c r="T25" s="7"/>
      <c r="U25" s="9"/>
      <c r="V25" s="86"/>
      <c r="W25" s="67"/>
      <c r="X25" s="67"/>
      <c r="Y25" s="67"/>
      <c r="Z25" s="67"/>
      <c r="AA25" s="67"/>
      <c r="AB25" s="67"/>
      <c r="AC25" s="67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2:54" ht="13.75" customHeight="1" x14ac:dyDescent="0.2">
      <c r="B26" s="203"/>
      <c r="C26" s="351"/>
      <c r="D26" s="409" t="s">
        <v>59</v>
      </c>
      <c r="E26" s="410"/>
      <c r="F26" s="316"/>
      <c r="G26" s="15"/>
      <c r="H26" s="313" t="s">
        <v>64</v>
      </c>
      <c r="I26" s="314"/>
      <c r="J26" s="316"/>
      <c r="K26" s="24"/>
      <c r="L26" s="231"/>
      <c r="M26" s="123" t="s">
        <v>52</v>
      </c>
      <c r="N26" s="406">
        <f>$AC$6</f>
        <v>42.600000000000009</v>
      </c>
      <c r="O26" s="407"/>
      <c r="P26" s="105" t="s">
        <v>53</v>
      </c>
      <c r="Q26" s="195"/>
      <c r="R26" s="236"/>
      <c r="S26" s="314" t="s">
        <v>54</v>
      </c>
      <c r="T26" s="237" t="s">
        <v>55</v>
      </c>
      <c r="U26" s="34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2:54" s="68" customFormat="1" ht="13.75" customHeight="1" x14ac:dyDescent="0.2">
      <c r="B27" s="189">
        <v>5.8</v>
      </c>
      <c r="C27" s="352">
        <f>K19+B27</f>
        <v>31.599999999999998</v>
      </c>
      <c r="D27" s="287">
        <v>3.2</v>
      </c>
      <c r="E27" s="262">
        <f>C27+D27</f>
        <v>34.799999999999997</v>
      </c>
      <c r="F27" s="81">
        <v>7.1</v>
      </c>
      <c r="G27" s="60">
        <f>C27+F27</f>
        <v>38.699999999999996</v>
      </c>
      <c r="H27" s="134">
        <v>1.3</v>
      </c>
      <c r="I27" s="288">
        <f>G27+H27</f>
        <v>39.999999999999993</v>
      </c>
      <c r="J27" s="33">
        <v>4.5</v>
      </c>
      <c r="K27" s="46">
        <f>I27+J27</f>
        <v>44.499999999999993</v>
      </c>
      <c r="L27" s="61">
        <v>14.6</v>
      </c>
      <c r="M27" s="125">
        <f>U19+L27</f>
        <v>164.10000000000002</v>
      </c>
      <c r="N27" s="363">
        <v>0.1</v>
      </c>
      <c r="O27" s="262">
        <f>M27+N27</f>
        <v>164.20000000000002</v>
      </c>
      <c r="P27" s="103">
        <v>4.2</v>
      </c>
      <c r="Q27" s="169">
        <f>O27+P27</f>
        <v>168.4</v>
      </c>
      <c r="R27" s="134">
        <v>2.2999999999999998</v>
      </c>
      <c r="S27" s="139">
        <f>Q27+R27</f>
        <v>170.70000000000002</v>
      </c>
      <c r="T27" s="81">
        <v>5.9</v>
      </c>
      <c r="U27" s="46">
        <f>S27+T27</f>
        <v>176.60000000000002</v>
      </c>
      <c r="V27" s="3"/>
      <c r="W27" s="1"/>
      <c r="X27" s="1"/>
      <c r="Y27" s="1"/>
      <c r="Z27" s="1"/>
      <c r="AA27" s="1"/>
      <c r="AB27" s="1"/>
      <c r="AC27" s="1"/>
      <c r="AD27" s="1"/>
      <c r="AE27" s="1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</row>
    <row r="28" spans="2:54" ht="13.75" customHeight="1" x14ac:dyDescent="0.2">
      <c r="B28" s="104"/>
      <c r="C28" s="350">
        <f>C27/15/24+$D$2</f>
        <v>44107.421111111114</v>
      </c>
      <c r="D28" s="163"/>
      <c r="E28" s="273">
        <f>(E27+120)/15/24</f>
        <v>0.43</v>
      </c>
      <c r="F28" s="310"/>
      <c r="G28" s="233">
        <f>G27/15/24+$D$2</f>
        <v>44107.440833333334</v>
      </c>
      <c r="H28" s="133"/>
      <c r="I28" s="116">
        <f>I27/15/24+$D$2</f>
        <v>44107.444444444445</v>
      </c>
      <c r="J28" s="310"/>
      <c r="K28" s="70">
        <f>K27/15/24+$D$2</f>
        <v>44107.45694444445</v>
      </c>
      <c r="L28" s="104"/>
      <c r="M28" s="116">
        <f>M27/15/24+$D$2</f>
        <v>44107.789166666669</v>
      </c>
      <c r="N28" s="364"/>
      <c r="O28" s="116">
        <f>O27/15/24+$D$2</f>
        <v>44107.789444444446</v>
      </c>
      <c r="P28" s="1"/>
      <c r="Q28" s="69">
        <f>Q27/15/24+$D$2</f>
        <v>44107.801111111112</v>
      </c>
      <c r="R28" s="126"/>
      <c r="S28" s="116">
        <f>S27/15/24+$D$2</f>
        <v>44107.807500000003</v>
      </c>
      <c r="T28" s="310"/>
      <c r="U28" s="70">
        <f>U27/15/24+$D$2</f>
        <v>44107.823888888888</v>
      </c>
      <c r="V28" s="28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2:54" ht="13.75" customHeight="1" x14ac:dyDescent="0.2">
      <c r="B29" s="104"/>
      <c r="C29" s="133"/>
      <c r="D29" s="260"/>
      <c r="E29" s="263"/>
      <c r="F29" s="310"/>
      <c r="G29" s="312"/>
      <c r="H29" s="133"/>
      <c r="I29" s="306"/>
      <c r="J29" s="310"/>
      <c r="K29" s="317"/>
      <c r="L29" s="21"/>
      <c r="M29" s="147"/>
      <c r="N29" s="404"/>
      <c r="O29" s="405"/>
      <c r="P29" s="1"/>
      <c r="Q29" s="1"/>
      <c r="R29" s="126"/>
      <c r="S29" s="147"/>
      <c r="T29" s="1"/>
      <c r="U29" s="72"/>
      <c r="V29" s="284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2:54" ht="13.75" customHeight="1" x14ac:dyDescent="0.2">
      <c r="B30" s="104"/>
      <c r="C30" s="133"/>
      <c r="D30" s="260"/>
      <c r="E30" s="263"/>
      <c r="F30" s="1"/>
      <c r="G30" s="310"/>
      <c r="H30" s="145"/>
      <c r="I30" s="306"/>
      <c r="J30" s="310"/>
      <c r="K30" s="317"/>
      <c r="L30" s="21"/>
      <c r="M30" s="147"/>
      <c r="N30" s="260"/>
      <c r="O30" s="263"/>
      <c r="P30" s="1"/>
      <c r="Q30" s="1"/>
      <c r="R30" s="126"/>
      <c r="S30" s="147"/>
      <c r="T30" s="1"/>
      <c r="U30" s="72"/>
      <c r="V30" s="25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2:54" ht="13.75" customHeight="1" x14ac:dyDescent="0.2">
      <c r="B31" s="104"/>
      <c r="C31" s="133"/>
      <c r="D31" s="260"/>
      <c r="E31" s="263"/>
      <c r="F31" s="310"/>
      <c r="G31" s="310"/>
      <c r="H31" s="133"/>
      <c r="I31" s="306"/>
      <c r="J31" s="310" t="s">
        <v>1</v>
      </c>
      <c r="K31" s="317"/>
      <c r="L31" s="21"/>
      <c r="M31" s="147"/>
      <c r="N31" s="260"/>
      <c r="O31" s="263"/>
      <c r="P31" s="4"/>
      <c r="Q31" s="1"/>
      <c r="R31" s="126"/>
      <c r="S31" s="147"/>
      <c r="T31" s="1"/>
      <c r="U31" s="72"/>
      <c r="V31" s="98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2:54" ht="13.75" customHeight="1" x14ac:dyDescent="0.2">
      <c r="B32" s="104"/>
      <c r="C32" s="133"/>
      <c r="D32" s="260"/>
      <c r="E32" s="263"/>
      <c r="F32" s="310"/>
      <c r="G32" s="310"/>
      <c r="H32" s="277"/>
      <c r="I32" s="306"/>
      <c r="J32" s="310"/>
      <c r="K32" s="317"/>
      <c r="L32" s="21"/>
      <c r="M32" s="147"/>
      <c r="N32" s="260"/>
      <c r="O32" s="263"/>
      <c r="P32" s="1"/>
      <c r="Q32" s="1"/>
      <c r="R32" s="126"/>
      <c r="S32" s="147"/>
      <c r="T32" s="1"/>
      <c r="U32" s="72"/>
      <c r="V32" s="39"/>
      <c r="W32" s="283"/>
      <c r="X32" s="281"/>
      <c r="Y32" s="3"/>
      <c r="Z32" s="281"/>
      <c r="AA32" s="3"/>
      <c r="AB32" s="3"/>
      <c r="AC32" s="3"/>
      <c r="AD32" s="283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2:48" ht="13.75" customHeight="1" thickBot="1" x14ac:dyDescent="0.25">
      <c r="B33" s="20"/>
      <c r="C33" s="159"/>
      <c r="D33" s="260"/>
      <c r="E33" s="263"/>
      <c r="F33" s="8"/>
      <c r="G33" s="7"/>
      <c r="H33" s="131"/>
      <c r="I33" s="132"/>
      <c r="J33" s="8"/>
      <c r="K33" s="9"/>
      <c r="L33" s="21"/>
      <c r="M33" s="147"/>
      <c r="N33" s="261"/>
      <c r="O33" s="264"/>
      <c r="P33" s="38"/>
      <c r="Q33" s="38"/>
      <c r="R33" s="151"/>
      <c r="S33" s="152"/>
      <c r="T33" s="1"/>
      <c r="U33" s="72"/>
      <c r="V33" s="281"/>
      <c r="W33" s="86"/>
      <c r="X33" s="92"/>
      <c r="Y33" s="66"/>
      <c r="Z33" s="93"/>
      <c r="AA33" s="66"/>
      <c r="AB33" s="26"/>
      <c r="AC33" s="26"/>
      <c r="AD33" s="86"/>
      <c r="AE33" s="67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2:48" ht="13.75" customHeight="1" x14ac:dyDescent="0.2">
      <c r="B34" s="307"/>
      <c r="C34" s="313" t="s">
        <v>65</v>
      </c>
      <c r="D34" s="319"/>
      <c r="E34" s="314" t="s">
        <v>47</v>
      </c>
      <c r="F34" s="411">
        <f>$AC$5</f>
        <v>35.70000000000001</v>
      </c>
      <c r="G34" s="411"/>
      <c r="H34" s="319"/>
      <c r="I34" s="136"/>
      <c r="J34" s="15" t="s">
        <v>61</v>
      </c>
      <c r="K34" s="225"/>
      <c r="L34" s="342"/>
      <c r="M34" s="254" t="s">
        <v>56</v>
      </c>
      <c r="N34" s="319"/>
      <c r="O34" s="314"/>
      <c r="P34" s="316"/>
      <c r="Q34" s="15" t="s">
        <v>22</v>
      </c>
      <c r="R34" s="126"/>
      <c r="S34" s="164" t="s">
        <v>23</v>
      </c>
      <c r="T34" s="322"/>
      <c r="U34" s="24" t="s">
        <v>68</v>
      </c>
      <c r="V34" s="40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2:48" s="68" customFormat="1" ht="13.75" customHeight="1" x14ac:dyDescent="0.2">
      <c r="B35" s="45">
        <v>2.8</v>
      </c>
      <c r="C35" s="353">
        <f>K27+B35</f>
        <v>47.29999999999999</v>
      </c>
      <c r="D35" s="137">
        <v>4.7</v>
      </c>
      <c r="E35" s="125">
        <f>C35+D35</f>
        <v>51.999999999999993</v>
      </c>
      <c r="F35" s="191">
        <v>3</v>
      </c>
      <c r="G35" s="60">
        <f>E35+F35</f>
        <v>54.999999999999993</v>
      </c>
      <c r="H35" s="137">
        <v>0.4</v>
      </c>
      <c r="I35" s="138">
        <f>G35+H35</f>
        <v>55.399999999999991</v>
      </c>
      <c r="J35" s="37">
        <v>0.5</v>
      </c>
      <c r="K35" s="176">
        <f>I35+J35</f>
        <v>55.899999999999991</v>
      </c>
      <c r="L35" s="34">
        <v>1.2</v>
      </c>
      <c r="M35" s="138">
        <f>U27+L35</f>
        <v>177.8</v>
      </c>
      <c r="N35" s="137">
        <v>7.7</v>
      </c>
      <c r="O35" s="125">
        <f>M35+N35</f>
        <v>185.5</v>
      </c>
      <c r="P35" s="295">
        <v>6.3</v>
      </c>
      <c r="Q35" s="60">
        <f>O35+P35</f>
        <v>191.8</v>
      </c>
      <c r="R35" s="165">
        <v>0.8</v>
      </c>
      <c r="S35" s="139">
        <f>Q35+R35</f>
        <v>192.60000000000002</v>
      </c>
      <c r="T35" s="134">
        <v>1.5</v>
      </c>
      <c r="U35" s="22">
        <f>S35+T35</f>
        <v>194.10000000000002</v>
      </c>
      <c r="V35" s="1"/>
      <c r="W35" s="1"/>
      <c r="X35" s="10"/>
      <c r="Y35" s="1"/>
      <c r="Z35" s="1"/>
      <c r="AA35" s="1"/>
      <c r="AB35" s="1"/>
      <c r="AC35" s="1"/>
      <c r="AD35" s="1"/>
      <c r="AE35" s="1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</row>
    <row r="36" spans="2:48" ht="13.75" customHeight="1" x14ac:dyDescent="0.2">
      <c r="B36" s="104"/>
      <c r="C36" s="350">
        <f>C35/15/24+$D$2</f>
        <v>44107.464722222227</v>
      </c>
      <c r="D36" s="133"/>
      <c r="E36" s="116">
        <f>E35/15/24+$D$2</f>
        <v>44107.477777777778</v>
      </c>
      <c r="F36" s="412">
        <f>$AD$5</f>
        <v>15.321888411909995</v>
      </c>
      <c r="G36" s="412"/>
      <c r="H36" s="133"/>
      <c r="I36" s="278">
        <f>(I35+120)/15/24</f>
        <v>0.48722222222222217</v>
      </c>
      <c r="J36" s="1"/>
      <c r="K36" s="72"/>
      <c r="L36" s="104"/>
      <c r="M36" s="116">
        <f>M35/15/24+$D$2</f>
        <v>44107.827222222222</v>
      </c>
      <c r="N36" s="133"/>
      <c r="O36" s="116">
        <f>O35/15/24+$D$2</f>
        <v>44107.848611111112</v>
      </c>
      <c r="P36" s="310"/>
      <c r="Q36" s="69">
        <f>Q35/15/24+$D$2</f>
        <v>44107.866111111114</v>
      </c>
      <c r="R36" s="126"/>
      <c r="S36" s="116">
        <f>S35/15/24+$D$2</f>
        <v>44107.868333333339</v>
      </c>
      <c r="T36" s="126"/>
      <c r="U36" s="343">
        <f>U35/15/24+$D$2</f>
        <v>44107.872500000005</v>
      </c>
      <c r="V36" s="1"/>
      <c r="W36" s="1"/>
      <c r="X36" s="1"/>
      <c r="Y36" s="67"/>
      <c r="Z36" s="67"/>
      <c r="AA36" s="67"/>
      <c r="AB36" s="67"/>
      <c r="AC36" s="67"/>
      <c r="AD36" s="67"/>
      <c r="AE36" s="67"/>
      <c r="AF36" s="1"/>
      <c r="AG36" s="1"/>
      <c r="AH36" s="1"/>
      <c r="AI36" s="1"/>
      <c r="AJ36" s="1"/>
      <c r="AK36" s="1"/>
      <c r="AL36" s="1"/>
    </row>
    <row r="37" spans="2:48" ht="13.75" customHeight="1" x14ac:dyDescent="0.2">
      <c r="B37" s="104"/>
      <c r="C37" s="133"/>
      <c r="D37" s="133"/>
      <c r="E37" s="306"/>
      <c r="F37" s="192">
        <f>$Y$5</f>
        <v>44107.401082516342</v>
      </c>
      <c r="G37" s="200">
        <f>$AA$5</f>
        <v>44107.489583333336</v>
      </c>
      <c r="H37" s="144"/>
      <c r="I37" s="130"/>
      <c r="J37" s="1"/>
      <c r="K37" s="72"/>
      <c r="L37" s="82"/>
      <c r="M37" s="158"/>
      <c r="N37" s="160"/>
      <c r="O37" s="161"/>
      <c r="P37" s="1"/>
      <c r="Q37" s="83"/>
      <c r="R37" s="126"/>
      <c r="S37" s="147"/>
      <c r="T37" s="126"/>
      <c r="U37" s="72"/>
      <c r="V37" s="281"/>
      <c r="W37" s="1"/>
      <c r="X37" s="67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2:48" ht="13.75" customHeight="1" x14ac:dyDescent="0.2">
      <c r="B38" s="104"/>
      <c r="C38" s="133"/>
      <c r="D38" s="133"/>
      <c r="E38" s="306" t="s">
        <v>1</v>
      </c>
      <c r="F38" s="190"/>
      <c r="G38" s="190"/>
      <c r="H38" s="144" t="s">
        <v>3</v>
      </c>
      <c r="I38" s="130" t="s">
        <v>1</v>
      </c>
      <c r="J38" s="1"/>
      <c r="K38" s="72"/>
      <c r="L38" s="42"/>
      <c r="M38" s="130"/>
      <c r="N38" s="133"/>
      <c r="O38" s="130"/>
      <c r="P38" s="1"/>
      <c r="Q38" s="1"/>
      <c r="R38" s="126"/>
      <c r="S38" s="147"/>
      <c r="T38" s="126"/>
      <c r="U38" s="72"/>
      <c r="V38" s="28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2:48" ht="13.75" customHeight="1" x14ac:dyDescent="0.2">
      <c r="B39" s="104"/>
      <c r="C39" s="133"/>
      <c r="D39" s="133" t="s">
        <v>1</v>
      </c>
      <c r="E39" s="306"/>
      <c r="F39" s="190"/>
      <c r="G39" s="190"/>
      <c r="H39" s="126"/>
      <c r="I39" s="130" t="s">
        <v>1</v>
      </c>
      <c r="J39" s="1"/>
      <c r="K39" s="72"/>
      <c r="L39" s="104"/>
      <c r="M39" s="306"/>
      <c r="N39" s="133"/>
      <c r="O39" s="129"/>
      <c r="P39" s="1"/>
      <c r="Q39" s="1"/>
      <c r="R39" s="126"/>
      <c r="S39" s="147"/>
      <c r="T39" s="126" t="s">
        <v>35</v>
      </c>
      <c r="U39" s="72"/>
      <c r="V39" s="5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2:48" ht="13.75" customHeight="1" x14ac:dyDescent="0.2">
      <c r="B40" s="104"/>
      <c r="C40" s="133"/>
      <c r="D40" s="133"/>
      <c r="E40" s="306"/>
      <c r="F40" s="190"/>
      <c r="G40" s="190"/>
      <c r="H40" s="145"/>
      <c r="I40" s="306"/>
      <c r="J40" s="1"/>
      <c r="K40" s="72"/>
      <c r="L40" s="104"/>
      <c r="M40" s="306"/>
      <c r="N40" s="133"/>
      <c r="O40" s="306"/>
      <c r="P40" s="1"/>
      <c r="Q40" s="1"/>
      <c r="R40" s="126"/>
      <c r="S40" s="147"/>
      <c r="T40" s="126"/>
      <c r="U40" s="72"/>
      <c r="V40" s="5"/>
      <c r="W40" s="4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2:48" ht="13.75" customHeight="1" thickBot="1" x14ac:dyDescent="0.25">
      <c r="B41" s="20"/>
      <c r="C41" s="159"/>
      <c r="D41" s="131"/>
      <c r="E41" s="132"/>
      <c r="F41" s="193"/>
      <c r="G41" s="193"/>
      <c r="H41" s="211"/>
      <c r="I41" s="130"/>
      <c r="J41" s="38"/>
      <c r="K41" s="84"/>
      <c r="L41" s="44"/>
      <c r="M41" s="132"/>
      <c r="N41" s="151"/>
      <c r="O41" s="162"/>
      <c r="P41" s="38"/>
      <c r="Q41" s="27"/>
      <c r="R41" s="151"/>
      <c r="S41" s="152"/>
      <c r="T41" s="151"/>
      <c r="U41" s="84"/>
      <c r="V41" s="5"/>
      <c r="W41" s="66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2:48" ht="13.75" customHeight="1" x14ac:dyDescent="0.2">
      <c r="B42" s="268"/>
      <c r="C42" s="354" t="s">
        <v>60</v>
      </c>
      <c r="D42" s="257"/>
      <c r="E42" s="314"/>
      <c r="F42" s="223"/>
      <c r="G42" s="223"/>
      <c r="H42" s="313" t="s">
        <v>40</v>
      </c>
      <c r="I42" s="314"/>
      <c r="J42" s="15" t="s">
        <v>41</v>
      </c>
      <c r="K42" s="24"/>
      <c r="L42" s="344"/>
      <c r="M42" s="41"/>
      <c r="N42" s="425" t="s">
        <v>27</v>
      </c>
      <c r="O42" s="426"/>
      <c r="P42" s="321"/>
      <c r="Q42" s="365" t="s">
        <v>69</v>
      </c>
      <c r="R42" s="308"/>
      <c r="S42" s="315"/>
      <c r="T42" s="373" t="s">
        <v>28</v>
      </c>
      <c r="U42" s="374"/>
      <c r="V42" s="375"/>
      <c r="W42" s="375"/>
    </row>
    <row r="43" spans="2:48" s="68" customFormat="1" ht="13.75" customHeight="1" x14ac:dyDescent="0.2">
      <c r="B43" s="99">
        <v>1.2</v>
      </c>
      <c r="C43" s="355">
        <f>K35+B43</f>
        <v>57.099999999999994</v>
      </c>
      <c r="D43" s="143">
        <v>0.1</v>
      </c>
      <c r="E43" s="138">
        <f>C43+D43</f>
        <v>57.199999999999996</v>
      </c>
      <c r="F43" s="37">
        <v>1.5</v>
      </c>
      <c r="G43" s="25">
        <f>E43+F43</f>
        <v>58.699999999999996</v>
      </c>
      <c r="H43" s="143">
        <v>0.7</v>
      </c>
      <c r="I43" s="139">
        <f>G43+H43</f>
        <v>59.4</v>
      </c>
      <c r="J43" s="35">
        <v>2.7</v>
      </c>
      <c r="K43" s="226">
        <f>I43+J43</f>
        <v>62.1</v>
      </c>
      <c r="L43" s="345">
        <v>2.2999999999999998</v>
      </c>
      <c r="M43" s="18">
        <f>U35+L43</f>
        <v>196.40000000000003</v>
      </c>
      <c r="N43" s="198">
        <v>3.7</v>
      </c>
      <c r="O43" s="125">
        <f>M43+N43</f>
        <v>200.10000000000002</v>
      </c>
      <c r="P43" s="81">
        <v>0.8</v>
      </c>
      <c r="Q43" s="60">
        <f>O43+P43</f>
        <v>200.90000000000003</v>
      </c>
      <c r="R43" s="134">
        <v>1.4</v>
      </c>
      <c r="S43" s="125">
        <f>Q43+R43</f>
        <v>202.30000000000004</v>
      </c>
      <c r="T43" s="216">
        <v>1.5</v>
      </c>
      <c r="U43" s="46">
        <f>S43+T43</f>
        <v>203.80000000000004</v>
      </c>
      <c r="V43" s="329"/>
      <c r="W43" s="330"/>
    </row>
    <row r="44" spans="2:48" ht="13.75" customHeight="1" x14ac:dyDescent="0.2">
      <c r="B44" s="21"/>
      <c r="C44" s="356">
        <f>C43/15/24+$D$2</f>
        <v>44107.491944444446</v>
      </c>
      <c r="D44" s="274"/>
      <c r="E44" s="258">
        <f>E43/15/24+$D$2</f>
        <v>44107.492222222223</v>
      </c>
      <c r="F44" s="310"/>
      <c r="G44" s="224">
        <f>G43/15/24+$D$2</f>
        <v>44107.496388888889</v>
      </c>
      <c r="H44" s="133"/>
      <c r="I44" s="258">
        <f>I43/15/24+$D$2</f>
        <v>44107.498333333337</v>
      </c>
      <c r="J44" s="310"/>
      <c r="K44" s="175">
        <f>K43/15/24+$D$2</f>
        <v>44107.505833333336</v>
      </c>
      <c r="L44" s="21"/>
      <c r="M44" s="233">
        <f>M43/15/24+$D$2</f>
        <v>44107.878888888888</v>
      </c>
      <c r="N44" s="323" t="e">
        <f>#REF!-O43</f>
        <v>#REF!</v>
      </c>
      <c r="O44" s="178">
        <f>O43/15/24+$D$2</f>
        <v>44107.889166666668</v>
      </c>
      <c r="P44" s="310"/>
      <c r="Q44" s="88">
        <f>Q43/15/24+$D$2</f>
        <v>44107.891388888893</v>
      </c>
      <c r="R44" s="199"/>
      <c r="S44" s="116">
        <f>S43/15/24+$D$2</f>
        <v>44107.895277777781</v>
      </c>
      <c r="T44" s="126"/>
      <c r="U44" s="70">
        <f>U43/15/24+$D$2</f>
        <v>44107.899444444447</v>
      </c>
      <c r="V44" s="329"/>
      <c r="W44" s="331"/>
    </row>
    <row r="45" spans="2:48" ht="13.75" customHeight="1" x14ac:dyDescent="0.2">
      <c r="B45" s="104"/>
      <c r="C45" s="133"/>
      <c r="D45" s="415"/>
      <c r="E45" s="416"/>
      <c r="F45" s="310"/>
      <c r="G45" s="310"/>
      <c r="H45" s="133"/>
      <c r="I45" s="306"/>
      <c r="J45" s="310"/>
      <c r="K45" s="317"/>
      <c r="L45" s="21"/>
      <c r="M45" s="1"/>
      <c r="N45" s="294">
        <f>$Y$8</f>
        <v>44107.578472222223</v>
      </c>
      <c r="O45" s="324">
        <f>$AA$8</f>
        <v>44107.895833333336</v>
      </c>
      <c r="P45" s="311"/>
      <c r="Q45" s="311"/>
      <c r="R45" s="366"/>
      <c r="S45" s="324"/>
      <c r="T45" s="126"/>
      <c r="U45" s="72"/>
      <c r="V45" s="329"/>
      <c r="W45" s="332"/>
    </row>
    <row r="46" spans="2:48" ht="13.75" customHeight="1" x14ac:dyDescent="0.2">
      <c r="B46" s="104"/>
      <c r="C46" s="133"/>
      <c r="D46" s="133"/>
      <c r="E46" s="306"/>
      <c r="F46" s="310"/>
      <c r="G46" s="310"/>
      <c r="H46" s="133"/>
      <c r="I46" s="417"/>
      <c r="J46" s="310"/>
      <c r="K46" s="78"/>
      <c r="L46" s="21"/>
      <c r="M46" s="1"/>
      <c r="N46" s="293"/>
      <c r="O46" s="325"/>
      <c r="P46" s="310"/>
      <c r="Q46" s="310"/>
      <c r="R46" s="299"/>
      <c r="S46" s="300"/>
      <c r="T46" s="126"/>
      <c r="U46" s="72"/>
      <c r="V46" s="333"/>
      <c r="W46" s="332"/>
    </row>
    <row r="47" spans="2:48" ht="13.75" customHeight="1" x14ac:dyDescent="0.2">
      <c r="B47" s="104"/>
      <c r="C47" s="133"/>
      <c r="D47" s="133" t="s">
        <v>1</v>
      </c>
      <c r="E47" s="306"/>
      <c r="F47" s="310" t="s">
        <v>1</v>
      </c>
      <c r="G47" s="310"/>
      <c r="H47" s="133" t="s">
        <v>1</v>
      </c>
      <c r="I47" s="417"/>
      <c r="J47" s="310" t="s">
        <v>1</v>
      </c>
      <c r="K47" s="78"/>
      <c r="L47" s="21"/>
      <c r="M47" s="1"/>
      <c r="N47" s="220"/>
      <c r="O47" s="325"/>
      <c r="P47" s="346"/>
      <c r="Q47" s="310"/>
      <c r="R47" s="299"/>
      <c r="S47" s="300"/>
      <c r="T47" s="126"/>
      <c r="U47" s="72"/>
      <c r="V47" s="334"/>
      <c r="W47" s="332"/>
    </row>
    <row r="48" spans="2:48" ht="13.75" customHeight="1" x14ac:dyDescent="0.2">
      <c r="B48" s="269"/>
      <c r="C48" s="133"/>
      <c r="D48" s="133"/>
      <c r="E48" s="306"/>
      <c r="F48" s="310"/>
      <c r="G48" s="310"/>
      <c r="H48" s="133"/>
      <c r="I48" s="306"/>
      <c r="J48" s="310"/>
      <c r="K48" s="317"/>
      <c r="L48" s="21"/>
      <c r="M48" s="1"/>
      <c r="N48" s="292"/>
      <c r="O48" s="326"/>
      <c r="P48" s="310"/>
      <c r="Q48" s="310"/>
      <c r="R48" s="367"/>
      <c r="S48" s="298"/>
      <c r="T48" s="126"/>
      <c r="U48" s="72"/>
      <c r="V48" s="332"/>
      <c r="W48" s="335"/>
    </row>
    <row r="49" spans="2:29" ht="13.75" customHeight="1" thickBot="1" x14ac:dyDescent="0.25">
      <c r="B49" s="20"/>
      <c r="C49" s="159"/>
      <c r="D49" s="131"/>
      <c r="E49" s="132"/>
      <c r="F49" s="8"/>
      <c r="G49" s="7"/>
      <c r="H49" s="131"/>
      <c r="I49" s="132"/>
      <c r="J49" s="8"/>
      <c r="K49" s="9"/>
      <c r="L49" s="76"/>
      <c r="M49" s="38"/>
      <c r="N49" s="291"/>
      <c r="O49" s="327"/>
      <c r="P49" s="7"/>
      <c r="Q49" s="7"/>
      <c r="R49" s="368"/>
      <c r="S49" s="296"/>
      <c r="T49" s="151"/>
      <c r="U49" s="84"/>
      <c r="V49" s="336"/>
      <c r="W49" s="335"/>
    </row>
    <row r="50" spans="2:29" ht="13.75" customHeight="1" x14ac:dyDescent="0.2">
      <c r="B50" s="318" t="s">
        <v>66</v>
      </c>
      <c r="C50" s="357"/>
      <c r="D50" s="418" t="s">
        <v>62</v>
      </c>
      <c r="E50" s="419"/>
      <c r="F50" s="272"/>
      <c r="G50" s="15"/>
      <c r="H50" s="126"/>
      <c r="I50" s="314" t="s">
        <v>48</v>
      </c>
      <c r="J50" s="121"/>
      <c r="K50" s="270"/>
      <c r="L50" s="413" t="s">
        <v>30</v>
      </c>
      <c r="M50" s="414"/>
      <c r="N50" s="281"/>
      <c r="O50" s="4"/>
      <c r="P50" s="1"/>
      <c r="Q50" s="1"/>
      <c r="R50" s="1"/>
    </row>
    <row r="51" spans="2:29" s="68" customFormat="1" ht="13.75" customHeight="1" x14ac:dyDescent="0.2">
      <c r="B51" s="45">
        <v>7.8</v>
      </c>
      <c r="C51" s="352">
        <f>K43+B51</f>
        <v>69.900000000000006</v>
      </c>
      <c r="D51" s="259">
        <v>1.3</v>
      </c>
      <c r="E51" s="262">
        <f>C51+D51</f>
        <v>71.2</v>
      </c>
      <c r="F51" s="106">
        <v>2.9</v>
      </c>
      <c r="G51" s="25">
        <f>E51+F51</f>
        <v>74.100000000000009</v>
      </c>
      <c r="H51" s="137">
        <v>3.7</v>
      </c>
      <c r="I51" s="139">
        <f>G51+H51</f>
        <v>77.800000000000011</v>
      </c>
      <c r="J51" s="85">
        <v>5.0999999999999996</v>
      </c>
      <c r="K51" s="226">
        <f>I51+J51</f>
        <v>82.9</v>
      </c>
      <c r="L51" s="100">
        <v>0.2</v>
      </c>
      <c r="M51" s="77">
        <f>U43+L51</f>
        <v>204.00000000000003</v>
      </c>
      <c r="N51" s="320"/>
      <c r="O51" s="66"/>
      <c r="P51" s="1"/>
      <c r="Q51" s="1"/>
      <c r="R51" s="1"/>
      <c r="S51" s="1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3.75" customHeight="1" x14ac:dyDescent="0.2">
      <c r="B52" s="104"/>
      <c r="C52" s="356">
        <f>C51/15/24+$D$2</f>
        <v>44107.527500000004</v>
      </c>
      <c r="D52" s="163"/>
      <c r="E52" s="275">
        <f>E51/15/24+$D$2</f>
        <v>44107.531111111115</v>
      </c>
      <c r="F52" s="310"/>
      <c r="G52" s="224">
        <f>G51/15/24+$D$2</f>
        <v>44107.539166666669</v>
      </c>
      <c r="H52" s="126"/>
      <c r="I52" s="258">
        <f>I51/15/24+$D$2</f>
        <v>44107.549444444448</v>
      </c>
      <c r="J52" s="1"/>
      <c r="K52" s="175">
        <f>K51/15/24+$D$2</f>
        <v>44107.563611111116</v>
      </c>
      <c r="L52" s="177"/>
      <c r="M52" s="94">
        <f>M51/15/24+$D$2</f>
        <v>44107.9</v>
      </c>
      <c r="N52" s="281"/>
      <c r="O52" s="69"/>
      <c r="P52" s="1"/>
      <c r="Q52" s="1"/>
      <c r="R52" s="1"/>
      <c r="Y52" s="68"/>
      <c r="Z52" s="68"/>
      <c r="AA52" s="68"/>
      <c r="AB52" s="68"/>
      <c r="AC52" s="68"/>
    </row>
    <row r="53" spans="2:29" ht="13.75" customHeight="1" x14ac:dyDescent="0.2">
      <c r="B53" s="104"/>
      <c r="C53" s="133"/>
      <c r="D53" s="260"/>
      <c r="E53" s="263"/>
      <c r="F53" s="310"/>
      <c r="G53" s="13"/>
      <c r="H53" s="126"/>
      <c r="I53" s="306"/>
      <c r="J53" s="1"/>
      <c r="K53" s="317"/>
      <c r="L53" s="179">
        <f>$Y$9</f>
        <v>44107.578472222223</v>
      </c>
      <c r="M53" s="328">
        <f>$AA$9</f>
        <v>44107.916666666672</v>
      </c>
      <c r="N53" s="282"/>
      <c r="O53" s="282"/>
      <c r="P53" s="1"/>
      <c r="Q53" s="1"/>
      <c r="R53" s="1"/>
      <c r="X53" s="68"/>
    </row>
    <row r="54" spans="2:29" ht="13.75" customHeight="1" x14ac:dyDescent="0.2">
      <c r="B54" s="104"/>
      <c r="C54" s="277"/>
      <c r="D54" s="260"/>
      <c r="E54" s="263"/>
      <c r="F54" s="310"/>
      <c r="G54" s="310"/>
      <c r="H54" s="126"/>
      <c r="I54" s="130"/>
      <c r="J54" s="1"/>
      <c r="K54" s="12"/>
      <c r="L54" s="180"/>
      <c r="M54" s="107"/>
      <c r="N54" s="281"/>
      <c r="O54" s="281"/>
      <c r="P54" s="1"/>
      <c r="Q54" s="1"/>
      <c r="R54" s="1"/>
    </row>
    <row r="55" spans="2:29" ht="13.75" customHeight="1" x14ac:dyDescent="0.2">
      <c r="B55" s="104"/>
      <c r="C55" s="277"/>
      <c r="D55" s="260"/>
      <c r="E55" s="263"/>
      <c r="F55" s="310"/>
      <c r="G55" s="310"/>
      <c r="H55" s="126"/>
      <c r="I55" s="306"/>
      <c r="J55" s="1"/>
      <c r="K55" s="317"/>
      <c r="L55" s="181"/>
      <c r="M55" s="107"/>
      <c r="N55" s="73"/>
      <c r="O55" s="281"/>
    </row>
    <row r="56" spans="2:29" ht="13.75" customHeight="1" x14ac:dyDescent="0.2">
      <c r="B56" s="104"/>
      <c r="C56" s="133"/>
      <c r="D56" s="260"/>
      <c r="E56" s="263"/>
      <c r="F56" s="310"/>
      <c r="G56" s="310"/>
      <c r="H56" s="126"/>
      <c r="I56" s="130"/>
      <c r="J56" s="1"/>
      <c r="K56" s="12"/>
      <c r="L56" s="182"/>
      <c r="M56" s="108"/>
      <c r="N56" s="281"/>
      <c r="O56" s="281"/>
      <c r="P56" s="68"/>
      <c r="Q56" s="68"/>
      <c r="R56" s="68"/>
      <c r="S56" s="2"/>
      <c r="T56" s="68"/>
    </row>
    <row r="57" spans="2:29" ht="13.75" customHeight="1" thickBot="1" x14ac:dyDescent="0.25">
      <c r="B57" s="20"/>
      <c r="C57" s="159"/>
      <c r="D57" s="260"/>
      <c r="E57" s="263"/>
      <c r="F57" s="8"/>
      <c r="G57" s="7"/>
      <c r="H57" s="131"/>
      <c r="I57" s="132"/>
      <c r="J57" s="8"/>
      <c r="K57" s="9"/>
      <c r="L57" s="183"/>
      <c r="M57" s="109"/>
      <c r="N57" s="3"/>
      <c r="O57" s="3"/>
      <c r="S57" s="68"/>
      <c r="U57" s="68"/>
    </row>
    <row r="58" spans="2:29" ht="13.75" customHeight="1" x14ac:dyDescent="0.2">
      <c r="B58" s="271"/>
      <c r="C58" s="358"/>
      <c r="D58" s="215"/>
      <c r="E58" s="280"/>
      <c r="F58" s="276"/>
      <c r="G58" s="314"/>
      <c r="H58" s="420">
        <f>$AC$6</f>
        <v>42.600000000000009</v>
      </c>
      <c r="I58" s="421"/>
      <c r="J58" s="235" t="s">
        <v>67</v>
      </c>
      <c r="K58" s="97"/>
      <c r="S58" s="2"/>
    </row>
    <row r="59" spans="2:29" ht="13.75" customHeight="1" x14ac:dyDescent="0.2">
      <c r="B59" s="238">
        <v>3.8</v>
      </c>
      <c r="C59" s="352">
        <f>K51+B59</f>
        <v>86.7</v>
      </c>
      <c r="D59" s="153">
        <v>1.8</v>
      </c>
      <c r="E59" s="138">
        <f>C59+D59</f>
        <v>88.5</v>
      </c>
      <c r="F59" s="137">
        <v>1.9</v>
      </c>
      <c r="G59" s="139">
        <f>E59+F59</f>
        <v>90.4</v>
      </c>
      <c r="H59" s="150">
        <v>0.3</v>
      </c>
      <c r="I59" s="139">
        <f>G59+H59</f>
        <v>90.7</v>
      </c>
      <c r="J59" s="137">
        <v>7.1</v>
      </c>
      <c r="K59" s="188">
        <f>I59+J59</f>
        <v>97.8</v>
      </c>
      <c r="L59" s="68"/>
      <c r="M59" s="68"/>
      <c r="N59" s="68"/>
      <c r="S59" s="2"/>
    </row>
    <row r="60" spans="2:29" ht="13.75" customHeight="1" x14ac:dyDescent="0.2">
      <c r="B60" s="21"/>
      <c r="C60" s="359">
        <f>C59/15/24+$D$2</f>
        <v>44107.574166666673</v>
      </c>
      <c r="D60" s="217"/>
      <c r="E60" s="116">
        <f>E59/15/24+$D$2</f>
        <v>44107.57916666667</v>
      </c>
      <c r="F60" s="217"/>
      <c r="G60" s="116">
        <f>G59/15/24+$D$2</f>
        <v>44107.584444444445</v>
      </c>
      <c r="H60" s="422">
        <f>$AD$6</f>
        <v>15.214285714032691</v>
      </c>
      <c r="I60" s="423"/>
      <c r="J60" s="126"/>
      <c r="K60" s="70">
        <f>K59/15/24+$D$2</f>
        <v>44107.605000000003</v>
      </c>
      <c r="O60" s="19"/>
      <c r="P60" s="1"/>
      <c r="Q60" s="4"/>
      <c r="S60" s="2"/>
    </row>
    <row r="61" spans="2:29" ht="13.75" customHeight="1" x14ac:dyDescent="0.2">
      <c r="B61" s="21"/>
      <c r="C61" s="133"/>
      <c r="D61" s="196"/>
      <c r="E61" s="207"/>
      <c r="F61" s="196"/>
      <c r="G61" s="207"/>
      <c r="H61" s="360">
        <f>$Y$6</f>
        <v>44107.445445261445</v>
      </c>
      <c r="I61" s="239">
        <f>$AA$6</f>
        <v>44107.58666666667</v>
      </c>
      <c r="J61" s="126"/>
      <c r="K61" s="72"/>
      <c r="O61" s="283"/>
      <c r="P61" s="204"/>
      <c r="Q61" s="74"/>
      <c r="S61" s="2"/>
    </row>
    <row r="62" spans="2:29" ht="13.75" customHeight="1" x14ac:dyDescent="0.2">
      <c r="B62" s="21"/>
      <c r="C62" s="145"/>
      <c r="D62" s="155"/>
      <c r="E62" s="156"/>
      <c r="F62" s="155"/>
      <c r="G62" s="156"/>
      <c r="H62" s="117"/>
      <c r="I62" s="118"/>
      <c r="J62" s="126"/>
      <c r="K62" s="72"/>
      <c r="O62" s="283"/>
      <c r="P62" s="5"/>
      <c r="Q62" s="5"/>
      <c r="S62" s="2"/>
    </row>
    <row r="63" spans="2:29" ht="13.75" customHeight="1" x14ac:dyDescent="0.2">
      <c r="B63" s="21"/>
      <c r="C63" s="133"/>
      <c r="D63" s="155"/>
      <c r="E63" s="156"/>
      <c r="F63" s="155"/>
      <c r="G63" s="156"/>
      <c r="H63" s="117"/>
      <c r="I63" s="118"/>
      <c r="J63" s="126"/>
      <c r="K63" s="72"/>
      <c r="N63" s="19"/>
      <c r="O63" s="283"/>
      <c r="P63" s="95"/>
      <c r="Q63" s="5"/>
      <c r="S63" s="2"/>
    </row>
    <row r="64" spans="2:29" ht="13.75" customHeight="1" x14ac:dyDescent="0.2">
      <c r="B64" s="21"/>
      <c r="C64" s="145"/>
      <c r="D64" s="155"/>
      <c r="E64" s="156"/>
      <c r="F64" s="155"/>
      <c r="G64" s="156"/>
      <c r="H64" s="117"/>
      <c r="I64" s="118"/>
      <c r="J64" s="126"/>
      <c r="K64" s="72"/>
      <c r="N64" s="283"/>
      <c r="O64" s="283"/>
      <c r="P64" s="5"/>
      <c r="Q64" s="5"/>
      <c r="R64" s="68"/>
      <c r="S64" s="68"/>
      <c r="T64" s="68"/>
      <c r="U64" s="68"/>
    </row>
    <row r="65" spans="2:19" ht="13.75" customHeight="1" thickBot="1" x14ac:dyDescent="0.25">
      <c r="B65" s="20"/>
      <c r="C65" s="159"/>
      <c r="D65" s="197"/>
      <c r="E65" s="157"/>
      <c r="F65" s="197"/>
      <c r="G65" s="157"/>
      <c r="H65" s="214"/>
      <c r="I65" s="149"/>
      <c r="J65" s="151"/>
      <c r="K65" s="84"/>
      <c r="N65" s="283"/>
      <c r="S65" s="2"/>
    </row>
    <row r="66" spans="2:19" ht="13.75" customHeight="1" x14ac:dyDescent="0.2">
      <c r="P66" s="283"/>
      <c r="S66" s="2"/>
    </row>
    <row r="67" spans="2:19" ht="13.75" customHeight="1" x14ac:dyDescent="0.2">
      <c r="L67" s="68"/>
      <c r="M67" s="68"/>
      <c r="N67" s="68"/>
      <c r="O67" s="68"/>
      <c r="P67" s="283"/>
      <c r="S67" s="2"/>
    </row>
    <row r="68" spans="2:19" ht="13.75" customHeight="1" x14ac:dyDescent="0.2">
      <c r="S68" s="2"/>
    </row>
    <row r="69" spans="2:19" ht="13.75" customHeight="1" x14ac:dyDescent="0.2">
      <c r="S69" s="2"/>
    </row>
    <row r="70" spans="2:19" ht="13.75" customHeight="1" x14ac:dyDescent="0.2">
      <c r="S70" s="2"/>
    </row>
    <row r="71" spans="2:19" ht="13.75" customHeight="1" x14ac:dyDescent="0.2">
      <c r="S71" s="2"/>
    </row>
    <row r="72" spans="2:19" ht="13.75" customHeight="1" x14ac:dyDescent="0.2">
      <c r="S72" s="2"/>
    </row>
    <row r="73" spans="2:19" ht="13.75" customHeight="1" x14ac:dyDescent="0.2">
      <c r="S73" s="2"/>
    </row>
    <row r="74" spans="2:19" x14ac:dyDescent="0.2">
      <c r="G74" s="1"/>
      <c r="H74" s="281"/>
      <c r="I74" s="281"/>
      <c r="J74" s="1"/>
      <c r="K74" s="1"/>
      <c r="L74" s="369"/>
      <c r="M74" s="96"/>
      <c r="S74" s="2"/>
    </row>
    <row r="75" spans="2:19" x14ac:dyDescent="0.2">
      <c r="E75" s="1"/>
      <c r="F75" s="1"/>
      <c r="G75" s="1"/>
      <c r="H75" s="10"/>
      <c r="I75" s="3"/>
      <c r="J75" s="1"/>
      <c r="K75" s="1"/>
      <c r="L75" s="370"/>
      <c r="M75" s="371"/>
      <c r="S75" s="2"/>
    </row>
    <row r="76" spans="2:19" x14ac:dyDescent="0.2">
      <c r="E76" s="1"/>
      <c r="F76" s="1"/>
      <c r="G76" s="1"/>
      <c r="H76" s="1"/>
      <c r="I76" s="1"/>
      <c r="J76" s="1"/>
      <c r="K76" s="1"/>
      <c r="L76" s="87"/>
      <c r="M76" s="88"/>
      <c r="S76" s="2"/>
    </row>
    <row r="77" spans="2:19" x14ac:dyDescent="0.2">
      <c r="E77" s="1"/>
      <c r="F77" s="281"/>
      <c r="G77" s="281"/>
      <c r="H77" s="95"/>
      <c r="I77" s="4"/>
      <c r="J77" s="1"/>
      <c r="K77" s="1"/>
      <c r="L77" s="89"/>
      <c r="M77" s="90"/>
      <c r="S77" s="2"/>
    </row>
    <row r="78" spans="2:19" x14ac:dyDescent="0.2">
      <c r="E78" s="1"/>
      <c r="F78" s="281"/>
      <c r="G78" s="281"/>
      <c r="H78" s="37"/>
      <c r="I78" s="25"/>
      <c r="J78" s="37"/>
      <c r="K78" s="1"/>
      <c r="L78" s="89"/>
      <c r="M78" s="90"/>
      <c r="S78" s="2"/>
    </row>
    <row r="79" spans="2:19" x14ac:dyDescent="0.2">
      <c r="E79" s="1"/>
      <c r="F79" s="281"/>
      <c r="G79" s="281"/>
      <c r="H79" s="281"/>
      <c r="I79" s="281"/>
      <c r="J79" s="1"/>
      <c r="K79" s="1"/>
      <c r="L79" s="83"/>
      <c r="M79" s="90"/>
      <c r="S79" s="2"/>
    </row>
    <row r="80" spans="2:19" x14ac:dyDescent="0.2">
      <c r="E80" s="1"/>
      <c r="F80" s="281"/>
      <c r="G80" s="281"/>
      <c r="H80" s="281"/>
      <c r="I80" s="281"/>
      <c r="J80" s="1"/>
      <c r="K80" s="1"/>
      <c r="L80" s="90"/>
      <c r="M80" s="91"/>
      <c r="S80" s="2"/>
    </row>
    <row r="81" spans="5:21" x14ac:dyDescent="0.2">
      <c r="E81" s="1"/>
      <c r="F81" s="281"/>
      <c r="G81" s="281"/>
      <c r="H81" s="281"/>
      <c r="I81" s="281"/>
      <c r="J81" s="1"/>
      <c r="K81" s="1"/>
      <c r="L81" s="372"/>
      <c r="M81" s="91"/>
      <c r="S81" s="2"/>
    </row>
    <row r="82" spans="5:21" x14ac:dyDescent="0.2">
      <c r="E82" s="1"/>
      <c r="F82" s="10"/>
      <c r="G82" s="3"/>
      <c r="H82" s="281"/>
      <c r="I82" s="281"/>
      <c r="J82" s="1"/>
      <c r="K82" s="1"/>
      <c r="S82" s="2"/>
    </row>
    <row r="83" spans="5:21" x14ac:dyDescent="0.2">
      <c r="E83" s="1"/>
      <c r="F83" s="1"/>
      <c r="G83" s="1"/>
      <c r="H83" s="281"/>
      <c r="I83" s="281"/>
      <c r="J83" s="1"/>
      <c r="K83" s="1"/>
      <c r="L83" s="16"/>
      <c r="M83" s="281"/>
      <c r="N83" s="3"/>
      <c r="O83" s="281"/>
      <c r="P83" s="283"/>
      <c r="Q83" s="10"/>
      <c r="R83" s="3"/>
      <c r="S83" s="281"/>
      <c r="T83" s="3"/>
      <c r="U83" s="281"/>
    </row>
    <row r="84" spans="5:21" ht="14" x14ac:dyDescent="0.2">
      <c r="E84" s="1"/>
      <c r="F84" s="1"/>
      <c r="G84" s="1"/>
      <c r="H84" s="10"/>
      <c r="I84" s="3"/>
      <c r="J84" s="1"/>
      <c r="K84" s="1"/>
      <c r="L84" s="424"/>
      <c r="M84" s="424"/>
      <c r="N84" s="283"/>
      <c r="O84" s="281"/>
      <c r="P84" s="283"/>
      <c r="Q84" s="79"/>
      <c r="R84" s="1"/>
      <c r="S84" s="11"/>
      <c r="T84" s="282"/>
      <c r="U84" s="283"/>
    </row>
    <row r="85" spans="5:21" x14ac:dyDescent="0.2">
      <c r="E85" s="1"/>
      <c r="F85" s="1"/>
      <c r="G85" s="1"/>
      <c r="H85" s="1"/>
      <c r="I85" s="1"/>
      <c r="J85" s="1"/>
      <c r="K85" s="1"/>
      <c r="L85" s="281"/>
      <c r="M85" s="281"/>
      <c r="N85" s="281"/>
      <c r="O85" s="281"/>
      <c r="P85" s="281"/>
      <c r="Q85" s="4"/>
      <c r="R85" s="1"/>
      <c r="S85" s="4"/>
      <c r="T85" s="1"/>
      <c r="U85" s="4"/>
    </row>
    <row r="86" spans="5:21" x14ac:dyDescent="0.2">
      <c r="E86" s="1"/>
      <c r="F86" s="1"/>
      <c r="G86" s="1"/>
      <c r="H86" s="1"/>
      <c r="I86" s="1"/>
      <c r="J86" s="1"/>
      <c r="K86" s="1"/>
      <c r="L86" s="281"/>
      <c r="M86" s="281"/>
      <c r="N86" s="281"/>
      <c r="O86" s="281"/>
      <c r="P86" s="281"/>
      <c r="Q86" s="13"/>
      <c r="R86" s="1"/>
      <c r="S86" s="281"/>
      <c r="T86" s="1"/>
      <c r="U86" s="282"/>
    </row>
    <row r="87" spans="5:21" x14ac:dyDescent="0.2">
      <c r="E87" s="1"/>
      <c r="F87" s="1"/>
      <c r="G87" s="1"/>
      <c r="H87" s="1"/>
      <c r="I87" s="1"/>
      <c r="J87" s="1"/>
      <c r="K87" s="1"/>
      <c r="L87" s="281"/>
      <c r="M87" s="281"/>
      <c r="N87" s="281"/>
      <c r="O87" s="281"/>
      <c r="P87" s="281"/>
      <c r="Q87" s="281"/>
      <c r="R87" s="1"/>
      <c r="S87" s="4"/>
      <c r="T87" s="1"/>
      <c r="U87" s="4"/>
    </row>
    <row r="88" spans="5:21" x14ac:dyDescent="0.2">
      <c r="E88" s="1"/>
      <c r="F88" s="1"/>
      <c r="G88" s="1"/>
      <c r="H88" s="1"/>
      <c r="I88" s="1"/>
      <c r="J88" s="1"/>
      <c r="K88" s="1"/>
      <c r="L88" s="281"/>
      <c r="M88" s="281"/>
      <c r="N88" s="281"/>
      <c r="O88" s="281"/>
      <c r="P88" s="281"/>
      <c r="Q88" s="281"/>
      <c r="R88" s="1"/>
      <c r="S88" s="4"/>
      <c r="T88" s="1"/>
      <c r="U88" s="4"/>
    </row>
    <row r="89" spans="5:21" x14ac:dyDescent="0.2">
      <c r="E89" s="1"/>
      <c r="F89" s="1"/>
      <c r="G89" s="1"/>
      <c r="H89" s="1"/>
      <c r="I89" s="1"/>
      <c r="J89" s="1"/>
      <c r="K89" s="1"/>
      <c r="L89" s="281"/>
      <c r="M89" s="281"/>
      <c r="N89" s="281"/>
      <c r="O89" s="281"/>
      <c r="P89" s="281"/>
      <c r="Q89" s="281"/>
      <c r="R89" s="1"/>
      <c r="S89" s="4"/>
      <c r="T89" s="1"/>
      <c r="U89" s="4"/>
    </row>
    <row r="90" spans="5:21" x14ac:dyDescent="0.2">
      <c r="H90" s="1"/>
      <c r="I90" s="1"/>
      <c r="J90" s="1"/>
      <c r="L90" s="10"/>
      <c r="M90" s="3"/>
      <c r="N90" s="10"/>
      <c r="O90" s="3"/>
      <c r="P90" s="10"/>
      <c r="Q90" s="3"/>
      <c r="R90" s="10"/>
      <c r="S90" s="3"/>
      <c r="T90" s="10"/>
      <c r="U90" s="3"/>
    </row>
    <row r="91" spans="5:21" x14ac:dyDescent="0.2">
      <c r="L91" s="281"/>
      <c r="M91" s="3"/>
      <c r="N91" s="281"/>
      <c r="O91" s="3"/>
      <c r="P91" s="281"/>
      <c r="Q91" s="3"/>
      <c r="R91" s="281"/>
      <c r="S91" s="3"/>
      <c r="T91" s="281"/>
      <c r="U91" s="3"/>
    </row>
    <row r="92" spans="5:21" x14ac:dyDescent="0.2">
      <c r="L92" s="281"/>
      <c r="M92" s="281"/>
      <c r="N92" s="281"/>
      <c r="O92" s="281"/>
      <c r="P92" s="281"/>
      <c r="Q92" s="281"/>
      <c r="R92" s="281"/>
      <c r="S92" s="281"/>
      <c r="T92" s="1"/>
      <c r="U92" s="4"/>
    </row>
    <row r="93" spans="5:21" x14ac:dyDescent="0.2">
      <c r="L93" s="281"/>
      <c r="M93" s="281"/>
      <c r="N93" s="281"/>
      <c r="O93" s="281"/>
      <c r="P93" s="281"/>
      <c r="Q93" s="281"/>
      <c r="R93" s="281"/>
      <c r="S93" s="282"/>
      <c r="T93" s="1"/>
      <c r="U93" s="4"/>
    </row>
    <row r="94" spans="5:21" x14ac:dyDescent="0.2">
      <c r="L94" s="281"/>
      <c r="M94" s="281"/>
      <c r="N94" s="281"/>
      <c r="O94" s="281"/>
      <c r="P94" s="281"/>
      <c r="Q94" s="281"/>
      <c r="R94" s="281"/>
      <c r="S94" s="281"/>
      <c r="T94" s="1"/>
      <c r="U94" s="281"/>
    </row>
    <row r="95" spans="5:21" x14ac:dyDescent="0.2">
      <c r="L95" s="281"/>
      <c r="M95" s="281"/>
      <c r="N95" s="281"/>
      <c r="O95" s="281"/>
      <c r="P95" s="281"/>
      <c r="Q95" s="281"/>
      <c r="R95" s="281"/>
      <c r="S95" s="281"/>
      <c r="T95" s="1"/>
      <c r="U95" s="281"/>
    </row>
    <row r="96" spans="5:21" x14ac:dyDescent="0.2">
      <c r="L96" s="281"/>
      <c r="M96" s="281"/>
      <c r="N96" s="281"/>
      <c r="O96" s="281"/>
      <c r="P96" s="281"/>
      <c r="Q96" s="281"/>
      <c r="R96" s="281"/>
      <c r="S96" s="281"/>
      <c r="T96" s="1"/>
      <c r="U96" s="281"/>
    </row>
    <row r="97" spans="12:21" x14ac:dyDescent="0.2">
      <c r="L97" s="281"/>
      <c r="M97" s="281"/>
      <c r="N97" s="281"/>
      <c r="O97" s="281"/>
      <c r="P97" s="281"/>
      <c r="Q97" s="281"/>
      <c r="R97" s="281"/>
      <c r="S97" s="281"/>
      <c r="T97" s="1"/>
      <c r="U97" s="4"/>
    </row>
    <row r="98" spans="12:21" x14ac:dyDescent="0.2">
      <c r="L98" s="10"/>
      <c r="M98" s="3"/>
      <c r="N98" s="10"/>
      <c r="O98" s="3"/>
      <c r="P98" s="10"/>
      <c r="Q98" s="3"/>
      <c r="R98" s="10"/>
      <c r="S98" s="3"/>
      <c r="T98" s="10"/>
      <c r="U98" s="3"/>
    </row>
    <row r="99" spans="12:21" x14ac:dyDescent="0.2">
      <c r="L99" s="281"/>
      <c r="M99" s="281"/>
      <c r="N99" s="281"/>
      <c r="O99" s="281"/>
      <c r="P99" s="408"/>
      <c r="Q99" s="408"/>
      <c r="R99" s="1"/>
      <c r="S99" s="281"/>
      <c r="T99" s="1"/>
      <c r="U99" s="4"/>
    </row>
    <row r="100" spans="12:21" x14ac:dyDescent="0.2">
      <c r="L100" s="281"/>
      <c r="M100" s="281"/>
      <c r="N100" s="281"/>
      <c r="O100" s="281"/>
      <c r="P100" s="281"/>
      <c r="Q100" s="424"/>
      <c r="R100" s="281"/>
      <c r="S100" s="281"/>
      <c r="T100" s="1"/>
      <c r="U100" s="4"/>
    </row>
    <row r="101" spans="12:21" x14ac:dyDescent="0.2">
      <c r="L101" s="281"/>
      <c r="M101" s="281"/>
      <c r="N101" s="281"/>
      <c r="O101" s="281"/>
      <c r="P101" s="281"/>
      <c r="Q101" s="424"/>
      <c r="R101" s="424"/>
      <c r="S101" s="428"/>
      <c r="T101" s="1"/>
      <c r="U101" s="4"/>
    </row>
    <row r="102" spans="12:21" x14ac:dyDescent="0.2">
      <c r="L102" s="281"/>
      <c r="M102" s="281"/>
      <c r="N102" s="281"/>
      <c r="O102" s="281"/>
      <c r="P102" s="281"/>
      <c r="Q102" s="281"/>
      <c r="R102" s="424"/>
      <c r="S102" s="428"/>
      <c r="T102" s="1"/>
      <c r="U102" s="282"/>
    </row>
    <row r="103" spans="12:21" x14ac:dyDescent="0.2">
      <c r="L103" s="281"/>
      <c r="M103" s="281"/>
      <c r="N103" s="281"/>
      <c r="O103" s="281"/>
      <c r="P103" s="281"/>
      <c r="Q103" s="281"/>
      <c r="R103" s="281"/>
      <c r="S103" s="13"/>
      <c r="T103" s="1"/>
      <c r="U103" s="4"/>
    </row>
    <row r="104" spans="12:21" x14ac:dyDescent="0.2">
      <c r="L104" s="281"/>
      <c r="M104" s="281"/>
      <c r="N104" s="281"/>
      <c r="O104" s="281"/>
      <c r="P104" s="281"/>
      <c r="Q104" s="281"/>
      <c r="R104" s="1"/>
      <c r="S104" s="4"/>
      <c r="T104" s="281"/>
      <c r="U104" s="4"/>
    </row>
    <row r="105" spans="12:21" x14ac:dyDescent="0.2">
      <c r="L105" s="10"/>
      <c r="M105" s="3"/>
      <c r="N105" s="10"/>
      <c r="O105" s="3"/>
      <c r="P105" s="10"/>
      <c r="Q105" s="3"/>
      <c r="R105" s="10"/>
      <c r="S105" s="3"/>
      <c r="T105" s="10"/>
      <c r="U105" s="3"/>
    </row>
    <row r="106" spans="12:21" x14ac:dyDescent="0.2">
      <c r="L106" s="424"/>
      <c r="M106" s="424"/>
      <c r="N106" s="281"/>
      <c r="O106" s="281"/>
      <c r="P106" s="281"/>
      <c r="Q106" s="281"/>
      <c r="R106" s="428"/>
      <c r="S106" s="428"/>
      <c r="T106" s="281"/>
      <c r="U106" s="281"/>
    </row>
    <row r="107" spans="12:21" x14ac:dyDescent="0.2">
      <c r="L107" s="424"/>
      <c r="M107" s="281"/>
      <c r="N107" s="281"/>
      <c r="O107" s="281"/>
      <c r="P107" s="281"/>
      <c r="Q107" s="281"/>
      <c r="R107" s="1"/>
      <c r="S107" s="281"/>
      <c r="T107" s="281"/>
      <c r="U107" s="281"/>
    </row>
    <row r="108" spans="12:21" x14ac:dyDescent="0.2">
      <c r="L108" s="424"/>
      <c r="M108" s="281"/>
      <c r="N108" s="281"/>
      <c r="O108" s="281"/>
      <c r="P108" s="281"/>
      <c r="Q108" s="281"/>
      <c r="R108" s="427"/>
      <c r="S108" s="427"/>
      <c r="T108" s="19"/>
      <c r="U108" s="281"/>
    </row>
    <row r="109" spans="12:21" x14ac:dyDescent="0.2">
      <c r="L109" s="281"/>
      <c r="M109" s="281"/>
      <c r="N109" s="281"/>
      <c r="O109" s="281"/>
      <c r="P109" s="281"/>
      <c r="Q109" s="424"/>
      <c r="R109" s="1"/>
      <c r="S109" s="282"/>
      <c r="T109" s="281"/>
      <c r="U109" s="281"/>
    </row>
    <row r="110" spans="12:21" x14ac:dyDescent="0.2">
      <c r="L110" s="281"/>
      <c r="M110" s="281"/>
      <c r="N110" s="281"/>
      <c r="O110" s="281"/>
      <c r="P110" s="281"/>
      <c r="Q110" s="424"/>
      <c r="R110" s="1"/>
      <c r="S110" s="13"/>
      <c r="T110" s="281"/>
      <c r="U110" s="281"/>
    </row>
    <row r="111" spans="12:21" x14ac:dyDescent="0.2">
      <c r="L111" s="281"/>
      <c r="M111" s="281"/>
      <c r="N111" s="281"/>
      <c r="O111" s="281"/>
      <c r="P111" s="281"/>
      <c r="Q111" s="281"/>
      <c r="R111" s="1"/>
      <c r="S111" s="4"/>
      <c r="T111" s="281"/>
      <c r="U111" s="281"/>
    </row>
    <row r="112" spans="12:21" x14ac:dyDescent="0.2">
      <c r="L112" s="10"/>
      <c r="M112" s="3"/>
      <c r="N112" s="10"/>
      <c r="O112" s="3"/>
      <c r="P112" s="10"/>
      <c r="Q112" s="3"/>
      <c r="R112" s="10"/>
      <c r="S112" s="3"/>
      <c r="T112" s="10"/>
      <c r="U112" s="3"/>
    </row>
    <row r="113" spans="12:21" x14ac:dyDescent="0.2">
      <c r="L113" s="281"/>
      <c r="M113" s="3"/>
      <c r="N113" s="281"/>
      <c r="O113" s="3"/>
      <c r="P113" s="281"/>
      <c r="Q113" s="30"/>
      <c r="R113" s="281"/>
      <c r="S113" s="3"/>
      <c r="T113" s="31"/>
      <c r="U113" s="3"/>
    </row>
    <row r="114" spans="12:21" x14ac:dyDescent="0.2">
      <c r="L114" s="424"/>
      <c r="M114" s="424"/>
      <c r="N114" s="408"/>
      <c r="O114" s="408"/>
      <c r="P114" s="5"/>
      <c r="Q114" s="5"/>
      <c r="R114" s="283"/>
      <c r="S114" s="283"/>
      <c r="T114" s="1"/>
      <c r="U114" s="4"/>
    </row>
    <row r="115" spans="12:21" x14ac:dyDescent="0.2">
      <c r="L115" s="1"/>
      <c r="M115" s="4"/>
      <c r="N115" s="1"/>
      <c r="O115" s="281"/>
      <c r="P115" s="281"/>
      <c r="Q115" s="5"/>
      <c r="R115" s="1"/>
      <c r="S115" s="281"/>
      <c r="T115" s="1"/>
      <c r="U115" s="4"/>
    </row>
    <row r="116" spans="12:21" x14ac:dyDescent="0.2">
      <c r="L116" s="1"/>
      <c r="M116" s="281"/>
      <c r="N116" s="1"/>
      <c r="O116" s="281"/>
      <c r="P116" s="5"/>
      <c r="Q116" s="5"/>
      <c r="R116" s="427"/>
      <c r="S116" s="427"/>
      <c r="T116" s="1"/>
      <c r="U116" s="4"/>
    </row>
    <row r="117" spans="12:21" x14ac:dyDescent="0.2">
      <c r="L117" s="1"/>
      <c r="M117" s="4"/>
      <c r="N117" s="1"/>
      <c r="O117" s="4"/>
      <c r="P117" s="5"/>
      <c r="Q117" s="5"/>
      <c r="R117" s="1"/>
      <c r="S117" s="282"/>
      <c r="T117" s="1"/>
      <c r="U117" s="4"/>
    </row>
    <row r="118" spans="12:21" x14ac:dyDescent="0.2">
      <c r="L118" s="1"/>
      <c r="M118" s="4"/>
      <c r="N118" s="1"/>
      <c r="O118" s="4"/>
      <c r="P118" s="5"/>
      <c r="Q118" s="5"/>
      <c r="R118" s="1"/>
      <c r="S118" s="13"/>
      <c r="T118" s="1"/>
      <c r="U118" s="4"/>
    </row>
    <row r="119" spans="12:21" x14ac:dyDescent="0.2">
      <c r="L119" s="1"/>
      <c r="M119" s="4"/>
      <c r="N119" s="1"/>
      <c r="O119" s="4"/>
      <c r="P119" s="5"/>
      <c r="Q119" s="5"/>
      <c r="R119" s="1"/>
      <c r="S119" s="4"/>
      <c r="T119" s="31"/>
      <c r="U119" s="4"/>
    </row>
    <row r="120" spans="12:21" x14ac:dyDescent="0.2">
      <c r="L120" s="10"/>
      <c r="M120" s="3"/>
      <c r="N120" s="10"/>
      <c r="O120" s="3"/>
      <c r="P120" s="10"/>
      <c r="Q120" s="3"/>
      <c r="R120" s="10"/>
      <c r="S120" s="3"/>
      <c r="T120" s="1"/>
      <c r="U120" s="3"/>
    </row>
    <row r="121" spans="12:21" x14ac:dyDescent="0.2">
      <c r="L121" s="1"/>
      <c r="M121" s="1"/>
      <c r="N121" s="1"/>
      <c r="O121" s="1"/>
      <c r="P121" s="1"/>
      <c r="Q121" s="1"/>
      <c r="R121" s="1"/>
      <c r="T121" s="1"/>
      <c r="U121" s="1"/>
    </row>
    <row r="122" spans="12:21" x14ac:dyDescent="0.2">
      <c r="L122" s="1"/>
      <c r="M122" s="1"/>
      <c r="N122" s="1"/>
      <c r="O122" s="1"/>
      <c r="P122" s="1"/>
      <c r="Q122" s="1"/>
      <c r="R122" s="1"/>
      <c r="T122" s="1"/>
      <c r="U122" s="1"/>
    </row>
    <row r="123" spans="12:21" x14ac:dyDescent="0.2">
      <c r="L123" s="1"/>
      <c r="M123" s="1"/>
      <c r="N123" s="1"/>
      <c r="O123" s="1"/>
      <c r="P123" s="1"/>
      <c r="Q123" s="1"/>
      <c r="R123" s="1"/>
      <c r="T123" s="1"/>
      <c r="U123" s="1"/>
    </row>
    <row r="124" spans="12:21" x14ac:dyDescent="0.2">
      <c r="L124" s="1"/>
      <c r="M124" s="1"/>
      <c r="N124" s="1"/>
      <c r="O124" s="1"/>
      <c r="P124" s="1"/>
      <c r="Q124" s="1"/>
      <c r="R124" s="1"/>
      <c r="T124" s="1"/>
      <c r="U124" s="1"/>
    </row>
    <row r="125" spans="12:21" x14ac:dyDescent="0.2">
      <c r="L125" s="1"/>
      <c r="M125" s="1"/>
      <c r="N125" s="1"/>
      <c r="O125" s="1"/>
      <c r="P125" s="1"/>
      <c r="Q125" s="1"/>
      <c r="R125" s="1"/>
      <c r="T125" s="1"/>
      <c r="U125" s="1"/>
    </row>
    <row r="126" spans="12:21" x14ac:dyDescent="0.2">
      <c r="L126" s="1"/>
      <c r="M126" s="1"/>
      <c r="N126" s="1"/>
      <c r="O126" s="1"/>
      <c r="P126" s="1"/>
      <c r="Q126" s="1"/>
      <c r="R126" s="1"/>
      <c r="T126" s="1"/>
      <c r="U126" s="1"/>
    </row>
    <row r="127" spans="12:21" x14ac:dyDescent="0.2">
      <c r="L127" s="1"/>
      <c r="M127" s="1"/>
      <c r="N127" s="1"/>
      <c r="O127" s="1"/>
      <c r="P127" s="1"/>
      <c r="Q127" s="1"/>
      <c r="R127" s="1"/>
      <c r="T127" s="1"/>
      <c r="U127" s="1"/>
    </row>
    <row r="128" spans="12:21" x14ac:dyDescent="0.2">
      <c r="L128" s="1"/>
      <c r="M128" s="1"/>
      <c r="N128" s="1"/>
      <c r="O128" s="1"/>
      <c r="P128" s="1"/>
      <c r="Q128" s="1"/>
      <c r="R128" s="1"/>
      <c r="T128" s="1"/>
      <c r="U128" s="1"/>
    </row>
    <row r="129" spans="12:21" x14ac:dyDescent="0.2">
      <c r="L129" s="1"/>
      <c r="M129" s="1"/>
      <c r="N129" s="1"/>
      <c r="O129" s="1"/>
      <c r="P129" s="1"/>
      <c r="Q129" s="1"/>
      <c r="R129" s="1"/>
      <c r="T129" s="1"/>
      <c r="U129" s="1"/>
    </row>
    <row r="130" spans="12:21" x14ac:dyDescent="0.2">
      <c r="L130" s="1"/>
      <c r="M130" s="1"/>
      <c r="N130" s="1"/>
      <c r="O130" s="1"/>
      <c r="P130" s="1"/>
      <c r="Q130" s="1"/>
      <c r="R130" s="1"/>
      <c r="T130" s="1"/>
      <c r="U130" s="1"/>
    </row>
    <row r="131" spans="12:21" x14ac:dyDescent="0.2">
      <c r="L131" s="1"/>
      <c r="M131" s="1"/>
      <c r="N131" s="1"/>
      <c r="O131" s="1"/>
      <c r="P131" s="1"/>
      <c r="Q131" s="1"/>
      <c r="R131" s="1"/>
      <c r="T131" s="1"/>
      <c r="U131" s="1"/>
    </row>
    <row r="132" spans="12:21" x14ac:dyDescent="0.2">
      <c r="L132" s="1"/>
      <c r="M132" s="1"/>
      <c r="N132" s="1"/>
      <c r="O132" s="1"/>
      <c r="P132" s="1"/>
      <c r="Q132" s="1"/>
      <c r="R132" s="1"/>
      <c r="T132" s="1"/>
      <c r="U132" s="1"/>
    </row>
    <row r="133" spans="12:21" x14ac:dyDescent="0.2">
      <c r="L133" s="1"/>
      <c r="M133" s="1"/>
      <c r="N133" s="1"/>
      <c r="O133" s="1"/>
      <c r="P133" s="1"/>
      <c r="Q133" s="1"/>
      <c r="R133" s="1"/>
      <c r="T133" s="1"/>
      <c r="U133" s="1"/>
    </row>
    <row r="134" spans="12:21" x14ac:dyDescent="0.2">
      <c r="L134" s="1"/>
      <c r="M134" s="1"/>
      <c r="N134" s="1"/>
      <c r="O134" s="1"/>
      <c r="P134" s="1"/>
      <c r="Q134" s="1"/>
      <c r="R134" s="1"/>
      <c r="T134" s="1"/>
      <c r="U134" s="1"/>
    </row>
    <row r="135" spans="12:21" x14ac:dyDescent="0.2">
      <c r="L135" s="1"/>
      <c r="M135" s="1"/>
      <c r="N135" s="1"/>
      <c r="O135" s="1"/>
      <c r="P135" s="1"/>
      <c r="Q135" s="1"/>
      <c r="R135" s="1"/>
      <c r="T135" s="1"/>
      <c r="U135" s="1"/>
    </row>
    <row r="136" spans="12:21" x14ac:dyDescent="0.2">
      <c r="L136" s="1"/>
      <c r="M136" s="1"/>
      <c r="N136" s="1"/>
      <c r="O136" s="1"/>
      <c r="P136" s="1"/>
      <c r="Q136" s="1"/>
      <c r="R136" s="1"/>
      <c r="T136" s="1"/>
      <c r="U136" s="1"/>
    </row>
    <row r="137" spans="12:21" x14ac:dyDescent="0.2">
      <c r="L137" s="1"/>
      <c r="M137" s="1"/>
      <c r="N137" s="1"/>
      <c r="O137" s="1"/>
      <c r="P137" s="1"/>
      <c r="Q137" s="1"/>
      <c r="R137" s="1"/>
      <c r="T137" s="1"/>
      <c r="U137" s="1"/>
    </row>
    <row r="138" spans="12:21" x14ac:dyDescent="0.2">
      <c r="L138" s="1"/>
      <c r="M138" s="1"/>
      <c r="N138" s="1"/>
      <c r="O138" s="1"/>
      <c r="P138" s="1"/>
      <c r="Q138" s="1"/>
      <c r="R138" s="1"/>
      <c r="T138" s="1"/>
      <c r="U138" s="1"/>
    </row>
    <row r="139" spans="12:21" x14ac:dyDescent="0.2">
      <c r="L139" s="1"/>
      <c r="M139" s="1"/>
      <c r="N139" s="1"/>
      <c r="O139" s="1"/>
      <c r="P139" s="1"/>
      <c r="Q139" s="1"/>
      <c r="R139" s="1"/>
      <c r="T139" s="1"/>
      <c r="U139" s="1"/>
    </row>
    <row r="140" spans="12:21" x14ac:dyDescent="0.2">
      <c r="L140" s="1"/>
      <c r="M140" s="1"/>
      <c r="N140" s="1"/>
      <c r="O140" s="1"/>
      <c r="P140" s="1"/>
      <c r="Q140" s="1"/>
      <c r="R140" s="1"/>
      <c r="T140" s="1"/>
      <c r="U140" s="1"/>
    </row>
    <row r="141" spans="12:21" x14ac:dyDescent="0.2">
      <c r="L141" s="1"/>
      <c r="M141" s="1"/>
      <c r="N141" s="1"/>
      <c r="O141" s="1"/>
      <c r="P141" s="1"/>
      <c r="Q141" s="1"/>
      <c r="R141" s="1"/>
      <c r="T141" s="1"/>
      <c r="U141" s="1"/>
    </row>
    <row r="142" spans="12:21" x14ac:dyDescent="0.2">
      <c r="L142" s="1"/>
      <c r="M142" s="1"/>
      <c r="N142" s="1"/>
      <c r="O142" s="1"/>
      <c r="P142" s="1"/>
      <c r="Q142" s="1"/>
      <c r="R142" s="1"/>
      <c r="T142" s="1"/>
      <c r="U142" s="1"/>
    </row>
    <row r="143" spans="12:21" x14ac:dyDescent="0.2">
      <c r="L143" s="1"/>
      <c r="M143" s="1"/>
      <c r="N143" s="1"/>
      <c r="O143" s="1"/>
      <c r="P143" s="1"/>
      <c r="Q143" s="1"/>
      <c r="R143" s="1"/>
      <c r="T143" s="1"/>
      <c r="U143" s="1"/>
    </row>
  </sheetData>
  <mergeCells count="77">
    <mergeCell ref="Q109:Q110"/>
    <mergeCell ref="L114:M114"/>
    <mergeCell ref="N114:O114"/>
    <mergeCell ref="R116:S116"/>
    <mergeCell ref="Q100:Q101"/>
    <mergeCell ref="R101:R102"/>
    <mergeCell ref="S101:S102"/>
    <mergeCell ref="L106:M106"/>
    <mergeCell ref="R106:S106"/>
    <mergeCell ref="L107:L108"/>
    <mergeCell ref="R108:S108"/>
    <mergeCell ref="P99:Q99"/>
    <mergeCell ref="D26:E26"/>
    <mergeCell ref="F34:G34"/>
    <mergeCell ref="F36:G36"/>
    <mergeCell ref="L50:M50"/>
    <mergeCell ref="D45:E45"/>
    <mergeCell ref="I46:I47"/>
    <mergeCell ref="D50:E50"/>
    <mergeCell ref="H58:I58"/>
    <mergeCell ref="H60:I60"/>
    <mergeCell ref="L84:M84"/>
    <mergeCell ref="N42:O42"/>
    <mergeCell ref="Y18:Z18"/>
    <mergeCell ref="W19:X19"/>
    <mergeCell ref="Y19:Z19"/>
    <mergeCell ref="W20:Z20"/>
    <mergeCell ref="N29:O29"/>
    <mergeCell ref="W21:X21"/>
    <mergeCell ref="Y21:Z21"/>
    <mergeCell ref="W22:X22"/>
    <mergeCell ref="Y22:Z22"/>
    <mergeCell ref="W23:X23"/>
    <mergeCell ref="Y23:Z23"/>
    <mergeCell ref="W24:X24"/>
    <mergeCell ref="Y24:Z24"/>
    <mergeCell ref="N26:O26"/>
    <mergeCell ref="AC14:AD14"/>
    <mergeCell ref="Y6:Z6"/>
    <mergeCell ref="AA6:AB6"/>
    <mergeCell ref="Y7:Z7"/>
    <mergeCell ref="AA7:AB7"/>
    <mergeCell ref="Y8:Z8"/>
    <mergeCell ref="AA8:AB8"/>
    <mergeCell ref="AA12:AB12"/>
    <mergeCell ref="AC12:AD12"/>
    <mergeCell ref="AA13:AB13"/>
    <mergeCell ref="AC13:AD13"/>
    <mergeCell ref="Y9:Z9"/>
    <mergeCell ref="AA9:AB9"/>
    <mergeCell ref="AA10:AD10"/>
    <mergeCell ref="AA11:AB11"/>
    <mergeCell ref="AC11:AD11"/>
    <mergeCell ref="AC2:AD2"/>
    <mergeCell ref="AE2:AF2"/>
    <mergeCell ref="Y4:Z4"/>
    <mergeCell ref="AA4:AB4"/>
    <mergeCell ref="Y5:Z5"/>
    <mergeCell ref="AA5:AB5"/>
    <mergeCell ref="Y3:Z3"/>
    <mergeCell ref="AA3:AB3"/>
    <mergeCell ref="T42:U42"/>
    <mergeCell ref="V42:W42"/>
    <mergeCell ref="D2:E2"/>
    <mergeCell ref="Y2:Z2"/>
    <mergeCell ref="AA2:AB2"/>
    <mergeCell ref="L22:M22"/>
    <mergeCell ref="AA14:AB14"/>
    <mergeCell ref="L20:M20"/>
    <mergeCell ref="C9:D9"/>
    <mergeCell ref="AA15:AD15"/>
    <mergeCell ref="L18:M18"/>
    <mergeCell ref="AA16:AB16"/>
    <mergeCell ref="AC16:AD16"/>
    <mergeCell ref="AA17:AB17"/>
    <mergeCell ref="AC17:AD17"/>
    <mergeCell ref="W18:X18"/>
  </mergeCells>
  <phoneticPr fontId="2"/>
  <pageMargins left="0.43307086614173229" right="0" top="0" bottom="0" header="0" footer="0"/>
  <pageSetup paperSize="9" scale="97" orientation="portrait" horizontalDpi="0" verticalDpi="0" r:id="rId1"/>
  <headerFooter>
    <oddHeader>&amp;C&amp;6                                                                 &amp;R&amp;"ＭＳ Ｐ明朝,標準"&amp;6&amp;P/&amp;N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20BRM1003川西200Ver1.00</vt:lpstr>
      <vt:lpstr>Sheet1</vt:lpstr>
      <vt:lpstr>'20BRM1003川西200Ver1.00'!Print_Area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tkita</cp:lastModifiedBy>
  <cp:lastPrinted>2020-09-16T13:18:49Z</cp:lastPrinted>
  <dcterms:created xsi:type="dcterms:W3CDTF">2005-08-30T00:38:44Z</dcterms:created>
  <dcterms:modified xsi:type="dcterms:W3CDTF">2020-09-16T13:19:32Z</dcterms:modified>
</cp:coreProperties>
</file>