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D:\近畿2020\’20－400㎞\"/>
    </mc:Choice>
  </mc:AlternateContent>
  <xr:revisionPtr revIDLastSave="0" documentId="13_ncr:1_{0BE65339-0316-4A22-BDB4-504FBDB9D484}" xr6:coauthVersionLast="45" xr6:coauthVersionMax="45" xr10:uidLastSave="{00000000-0000-0000-0000-000000000000}"/>
  <bookViews>
    <workbookView xWindow="-110" yWindow="-110" windowWidth="19420" windowHeight="10420" tabRatio="602" xr2:uid="{00000000-000D-0000-FFFF-FFFF00000000}"/>
  </bookViews>
  <sheets>
    <sheet name="20BRM1010川西400Ver1.10" sheetId="37" r:id="rId1"/>
    <sheet name="Sheet1" sheetId="24" r:id="rId2"/>
  </sheets>
  <definedNames>
    <definedName name="_xlnm.Print_Area" localSheetId="0">'20BRM1010川西400Ver1.10'!$B$1:$U$65</definedName>
  </definedNames>
  <calcPr calcId="191029"/>
</workbook>
</file>

<file path=xl/calcChain.xml><?xml version="1.0" encoding="utf-8"?>
<calcChain xmlns="http://schemas.openxmlformats.org/spreadsheetml/2006/main">
  <c r="O17" i="37" l="1"/>
  <c r="S22" i="37"/>
  <c r="M49" i="37"/>
  <c r="AA10" i="37"/>
  <c r="AA8" i="37"/>
  <c r="Q59" i="37" l="1"/>
  <c r="O59" i="37"/>
  <c r="M59" i="37"/>
  <c r="M60" i="37" s="1"/>
  <c r="L34" i="37" l="1"/>
  <c r="M35" i="37"/>
  <c r="M36" i="37" s="1"/>
  <c r="U27" i="37" l="1"/>
  <c r="AA12" i="37" l="1"/>
  <c r="Y12" i="37"/>
  <c r="AA11" i="37"/>
  <c r="S60" i="37" s="1"/>
  <c r="Y11" i="37"/>
  <c r="R60" i="37" s="1"/>
  <c r="AA4" i="37"/>
  <c r="Y4" i="37"/>
  <c r="G4" i="37"/>
  <c r="E4" i="37"/>
  <c r="G3" i="37"/>
  <c r="I3" i="37" s="1"/>
  <c r="I4" i="37" s="1"/>
  <c r="E2" i="37"/>
  <c r="L1" i="37"/>
  <c r="K3" i="37" l="1"/>
  <c r="K9" i="37" s="1"/>
  <c r="C11" i="37" l="1"/>
  <c r="C12" i="37" l="1"/>
  <c r="E11" i="37"/>
  <c r="G11" i="37" l="1"/>
  <c r="E12" i="37"/>
  <c r="I11" i="37" l="1"/>
  <c r="G12" i="37"/>
  <c r="I12" i="37" l="1"/>
  <c r="K11" i="37"/>
  <c r="C19" i="37" l="1"/>
  <c r="K14" i="37"/>
  <c r="X5" i="37"/>
  <c r="Y5" i="37" l="1"/>
  <c r="J13" i="37" s="1"/>
  <c r="AC4" i="37"/>
  <c r="AA5" i="37"/>
  <c r="K13" i="37" s="1"/>
  <c r="E19" i="37"/>
  <c r="C20" i="37"/>
  <c r="G19" i="37" l="1"/>
  <c r="E20" i="37"/>
  <c r="C8" i="37"/>
  <c r="AD4" i="37"/>
  <c r="C9" i="37" s="1"/>
  <c r="G20" i="37" l="1"/>
  <c r="I19" i="37"/>
  <c r="K19" i="37" l="1"/>
  <c r="I20" i="37"/>
  <c r="C27" i="37" l="1"/>
  <c r="K20" i="37"/>
  <c r="E27" i="37" l="1"/>
  <c r="C28" i="37"/>
  <c r="E28" i="37" l="1"/>
  <c r="G27" i="37"/>
  <c r="G28" i="37" l="1"/>
  <c r="I27" i="37"/>
  <c r="I28" i="37" l="1"/>
  <c r="K27" i="37"/>
  <c r="K26" i="37" l="1"/>
  <c r="C35" i="37"/>
  <c r="C36" i="37" l="1"/>
  <c r="E35" i="37"/>
  <c r="E36" i="37" l="1"/>
  <c r="G35" i="37"/>
  <c r="I35" i="37" l="1"/>
  <c r="K35" i="37" s="1"/>
  <c r="G36" i="37"/>
  <c r="K36" i="37" l="1"/>
  <c r="C43" i="37"/>
  <c r="C44" i="37" l="1"/>
  <c r="E43" i="37"/>
  <c r="G43" i="37" l="1"/>
  <c r="E44" i="37"/>
  <c r="G44" i="37" l="1"/>
  <c r="I43" i="37"/>
  <c r="X6" i="37" l="1"/>
  <c r="I46" i="37"/>
  <c r="K43" i="37"/>
  <c r="K44" i="37" l="1"/>
  <c r="C51" i="37"/>
  <c r="AA6" i="37"/>
  <c r="I45" i="37" s="1"/>
  <c r="AC5" i="37"/>
  <c r="Y6" i="37"/>
  <c r="H45" i="37" s="1"/>
  <c r="AD5" i="37" l="1"/>
  <c r="J12" i="37" s="1"/>
  <c r="J10" i="37"/>
  <c r="C52" i="37"/>
  <c r="E51" i="37"/>
  <c r="G51" i="37" s="1"/>
  <c r="G52" i="37" l="1"/>
  <c r="I51" i="37"/>
  <c r="K51" i="37" l="1"/>
  <c r="I52" i="37"/>
  <c r="K52" i="37" l="1"/>
  <c r="C59" i="37"/>
  <c r="E59" i="37" l="1"/>
  <c r="C60" i="37"/>
  <c r="E60" i="37" l="1"/>
  <c r="G59" i="37"/>
  <c r="I59" i="37" l="1"/>
  <c r="G65" i="37"/>
  <c r="X7" i="37" l="1"/>
  <c r="K59" i="37"/>
  <c r="M3" i="37" s="1"/>
  <c r="I65" i="37"/>
  <c r="M4" i="37" l="1"/>
  <c r="O3" i="37"/>
  <c r="K60" i="37"/>
  <c r="AA7" i="37"/>
  <c r="I61" i="37" s="1"/>
  <c r="AC6" i="37"/>
  <c r="Y7" i="37"/>
  <c r="H61" i="37" s="1"/>
  <c r="H42" i="37" l="1"/>
  <c r="AD6" i="37"/>
  <c r="H44" i="37" s="1"/>
  <c r="Q3" i="37"/>
  <c r="O4" i="37"/>
  <c r="Q4" i="37" l="1"/>
  <c r="S3" i="37"/>
  <c r="U3" i="37" l="1"/>
  <c r="S4" i="37"/>
  <c r="U4" i="37" l="1"/>
  <c r="M11" i="37"/>
  <c r="M12" i="37" l="1"/>
  <c r="O11" i="37"/>
  <c r="Q11" i="37" l="1"/>
  <c r="X8" i="37"/>
  <c r="N14" i="37"/>
  <c r="Q12" i="37" l="1"/>
  <c r="S11" i="37"/>
  <c r="U11" i="37" s="1"/>
  <c r="AC7" i="37"/>
  <c r="Y8" i="37"/>
  <c r="N13" i="37" s="1"/>
  <c r="O13" i="37"/>
  <c r="S12" i="37" l="1"/>
  <c r="AD7" i="37"/>
  <c r="H60" i="37" s="1"/>
  <c r="H58" i="37"/>
  <c r="M19" i="37" l="1"/>
  <c r="U12" i="37"/>
  <c r="M20" i="37" l="1"/>
  <c r="O19" i="37"/>
  <c r="O20" i="37" l="1"/>
  <c r="Q19" i="37"/>
  <c r="S19" i="37" l="1"/>
  <c r="Q20" i="37"/>
  <c r="U19" i="37" l="1"/>
  <c r="M27" i="37" s="1"/>
  <c r="X9" i="37"/>
  <c r="AC8" i="37" l="1"/>
  <c r="AA9" i="37"/>
  <c r="S21" i="37" s="1"/>
  <c r="Y9" i="37"/>
  <c r="R21" i="37" s="1"/>
  <c r="U20" i="37"/>
  <c r="N10" i="37" l="1"/>
  <c r="AD8" i="37"/>
  <c r="N12" i="37" s="1"/>
  <c r="M28" i="37" l="1"/>
  <c r="O27" i="37"/>
  <c r="O28" i="37" l="1"/>
  <c r="Q27" i="37"/>
  <c r="Q28" i="37" l="1"/>
  <c r="S27" i="37"/>
  <c r="O35" i="37" l="1"/>
  <c r="S28" i="37"/>
  <c r="O36" i="37" l="1"/>
  <c r="Q35" i="37"/>
  <c r="S35" i="37" l="1"/>
  <c r="Q36" i="37"/>
  <c r="U35" i="37" l="1"/>
  <c r="S36" i="37"/>
  <c r="U36" i="37" l="1"/>
  <c r="M43" i="37"/>
  <c r="X10" i="37" l="1"/>
  <c r="O43" i="37"/>
  <c r="Q43" i="37" l="1"/>
  <c r="O44" i="37"/>
  <c r="AC9" i="37"/>
  <c r="M45" i="37"/>
  <c r="Y10" i="37"/>
  <c r="L45" i="37" s="1"/>
  <c r="R18" i="37" l="1"/>
  <c r="AD9" i="37"/>
  <c r="Q44" i="37"/>
  <c r="S43" i="37"/>
  <c r="U43" i="37" s="1"/>
  <c r="L44" i="37" l="1"/>
  <c r="R20" i="37"/>
  <c r="U44" i="37"/>
  <c r="M51" i="37"/>
  <c r="M52" i="37" l="1"/>
  <c r="O51" i="37"/>
  <c r="O52" i="37" l="1"/>
  <c r="Q51" i="37"/>
  <c r="Q52" i="37" l="1"/>
  <c r="S51" i="37"/>
  <c r="S52" i="37" l="1"/>
  <c r="U51" i="37"/>
  <c r="U52" i="37" l="1"/>
  <c r="Q60" i="37" l="1"/>
  <c r="S59" i="37"/>
  <c r="S61" i="37" l="1"/>
  <c r="X11" i="37"/>
  <c r="AC10" i="37" s="1"/>
  <c r="L42" i="37" l="1"/>
  <c r="AD10" i="37"/>
  <c r="X12" i="37" l="1"/>
  <c r="AC11" i="37" s="1"/>
  <c r="AD11" i="37" s="1"/>
</calcChain>
</file>

<file path=xl/sharedStrings.xml><?xml version="1.0" encoding="utf-8"?>
<sst xmlns="http://schemas.openxmlformats.org/spreadsheetml/2006/main" count="95" uniqueCount="74">
  <si>
    <t>交差点名</t>
  </si>
  <si>
    <t>　</t>
  </si>
  <si>
    <t>信号有り</t>
  </si>
  <si>
    <t xml:space="preserve">  </t>
  </si>
  <si>
    <t>信号無し</t>
  </si>
  <si>
    <t>参加者位置</t>
  </si>
  <si>
    <t xml:space="preserve"> </t>
    <phoneticPr fontId="2"/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</si>
  <si>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</si>
  <si>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</si>
  <si>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</si>
  <si>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</si>
  <si>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</si>
  <si>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</si>
  <si>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</si>
  <si>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</si>
  <si>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</si>
  <si>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Ｖ１５時刻</t>
    <rPh sb="3" eb="5">
      <t>ジコク</t>
    </rPh>
    <phoneticPr fontId="2"/>
  </si>
  <si>
    <t>ｷｭｰｼｰﾄNo</t>
    <phoneticPr fontId="2"/>
  </si>
  <si>
    <t>-</t>
    <phoneticPr fontId="2"/>
  </si>
  <si>
    <t>参　　　　考</t>
    <rPh sb="0" eb="1">
      <t>サン</t>
    </rPh>
    <rPh sb="5" eb="6">
      <t>コウ</t>
    </rPh>
    <phoneticPr fontId="2"/>
  </si>
  <si>
    <t>西本町</t>
    <rPh sb="0" eb="1">
      <t>ニシ</t>
    </rPh>
    <rPh sb="1" eb="2">
      <t>モト</t>
    </rPh>
    <rPh sb="2" eb="3">
      <t>マチ</t>
    </rPh>
    <phoneticPr fontId="2"/>
  </si>
  <si>
    <t>木部町</t>
    <rPh sb="0" eb="3">
      <t>キベチョウ</t>
    </rPh>
    <phoneticPr fontId="2"/>
  </si>
  <si>
    <t>南新保</t>
    <rPh sb="0" eb="1">
      <t>ナン</t>
    </rPh>
    <rPh sb="1" eb="2">
      <t>シン</t>
    </rPh>
    <rPh sb="2" eb="3">
      <t>ホ</t>
    </rPh>
    <phoneticPr fontId="2"/>
  </si>
  <si>
    <t>西浜</t>
    <rPh sb="0" eb="2">
      <t>ニシハマ</t>
    </rPh>
    <phoneticPr fontId="2"/>
  </si>
  <si>
    <t>海津</t>
    <rPh sb="0" eb="1">
      <t>ウミ</t>
    </rPh>
    <rPh sb="1" eb="2">
      <t>ツ</t>
    </rPh>
    <phoneticPr fontId="2"/>
  </si>
  <si>
    <t>大浦</t>
    <rPh sb="0" eb="2">
      <t>オオウラ</t>
    </rPh>
    <phoneticPr fontId="2"/>
  </si>
  <si>
    <t xml:space="preserve">区間距離km </t>
    <phoneticPr fontId="2"/>
  </si>
  <si>
    <t>積算距離km</t>
    <phoneticPr fontId="2"/>
  </si>
  <si>
    <t>加塚</t>
    <rPh sb="0" eb="1">
      <t>カ</t>
    </rPh>
    <rPh sb="1" eb="2">
      <t>ツカ</t>
    </rPh>
    <phoneticPr fontId="2"/>
  </si>
  <si>
    <t>保津</t>
    <rPh sb="0" eb="1">
      <t>ホ</t>
    </rPh>
    <rPh sb="1" eb="2">
      <t>ツ</t>
    </rPh>
    <phoneticPr fontId="2"/>
  </si>
  <si>
    <t>大浦口</t>
    <rPh sb="0" eb="2">
      <t>オオウラ</t>
    </rPh>
    <rPh sb="2" eb="3">
      <t>クチ</t>
    </rPh>
    <phoneticPr fontId="2"/>
  </si>
  <si>
    <t>飯浦</t>
    <rPh sb="0" eb="2">
      <t>イイウラ</t>
    </rPh>
    <phoneticPr fontId="2"/>
  </si>
  <si>
    <t>ｺﾞｰﾙ</t>
    <phoneticPr fontId="2"/>
  </si>
  <si>
    <t>カード受付</t>
    <rPh sb="3" eb="5">
      <t>ウケツケ</t>
    </rPh>
    <phoneticPr fontId="2"/>
  </si>
  <si>
    <t>公園町</t>
    <rPh sb="0" eb="2">
      <t>コウエン</t>
    </rPh>
    <rPh sb="2" eb="3">
      <t>マチ</t>
    </rPh>
    <phoneticPr fontId="2"/>
  </si>
  <si>
    <t>馬場2丁目</t>
    <rPh sb="0" eb="2">
      <t>バンバ</t>
    </rPh>
    <rPh sb="3" eb="5">
      <t>チョウメ</t>
    </rPh>
    <phoneticPr fontId="2"/>
  </si>
  <si>
    <t>長命寺町</t>
    <rPh sb="0" eb="3">
      <t>チョウメイジ</t>
    </rPh>
    <rPh sb="3" eb="4">
      <t>チョウ</t>
    </rPh>
    <phoneticPr fontId="2"/>
  </si>
  <si>
    <t>大津港口</t>
    <rPh sb="0" eb="2">
      <t>オオツ</t>
    </rPh>
    <rPh sb="2" eb="3">
      <t>ミナト</t>
    </rPh>
    <rPh sb="3" eb="4">
      <t>クチ</t>
    </rPh>
    <phoneticPr fontId="2"/>
  </si>
  <si>
    <t>逢坂一丁目</t>
    <rPh sb="0" eb="2">
      <t>オオサカ</t>
    </rPh>
    <rPh sb="2" eb="3">
      <t>ハジメ</t>
    </rPh>
    <rPh sb="3" eb="5">
      <t>チョウメ</t>
    </rPh>
    <phoneticPr fontId="2"/>
  </si>
  <si>
    <t>追分</t>
    <rPh sb="0" eb="2">
      <t>オイワケ</t>
    </rPh>
    <phoneticPr fontId="2"/>
  </si>
  <si>
    <t>大倉</t>
    <rPh sb="0" eb="2">
      <t>オオクラ</t>
    </rPh>
    <phoneticPr fontId="2"/>
  </si>
  <si>
    <t>山崎</t>
    <rPh sb="0" eb="2">
      <t>ヤマサキ</t>
    </rPh>
    <phoneticPr fontId="2"/>
  </si>
  <si>
    <t>土師</t>
    <rPh sb="0" eb="2">
      <t>ハジ</t>
    </rPh>
    <phoneticPr fontId="2"/>
  </si>
  <si>
    <t>大宅甲ノ辻町</t>
    <rPh sb="0" eb="1">
      <t>ダイ</t>
    </rPh>
    <rPh sb="1" eb="2">
      <t>タク</t>
    </rPh>
    <rPh sb="2" eb="3">
      <t>コウ</t>
    </rPh>
    <rPh sb="4" eb="5">
      <t>ツジ</t>
    </rPh>
    <rPh sb="5" eb="6">
      <t>マチ</t>
    </rPh>
    <phoneticPr fontId="2"/>
  </si>
  <si>
    <t>六地蔵町並</t>
    <rPh sb="0" eb="1">
      <t>ロク</t>
    </rPh>
    <rPh sb="1" eb="3">
      <t>ジゾウ</t>
    </rPh>
    <rPh sb="3" eb="4">
      <t>マチ</t>
    </rPh>
    <rPh sb="4" eb="5">
      <t>ナミ</t>
    </rPh>
    <phoneticPr fontId="2"/>
  </si>
  <si>
    <t>宇治橋西</t>
    <rPh sb="0" eb="2">
      <t>ウジ</t>
    </rPh>
    <rPh sb="2" eb="3">
      <t>ハシ</t>
    </rPh>
    <rPh sb="3" eb="4">
      <t>ニシ</t>
    </rPh>
    <phoneticPr fontId="2"/>
  </si>
  <si>
    <t>淀大橋南</t>
    <rPh sb="0" eb="1">
      <t>ヨド</t>
    </rPh>
    <rPh sb="1" eb="3">
      <t>オオハシ</t>
    </rPh>
    <rPh sb="3" eb="4">
      <t>ミナミ</t>
    </rPh>
    <phoneticPr fontId="2"/>
  </si>
  <si>
    <r>
      <t>5.5</t>
    </r>
    <r>
      <rPr>
        <sz val="8"/>
        <rFont val="ＭＳ Ｐゴシック"/>
        <family val="3"/>
        <charset val="128"/>
      </rPr>
      <t>-4.8</t>
    </r>
    <phoneticPr fontId="2"/>
  </si>
  <si>
    <r>
      <rPr>
        <sz val="9"/>
        <rFont val="ＭＳ Ｐゴシック"/>
        <family val="3"/>
        <charset val="128"/>
      </rPr>
      <t>0.4+</t>
    </r>
    <r>
      <rPr>
        <b/>
        <sz val="9"/>
        <rFont val="ＭＳ Ｐゴシック"/>
        <family val="3"/>
        <charset val="128"/>
      </rPr>
      <t>6.0</t>
    </r>
    <phoneticPr fontId="2"/>
  </si>
  <si>
    <t>中舞鶴歩道橋</t>
  </si>
  <si>
    <t>舞鶴市役所前</t>
    <rPh sb="2" eb="5">
      <t>シヤクショ</t>
    </rPh>
    <rPh sb="5" eb="6">
      <t>マエ</t>
    </rPh>
    <phoneticPr fontId="2"/>
  </si>
  <si>
    <t>松島橋</t>
    <rPh sb="0" eb="2">
      <t>マツシマ</t>
    </rPh>
    <rPh sb="2" eb="3">
      <t>ハシ</t>
    </rPh>
    <phoneticPr fontId="2"/>
  </si>
  <si>
    <t>納所</t>
    <rPh sb="0" eb="1">
      <t>ノウ</t>
    </rPh>
    <rPh sb="1" eb="2">
      <t>ショ</t>
    </rPh>
    <phoneticPr fontId="2"/>
  </si>
  <si>
    <t>勝竜寺</t>
    <rPh sb="0" eb="1">
      <t>カツ</t>
    </rPh>
    <rPh sb="1" eb="2">
      <t>リュウ</t>
    </rPh>
    <rPh sb="2" eb="3">
      <t>ジ</t>
    </rPh>
    <phoneticPr fontId="2"/>
  </si>
  <si>
    <t>畑田東</t>
    <rPh sb="0" eb="1">
      <t>ハタケ</t>
    </rPh>
    <rPh sb="1" eb="2">
      <t>タ</t>
    </rPh>
    <rPh sb="2" eb="3">
      <t>トウ</t>
    </rPh>
    <phoneticPr fontId="2"/>
  </si>
  <si>
    <t>　</t>
    <phoneticPr fontId="2"/>
  </si>
  <si>
    <r>
      <rPr>
        <sz val="8"/>
        <rFont val="ＭＳ Ｐゴシック"/>
        <family val="3"/>
        <charset val="128"/>
      </rPr>
      <t>0.2+</t>
    </r>
    <r>
      <rPr>
        <b/>
        <sz val="8"/>
        <rFont val="ＭＳ Ｐゴシック"/>
        <family val="3"/>
        <charset val="128"/>
      </rPr>
      <t>0.3</t>
    </r>
    <phoneticPr fontId="2"/>
  </si>
  <si>
    <t>菅野3丁目</t>
    <rPh sb="0" eb="2">
      <t>スガノ</t>
    </rPh>
    <rPh sb="3" eb="5">
      <t>チョウメ</t>
    </rPh>
    <phoneticPr fontId="2"/>
  </si>
  <si>
    <r>
      <t>0.5+</t>
    </r>
    <r>
      <rPr>
        <b/>
        <sz val="9"/>
        <rFont val="ＭＳ Ｐゴシック"/>
        <family val="3"/>
        <charset val="128"/>
      </rPr>
      <t>31.2</t>
    </r>
    <phoneticPr fontId="2"/>
  </si>
  <si>
    <t>古江町</t>
    <rPh sb="0" eb="2">
      <t>フルエ</t>
    </rPh>
    <rPh sb="2" eb="3">
      <t>マチ</t>
    </rPh>
    <phoneticPr fontId="2"/>
  </si>
  <si>
    <r>
      <rPr>
        <sz val="8"/>
        <rFont val="ＭＳ Ｐゴシック"/>
        <family val="3"/>
        <charset val="128"/>
      </rPr>
      <t>0.2+</t>
    </r>
    <r>
      <rPr>
        <b/>
        <sz val="8"/>
        <rFont val="ＭＳ Ｐゴシック"/>
        <family val="3"/>
        <charset val="128"/>
      </rPr>
      <t>1.7</t>
    </r>
    <phoneticPr fontId="2"/>
  </si>
  <si>
    <r>
      <rPr>
        <sz val="8"/>
        <rFont val="ＭＳ Ｐゴシック"/>
        <family val="3"/>
        <charset val="128"/>
      </rPr>
      <t>0.8+0.0+</t>
    </r>
    <r>
      <rPr>
        <b/>
        <sz val="8"/>
        <rFont val="ＭＳ Ｐゴシック"/>
        <family val="3"/>
        <charset val="128"/>
      </rPr>
      <t>0.7</t>
    </r>
    <phoneticPr fontId="2"/>
  </si>
  <si>
    <r>
      <t>0.6+</t>
    </r>
    <r>
      <rPr>
        <b/>
        <sz val="8"/>
        <rFont val="ＭＳ Ｐゴシック"/>
        <family val="3"/>
        <charset val="128"/>
      </rPr>
      <t>0.8</t>
    </r>
    <phoneticPr fontId="2"/>
  </si>
  <si>
    <t>味方南</t>
    <rPh sb="0" eb="2">
      <t>アジカタ</t>
    </rPh>
    <rPh sb="2" eb="3">
      <t>ミナミ</t>
    </rPh>
    <phoneticPr fontId="2"/>
  </si>
  <si>
    <t>宮代東</t>
    <rPh sb="0" eb="2">
      <t>ミヤシロ</t>
    </rPh>
    <rPh sb="2" eb="3">
      <t>ヒガシ</t>
    </rPh>
    <phoneticPr fontId="2"/>
  </si>
  <si>
    <t>藤津</t>
    <rPh sb="0" eb="2">
      <t>フジツ</t>
    </rPh>
    <phoneticPr fontId="2"/>
  </si>
  <si>
    <t>三河橋北</t>
    <rPh sb="0" eb="2">
      <t>ミカワ</t>
    </rPh>
    <rPh sb="2" eb="3">
      <t>ハシ</t>
    </rPh>
    <rPh sb="3" eb="4">
      <t>キタ</t>
    </rPh>
    <phoneticPr fontId="2"/>
  </si>
  <si>
    <r>
      <t>5.8+</t>
    </r>
    <r>
      <rPr>
        <b/>
        <sz val="8"/>
        <rFont val="ＭＳ Ｐゴシック"/>
        <family val="3"/>
        <charset val="128"/>
      </rPr>
      <t>5.2</t>
    </r>
    <phoneticPr fontId="2"/>
  </si>
  <si>
    <t>新山崎橋</t>
    <rPh sb="0" eb="1">
      <t>シン</t>
    </rPh>
    <rPh sb="1" eb="3">
      <t>ヤマザキ</t>
    </rPh>
    <rPh sb="3" eb="4">
      <t>ハシ</t>
    </rPh>
    <phoneticPr fontId="2"/>
  </si>
  <si>
    <t>松原</t>
    <rPh sb="0" eb="2">
      <t>マツバラ</t>
    </rPh>
    <phoneticPr fontId="2"/>
  </si>
  <si>
    <t>ARIVEE</t>
    <phoneticPr fontId="2"/>
  </si>
  <si>
    <t>'20BRM1010川西400㎞海と湖 (旧502)Ver1.10</t>
    <rPh sb="10" eb="12">
      <t>カワニシ</t>
    </rPh>
    <rPh sb="16" eb="17">
      <t>ウミ</t>
    </rPh>
    <rPh sb="18" eb="19">
      <t>ミズウミ</t>
    </rPh>
    <rPh sb="21" eb="22">
      <t>キュウ</t>
    </rPh>
    <phoneticPr fontId="2"/>
  </si>
  <si>
    <t>唐橋東詰</t>
    <rPh sb="0" eb="2">
      <t>カラハシ</t>
    </rPh>
    <rPh sb="2" eb="3">
      <t>ヒガシ</t>
    </rPh>
    <rPh sb="3" eb="4">
      <t>ツメ</t>
    </rPh>
    <phoneticPr fontId="2"/>
  </si>
  <si>
    <t>柳原</t>
    <rPh sb="0" eb="2">
      <t>ヤナギハラ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</si>
</sst>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176" formatCode="0.0&quot;㎞&quot;"/>
    <numFmt numFmtId="177" formatCode="0.0&quot;km&quot;"/>
    <numFmt numFmtId="178" formatCode="&quot;閉鎖時間基準ﾃﾞ&quot;0.0&quot;㎞/h&quot;"/>
    <numFmt numFmtId="179" formatCode="0.0"/>
    <numFmt numFmtId="180" formatCode="0.0&quot;㎞/h&quot;"/>
    <numFmt numFmtId="181" formatCode="0.0_ "/>
    <numFmt numFmtId="182" formatCode="&quot;～&quot;h:mm"/>
    <numFmt numFmtId="183" formatCode="&quot;Open&quot;h:mm"/>
    <numFmt numFmtId="184" formatCode="&quot;【PC２】PC3迄&quot;0.0&quot;㎞&quot;"/>
    <numFmt numFmtId="185" formatCode="&quot;Dep&quot;h:mm"/>
    <numFmt numFmtId="186" formatCode="&quot;　【PC３】&quot;0.0&quot;㎞ to PC４&quot;"/>
    <numFmt numFmtId="187" formatCode="&quot;閉鎖時基準ﾃﾞ&quot;0.0&quot;㎞/h&quot;"/>
    <numFmt numFmtId="188" formatCode="&quot;閉鎖時間基ﾆ&quot;0.0&quot;㎞/h&quot;"/>
    <numFmt numFmtId="189" formatCode="&quot;通過ﾁｪｯｸ迄&quot;0.0&quot;㎞&quot;"/>
    <numFmt numFmtId="190" formatCode="&quot;【ＰＣ１】迄&quot;0.0&quot;㎞&quot;"/>
    <numFmt numFmtId="191" formatCode="&quot;【通過チェック】迄&quot;0.0&quot;㎞&quot;"/>
    <numFmt numFmtId="192" formatCode="&quot;ｽﾀｰﾄ~PC1閉鎖時間基準ﾃﾞ&quot;0.0&quot;㎞/h&quot;"/>
    <numFmt numFmtId="193" formatCode="&quot;　【PC1】PC２ 迄&quot;0.0&quot;㎞&quot;"/>
    <numFmt numFmtId="194" formatCode="&quot;　 【PC4】&quot;0.0&quot;㎞ to PC5&quot;"/>
    <numFmt numFmtId="195" formatCode="&quot;～&quot;d\ h:mm"/>
    <numFmt numFmtId="196" formatCode="&quot;【通過ﾁｪｯｸ】PC1迄&quot;0.0&quot;㎞&quot;"/>
    <numFmt numFmtId="197" formatCode="&quot;【通過ﾁｪｯｸ】次ﾁｪｯｸ迄&quot;0.0&quot;㎞&quot;"/>
    <numFmt numFmtId="198" formatCode="&quot;通過チェック迄ﾞ&quot;0.0&quot;㎞&quot;"/>
    <numFmt numFmtId="199" formatCode="&quot;通過ﾁｪｯｸ,次ﾁｪｯｸ迄&quot;0.0&quot;㎞&quot;"/>
    <numFmt numFmtId="200" formatCode="&quot;   【通過ﾁｪｯｸ】PC1迄&quot;0.0&quot;㎞&quot;"/>
    <numFmt numFmtId="201" formatCode="&quot;【ＰＣ１】PC２&quot;&quot;迄&quot;0.0&quot;㎞&quot;"/>
    <numFmt numFmtId="202" formatCode="&quot;【PC4】&quot;0.0&quot;㎞ to Finish&quot;"/>
    <numFmt numFmtId="203" formatCode="&quot;Oｐｅｎ&quot;h:mm"/>
    <numFmt numFmtId="204" formatCode="&quot;～&quot;\ h:mm"/>
    <numFmt numFmtId="205" formatCode="&quot;　  【PC６】ARIVEE迄&quot;0.0&quot;㎞&quot;"/>
    <numFmt numFmtId="206" formatCode="&quot;【PC1】PC２ 迄&quot;0.0&quot;㎞&quot;"/>
    <numFmt numFmtId="207" formatCode="&quot;【PC３】&quot;0.0&quot;㎞ to PC４&quot;"/>
    <numFmt numFmtId="208" formatCode="[$-411]ggge&quot;年&quot;m&quot;月&quot;d&quot;日&quot;h:mm"/>
    <numFmt numFmtId="209" formatCode="&quot;  【PC２】PC３迄&quot;0.0&quot;㎞&quot;"/>
    <numFmt numFmtId="210" formatCode="&quot;　 【PC３】&quot;0.0&quot;㎞ to PC４&quot;"/>
    <numFmt numFmtId="211" formatCode="&quot;　 【PC５】PC６迄&quot;0.0&quot;㎞&quot;"/>
    <numFmt numFmtId="212" formatCode="&quot;    【通過ﾁｪｯｸ】PC6迄&quot;0.0&quot;㎞&quot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0"/>
      <color theme="3"/>
      <name val="HG明朝E"/>
      <family val="1"/>
      <charset val="128"/>
    </font>
    <font>
      <b/>
      <sz val="9"/>
      <color rgb="FF00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6"/>
      <color theme="3"/>
      <name val="HG明朝E"/>
      <family val="1"/>
      <charset val="128"/>
    </font>
    <font>
      <b/>
      <i/>
      <sz val="11"/>
      <color theme="3"/>
      <name val="HG明朝E"/>
      <family val="1"/>
      <charset val="128"/>
    </font>
    <font>
      <i/>
      <sz val="10"/>
      <color theme="3"/>
      <name val="HG明朝E"/>
      <family val="1"/>
      <charset val="128"/>
    </font>
    <font>
      <b/>
      <i/>
      <sz val="8"/>
      <color theme="3"/>
      <name val="HG明朝E"/>
      <family val="1"/>
      <charset val="128"/>
    </font>
    <font>
      <b/>
      <sz val="9"/>
      <color rgb="FFFFFF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45">
    <xf numFmtId="0" fontId="0" fillId="0" borderId="0" xfId="0">
      <alignment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176" fontId="5" fillId="0" borderId="9" xfId="0" applyNumberFormat="1" applyFont="1" applyBorder="1" applyAlignment="1">
      <alignment horizontal="left" vertical="center"/>
    </xf>
    <xf numFmtId="0" fontId="5" fillId="0" borderId="8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top"/>
    </xf>
    <xf numFmtId="0" fontId="5" fillId="0" borderId="4" xfId="0" applyFont="1" applyBorder="1">
      <alignment vertical="center"/>
    </xf>
    <xf numFmtId="0" fontId="1" fillId="0" borderId="8" xfId="0" applyFont="1" applyBorder="1" applyAlignment="1">
      <alignment horizontal="right"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2" borderId="1" xfId="0" applyFont="1" applyFill="1" applyBorder="1">
      <alignment vertical="center"/>
    </xf>
    <xf numFmtId="177" fontId="11" fillId="0" borderId="6" xfId="0" applyNumberFormat="1" applyFont="1" applyBorder="1" applyAlignment="1">
      <alignment horizontal="left" vertical="center"/>
    </xf>
    <xf numFmtId="177" fontId="11" fillId="0" borderId="13" xfId="0" applyNumberFormat="1" applyFont="1" applyBorder="1" applyAlignment="1">
      <alignment horizontal="center" vertical="center"/>
    </xf>
    <xf numFmtId="177" fontId="11" fillId="0" borderId="6" xfId="0" applyNumberFormat="1" applyFont="1" applyBorder="1" applyAlignment="1">
      <alignment horizontal="center" vertical="center"/>
    </xf>
    <xf numFmtId="177" fontId="7" fillId="0" borderId="6" xfId="0" applyNumberFormat="1" applyFont="1" applyBorder="1">
      <alignment vertical="center"/>
    </xf>
    <xf numFmtId="177" fontId="7" fillId="0" borderId="10" xfId="0" applyNumberFormat="1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29" xfId="0" applyFont="1" applyBorder="1" applyAlignment="1">
      <alignment horizontal="right" vertical="center"/>
    </xf>
    <xf numFmtId="20" fontId="14" fillId="0" borderId="1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left" vertical="center"/>
    </xf>
    <xf numFmtId="20" fontId="14" fillId="0" borderId="36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left" vertical="center"/>
    </xf>
    <xf numFmtId="0" fontId="5" fillId="0" borderId="35" xfId="0" applyFont="1" applyBorder="1" applyAlignment="1">
      <alignment horizontal="right" vertical="center"/>
    </xf>
    <xf numFmtId="176" fontId="5" fillId="0" borderId="37" xfId="0" applyNumberFormat="1" applyFont="1" applyBorder="1" applyAlignment="1">
      <alignment horizontal="left" vertical="center"/>
    </xf>
    <xf numFmtId="176" fontId="5" fillId="0" borderId="38" xfId="0" applyNumberFormat="1" applyFont="1" applyBorder="1" applyAlignment="1">
      <alignment horizontal="right" vertical="center"/>
    </xf>
    <xf numFmtId="0" fontId="6" fillId="0" borderId="0" xfId="0" quotePrefix="1" applyFont="1">
      <alignment vertical="center"/>
    </xf>
    <xf numFmtId="0" fontId="5" fillId="0" borderId="8" xfId="0" applyFont="1" applyBorder="1" applyAlignment="1">
      <alignment horizontal="right" vertical="center"/>
    </xf>
    <xf numFmtId="0" fontId="5" fillId="2" borderId="35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176" fontId="5" fillId="2" borderId="37" xfId="0" applyNumberFormat="1" applyFont="1" applyFill="1" applyBorder="1" applyAlignment="1">
      <alignment horizontal="left" vertical="center"/>
    </xf>
    <xf numFmtId="0" fontId="5" fillId="0" borderId="39" xfId="0" applyFont="1" applyBorder="1" applyAlignment="1">
      <alignment horizontal="righ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177" fontId="11" fillId="0" borderId="33" xfId="0" applyNumberFormat="1" applyFont="1" applyBorder="1" applyAlignment="1">
      <alignment horizontal="center" vertical="center"/>
    </xf>
    <xf numFmtId="177" fontId="7" fillId="0" borderId="34" xfId="0" applyNumberFormat="1" applyFont="1" applyBorder="1">
      <alignment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176" fontId="5" fillId="0" borderId="40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left" vertical="center"/>
    </xf>
    <xf numFmtId="176" fontId="5" fillId="0" borderId="37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6" xfId="0" applyFont="1" applyBorder="1" applyAlignment="1">
      <alignment horizontal="left" vertical="top"/>
    </xf>
    <xf numFmtId="0" fontId="5" fillId="0" borderId="41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top"/>
    </xf>
    <xf numFmtId="177" fontId="1" fillId="0" borderId="33" xfId="0" applyNumberFormat="1" applyFont="1" applyBorder="1" applyAlignment="1">
      <alignment horizontal="left" vertical="center"/>
    </xf>
    <xf numFmtId="0" fontId="5" fillId="0" borderId="37" xfId="0" applyFont="1" applyBorder="1">
      <alignment vertical="center"/>
    </xf>
    <xf numFmtId="0" fontId="5" fillId="0" borderId="1" xfId="0" applyFont="1" applyBorder="1">
      <alignment vertical="center"/>
    </xf>
    <xf numFmtId="177" fontId="11" fillId="0" borderId="33" xfId="0" applyNumberFormat="1" applyFont="1" applyBorder="1" applyAlignment="1">
      <alignment horizontal="left" vertical="center"/>
    </xf>
    <xf numFmtId="0" fontId="5" fillId="0" borderId="32" xfId="0" applyFont="1" applyBorder="1">
      <alignment vertical="center"/>
    </xf>
    <xf numFmtId="0" fontId="5" fillId="0" borderId="3" xfId="0" applyFont="1" applyBorder="1">
      <alignment vertical="center"/>
    </xf>
    <xf numFmtId="176" fontId="5" fillId="0" borderId="36" xfId="0" applyNumberFormat="1" applyFont="1" applyBorder="1" applyAlignment="1">
      <alignment horizontal="right" vertical="center"/>
    </xf>
    <xf numFmtId="177" fontId="11" fillId="2" borderId="6" xfId="0" applyNumberFormat="1" applyFont="1" applyFill="1" applyBorder="1" applyAlignment="1">
      <alignment horizontal="left" vertical="center"/>
    </xf>
    <xf numFmtId="0" fontId="5" fillId="2" borderId="36" xfId="0" applyFont="1" applyFill="1" applyBorder="1">
      <alignment vertical="center"/>
    </xf>
    <xf numFmtId="177" fontId="1" fillId="2" borderId="33" xfId="0" applyNumberFormat="1" applyFont="1" applyFill="1" applyBorder="1" applyAlignment="1">
      <alignment horizontal="left" vertical="center"/>
    </xf>
    <xf numFmtId="0" fontId="5" fillId="0" borderId="38" xfId="0" applyFont="1" applyBorder="1">
      <alignment vertical="center"/>
    </xf>
    <xf numFmtId="0" fontId="5" fillId="0" borderId="37" xfId="0" applyFont="1" applyBorder="1" applyAlignment="1">
      <alignment horizontal="left" vertical="center"/>
    </xf>
    <xf numFmtId="177" fontId="1" fillId="0" borderId="33" xfId="0" applyNumberFormat="1" applyFont="1" applyBorder="1" applyAlignment="1">
      <alignment horizontal="left" vertical="top"/>
    </xf>
    <xf numFmtId="0" fontId="5" fillId="0" borderId="9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177" fontId="7" fillId="0" borderId="34" xfId="0" applyNumberFormat="1" applyFont="1" applyBorder="1" applyAlignment="1">
      <alignment horizontal="right" vertical="center"/>
    </xf>
    <xf numFmtId="177" fontId="11" fillId="0" borderId="13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left" vertical="center"/>
    </xf>
    <xf numFmtId="0" fontId="5" fillId="0" borderId="2" xfId="0" applyFont="1" applyBorder="1">
      <alignment vertical="center"/>
    </xf>
    <xf numFmtId="177" fontId="5" fillId="0" borderId="34" xfId="0" applyNumberFormat="1" applyFont="1" applyBorder="1">
      <alignment vertical="center"/>
    </xf>
    <xf numFmtId="0" fontId="7" fillId="0" borderId="8" xfId="0" applyFont="1" applyBorder="1" applyAlignment="1">
      <alignment horizontal="center" vertical="top"/>
    </xf>
    <xf numFmtId="0" fontId="5" fillId="0" borderId="0" xfId="0" quotePrefix="1" applyFont="1">
      <alignment vertical="center"/>
    </xf>
    <xf numFmtId="0" fontId="8" fillId="0" borderId="0" xfId="0" quotePrefix="1" applyFo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left" vertical="center" wrapText="1"/>
    </xf>
    <xf numFmtId="176" fontId="5" fillId="0" borderId="40" xfId="0" applyNumberFormat="1" applyFont="1" applyBorder="1" applyAlignment="1">
      <alignment horizontal="right" vertical="center" wrapText="1"/>
    </xf>
    <xf numFmtId="184" fontId="5" fillId="0" borderId="5" xfId="0" applyNumberFormat="1" applyFont="1" applyBorder="1">
      <alignment vertical="center"/>
    </xf>
    <xf numFmtId="184" fontId="5" fillId="0" borderId="12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177" fontId="10" fillId="2" borderId="33" xfId="0" applyNumberFormat="1" applyFont="1" applyFill="1" applyBorder="1" applyAlignment="1">
      <alignment horizontal="left" vertical="top"/>
    </xf>
    <xf numFmtId="177" fontId="5" fillId="0" borderId="6" xfId="0" applyNumberFormat="1" applyFont="1" applyBorder="1">
      <alignment vertical="center"/>
    </xf>
    <xf numFmtId="177" fontId="7" fillId="0" borderId="34" xfId="0" applyNumberFormat="1" applyFont="1" applyBorder="1" applyAlignment="1">
      <alignment horizontal="right" vertical="center" wrapText="1"/>
    </xf>
    <xf numFmtId="176" fontId="7" fillId="0" borderId="1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5" fillId="2" borderId="35" xfId="0" applyFont="1" applyFill="1" applyBorder="1" applyAlignment="1">
      <alignment horizontal="left"/>
    </xf>
    <xf numFmtId="20" fontId="14" fillId="0" borderId="0" xfId="0" applyNumberFormat="1" applyFont="1" applyAlignment="1">
      <alignment horizontal="right" vertical="center"/>
    </xf>
    <xf numFmtId="0" fontId="5" fillId="0" borderId="36" xfId="0" applyFont="1" applyBorder="1" applyAlignment="1">
      <alignment horizontal="center" vertical="center" wrapText="1"/>
    </xf>
    <xf numFmtId="188" fontId="1" fillId="0" borderId="1" xfId="0" applyNumberFormat="1" applyFont="1" applyBorder="1">
      <alignment vertical="center"/>
    </xf>
    <xf numFmtId="176" fontId="5" fillId="0" borderId="25" xfId="0" applyNumberFormat="1" applyFon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/>
    </xf>
    <xf numFmtId="191" fontId="6" fillId="2" borderId="38" xfId="0" applyNumberFormat="1" applyFont="1" applyFill="1" applyBorder="1">
      <alignment vertical="center"/>
    </xf>
    <xf numFmtId="191" fontId="6" fillId="0" borderId="2" xfId="0" applyNumberFormat="1" applyFont="1" applyBorder="1">
      <alignment vertical="center"/>
    </xf>
    <xf numFmtId="192" fontId="6" fillId="0" borderId="2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38" xfId="0" applyNumberFormat="1" applyFont="1" applyBorder="1" applyAlignment="1">
      <alignment horizontal="center" vertical="center" wrapText="1"/>
    </xf>
    <xf numFmtId="184" fontId="5" fillId="0" borderId="7" xfId="0" applyNumberFormat="1" applyFont="1" applyBorder="1">
      <alignment vertical="center"/>
    </xf>
    <xf numFmtId="184" fontId="5" fillId="0" borderId="5" xfId="0" applyNumberFormat="1" applyFont="1" applyBorder="1" applyAlignment="1">
      <alignment horizontal="right" vertical="center" wrapText="1"/>
    </xf>
    <xf numFmtId="177" fontId="7" fillId="0" borderId="6" xfId="0" applyNumberFormat="1" applyFont="1" applyBorder="1" applyAlignment="1">
      <alignment horizontal="right" vertical="center"/>
    </xf>
    <xf numFmtId="177" fontId="7" fillId="0" borderId="34" xfId="0" applyNumberFormat="1" applyFont="1" applyBorder="1" applyAlignment="1"/>
    <xf numFmtId="177" fontId="5" fillId="0" borderId="10" xfId="0" applyNumberFormat="1" applyFont="1" applyBorder="1">
      <alignment vertical="center"/>
    </xf>
    <xf numFmtId="177" fontId="7" fillId="0" borderId="6" xfId="0" applyNumberFormat="1" applyFont="1" applyBorder="1" applyAlignment="1">
      <alignment vertical="center" wrapText="1"/>
    </xf>
    <xf numFmtId="177" fontId="5" fillId="0" borderId="34" xfId="0" applyNumberFormat="1" applyFont="1" applyBorder="1" applyAlignment="1">
      <alignment horizontal="right" vertical="center"/>
    </xf>
    <xf numFmtId="176" fontId="5" fillId="0" borderId="25" xfId="0" applyNumberFormat="1" applyFont="1" applyBorder="1" applyAlignment="1">
      <alignment horizontal="right" vertical="center" shrinkToFit="1"/>
    </xf>
    <xf numFmtId="183" fontId="9" fillId="0" borderId="8" xfId="0" applyNumberFormat="1" applyFont="1" applyBorder="1" applyAlignment="1">
      <alignment horizontal="left" vertical="top"/>
    </xf>
    <xf numFmtId="0" fontId="5" fillId="0" borderId="46" xfId="0" applyFont="1" applyBorder="1" applyAlignment="1">
      <alignment horizontal="right" vertical="center"/>
    </xf>
    <xf numFmtId="176" fontId="5" fillId="0" borderId="47" xfId="0" applyNumberFormat="1" applyFont="1" applyBorder="1" applyAlignment="1">
      <alignment horizontal="right" vertical="center" shrinkToFit="1"/>
    </xf>
    <xf numFmtId="0" fontId="5" fillId="0" borderId="35" xfId="0" applyFont="1" applyBorder="1" applyAlignment="1"/>
    <xf numFmtId="0" fontId="5" fillId="0" borderId="36" xfId="0" applyFont="1" applyBorder="1" applyAlignment="1"/>
    <xf numFmtId="188" fontId="5" fillId="0" borderId="8" xfId="0" applyNumberFormat="1" applyFont="1" applyBorder="1">
      <alignment vertical="center"/>
    </xf>
    <xf numFmtId="183" fontId="5" fillId="0" borderId="35" xfId="0" applyNumberFormat="1" applyFont="1" applyBorder="1" applyAlignment="1">
      <alignment horizontal="right" vertical="top" shrinkToFit="1"/>
    </xf>
    <xf numFmtId="195" fontId="7" fillId="0" borderId="36" xfId="0" applyNumberFormat="1" applyFont="1" applyBorder="1" applyAlignment="1">
      <alignment horizontal="center" vertical="top" shrinkToFit="1"/>
    </xf>
    <xf numFmtId="0" fontId="0" fillId="0" borderId="36" xfId="0" applyBorder="1">
      <alignment vertical="center"/>
    </xf>
    <xf numFmtId="0" fontId="5" fillId="0" borderId="6" xfId="0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22" fontId="5" fillId="0" borderId="6" xfId="0" applyNumberFormat="1" applyFont="1" applyBorder="1" applyAlignment="1">
      <alignment horizontal="left" vertical="center"/>
    </xf>
    <xf numFmtId="176" fontId="5" fillId="0" borderId="6" xfId="0" applyNumberFormat="1" applyFont="1" applyBorder="1">
      <alignment vertical="center"/>
    </xf>
    <xf numFmtId="179" fontId="5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0" fillId="0" borderId="8" xfId="0" applyBorder="1">
      <alignment vertical="center"/>
    </xf>
    <xf numFmtId="0" fontId="0" fillId="0" borderId="0" xfId="0" applyAlignment="1">
      <alignment vertical="center" wrapText="1"/>
    </xf>
    <xf numFmtId="0" fontId="5" fillId="2" borderId="36" xfId="0" applyFont="1" applyFill="1" applyBorder="1" applyAlignment="1">
      <alignment horizontal="center" vertical="center"/>
    </xf>
    <xf numFmtId="180" fontId="6" fillId="0" borderId="0" xfId="0" applyNumberFormat="1" applyFont="1" applyAlignment="1">
      <alignment horizontal="right"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181" fontId="5" fillId="0" borderId="0" xfId="0" applyNumberFormat="1" applyFont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0" fontId="5" fillId="0" borderId="32" xfId="0" quotePrefix="1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177" fontId="7" fillId="0" borderId="10" xfId="0" applyNumberFormat="1" applyFont="1" applyBorder="1" applyAlignment="1">
      <alignment horizontal="right" vertical="center"/>
    </xf>
    <xf numFmtId="0" fontId="9" fillId="0" borderId="35" xfId="0" applyFont="1" applyBorder="1" applyAlignment="1">
      <alignment horizontal="left" vertical="top"/>
    </xf>
    <xf numFmtId="178" fontId="6" fillId="0" borderId="35" xfId="0" applyNumberFormat="1" applyFont="1" applyBorder="1">
      <alignment vertical="center"/>
    </xf>
    <xf numFmtId="20" fontId="14" fillId="0" borderId="36" xfId="0" applyNumberFormat="1" applyFont="1" applyBorder="1" applyAlignment="1">
      <alignment horizontal="right" vertical="center" wrapText="1"/>
    </xf>
    <xf numFmtId="195" fontId="7" fillId="0" borderId="1" xfId="0" applyNumberFormat="1" applyFont="1" applyBorder="1" applyAlignment="1">
      <alignment horizontal="center" vertical="top" shrinkToFit="1"/>
    </xf>
    <xf numFmtId="189" fontId="5" fillId="2" borderId="35" xfId="0" applyNumberFormat="1" applyFont="1" applyFill="1" applyBorder="1">
      <alignment vertical="center"/>
    </xf>
    <xf numFmtId="199" fontId="5" fillId="0" borderId="7" xfId="0" applyNumberFormat="1" applyFont="1" applyBorder="1" applyAlignment="1">
      <alignment vertical="center" shrinkToFit="1"/>
    </xf>
    <xf numFmtId="199" fontId="5" fillId="0" borderId="5" xfId="0" applyNumberFormat="1" applyFont="1" applyBorder="1" applyAlignment="1">
      <alignment horizontal="right" vertical="center" shrinkToFit="1"/>
    </xf>
    <xf numFmtId="0" fontId="0" fillId="0" borderId="41" xfId="0" applyBorder="1">
      <alignment vertical="center"/>
    </xf>
    <xf numFmtId="0" fontId="0" fillId="0" borderId="40" xfId="0" applyBorder="1">
      <alignment vertical="center"/>
    </xf>
    <xf numFmtId="201" fontId="5" fillId="0" borderId="5" xfId="0" applyNumberFormat="1" applyFont="1" applyBorder="1">
      <alignment vertical="center"/>
    </xf>
    <xf numFmtId="177" fontId="7" fillId="0" borderId="34" xfId="0" applyNumberFormat="1" applyFont="1" applyBorder="1" applyAlignment="1">
      <alignment vertical="center" wrapText="1"/>
    </xf>
    <xf numFmtId="177" fontId="0" fillId="0" borderId="6" xfId="0" applyNumberFormat="1" applyBorder="1" applyAlignment="1">
      <alignment horizontal="left" vertical="center"/>
    </xf>
    <xf numFmtId="0" fontId="16" fillId="0" borderId="35" xfId="0" applyFont="1" applyBorder="1" applyAlignment="1">
      <alignment horizontal="left" vertical="top"/>
    </xf>
    <xf numFmtId="178" fontId="6" fillId="0" borderId="1" xfId="0" applyNumberFormat="1" applyFont="1" applyBorder="1">
      <alignment vertical="center"/>
    </xf>
    <xf numFmtId="0" fontId="5" fillId="3" borderId="8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204" fontId="7" fillId="0" borderId="1" xfId="0" applyNumberFormat="1" applyFont="1" applyBorder="1" applyAlignment="1">
      <alignment horizontal="left" vertical="center"/>
    </xf>
    <xf numFmtId="0" fontId="5" fillId="0" borderId="36" xfId="0" applyFont="1" applyBorder="1" applyAlignment="1">
      <alignment horizontal="right" vertical="center" wrapText="1"/>
    </xf>
    <xf numFmtId="176" fontId="5" fillId="0" borderId="38" xfId="0" applyNumberFormat="1" applyFont="1" applyBorder="1" applyAlignment="1">
      <alignment horizontal="right" vertical="center" wrapText="1"/>
    </xf>
    <xf numFmtId="176" fontId="5" fillId="0" borderId="5" xfId="0" applyNumberFormat="1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177" fontId="5" fillId="0" borderId="34" xfId="0" applyNumberFormat="1" applyFont="1" applyBorder="1" applyAlignment="1">
      <alignment vertical="center" wrapText="1"/>
    </xf>
    <xf numFmtId="176" fontId="5" fillId="0" borderId="0" xfId="0" applyNumberFormat="1" applyFont="1" applyAlignment="1">
      <alignment horizontal="right" vertical="center"/>
    </xf>
    <xf numFmtId="177" fontId="7" fillId="0" borderId="0" xfId="0" applyNumberFormat="1" applyFont="1">
      <alignment vertical="center"/>
    </xf>
    <xf numFmtId="177" fontId="1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36" xfId="0" applyFont="1" applyBorder="1" applyAlignment="1">
      <alignment horizontal="left" vertical="center" wrapText="1"/>
    </xf>
    <xf numFmtId="176" fontId="5" fillId="0" borderId="8" xfId="0" applyNumberFormat="1" applyFont="1" applyBorder="1" applyAlignment="1">
      <alignment horizontal="left" vertical="center"/>
    </xf>
    <xf numFmtId="176" fontId="5" fillId="0" borderId="36" xfId="0" applyNumberFormat="1" applyFont="1" applyBorder="1" applyAlignment="1">
      <alignment horizontal="left" vertical="center"/>
    </xf>
    <xf numFmtId="0" fontId="5" fillId="0" borderId="32" xfId="0" applyFont="1" applyBorder="1" applyAlignment="1">
      <alignment horizontal="center"/>
    </xf>
    <xf numFmtId="0" fontId="8" fillId="0" borderId="35" xfId="0" applyFont="1" applyBorder="1" applyAlignment="1">
      <alignment horizontal="right" vertical="top"/>
    </xf>
    <xf numFmtId="0" fontId="0" fillId="0" borderId="5" xfId="0" applyBorder="1">
      <alignment vertical="center"/>
    </xf>
    <xf numFmtId="177" fontId="1" fillId="0" borderId="33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177" fontId="7" fillId="0" borderId="34" xfId="0" applyNumberFormat="1" applyFont="1" applyBorder="1" applyAlignment="1">
      <alignment horizontal="center" vertical="center"/>
    </xf>
    <xf numFmtId="177" fontId="0" fillId="2" borderId="33" xfId="0" applyNumberFormat="1" applyFill="1" applyBorder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177" fontId="1" fillId="0" borderId="35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top"/>
    </xf>
    <xf numFmtId="176" fontId="5" fillId="0" borderId="8" xfId="0" applyNumberFormat="1" applyFont="1" applyBorder="1" applyAlignment="1">
      <alignment horizontal="right" vertical="center"/>
    </xf>
    <xf numFmtId="0" fontId="5" fillId="0" borderId="7" xfId="0" applyFont="1" applyBorder="1">
      <alignment vertical="center"/>
    </xf>
    <xf numFmtId="182" fontId="7" fillId="0" borderId="36" xfId="0" applyNumberFormat="1" applyFont="1" applyBorder="1" applyAlignment="1">
      <alignment horizontal="center" vertical="top" shrinkToFit="1"/>
    </xf>
    <xf numFmtId="0" fontId="0" fillId="0" borderId="1" xfId="0" applyBorder="1">
      <alignment vertical="center"/>
    </xf>
    <xf numFmtId="0" fontId="5" fillId="0" borderId="35" xfId="0" applyFont="1" applyBorder="1" applyAlignment="1">
      <alignment vertical="top"/>
    </xf>
    <xf numFmtId="0" fontId="8" fillId="0" borderId="35" xfId="0" applyFont="1" applyBorder="1">
      <alignment vertical="center"/>
    </xf>
    <xf numFmtId="0" fontId="5" fillId="0" borderId="5" xfId="0" applyFont="1" applyBorder="1" applyAlignment="1">
      <alignment horizontal="right"/>
    </xf>
    <xf numFmtId="0" fontId="5" fillId="0" borderId="39" xfId="0" applyFont="1" applyBorder="1" applyAlignment="1">
      <alignment horizontal="right"/>
    </xf>
    <xf numFmtId="0" fontId="5" fillId="0" borderId="11" xfId="0" applyFont="1" applyBorder="1" applyAlignment="1">
      <alignment horizontal="right" vertical="center"/>
    </xf>
    <xf numFmtId="177" fontId="1" fillId="0" borderId="13" xfId="0" applyNumberFormat="1" applyFont="1" applyBorder="1" applyAlignment="1">
      <alignment horizontal="left" vertical="center"/>
    </xf>
    <xf numFmtId="177" fontId="0" fillId="0" borderId="33" xfId="0" applyNumberFormat="1" applyBorder="1" applyAlignment="1">
      <alignment horizontal="left" vertical="center"/>
    </xf>
    <xf numFmtId="177" fontId="11" fillId="2" borderId="33" xfId="0" applyNumberFormat="1" applyFont="1" applyFill="1" applyBorder="1" applyAlignment="1">
      <alignment horizontal="center" vertical="center"/>
    </xf>
    <xf numFmtId="177" fontId="11" fillId="2" borderId="33" xfId="0" applyNumberFormat="1" applyFont="1" applyFill="1" applyBorder="1" applyAlignment="1">
      <alignment horizontal="left" vertical="center"/>
    </xf>
    <xf numFmtId="0" fontId="0" fillId="2" borderId="35" xfId="0" applyFill="1" applyBorder="1">
      <alignment vertical="center"/>
    </xf>
    <xf numFmtId="0" fontId="0" fillId="0" borderId="35" xfId="0" applyBorder="1">
      <alignment vertical="center"/>
    </xf>
    <xf numFmtId="0" fontId="0" fillId="2" borderId="37" xfId="0" applyFill="1" applyBorder="1">
      <alignment vertical="center"/>
    </xf>
    <xf numFmtId="20" fontId="14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77" fontId="8" fillId="0" borderId="34" xfId="0" applyNumberFormat="1" applyFont="1" applyBorder="1" applyAlignment="1">
      <alignment horizontal="right" vertical="top"/>
    </xf>
    <xf numFmtId="208" fontId="17" fillId="0" borderId="36" xfId="0" applyNumberFormat="1" applyFont="1" applyBorder="1" applyAlignment="1">
      <alignment horizontal="right" shrinkToFit="1"/>
    </xf>
    <xf numFmtId="177" fontId="11" fillId="0" borderId="13" xfId="0" applyNumberFormat="1" applyFont="1" applyBorder="1" applyAlignment="1">
      <alignment horizontal="left"/>
    </xf>
    <xf numFmtId="182" fontId="5" fillId="0" borderId="1" xfId="0" applyNumberFormat="1" applyFont="1" applyBorder="1" applyAlignment="1">
      <alignment horizontal="right" vertical="top" shrinkToFit="1"/>
    </xf>
    <xf numFmtId="20" fontId="20" fillId="0" borderId="38" xfId="0" applyNumberFormat="1" applyFont="1" applyBorder="1" applyAlignment="1">
      <alignment horizontal="right" vertical="center"/>
    </xf>
    <xf numFmtId="0" fontId="0" fillId="0" borderId="37" xfId="0" applyBorder="1">
      <alignment vertical="center"/>
    </xf>
    <xf numFmtId="0" fontId="9" fillId="0" borderId="7" xfId="0" applyFont="1" applyBorder="1" applyAlignment="1">
      <alignment horizontal="right" vertical="center"/>
    </xf>
    <xf numFmtId="0" fontId="5" fillId="0" borderId="9" xfId="0" applyFont="1" applyBorder="1">
      <alignment vertical="center"/>
    </xf>
    <xf numFmtId="0" fontId="5" fillId="0" borderId="49" xfId="0" applyFont="1" applyBorder="1" applyAlignment="1">
      <alignment horizontal="center" vertical="center"/>
    </xf>
    <xf numFmtId="177" fontId="0" fillId="2" borderId="13" xfId="0" applyNumberFormat="1" applyFill="1" applyBorder="1" applyAlignment="1">
      <alignment horizontal="left" vertical="center"/>
    </xf>
    <xf numFmtId="0" fontId="7" fillId="0" borderId="1" xfId="0" applyFont="1" applyBorder="1">
      <alignment vertical="center"/>
    </xf>
    <xf numFmtId="0" fontId="5" fillId="2" borderId="8" xfId="0" applyFont="1" applyFill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5" fillId="2" borderId="9" xfId="0" applyNumberFormat="1" applyFont="1" applyFill="1" applyBorder="1" applyAlignment="1">
      <alignment horizontal="right" vertical="center"/>
    </xf>
    <xf numFmtId="185" fontId="7" fillId="0" borderId="32" xfId="0" applyNumberFormat="1" applyFont="1" applyBorder="1" applyAlignment="1">
      <alignment horizontal="right" vertical="top" shrinkToFit="1"/>
    </xf>
    <xf numFmtId="182" fontId="5" fillId="0" borderId="39" xfId="0" applyNumberFormat="1" applyFont="1" applyBorder="1" applyAlignment="1">
      <alignment horizontal="left" vertical="top" shrinkToFit="1"/>
    </xf>
    <xf numFmtId="176" fontId="6" fillId="0" borderId="39" xfId="0" applyNumberFormat="1" applyFont="1" applyBorder="1" applyAlignment="1">
      <alignment horizontal="right" vertical="center"/>
    </xf>
    <xf numFmtId="176" fontId="10" fillId="0" borderId="13" xfId="0" applyNumberFormat="1" applyFont="1" applyBorder="1" applyAlignment="1">
      <alignment horizontal="left" vertical="center"/>
    </xf>
    <xf numFmtId="176" fontId="5" fillId="0" borderId="35" xfId="0" applyNumberFormat="1" applyFont="1" applyBorder="1" applyAlignment="1">
      <alignment horizontal="right" vertical="center"/>
    </xf>
    <xf numFmtId="177" fontId="0" fillId="0" borderId="33" xfId="0" applyNumberForma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176" fontId="5" fillId="0" borderId="39" xfId="0" applyNumberFormat="1" applyFont="1" applyBorder="1" applyAlignment="1">
      <alignment horizontal="right" vertical="center"/>
    </xf>
    <xf numFmtId="177" fontId="1" fillId="0" borderId="35" xfId="0" applyNumberFormat="1" applyFont="1" applyBorder="1" applyAlignment="1">
      <alignment horizontal="left" vertical="center"/>
    </xf>
    <xf numFmtId="0" fontId="5" fillId="2" borderId="35" xfId="0" applyFont="1" applyFill="1" applyBorder="1">
      <alignment vertical="center"/>
    </xf>
    <xf numFmtId="0" fontId="5" fillId="2" borderId="37" xfId="0" applyFont="1" applyFill="1" applyBorder="1">
      <alignment vertical="center"/>
    </xf>
    <xf numFmtId="0" fontId="7" fillId="0" borderId="36" xfId="0" applyFont="1" applyBorder="1" applyAlignment="1">
      <alignment vertical="top"/>
    </xf>
    <xf numFmtId="183" fontId="7" fillId="0" borderId="35" xfId="0" applyNumberFormat="1" applyFont="1" applyBorder="1" applyAlignment="1">
      <alignment horizontal="right" vertical="top" shrinkToFit="1"/>
    </xf>
    <xf numFmtId="0" fontId="5" fillId="2" borderId="38" xfId="0" applyFont="1" applyFill="1" applyBorder="1">
      <alignment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8" xfId="0" applyFont="1" applyBorder="1" applyAlignment="1">
      <alignment vertical="center" shrinkToFit="1"/>
    </xf>
    <xf numFmtId="176" fontId="5" fillId="0" borderId="23" xfId="0" applyNumberFormat="1" applyFont="1" applyBorder="1" applyAlignment="1">
      <alignment vertical="center" shrinkToFit="1"/>
    </xf>
    <xf numFmtId="179" fontId="5" fillId="0" borderId="21" xfId="0" applyNumberFormat="1" applyFont="1" applyBorder="1" applyAlignment="1">
      <alignment horizontal="center" vertical="center" shrinkToFit="1"/>
    </xf>
    <xf numFmtId="176" fontId="5" fillId="0" borderId="26" xfId="0" applyNumberFormat="1" applyFont="1" applyBorder="1" applyAlignment="1">
      <alignment vertical="center" shrinkToFit="1"/>
    </xf>
    <xf numFmtId="179" fontId="5" fillId="0" borderId="27" xfId="0" applyNumberFormat="1" applyFont="1" applyBorder="1" applyAlignment="1">
      <alignment horizontal="center" vertical="center" shrinkToFit="1"/>
    </xf>
    <xf numFmtId="176" fontId="5" fillId="0" borderId="30" xfId="0" applyNumberFormat="1" applyFont="1" applyBorder="1" applyAlignment="1">
      <alignment vertical="center" shrinkToFit="1"/>
    </xf>
    <xf numFmtId="179" fontId="5" fillId="0" borderId="31" xfId="0" applyNumberFormat="1" applyFont="1" applyBorder="1" applyAlignment="1">
      <alignment horizontal="center" vertical="center" shrinkToFit="1"/>
    </xf>
    <xf numFmtId="179" fontId="5" fillId="0" borderId="44" xfId="0" applyNumberFormat="1" applyFont="1" applyBorder="1" applyAlignment="1">
      <alignment horizontal="center" vertical="center" shrinkToFit="1"/>
    </xf>
    <xf numFmtId="176" fontId="5" fillId="0" borderId="48" xfId="0" applyNumberFormat="1" applyFont="1" applyBorder="1" applyAlignment="1">
      <alignment horizontal="center" vertical="center" shrinkToFit="1"/>
    </xf>
    <xf numFmtId="179" fontId="5" fillId="0" borderId="47" xfId="0" applyNumberFormat="1" applyFont="1" applyBorder="1" applyAlignment="1">
      <alignment horizontal="center" vertical="center" shrinkToFit="1"/>
    </xf>
    <xf numFmtId="177" fontId="7" fillId="0" borderId="6" xfId="0" applyNumberFormat="1" applyFont="1" applyBorder="1" applyAlignment="1">
      <alignment vertical="top"/>
    </xf>
    <xf numFmtId="176" fontId="5" fillId="0" borderId="0" xfId="0" applyNumberFormat="1" applyFont="1" applyBorder="1" applyAlignment="1">
      <alignment horizontal="right" vertical="center"/>
    </xf>
    <xf numFmtId="20" fontId="14" fillId="0" borderId="1" xfId="0" applyNumberFormat="1" applyFont="1" applyBorder="1" applyAlignment="1">
      <alignment horizontal="right" vertical="top"/>
    </xf>
    <xf numFmtId="20" fontId="14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20" fontId="14" fillId="0" borderId="0" xfId="0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5" fillId="2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 vertical="center"/>
    </xf>
    <xf numFmtId="178" fontId="6" fillId="0" borderId="0" xfId="0" applyNumberFormat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183" fontId="5" fillId="0" borderId="0" xfId="0" applyNumberFormat="1" applyFont="1" applyBorder="1" applyAlignment="1">
      <alignment horizontal="right" vertical="top"/>
    </xf>
    <xf numFmtId="188" fontId="5" fillId="0" borderId="0" xfId="0" applyNumberFormat="1" applyFont="1" applyBorder="1">
      <alignment vertical="center"/>
    </xf>
    <xf numFmtId="183" fontId="5" fillId="0" borderId="8" xfId="0" applyNumberFormat="1" applyFont="1" applyBorder="1" applyAlignment="1">
      <alignment horizontal="right" vertical="top" shrinkToFit="1"/>
    </xf>
    <xf numFmtId="0" fontId="7" fillId="0" borderId="0" xfId="0" applyFont="1" applyBorder="1" applyAlignment="1">
      <alignment vertical="top"/>
    </xf>
    <xf numFmtId="20" fontId="18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left" vertical="center"/>
    </xf>
    <xf numFmtId="177" fontId="7" fillId="0" borderId="0" xfId="0" applyNumberFormat="1" applyFont="1" applyBorder="1">
      <alignment vertical="center"/>
    </xf>
    <xf numFmtId="177" fontId="5" fillId="0" borderId="1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top"/>
    </xf>
    <xf numFmtId="176" fontId="5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95" fontId="7" fillId="0" borderId="0" xfId="0" applyNumberFormat="1" applyFont="1" applyBorder="1" applyAlignment="1">
      <alignment horizontal="center" vertical="top" shrinkToFit="1"/>
    </xf>
    <xf numFmtId="176" fontId="5" fillId="0" borderId="2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198" fontId="5" fillId="0" borderId="0" xfId="0" applyNumberFormat="1" applyFont="1" applyBorder="1">
      <alignment vertical="center"/>
    </xf>
    <xf numFmtId="0" fontId="0" fillId="0" borderId="36" xfId="0" applyBorder="1" applyAlignment="1">
      <alignment vertical="center" wrapText="1"/>
    </xf>
    <xf numFmtId="0" fontId="8" fillId="0" borderId="35" xfId="0" applyFont="1" applyBorder="1" applyAlignment="1">
      <alignment horizontal="left" vertical="top"/>
    </xf>
    <xf numFmtId="197" fontId="5" fillId="0" borderId="5" xfId="0" applyNumberFormat="1" applyFont="1" applyBorder="1" applyAlignment="1">
      <alignment horizontal="right" vertical="center" wrapText="1" shrinkToFit="1"/>
    </xf>
    <xf numFmtId="177" fontId="5" fillId="0" borderId="6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176" fontId="5" fillId="0" borderId="0" xfId="0" applyNumberFormat="1" applyFont="1" applyBorder="1" applyAlignment="1">
      <alignment horizontal="left" vertical="center"/>
    </xf>
    <xf numFmtId="176" fontId="5" fillId="2" borderId="35" xfId="0" applyNumberFormat="1" applyFont="1" applyFill="1" applyBorder="1" applyAlignment="1">
      <alignment horizontal="right" vertical="center"/>
    </xf>
    <xf numFmtId="176" fontId="5" fillId="2" borderId="36" xfId="0" applyNumberFormat="1" applyFont="1" applyFill="1" applyBorder="1" applyAlignment="1">
      <alignment horizontal="right" vertical="center"/>
    </xf>
    <xf numFmtId="0" fontId="5" fillId="0" borderId="41" xfId="0" applyFont="1" applyBorder="1" applyAlignment="1">
      <alignment horizontal="center" vertical="center"/>
    </xf>
    <xf numFmtId="0" fontId="9" fillId="0" borderId="35" xfId="0" applyFont="1" applyBorder="1" applyAlignment="1">
      <alignment vertical="top"/>
    </xf>
    <xf numFmtId="0" fontId="0" fillId="0" borderId="32" xfId="0" applyBorder="1">
      <alignment vertical="center"/>
    </xf>
    <xf numFmtId="0" fontId="0" fillId="0" borderId="39" xfId="0" applyBorder="1">
      <alignment vertical="center"/>
    </xf>
    <xf numFmtId="177" fontId="11" fillId="0" borderId="35" xfId="0" applyNumberFormat="1" applyFont="1" applyBorder="1" applyAlignment="1">
      <alignment horizontal="center" vertical="center"/>
    </xf>
    <xf numFmtId="177" fontId="7" fillId="0" borderId="36" xfId="0" applyNumberFormat="1" applyFont="1" applyBorder="1">
      <alignment vertical="center"/>
    </xf>
    <xf numFmtId="0" fontId="0" fillId="0" borderId="38" xfId="0" applyBorder="1" applyAlignment="1">
      <alignment vertical="center" wrapText="1"/>
    </xf>
    <xf numFmtId="20" fontId="13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183" fontId="5" fillId="2" borderId="0" xfId="0" applyNumberFormat="1" applyFont="1" applyFill="1" applyBorder="1" applyAlignment="1">
      <alignment horizontal="right" vertical="top" shrinkToFit="1"/>
    </xf>
    <xf numFmtId="0" fontId="15" fillId="0" borderId="0" xfId="0" applyFont="1" applyBorder="1" applyAlignment="1">
      <alignment horizontal="left" vertical="center" readingOrder="1"/>
    </xf>
    <xf numFmtId="177" fontId="1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>
      <alignment vertical="center"/>
    </xf>
    <xf numFmtId="203" fontId="5" fillId="0" borderId="0" xfId="0" applyNumberFormat="1" applyFont="1" applyBorder="1" applyAlignment="1">
      <alignment vertical="top"/>
    </xf>
    <xf numFmtId="206" fontId="5" fillId="0" borderId="12" xfId="0" applyNumberFormat="1" applyFont="1" applyBorder="1" applyAlignment="1">
      <alignment horizontal="right" vertical="center"/>
    </xf>
    <xf numFmtId="0" fontId="16" fillId="0" borderId="8" xfId="0" applyFont="1" applyBorder="1" applyAlignment="1">
      <alignment horizontal="left" vertical="top"/>
    </xf>
    <xf numFmtId="182" fontId="7" fillId="0" borderId="1" xfId="0" applyNumberFormat="1" applyFont="1" applyBorder="1" applyAlignment="1">
      <alignment horizontal="center" vertical="top" shrinkToFit="1"/>
    </xf>
    <xf numFmtId="0" fontId="5" fillId="0" borderId="7" xfId="0" quotePrefix="1" applyFont="1" applyBorder="1" applyAlignment="1">
      <alignment horizontal="left" vertical="center"/>
    </xf>
    <xf numFmtId="0" fontId="5" fillId="0" borderId="5" xfId="0" quotePrefix="1" applyFont="1" applyBorder="1" applyAlignment="1">
      <alignment horizontal="right" vertical="center"/>
    </xf>
    <xf numFmtId="0" fontId="16" fillId="0" borderId="0" xfId="0" applyFont="1" applyBorder="1" applyAlignment="1">
      <alignment horizontal="left" vertical="top"/>
    </xf>
    <xf numFmtId="0" fontId="0" fillId="0" borderId="5" xfId="0" applyBorder="1" applyAlignment="1">
      <alignment horizont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right" vertical="center"/>
    </xf>
    <xf numFmtId="177" fontId="5" fillId="0" borderId="34" xfId="0" applyNumberFormat="1" applyFont="1" applyBorder="1" applyAlignment="1">
      <alignment horizontal="center" vertical="center"/>
    </xf>
    <xf numFmtId="20" fontId="14" fillId="0" borderId="36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top"/>
    </xf>
    <xf numFmtId="20" fontId="14" fillId="0" borderId="36" xfId="0" applyNumberFormat="1" applyFont="1" applyBorder="1" applyAlignment="1">
      <alignment horizontal="right" vertical="top"/>
    </xf>
    <xf numFmtId="177" fontId="6" fillId="0" borderId="6" xfId="0" applyNumberFormat="1" applyFont="1" applyBorder="1" applyAlignment="1">
      <alignment horizontal="right" vertical="center"/>
    </xf>
    <xf numFmtId="20" fontId="19" fillId="0" borderId="0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206" fontId="5" fillId="0" borderId="5" xfId="0" applyNumberFormat="1" applyFont="1" applyBorder="1">
      <alignment vertical="center"/>
    </xf>
    <xf numFmtId="187" fontId="6" fillId="0" borderId="0" xfId="0" applyNumberFormat="1" applyFont="1" applyBorder="1">
      <alignment vertical="center"/>
    </xf>
    <xf numFmtId="182" fontId="7" fillId="0" borderId="36" xfId="0" applyNumberFormat="1" applyFont="1" applyBorder="1" applyAlignment="1">
      <alignment horizontal="left" vertical="top" shrinkToFit="1"/>
    </xf>
    <xf numFmtId="0" fontId="5" fillId="0" borderId="36" xfId="0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5" xfId="0" applyFont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20" fontId="14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7" fillId="0" borderId="35" xfId="0" applyFont="1" applyBorder="1" applyAlignment="1">
      <alignment horizontal="center" vertical="top"/>
    </xf>
    <xf numFmtId="186" fontId="5" fillId="0" borderId="32" xfId="0" applyNumberFormat="1" applyFont="1" applyBorder="1" applyAlignment="1">
      <alignment vertical="center" shrinkToFit="1"/>
    </xf>
    <xf numFmtId="186" fontId="5" fillId="0" borderId="39" xfId="0" applyNumberFormat="1" applyFont="1" applyBorder="1" applyAlignment="1">
      <alignment horizontal="right" vertical="center" shrinkToFit="1"/>
    </xf>
    <xf numFmtId="187" fontId="8" fillId="0" borderId="35" xfId="0" applyNumberFormat="1" applyFont="1" applyBorder="1" applyAlignment="1">
      <alignment vertical="top"/>
    </xf>
    <xf numFmtId="177" fontId="0" fillId="0" borderId="6" xfId="0" applyNumberFormat="1" applyFill="1" applyBorder="1" applyAlignment="1">
      <alignment horizontal="left" vertical="top"/>
    </xf>
    <xf numFmtId="177" fontId="7" fillId="0" borderId="10" xfId="0" applyNumberFormat="1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20" fontId="14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22" fontId="12" fillId="0" borderId="0" xfId="0" applyNumberFormat="1" applyFont="1" applyAlignment="1">
      <alignment vertical="center"/>
    </xf>
    <xf numFmtId="0" fontId="7" fillId="0" borderId="35" xfId="0" applyFont="1" applyBorder="1">
      <alignment vertical="center"/>
    </xf>
    <xf numFmtId="0" fontId="5" fillId="0" borderId="39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36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Fill="1" applyBorder="1" applyAlignment="1">
      <alignment vertical="center" wrapText="1"/>
    </xf>
    <xf numFmtId="195" fontId="7" fillId="0" borderId="0" xfId="0" applyNumberFormat="1" applyFont="1" applyFill="1" applyBorder="1" applyAlignment="1">
      <alignment horizontal="center" vertical="top" shrinkToFit="1"/>
    </xf>
    <xf numFmtId="20" fontId="14" fillId="0" borderId="0" xfId="0" applyNumberFormat="1" applyFont="1" applyFill="1" applyBorder="1" applyAlignment="1">
      <alignment horizontal="right" vertical="top"/>
    </xf>
    <xf numFmtId="177" fontId="11" fillId="0" borderId="0" xfId="0" applyNumberFormat="1" applyFont="1" applyFill="1" applyBorder="1" applyAlignment="1">
      <alignment horizontal="left" vertical="center"/>
    </xf>
    <xf numFmtId="183" fontId="5" fillId="0" borderId="0" xfId="0" applyNumberFormat="1" applyFont="1" applyFill="1" applyBorder="1" applyAlignment="1">
      <alignment horizontal="right" shrinkToFit="1"/>
    </xf>
    <xf numFmtId="0" fontId="4" fillId="0" borderId="0" xfId="0" applyFont="1" applyFill="1" applyBorder="1" applyAlignment="1">
      <alignment horizontal="left" vertical="center"/>
    </xf>
    <xf numFmtId="20" fontId="14" fillId="0" borderId="0" xfId="0" applyNumberFormat="1" applyFont="1" applyFill="1" applyBorder="1" applyAlignment="1">
      <alignment horizontal="right" vertical="center"/>
    </xf>
    <xf numFmtId="0" fontId="0" fillId="0" borderId="9" xfId="0" applyBorder="1">
      <alignment vertical="center"/>
    </xf>
    <xf numFmtId="0" fontId="21" fillId="0" borderId="41" xfId="0" applyFont="1" applyBorder="1" applyAlignment="1">
      <alignment horizontal="center" vertical="center" readingOrder="1"/>
    </xf>
    <xf numFmtId="183" fontId="7" fillId="2" borderId="35" xfId="0" applyNumberFormat="1" applyFont="1" applyFill="1" applyBorder="1" applyAlignment="1">
      <alignment horizontal="right" vertical="top" shrinkToFit="1"/>
    </xf>
    <xf numFmtId="0" fontId="0" fillId="2" borderId="1" xfId="0" applyFill="1" applyBorder="1">
      <alignment vertical="center"/>
    </xf>
    <xf numFmtId="0" fontId="0" fillId="2" borderId="50" xfId="0" applyFill="1" applyBorder="1">
      <alignment vertical="center"/>
    </xf>
    <xf numFmtId="177" fontId="7" fillId="0" borderId="6" xfId="0" applyNumberFormat="1" applyFont="1" applyBorder="1" applyAlignment="1">
      <alignment horizontal="right"/>
    </xf>
    <xf numFmtId="0" fontId="9" fillId="0" borderId="8" xfId="0" applyFont="1" applyBorder="1" applyAlignment="1">
      <alignment horizontal="left" vertical="top"/>
    </xf>
    <xf numFmtId="177" fontId="1" fillId="3" borderId="13" xfId="0" applyNumberFormat="1" applyFont="1" applyFill="1" applyBorder="1" applyAlignment="1">
      <alignment horizontal="center" vertical="center"/>
    </xf>
    <xf numFmtId="187" fontId="6" fillId="3" borderId="8" xfId="0" applyNumberFormat="1" applyFont="1" applyFill="1" applyBorder="1">
      <alignment vertical="center"/>
    </xf>
    <xf numFmtId="183" fontId="5" fillId="3" borderId="8" xfId="0" applyNumberFormat="1" applyFont="1" applyFill="1" applyBorder="1" applyAlignment="1">
      <alignment horizontal="right" vertical="top"/>
    </xf>
    <xf numFmtId="189" fontId="5" fillId="3" borderId="8" xfId="0" applyNumberFormat="1" applyFont="1" applyFill="1" applyBorder="1">
      <alignment vertical="center"/>
    </xf>
    <xf numFmtId="176" fontId="5" fillId="3" borderId="8" xfId="0" applyNumberFormat="1" applyFont="1" applyFill="1" applyBorder="1" applyAlignment="1">
      <alignment horizontal="right" vertical="center"/>
    </xf>
    <xf numFmtId="177" fontId="7" fillId="3" borderId="6" xfId="0" applyNumberFormat="1" applyFont="1" applyFill="1" applyBorder="1">
      <alignment vertical="center"/>
    </xf>
    <xf numFmtId="20" fontId="14" fillId="3" borderId="0" xfId="0" applyNumberFormat="1" applyFont="1" applyFill="1" applyBorder="1" applyAlignment="1">
      <alignment horizontal="right" vertical="center"/>
    </xf>
    <xf numFmtId="189" fontId="5" fillId="3" borderId="0" xfId="0" applyNumberFormat="1" applyFont="1" applyFill="1" applyBorder="1">
      <alignment vertical="center"/>
    </xf>
    <xf numFmtId="176" fontId="5" fillId="3" borderId="0" xfId="0" applyNumberFormat="1" applyFont="1" applyFill="1" applyBorder="1" applyAlignment="1">
      <alignment horizontal="right" vertical="center"/>
    </xf>
    <xf numFmtId="0" fontId="5" fillId="0" borderId="4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22" fontId="12" fillId="0" borderId="21" xfId="0" applyNumberFormat="1" applyFont="1" applyBorder="1" applyAlignment="1">
      <alignment horizontal="center" vertical="center" shrinkToFit="1"/>
    </xf>
    <xf numFmtId="190" fontId="5" fillId="2" borderId="0" xfId="0" applyNumberFormat="1" applyFont="1" applyFill="1" applyBorder="1" applyAlignment="1">
      <alignment horizontal="center" vertical="center"/>
    </xf>
    <xf numFmtId="190" fontId="0" fillId="2" borderId="0" xfId="0" applyNumberFormat="1" applyFill="1" applyBorder="1" applyAlignment="1">
      <alignment horizontal="center" vertical="center"/>
    </xf>
    <xf numFmtId="22" fontId="12" fillId="0" borderId="22" xfId="0" applyNumberFormat="1" applyFont="1" applyBorder="1" applyAlignment="1">
      <alignment horizontal="center" vertical="center" shrinkToFit="1"/>
    </xf>
    <xf numFmtId="22" fontId="5" fillId="0" borderId="28" xfId="0" applyNumberFormat="1" applyFont="1" applyBorder="1" applyAlignment="1">
      <alignment horizontal="center" vertical="top" shrinkToFit="1"/>
    </xf>
    <xf numFmtId="22" fontId="5" fillId="0" borderId="28" xfId="0" applyNumberFormat="1" applyFont="1" applyBorder="1" applyAlignment="1">
      <alignment horizontal="center" vertical="center" shrinkToFit="1"/>
    </xf>
    <xf numFmtId="22" fontId="12" fillId="0" borderId="25" xfId="0" applyNumberFormat="1" applyFont="1" applyBorder="1" applyAlignment="1">
      <alignment horizontal="center" vertical="center" shrinkToFit="1"/>
    </xf>
    <xf numFmtId="189" fontId="5" fillId="0" borderId="35" xfId="0" applyNumberFormat="1" applyFont="1" applyBorder="1" applyAlignment="1">
      <alignment horizontal="left" vertical="center"/>
    </xf>
    <xf numFmtId="189" fontId="5" fillId="0" borderId="36" xfId="0" applyNumberFormat="1" applyFont="1" applyBorder="1" applyAlignment="1">
      <alignment horizontal="left" vertical="center"/>
    </xf>
    <xf numFmtId="178" fontId="5" fillId="2" borderId="2" xfId="0" applyNumberFormat="1" applyFont="1" applyFill="1" applyBorder="1" applyAlignment="1">
      <alignment horizontal="center" vertical="center" shrinkToFit="1"/>
    </xf>
    <xf numFmtId="178" fontId="0" fillId="2" borderId="2" xfId="0" applyNumberFormat="1" applyFill="1" applyBorder="1" applyAlignment="1">
      <alignment horizontal="center" vertical="center" shrinkToFit="1"/>
    </xf>
    <xf numFmtId="193" fontId="5" fillId="0" borderId="5" xfId="0" applyNumberFormat="1" applyFont="1" applyBorder="1" applyAlignment="1">
      <alignment horizontal="center" vertical="center" shrinkToFit="1"/>
    </xf>
    <xf numFmtId="193" fontId="5" fillId="0" borderId="12" xfId="0" applyNumberFormat="1" applyFont="1" applyBorder="1" applyAlignment="1">
      <alignment horizontal="center" vertical="center" shrinkToFit="1"/>
    </xf>
    <xf numFmtId="194" fontId="5" fillId="0" borderId="32" xfId="0" applyNumberFormat="1" applyFont="1" applyBorder="1" applyAlignment="1">
      <alignment horizontal="center" vertical="center" shrinkToFit="1"/>
    </xf>
    <xf numFmtId="194" fontId="5" fillId="0" borderId="39" xfId="0" applyNumberFormat="1" applyFont="1" applyBorder="1" applyAlignment="1">
      <alignment horizontal="center" vertical="center" shrinkToFit="1"/>
    </xf>
    <xf numFmtId="187" fontId="9" fillId="2" borderId="0" xfId="0" applyNumberFormat="1" applyFont="1" applyFill="1" applyBorder="1" applyAlignment="1">
      <alignment horizontal="left" vertical="center"/>
    </xf>
    <xf numFmtId="187" fontId="9" fillId="2" borderId="1" xfId="0" applyNumberFormat="1" applyFont="1" applyFill="1" applyBorder="1" applyAlignment="1">
      <alignment horizontal="left" vertical="center"/>
    </xf>
    <xf numFmtId="187" fontId="6" fillId="2" borderId="35" xfId="0" applyNumberFormat="1" applyFont="1" applyFill="1" applyBorder="1" applyAlignment="1">
      <alignment horizontal="center" vertical="center"/>
    </xf>
    <xf numFmtId="187" fontId="6" fillId="2" borderId="36" xfId="0" applyNumberFormat="1" applyFont="1" applyFill="1" applyBorder="1" applyAlignment="1">
      <alignment horizontal="center" vertical="center"/>
    </xf>
    <xf numFmtId="22" fontId="12" fillId="0" borderId="30" xfId="0" applyNumberFormat="1" applyFont="1" applyBorder="1" applyAlignment="1">
      <alignment horizontal="center" vertical="center" shrinkToFit="1"/>
    </xf>
    <xf numFmtId="22" fontId="12" fillId="0" borderId="45" xfId="0" applyNumberFormat="1" applyFont="1" applyBorder="1" applyAlignment="1">
      <alignment horizontal="center" vertical="center" shrinkToFit="1"/>
    </xf>
    <xf numFmtId="22" fontId="5" fillId="0" borderId="21" xfId="0" applyNumberFormat="1" applyFont="1" applyBorder="1" applyAlignment="1">
      <alignment horizontal="center" vertical="center" shrinkToFit="1"/>
    </xf>
    <xf numFmtId="22" fontId="5" fillId="0" borderId="25" xfId="0" applyNumberFormat="1" applyFont="1" applyBorder="1" applyAlignment="1">
      <alignment horizontal="center" vertical="center" shrinkToFit="1"/>
    </xf>
    <xf numFmtId="189" fontId="8" fillId="2" borderId="35" xfId="0" applyNumberFormat="1" applyFont="1" applyFill="1" applyBorder="1" applyAlignment="1">
      <alignment horizontal="center" vertical="top"/>
    </xf>
    <xf numFmtId="189" fontId="8" fillId="2" borderId="36" xfId="0" applyNumberFormat="1" applyFont="1" applyFill="1" applyBorder="1" applyAlignment="1">
      <alignment horizontal="center" vertical="top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200" fontId="7" fillId="0" borderId="5" xfId="0" applyNumberFormat="1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right" vertical="center" wrapText="1"/>
    </xf>
    <xf numFmtId="0" fontId="5" fillId="0" borderId="39" xfId="0" applyFont="1" applyBorder="1" applyAlignment="1">
      <alignment horizontal="right" vertical="center" wrapText="1"/>
    </xf>
    <xf numFmtId="196" fontId="7" fillId="0" borderId="5" xfId="0" applyNumberFormat="1" applyFont="1" applyBorder="1" applyAlignment="1">
      <alignment horizontal="center" vertical="center" shrinkToFit="1"/>
    </xf>
    <xf numFmtId="196" fontId="7" fillId="0" borderId="12" xfId="0" applyNumberFormat="1" applyFont="1" applyBorder="1" applyAlignment="1">
      <alignment horizontal="center" vertical="center" shrinkToFit="1"/>
    </xf>
    <xf numFmtId="211" fontId="5" fillId="0" borderId="32" xfId="0" applyNumberFormat="1" applyFont="1" applyBorder="1" applyAlignment="1">
      <alignment horizontal="right" vertical="center" shrinkToFit="1"/>
    </xf>
    <xf numFmtId="211" fontId="5" fillId="0" borderId="39" xfId="0" applyNumberFormat="1" applyFont="1" applyBorder="1" applyAlignment="1">
      <alignment horizontal="right" vertical="center" shrinkToFit="1"/>
    </xf>
    <xf numFmtId="202" fontId="6" fillId="0" borderId="5" xfId="0" applyNumberFormat="1" applyFont="1" applyBorder="1" applyAlignment="1">
      <alignment horizontal="right" vertical="center" shrinkToFit="1"/>
    </xf>
    <xf numFmtId="202" fontId="6" fillId="0" borderId="12" xfId="0" applyNumberFormat="1" applyFont="1" applyBorder="1" applyAlignment="1">
      <alignment horizontal="right" vertical="center" shrinkToFit="1"/>
    </xf>
    <xf numFmtId="22" fontId="12" fillId="0" borderId="0" xfId="0" applyNumberFormat="1" applyFont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209" fontId="5" fillId="0" borderId="32" xfId="0" applyNumberFormat="1" applyFont="1" applyBorder="1" applyAlignment="1">
      <alignment horizontal="center" vertical="center" shrinkToFit="1"/>
    </xf>
    <xf numFmtId="209" fontId="5" fillId="0" borderId="39" xfId="0" applyNumberFormat="1" applyFont="1" applyBorder="1" applyAlignment="1">
      <alignment horizontal="center" vertical="center" shrinkToFit="1"/>
    </xf>
    <xf numFmtId="205" fontId="5" fillId="0" borderId="7" xfId="0" applyNumberFormat="1" applyFont="1" applyBorder="1" applyAlignment="1">
      <alignment horizontal="right" vertical="center" shrinkToFit="1"/>
    </xf>
    <xf numFmtId="205" fontId="5" fillId="0" borderId="5" xfId="0" applyNumberFormat="1" applyFont="1" applyBorder="1" applyAlignment="1">
      <alignment horizontal="right" vertical="center" shrinkToFit="1"/>
    </xf>
    <xf numFmtId="0" fontId="5" fillId="0" borderId="0" xfId="0" applyFont="1" applyBorder="1" applyAlignment="1">
      <alignment horizontal="center" vertical="center"/>
    </xf>
    <xf numFmtId="207" fontId="5" fillId="0" borderId="32" xfId="0" applyNumberFormat="1" applyFont="1" applyBorder="1" applyAlignment="1">
      <alignment horizontal="right" vertical="center" shrinkToFit="1"/>
    </xf>
    <xf numFmtId="207" fontId="5" fillId="0" borderId="5" xfId="0" applyNumberFormat="1" applyFont="1" applyBorder="1" applyAlignment="1">
      <alignment horizontal="right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212" fontId="7" fillId="0" borderId="7" xfId="0" applyNumberFormat="1" applyFont="1" applyBorder="1" applyAlignment="1">
      <alignment horizontal="center" vertical="center" shrinkToFit="1"/>
    </xf>
    <xf numFmtId="212" fontId="7" fillId="0" borderId="5" xfId="0" applyNumberFormat="1" applyFont="1" applyBorder="1" applyAlignment="1">
      <alignment horizontal="center" vertical="center" shrinkToFit="1"/>
    </xf>
    <xf numFmtId="189" fontId="5" fillId="2" borderId="35" xfId="0" applyNumberFormat="1" applyFont="1" applyFill="1" applyBorder="1" applyAlignment="1">
      <alignment horizontal="left" vertical="center"/>
    </xf>
    <xf numFmtId="189" fontId="5" fillId="2" borderId="36" xfId="0" applyNumberFormat="1" applyFont="1" applyFill="1" applyBorder="1" applyAlignment="1">
      <alignment horizontal="left" vertical="center"/>
    </xf>
    <xf numFmtId="187" fontId="6" fillId="2" borderId="8" xfId="0" applyNumberFormat="1" applyFont="1" applyFill="1" applyBorder="1" applyAlignment="1">
      <alignment horizontal="center"/>
    </xf>
    <xf numFmtId="187" fontId="6" fillId="2" borderId="0" xfId="0" applyNumberFormat="1" applyFont="1" applyFill="1" applyBorder="1" applyAlignment="1">
      <alignment horizontal="center"/>
    </xf>
    <xf numFmtId="189" fontId="5" fillId="2" borderId="8" xfId="0" applyNumberFormat="1" applyFont="1" applyFill="1" applyBorder="1" applyAlignment="1">
      <alignment horizontal="left" vertical="center"/>
    </xf>
    <xf numFmtId="189" fontId="5" fillId="2" borderId="0" xfId="0" applyNumberFormat="1" applyFont="1" applyFill="1" applyBorder="1" applyAlignment="1">
      <alignment horizontal="left" vertical="center"/>
    </xf>
    <xf numFmtId="210" fontId="5" fillId="0" borderId="32" xfId="0" applyNumberFormat="1" applyFont="1" applyBorder="1" applyAlignment="1">
      <alignment horizontal="center" vertical="center" shrinkToFit="1"/>
    </xf>
    <xf numFmtId="210" fontId="5" fillId="0" borderId="39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84" Type="http://schemas.openxmlformats.org/officeDocument/2006/relationships/image" Target="../media/image84.png"/><Relationship Id="rId89" Type="http://schemas.openxmlformats.org/officeDocument/2006/relationships/image" Target="../media/image89.png"/><Relationship Id="rId16" Type="http://schemas.openxmlformats.org/officeDocument/2006/relationships/image" Target="../media/image16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5" Type="http://schemas.openxmlformats.org/officeDocument/2006/relationships/image" Target="../media/image5.jpeg"/><Relationship Id="rId90" Type="http://schemas.openxmlformats.org/officeDocument/2006/relationships/image" Target="../media/image90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77" Type="http://schemas.openxmlformats.org/officeDocument/2006/relationships/image" Target="../media/image77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91" Type="http://schemas.openxmlformats.org/officeDocument/2006/relationships/image" Target="../media/image9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9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37800</xdr:colOff>
      <xdr:row>58</xdr:row>
      <xdr:rowOff>71820</xdr:rowOff>
    </xdr:from>
    <xdr:to>
      <xdr:col>10</xdr:col>
      <xdr:colOff>196547</xdr:colOff>
      <xdr:row>59</xdr:row>
      <xdr:rowOff>22678</xdr:rowOff>
    </xdr:to>
    <xdr:sp macro="" textlink="">
      <xdr:nvSpPr>
        <xdr:cNvPr id="2066" name="六角形 2065">
          <a:extLst>
            <a:ext uri="{FF2B5EF4-FFF2-40B4-BE49-F238E27FC236}">
              <a16:creationId xmlns:a16="http://schemas.microsoft.com/office/drawing/2014/main" id="{90123209-A5BD-4431-A20F-B5310BBAD44D}"/>
            </a:ext>
          </a:extLst>
        </xdr:cNvPr>
        <xdr:cNvSpPr/>
      </xdr:nvSpPr>
      <xdr:spPr bwMode="auto">
        <a:xfrm>
          <a:off x="6421818" y="9906760"/>
          <a:ext cx="158747" cy="12094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306162</xdr:colOff>
      <xdr:row>57</xdr:row>
      <xdr:rowOff>94498</xdr:rowOff>
    </xdr:from>
    <xdr:to>
      <xdr:col>9</xdr:col>
      <xdr:colOff>661467</xdr:colOff>
      <xdr:row>58</xdr:row>
      <xdr:rowOff>52917</xdr:rowOff>
    </xdr:to>
    <xdr:sp macro="" textlink="">
      <xdr:nvSpPr>
        <xdr:cNvPr id="2063" name="Text Box 2947">
          <a:extLst>
            <a:ext uri="{FF2B5EF4-FFF2-40B4-BE49-F238E27FC236}">
              <a16:creationId xmlns:a16="http://schemas.microsoft.com/office/drawing/2014/main" id="{F831A116-00C8-4130-8FFF-D3787E23736A}"/>
            </a:ext>
          </a:extLst>
        </xdr:cNvPr>
        <xdr:cNvSpPr txBox="1">
          <a:spLocks noChangeArrowheads="1"/>
        </xdr:cNvSpPr>
      </xdr:nvSpPr>
      <xdr:spPr bwMode="auto">
        <a:xfrm>
          <a:off x="5987144" y="9759349"/>
          <a:ext cx="355305" cy="12850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18000" tIns="18288" rIns="1800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天徳寺</a:t>
          </a:r>
        </a:p>
      </xdr:txBody>
    </xdr:sp>
    <xdr:clientData/>
  </xdr:twoCellAnchor>
  <xdr:twoCellAnchor>
    <xdr:from>
      <xdr:col>17</xdr:col>
      <xdr:colOff>188642</xdr:colOff>
      <xdr:row>33</xdr:row>
      <xdr:rowOff>21548</xdr:rowOff>
    </xdr:from>
    <xdr:to>
      <xdr:col>17</xdr:col>
      <xdr:colOff>648536</xdr:colOff>
      <xdr:row>34</xdr:row>
      <xdr:rowOff>73503</xdr:rowOff>
    </xdr:to>
    <xdr:sp macro="" textlink="">
      <xdr:nvSpPr>
        <xdr:cNvPr id="2" name="Text Box 1664">
          <a:extLst>
            <a:ext uri="{FF2B5EF4-FFF2-40B4-BE49-F238E27FC236}">
              <a16:creationId xmlns:a16="http://schemas.microsoft.com/office/drawing/2014/main" id="{7223FFAC-7FFD-4170-BD0E-149D67E12F3F}"/>
            </a:ext>
          </a:extLst>
        </xdr:cNvPr>
        <xdr:cNvSpPr txBox="1">
          <a:spLocks noChangeArrowheads="1"/>
        </xdr:cNvSpPr>
      </xdr:nvSpPr>
      <xdr:spPr bwMode="auto">
        <a:xfrm>
          <a:off x="11519423" y="5736548"/>
          <a:ext cx="459894" cy="22558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淀 久御山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315439</xdr:colOff>
      <xdr:row>54</xdr:row>
      <xdr:rowOff>113186</xdr:rowOff>
    </xdr:from>
    <xdr:to>
      <xdr:col>20</xdr:col>
      <xdr:colOff>657678</xdr:colOff>
      <xdr:row>55</xdr:row>
      <xdr:rowOff>13363</xdr:rowOff>
    </xdr:to>
    <xdr:sp macro="" textlink="">
      <xdr:nvSpPr>
        <xdr:cNvPr id="5" name="Line 267">
          <a:extLst>
            <a:ext uri="{FF2B5EF4-FFF2-40B4-BE49-F238E27FC236}">
              <a16:creationId xmlns:a16="http://schemas.microsoft.com/office/drawing/2014/main" id="{61DF18C8-A08D-4020-A22B-CAE2214652AE}"/>
            </a:ext>
          </a:extLst>
        </xdr:cNvPr>
        <xdr:cNvSpPr>
          <a:spLocks noChangeShapeType="1"/>
        </xdr:cNvSpPr>
      </xdr:nvSpPr>
      <xdr:spPr bwMode="auto">
        <a:xfrm>
          <a:off x="13789345" y="9366988"/>
          <a:ext cx="342239" cy="721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51281</xdr:colOff>
      <xdr:row>50</xdr:row>
      <xdr:rowOff>52156</xdr:rowOff>
    </xdr:from>
    <xdr:to>
      <xdr:col>20</xdr:col>
      <xdr:colOff>302904</xdr:colOff>
      <xdr:row>54</xdr:row>
      <xdr:rowOff>131574</xdr:rowOff>
    </xdr:to>
    <xdr:sp macro="" textlink="">
      <xdr:nvSpPr>
        <xdr:cNvPr id="6" name="Line 267">
          <a:extLst>
            <a:ext uri="{FF2B5EF4-FFF2-40B4-BE49-F238E27FC236}">
              <a16:creationId xmlns:a16="http://schemas.microsoft.com/office/drawing/2014/main" id="{0082FF6E-5E28-4388-8ECC-4BB0E9099922}"/>
            </a:ext>
          </a:extLst>
        </xdr:cNvPr>
        <xdr:cNvSpPr>
          <a:spLocks noChangeShapeType="1"/>
        </xdr:cNvSpPr>
      </xdr:nvSpPr>
      <xdr:spPr bwMode="auto">
        <a:xfrm flipV="1">
          <a:off x="13525187" y="8618041"/>
          <a:ext cx="251623" cy="76733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45985 w 346008"/>
            <a:gd name="connsiteY0" fmla="*/ 0 h 10486"/>
            <a:gd name="connsiteX1" fmla="*/ 24 w 346008"/>
            <a:gd name="connsiteY1" fmla="*/ 10486 h 10486"/>
            <a:gd name="connsiteX0" fmla="*/ 345978 w 345978"/>
            <a:gd name="connsiteY0" fmla="*/ 0 h 10486"/>
            <a:gd name="connsiteX1" fmla="*/ 269396 w 345978"/>
            <a:gd name="connsiteY1" fmla="*/ 9514 h 10486"/>
            <a:gd name="connsiteX2" fmla="*/ 17 w 345978"/>
            <a:gd name="connsiteY2" fmla="*/ 10486 h 10486"/>
            <a:gd name="connsiteX0" fmla="*/ 345978 w 345978"/>
            <a:gd name="connsiteY0" fmla="*/ 0 h 10486"/>
            <a:gd name="connsiteX1" fmla="*/ 269396 w 345978"/>
            <a:gd name="connsiteY1" fmla="*/ 9514 h 10486"/>
            <a:gd name="connsiteX2" fmla="*/ 17 w 345978"/>
            <a:gd name="connsiteY2" fmla="*/ 10486 h 10486"/>
            <a:gd name="connsiteX0" fmla="*/ 345978 w 345978"/>
            <a:gd name="connsiteY0" fmla="*/ 0 h 10486"/>
            <a:gd name="connsiteX1" fmla="*/ 269396 w 345978"/>
            <a:gd name="connsiteY1" fmla="*/ 9514 h 10486"/>
            <a:gd name="connsiteX2" fmla="*/ 17 w 345978"/>
            <a:gd name="connsiteY2" fmla="*/ 10486 h 10486"/>
            <a:gd name="connsiteX0" fmla="*/ 345962 w 345962"/>
            <a:gd name="connsiteY0" fmla="*/ 0 h 10486"/>
            <a:gd name="connsiteX1" fmla="*/ 269380 w 345962"/>
            <a:gd name="connsiteY1" fmla="*/ 9514 h 10486"/>
            <a:gd name="connsiteX2" fmla="*/ 1 w 345962"/>
            <a:gd name="connsiteY2" fmla="*/ 10486 h 10486"/>
            <a:gd name="connsiteX0" fmla="*/ 345962 w 345962"/>
            <a:gd name="connsiteY0" fmla="*/ 0 h 10648"/>
            <a:gd name="connsiteX1" fmla="*/ 269380 w 345962"/>
            <a:gd name="connsiteY1" fmla="*/ 9514 h 10648"/>
            <a:gd name="connsiteX2" fmla="*/ 0 w 345962"/>
            <a:gd name="connsiteY2" fmla="*/ 10648 h 10648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0 w 478244"/>
            <a:gd name="connsiteY2" fmla="*/ 14680 h 14680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0 w 478244"/>
            <a:gd name="connsiteY2" fmla="*/ 14680 h 14680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0 w 478244"/>
            <a:gd name="connsiteY2" fmla="*/ 14680 h 14680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115448 w 478244"/>
            <a:gd name="connsiteY2" fmla="*/ 10546 h 14680"/>
            <a:gd name="connsiteX3" fmla="*/ 0 w 478244"/>
            <a:gd name="connsiteY3" fmla="*/ 14680 h 14680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115448 w 478244"/>
            <a:gd name="connsiteY2" fmla="*/ 10546 h 14680"/>
            <a:gd name="connsiteX3" fmla="*/ 0 w 478244"/>
            <a:gd name="connsiteY3" fmla="*/ 14680 h 14680"/>
            <a:gd name="connsiteX0" fmla="*/ 521534 w 521534"/>
            <a:gd name="connsiteY0" fmla="*/ 0 h 14680"/>
            <a:gd name="connsiteX1" fmla="*/ 444952 w 521534"/>
            <a:gd name="connsiteY1" fmla="*/ 9514 h 14680"/>
            <a:gd name="connsiteX2" fmla="*/ 0 w 521534"/>
            <a:gd name="connsiteY2" fmla="*/ 10490 h 14680"/>
            <a:gd name="connsiteX3" fmla="*/ 43290 w 521534"/>
            <a:gd name="connsiteY3" fmla="*/ 14680 h 14680"/>
            <a:gd name="connsiteX0" fmla="*/ 514919 w 514919"/>
            <a:gd name="connsiteY0" fmla="*/ 0 h 14680"/>
            <a:gd name="connsiteX1" fmla="*/ 438337 w 514919"/>
            <a:gd name="connsiteY1" fmla="*/ 9514 h 14680"/>
            <a:gd name="connsiteX2" fmla="*/ 0 w 514919"/>
            <a:gd name="connsiteY2" fmla="*/ 11666 h 14680"/>
            <a:gd name="connsiteX3" fmla="*/ 36675 w 514919"/>
            <a:gd name="connsiteY3" fmla="*/ 14680 h 14680"/>
            <a:gd name="connsiteX0" fmla="*/ 514919 w 514919"/>
            <a:gd name="connsiteY0" fmla="*/ 0 h 14680"/>
            <a:gd name="connsiteX1" fmla="*/ 438337 w 514919"/>
            <a:gd name="connsiteY1" fmla="*/ 9514 h 14680"/>
            <a:gd name="connsiteX2" fmla="*/ 0 w 514919"/>
            <a:gd name="connsiteY2" fmla="*/ 11666 h 14680"/>
            <a:gd name="connsiteX3" fmla="*/ 36675 w 514919"/>
            <a:gd name="connsiteY3" fmla="*/ 14680 h 14680"/>
            <a:gd name="connsiteX0" fmla="*/ 514919 w 514919"/>
            <a:gd name="connsiteY0" fmla="*/ 0 h 14680"/>
            <a:gd name="connsiteX1" fmla="*/ 438337 w 514919"/>
            <a:gd name="connsiteY1" fmla="*/ 9514 h 14680"/>
            <a:gd name="connsiteX2" fmla="*/ 0 w 514919"/>
            <a:gd name="connsiteY2" fmla="*/ 11666 h 14680"/>
            <a:gd name="connsiteX3" fmla="*/ 36675 w 514919"/>
            <a:gd name="connsiteY3" fmla="*/ 14680 h 14680"/>
            <a:gd name="connsiteX0" fmla="*/ 514919 w 514919"/>
            <a:gd name="connsiteY0" fmla="*/ 0 h 14680"/>
            <a:gd name="connsiteX1" fmla="*/ 438337 w 514919"/>
            <a:gd name="connsiteY1" fmla="*/ 9514 h 14680"/>
            <a:gd name="connsiteX2" fmla="*/ 0 w 514919"/>
            <a:gd name="connsiteY2" fmla="*/ 11666 h 14680"/>
            <a:gd name="connsiteX3" fmla="*/ 36675 w 514919"/>
            <a:gd name="connsiteY3" fmla="*/ 14680 h 14680"/>
            <a:gd name="connsiteX0" fmla="*/ 582579 w 582579"/>
            <a:gd name="connsiteY0" fmla="*/ 0 h 14680"/>
            <a:gd name="connsiteX1" fmla="*/ 505997 w 582579"/>
            <a:gd name="connsiteY1" fmla="*/ 9514 h 14680"/>
            <a:gd name="connsiteX2" fmla="*/ 67660 w 582579"/>
            <a:gd name="connsiteY2" fmla="*/ 11666 h 14680"/>
            <a:gd name="connsiteX3" fmla="*/ 104335 w 582579"/>
            <a:gd name="connsiteY3" fmla="*/ 14680 h 14680"/>
            <a:gd name="connsiteX0" fmla="*/ 589532 w 589532"/>
            <a:gd name="connsiteY0" fmla="*/ 0 h 14680"/>
            <a:gd name="connsiteX1" fmla="*/ 512950 w 589532"/>
            <a:gd name="connsiteY1" fmla="*/ 9514 h 14680"/>
            <a:gd name="connsiteX2" fmla="*/ 74613 w 589532"/>
            <a:gd name="connsiteY2" fmla="*/ 11666 h 14680"/>
            <a:gd name="connsiteX3" fmla="*/ 111288 w 589532"/>
            <a:gd name="connsiteY3" fmla="*/ 14680 h 14680"/>
            <a:gd name="connsiteX0" fmla="*/ 589532 w 589532"/>
            <a:gd name="connsiteY0" fmla="*/ 0 h 14680"/>
            <a:gd name="connsiteX1" fmla="*/ 512950 w 589532"/>
            <a:gd name="connsiteY1" fmla="*/ 9514 h 14680"/>
            <a:gd name="connsiteX2" fmla="*/ 74613 w 589532"/>
            <a:gd name="connsiteY2" fmla="*/ 11666 h 14680"/>
            <a:gd name="connsiteX3" fmla="*/ 111288 w 589532"/>
            <a:gd name="connsiteY3" fmla="*/ 14680 h 14680"/>
            <a:gd name="connsiteX0" fmla="*/ 589532 w 589532"/>
            <a:gd name="connsiteY0" fmla="*/ 0 h 14680"/>
            <a:gd name="connsiteX1" fmla="*/ 512950 w 589532"/>
            <a:gd name="connsiteY1" fmla="*/ 9514 h 14680"/>
            <a:gd name="connsiteX2" fmla="*/ 74613 w 589532"/>
            <a:gd name="connsiteY2" fmla="*/ 11666 h 14680"/>
            <a:gd name="connsiteX3" fmla="*/ 111288 w 589532"/>
            <a:gd name="connsiteY3" fmla="*/ 14680 h 14680"/>
            <a:gd name="connsiteX0" fmla="*/ 589532 w 589532"/>
            <a:gd name="connsiteY0" fmla="*/ 0 h 14680"/>
            <a:gd name="connsiteX1" fmla="*/ 512950 w 589532"/>
            <a:gd name="connsiteY1" fmla="*/ 9514 h 14680"/>
            <a:gd name="connsiteX2" fmla="*/ 74613 w 589532"/>
            <a:gd name="connsiteY2" fmla="*/ 11666 h 14680"/>
            <a:gd name="connsiteX3" fmla="*/ 111288 w 589532"/>
            <a:gd name="connsiteY3" fmla="*/ 14680 h 14680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0 w 478244"/>
            <a:gd name="connsiteY2" fmla="*/ 14680 h 14680"/>
            <a:gd name="connsiteX0" fmla="*/ 534763 w 534763"/>
            <a:gd name="connsiteY0" fmla="*/ 0 h 14680"/>
            <a:gd name="connsiteX1" fmla="*/ 458181 w 534763"/>
            <a:gd name="connsiteY1" fmla="*/ 9514 h 14680"/>
            <a:gd name="connsiteX2" fmla="*/ 0 w 534763"/>
            <a:gd name="connsiteY2" fmla="*/ 11106 h 14680"/>
            <a:gd name="connsiteX3" fmla="*/ 56519 w 534763"/>
            <a:gd name="connsiteY3" fmla="*/ 14680 h 14680"/>
            <a:gd name="connsiteX0" fmla="*/ 534763 w 534763"/>
            <a:gd name="connsiteY0" fmla="*/ 0 h 14680"/>
            <a:gd name="connsiteX1" fmla="*/ 458181 w 534763"/>
            <a:gd name="connsiteY1" fmla="*/ 9514 h 14680"/>
            <a:gd name="connsiteX2" fmla="*/ 423305 w 534763"/>
            <a:gd name="connsiteY2" fmla="*/ 10042 h 14680"/>
            <a:gd name="connsiteX3" fmla="*/ 0 w 534763"/>
            <a:gd name="connsiteY3" fmla="*/ 11106 h 14680"/>
            <a:gd name="connsiteX4" fmla="*/ 56519 w 534763"/>
            <a:gd name="connsiteY4" fmla="*/ 14680 h 14680"/>
            <a:gd name="connsiteX0" fmla="*/ 534763 w 534763"/>
            <a:gd name="connsiteY0" fmla="*/ 0 h 14680"/>
            <a:gd name="connsiteX1" fmla="*/ 458181 w 534763"/>
            <a:gd name="connsiteY1" fmla="*/ 9514 h 14680"/>
            <a:gd name="connsiteX2" fmla="*/ 79368 w 534763"/>
            <a:gd name="connsiteY2" fmla="*/ 10266 h 14680"/>
            <a:gd name="connsiteX3" fmla="*/ 0 w 534763"/>
            <a:gd name="connsiteY3" fmla="*/ 11106 h 14680"/>
            <a:gd name="connsiteX4" fmla="*/ 56519 w 534763"/>
            <a:gd name="connsiteY4" fmla="*/ 14680 h 14680"/>
            <a:gd name="connsiteX0" fmla="*/ 541378 w 541378"/>
            <a:gd name="connsiteY0" fmla="*/ 0 h 14680"/>
            <a:gd name="connsiteX1" fmla="*/ 464796 w 541378"/>
            <a:gd name="connsiteY1" fmla="*/ 9514 h 14680"/>
            <a:gd name="connsiteX2" fmla="*/ 85983 w 541378"/>
            <a:gd name="connsiteY2" fmla="*/ 10266 h 14680"/>
            <a:gd name="connsiteX3" fmla="*/ 0 w 541378"/>
            <a:gd name="connsiteY3" fmla="*/ 12114 h 14680"/>
            <a:gd name="connsiteX4" fmla="*/ 63134 w 541378"/>
            <a:gd name="connsiteY4" fmla="*/ 14680 h 14680"/>
            <a:gd name="connsiteX0" fmla="*/ 544385 w 544385"/>
            <a:gd name="connsiteY0" fmla="*/ 0 h 14960"/>
            <a:gd name="connsiteX1" fmla="*/ 467803 w 544385"/>
            <a:gd name="connsiteY1" fmla="*/ 9514 h 14960"/>
            <a:gd name="connsiteX2" fmla="*/ 88990 w 544385"/>
            <a:gd name="connsiteY2" fmla="*/ 10266 h 14960"/>
            <a:gd name="connsiteX3" fmla="*/ 3007 w 544385"/>
            <a:gd name="connsiteY3" fmla="*/ 12114 h 14960"/>
            <a:gd name="connsiteX4" fmla="*/ 0 w 544385"/>
            <a:gd name="connsiteY4" fmla="*/ 14960 h 14960"/>
            <a:gd name="connsiteX0" fmla="*/ 541378 w 541378"/>
            <a:gd name="connsiteY0" fmla="*/ 0 h 18544"/>
            <a:gd name="connsiteX1" fmla="*/ 464796 w 541378"/>
            <a:gd name="connsiteY1" fmla="*/ 9514 h 18544"/>
            <a:gd name="connsiteX2" fmla="*/ 85983 w 541378"/>
            <a:gd name="connsiteY2" fmla="*/ 10266 h 18544"/>
            <a:gd name="connsiteX3" fmla="*/ 0 w 541378"/>
            <a:gd name="connsiteY3" fmla="*/ 12114 h 18544"/>
            <a:gd name="connsiteX4" fmla="*/ 168960 w 541378"/>
            <a:gd name="connsiteY4" fmla="*/ 18544 h 18544"/>
            <a:gd name="connsiteX0" fmla="*/ 541378 w 541378"/>
            <a:gd name="connsiteY0" fmla="*/ 0 h 18544"/>
            <a:gd name="connsiteX1" fmla="*/ 491252 w 541378"/>
            <a:gd name="connsiteY1" fmla="*/ 9402 h 18544"/>
            <a:gd name="connsiteX2" fmla="*/ 85983 w 541378"/>
            <a:gd name="connsiteY2" fmla="*/ 10266 h 18544"/>
            <a:gd name="connsiteX3" fmla="*/ 0 w 541378"/>
            <a:gd name="connsiteY3" fmla="*/ 12114 h 18544"/>
            <a:gd name="connsiteX4" fmla="*/ 168960 w 541378"/>
            <a:gd name="connsiteY4" fmla="*/ 18544 h 18544"/>
            <a:gd name="connsiteX0" fmla="*/ 581063 w 581063"/>
            <a:gd name="connsiteY0" fmla="*/ 0 h 18544"/>
            <a:gd name="connsiteX1" fmla="*/ 530937 w 581063"/>
            <a:gd name="connsiteY1" fmla="*/ 9402 h 18544"/>
            <a:gd name="connsiteX2" fmla="*/ 125668 w 581063"/>
            <a:gd name="connsiteY2" fmla="*/ 10266 h 18544"/>
            <a:gd name="connsiteX3" fmla="*/ 0 w 581063"/>
            <a:gd name="connsiteY3" fmla="*/ 12114 h 18544"/>
            <a:gd name="connsiteX4" fmla="*/ 208645 w 581063"/>
            <a:gd name="connsiteY4" fmla="*/ 18544 h 18544"/>
            <a:gd name="connsiteX0" fmla="*/ 586271 w 586271"/>
            <a:gd name="connsiteY0" fmla="*/ 0 h 18544"/>
            <a:gd name="connsiteX1" fmla="*/ 536145 w 586271"/>
            <a:gd name="connsiteY1" fmla="*/ 9402 h 18544"/>
            <a:gd name="connsiteX2" fmla="*/ 130876 w 586271"/>
            <a:gd name="connsiteY2" fmla="*/ 10266 h 18544"/>
            <a:gd name="connsiteX3" fmla="*/ 5208 w 586271"/>
            <a:gd name="connsiteY3" fmla="*/ 12114 h 18544"/>
            <a:gd name="connsiteX4" fmla="*/ 213853 w 586271"/>
            <a:gd name="connsiteY4" fmla="*/ 18544 h 18544"/>
            <a:gd name="connsiteX0" fmla="*/ 587083 w 587083"/>
            <a:gd name="connsiteY0" fmla="*/ 0 h 18544"/>
            <a:gd name="connsiteX1" fmla="*/ 536957 w 587083"/>
            <a:gd name="connsiteY1" fmla="*/ 9402 h 18544"/>
            <a:gd name="connsiteX2" fmla="*/ 131688 w 587083"/>
            <a:gd name="connsiteY2" fmla="*/ 10266 h 18544"/>
            <a:gd name="connsiteX3" fmla="*/ 6020 w 587083"/>
            <a:gd name="connsiteY3" fmla="*/ 12114 h 18544"/>
            <a:gd name="connsiteX4" fmla="*/ 214665 w 587083"/>
            <a:gd name="connsiteY4" fmla="*/ 18544 h 18544"/>
            <a:gd name="connsiteX0" fmla="*/ 587083 w 587083"/>
            <a:gd name="connsiteY0" fmla="*/ 0 h 20594"/>
            <a:gd name="connsiteX1" fmla="*/ 536957 w 587083"/>
            <a:gd name="connsiteY1" fmla="*/ 9402 h 20594"/>
            <a:gd name="connsiteX2" fmla="*/ 131688 w 587083"/>
            <a:gd name="connsiteY2" fmla="*/ 10266 h 20594"/>
            <a:gd name="connsiteX3" fmla="*/ 6020 w 587083"/>
            <a:gd name="connsiteY3" fmla="*/ 12114 h 20594"/>
            <a:gd name="connsiteX4" fmla="*/ 263400 w 587083"/>
            <a:gd name="connsiteY4" fmla="*/ 20594 h 20594"/>
            <a:gd name="connsiteX0" fmla="*/ 587083 w 587083"/>
            <a:gd name="connsiteY0" fmla="*/ 0 h 18989"/>
            <a:gd name="connsiteX1" fmla="*/ 536957 w 587083"/>
            <a:gd name="connsiteY1" fmla="*/ 9402 h 18989"/>
            <a:gd name="connsiteX2" fmla="*/ 131688 w 587083"/>
            <a:gd name="connsiteY2" fmla="*/ 10266 h 18989"/>
            <a:gd name="connsiteX3" fmla="*/ 6020 w 587083"/>
            <a:gd name="connsiteY3" fmla="*/ 12114 h 18989"/>
            <a:gd name="connsiteX4" fmla="*/ 209198 w 587083"/>
            <a:gd name="connsiteY4" fmla="*/ 18989 h 18989"/>
            <a:gd name="connsiteX0" fmla="*/ 587083 w 587083"/>
            <a:gd name="connsiteY0" fmla="*/ 0 h 15703"/>
            <a:gd name="connsiteX1" fmla="*/ 536957 w 587083"/>
            <a:gd name="connsiteY1" fmla="*/ 9402 h 15703"/>
            <a:gd name="connsiteX2" fmla="*/ 131688 w 587083"/>
            <a:gd name="connsiteY2" fmla="*/ 10266 h 15703"/>
            <a:gd name="connsiteX3" fmla="*/ 6020 w 587083"/>
            <a:gd name="connsiteY3" fmla="*/ 12114 h 15703"/>
            <a:gd name="connsiteX4" fmla="*/ 173062 w 587083"/>
            <a:gd name="connsiteY4" fmla="*/ 15703 h 15703"/>
            <a:gd name="connsiteX0" fmla="*/ 587083 w 587083"/>
            <a:gd name="connsiteY0" fmla="*/ 0 h 15474"/>
            <a:gd name="connsiteX1" fmla="*/ 536957 w 587083"/>
            <a:gd name="connsiteY1" fmla="*/ 9402 h 15474"/>
            <a:gd name="connsiteX2" fmla="*/ 131688 w 587083"/>
            <a:gd name="connsiteY2" fmla="*/ 10266 h 15474"/>
            <a:gd name="connsiteX3" fmla="*/ 6020 w 587083"/>
            <a:gd name="connsiteY3" fmla="*/ 12114 h 15474"/>
            <a:gd name="connsiteX4" fmla="*/ 145959 w 587083"/>
            <a:gd name="connsiteY4" fmla="*/ 15474 h 15474"/>
            <a:gd name="connsiteX0" fmla="*/ 587083 w 587083"/>
            <a:gd name="connsiteY0" fmla="*/ 0 h 15016"/>
            <a:gd name="connsiteX1" fmla="*/ 536957 w 587083"/>
            <a:gd name="connsiteY1" fmla="*/ 9402 h 15016"/>
            <a:gd name="connsiteX2" fmla="*/ 131688 w 587083"/>
            <a:gd name="connsiteY2" fmla="*/ 10266 h 15016"/>
            <a:gd name="connsiteX3" fmla="*/ 6020 w 587083"/>
            <a:gd name="connsiteY3" fmla="*/ 12114 h 15016"/>
            <a:gd name="connsiteX4" fmla="*/ 100789 w 587083"/>
            <a:gd name="connsiteY4" fmla="*/ 15016 h 150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87083" h="15016">
              <a:moveTo>
                <a:pt x="587083" y="0"/>
              </a:moveTo>
              <a:cubicBezTo>
                <a:pt x="542251" y="1282"/>
                <a:pt x="573756" y="7152"/>
                <a:pt x="536957" y="9402"/>
              </a:cubicBezTo>
              <a:lnTo>
                <a:pt x="131688" y="10266"/>
              </a:lnTo>
              <a:cubicBezTo>
                <a:pt x="69958" y="10826"/>
                <a:pt x="-24846" y="10378"/>
                <a:pt x="6020" y="12114"/>
              </a:cubicBezTo>
              <a:lnTo>
                <a:pt x="100789" y="1501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6185</xdr:colOff>
      <xdr:row>53</xdr:row>
      <xdr:rowOff>82116</xdr:rowOff>
    </xdr:from>
    <xdr:to>
      <xdr:col>19</xdr:col>
      <xdr:colOff>602015</xdr:colOff>
      <xdr:row>54</xdr:row>
      <xdr:rowOff>23530</xdr:rowOff>
    </xdr:to>
    <xdr:sp macro="" textlink="">
      <xdr:nvSpPr>
        <xdr:cNvPr id="7" name="Line 267">
          <a:extLst>
            <a:ext uri="{FF2B5EF4-FFF2-40B4-BE49-F238E27FC236}">
              <a16:creationId xmlns:a16="http://schemas.microsoft.com/office/drawing/2014/main" id="{466B0C85-94E8-4CAE-8124-58BD80D7E723}"/>
            </a:ext>
          </a:extLst>
        </xdr:cNvPr>
        <xdr:cNvSpPr>
          <a:spLocks noChangeShapeType="1"/>
        </xdr:cNvSpPr>
      </xdr:nvSpPr>
      <xdr:spPr bwMode="auto">
        <a:xfrm>
          <a:off x="12774536" y="9163939"/>
          <a:ext cx="595830" cy="1133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14655</xdr:colOff>
      <xdr:row>55</xdr:row>
      <xdr:rowOff>160745</xdr:rowOff>
    </xdr:from>
    <xdr:to>
      <xdr:col>13</xdr:col>
      <xdr:colOff>503115</xdr:colOff>
      <xdr:row>56</xdr:row>
      <xdr:rowOff>104030</xdr:rowOff>
    </xdr:to>
    <xdr:sp macro="" textlink="">
      <xdr:nvSpPr>
        <xdr:cNvPr id="8" name="Text Box 1323">
          <a:extLst>
            <a:ext uri="{FF2B5EF4-FFF2-40B4-BE49-F238E27FC236}">
              <a16:creationId xmlns:a16="http://schemas.microsoft.com/office/drawing/2014/main" id="{63BD0DE0-CD2A-432C-BEC7-25F1D9A13079}"/>
            </a:ext>
          </a:extLst>
        </xdr:cNvPr>
        <xdr:cNvSpPr txBox="1">
          <a:spLocks noChangeArrowheads="1"/>
        </xdr:cNvSpPr>
      </xdr:nvSpPr>
      <xdr:spPr bwMode="auto">
        <a:xfrm>
          <a:off x="8530005" y="9558745"/>
          <a:ext cx="488460" cy="11473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大山崎Ｉ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386037</xdr:colOff>
      <xdr:row>49</xdr:row>
      <xdr:rowOff>67580</xdr:rowOff>
    </xdr:from>
    <xdr:to>
      <xdr:col>18</xdr:col>
      <xdr:colOff>136277</xdr:colOff>
      <xdr:row>56</xdr:row>
      <xdr:rowOff>169251</xdr:rowOff>
    </xdr:to>
    <xdr:sp macro="" textlink="">
      <xdr:nvSpPr>
        <xdr:cNvPr id="9" name="Freeform 527">
          <a:extLst>
            <a:ext uri="{FF2B5EF4-FFF2-40B4-BE49-F238E27FC236}">
              <a16:creationId xmlns:a16="http://schemas.microsoft.com/office/drawing/2014/main" id="{7C28FDF9-1112-454F-8681-1E970C82F5CD}"/>
            </a:ext>
          </a:extLst>
        </xdr:cNvPr>
        <xdr:cNvSpPr>
          <a:spLocks/>
        </xdr:cNvSpPr>
      </xdr:nvSpPr>
      <xdr:spPr bwMode="auto">
        <a:xfrm>
          <a:off x="11720787" y="8436880"/>
          <a:ext cx="467790" cy="130182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  <a:gd name="connsiteX0" fmla="*/ 0 w 9855"/>
            <a:gd name="connsiteY0" fmla="*/ 12522 h 12522"/>
            <a:gd name="connsiteX1" fmla="*/ 100 w 9855"/>
            <a:gd name="connsiteY1" fmla="*/ 920 h 12522"/>
            <a:gd name="connsiteX2" fmla="*/ 4380 w 9855"/>
            <a:gd name="connsiteY2" fmla="*/ 417 h 12522"/>
            <a:gd name="connsiteX3" fmla="*/ 9855 w 9855"/>
            <a:gd name="connsiteY3" fmla="*/ 0 h 12522"/>
            <a:gd name="connsiteX0" fmla="*/ 0 w 10000"/>
            <a:gd name="connsiteY0" fmla="*/ 10000 h 10000"/>
            <a:gd name="connsiteX1" fmla="*/ 101 w 10000"/>
            <a:gd name="connsiteY1" fmla="*/ 735 h 10000"/>
            <a:gd name="connsiteX2" fmla="*/ 4444 w 10000"/>
            <a:gd name="connsiteY2" fmla="*/ 333 h 10000"/>
            <a:gd name="connsiteX3" fmla="*/ 10000 w 10000"/>
            <a:gd name="connsiteY3" fmla="*/ 0 h 10000"/>
            <a:gd name="connsiteX0" fmla="*/ 0 w 10000"/>
            <a:gd name="connsiteY0" fmla="*/ 10207 h 10207"/>
            <a:gd name="connsiteX1" fmla="*/ 101 w 10000"/>
            <a:gd name="connsiteY1" fmla="*/ 942 h 10207"/>
            <a:gd name="connsiteX2" fmla="*/ 10000 w 10000"/>
            <a:gd name="connsiteY2" fmla="*/ 207 h 10207"/>
            <a:gd name="connsiteX0" fmla="*/ 148 w 10148"/>
            <a:gd name="connsiteY0" fmla="*/ 10305 h 10305"/>
            <a:gd name="connsiteX1" fmla="*/ 0 w 10148"/>
            <a:gd name="connsiteY1" fmla="*/ 878 h 10305"/>
            <a:gd name="connsiteX2" fmla="*/ 10148 w 10148"/>
            <a:gd name="connsiteY2" fmla="*/ 305 h 10305"/>
            <a:gd name="connsiteX0" fmla="*/ 148 w 10148"/>
            <a:gd name="connsiteY0" fmla="*/ 10000 h 10000"/>
            <a:gd name="connsiteX1" fmla="*/ 0 w 10148"/>
            <a:gd name="connsiteY1" fmla="*/ 573 h 10000"/>
            <a:gd name="connsiteX2" fmla="*/ 10148 w 10148"/>
            <a:gd name="connsiteY2" fmla="*/ 0 h 10000"/>
            <a:gd name="connsiteX0" fmla="*/ 148 w 8521"/>
            <a:gd name="connsiteY0" fmla="*/ 10000 h 10000"/>
            <a:gd name="connsiteX1" fmla="*/ 0 w 8521"/>
            <a:gd name="connsiteY1" fmla="*/ 573 h 10000"/>
            <a:gd name="connsiteX2" fmla="*/ 8521 w 8521"/>
            <a:gd name="connsiteY2" fmla="*/ 0 h 10000"/>
            <a:gd name="connsiteX0" fmla="*/ 174 w 10000"/>
            <a:gd name="connsiteY0" fmla="*/ 9849 h 9849"/>
            <a:gd name="connsiteX1" fmla="*/ 0 w 10000"/>
            <a:gd name="connsiteY1" fmla="*/ 573 h 9849"/>
            <a:gd name="connsiteX2" fmla="*/ 10000 w 10000"/>
            <a:gd name="connsiteY2" fmla="*/ 0 h 9849"/>
            <a:gd name="connsiteX0" fmla="*/ 174 w 8877"/>
            <a:gd name="connsiteY0" fmla="*/ 26364 h 26364"/>
            <a:gd name="connsiteX1" fmla="*/ 0 w 8877"/>
            <a:gd name="connsiteY1" fmla="*/ 16946 h 26364"/>
            <a:gd name="connsiteX2" fmla="*/ 8877 w 8877"/>
            <a:gd name="connsiteY2" fmla="*/ 0 h 26364"/>
            <a:gd name="connsiteX0" fmla="*/ 196 w 10000"/>
            <a:gd name="connsiteY0" fmla="*/ 10000 h 10000"/>
            <a:gd name="connsiteX1" fmla="*/ 0 w 10000"/>
            <a:gd name="connsiteY1" fmla="*/ 6428 h 10000"/>
            <a:gd name="connsiteX2" fmla="*/ 10000 w 10000"/>
            <a:gd name="connsiteY2" fmla="*/ 0 h 10000"/>
            <a:gd name="connsiteX0" fmla="*/ 196 w 10000"/>
            <a:gd name="connsiteY0" fmla="*/ 10000 h 10000"/>
            <a:gd name="connsiteX1" fmla="*/ 0 w 10000"/>
            <a:gd name="connsiteY1" fmla="*/ 6428 h 10000"/>
            <a:gd name="connsiteX2" fmla="*/ 10000 w 10000"/>
            <a:gd name="connsiteY2" fmla="*/ 0 h 10000"/>
            <a:gd name="connsiteX0" fmla="*/ 196 w 10158"/>
            <a:gd name="connsiteY0" fmla="*/ 13103 h 13103"/>
            <a:gd name="connsiteX1" fmla="*/ 0 w 10158"/>
            <a:gd name="connsiteY1" fmla="*/ 9531 h 13103"/>
            <a:gd name="connsiteX2" fmla="*/ 10158 w 10158"/>
            <a:gd name="connsiteY2" fmla="*/ 0 h 13103"/>
            <a:gd name="connsiteX0" fmla="*/ 196 w 10158"/>
            <a:gd name="connsiteY0" fmla="*/ 13103 h 13103"/>
            <a:gd name="connsiteX1" fmla="*/ 0 w 10158"/>
            <a:gd name="connsiteY1" fmla="*/ 9531 h 13103"/>
            <a:gd name="connsiteX2" fmla="*/ 8260 w 10158"/>
            <a:gd name="connsiteY2" fmla="*/ 3793 h 13103"/>
            <a:gd name="connsiteX3" fmla="*/ 10158 w 10158"/>
            <a:gd name="connsiteY3" fmla="*/ 0 h 13103"/>
            <a:gd name="connsiteX0" fmla="*/ 196 w 10158"/>
            <a:gd name="connsiteY0" fmla="*/ 13103 h 13103"/>
            <a:gd name="connsiteX1" fmla="*/ 0 w 10158"/>
            <a:gd name="connsiteY1" fmla="*/ 9531 h 13103"/>
            <a:gd name="connsiteX2" fmla="*/ 3357 w 10158"/>
            <a:gd name="connsiteY2" fmla="*/ 3707 h 13103"/>
            <a:gd name="connsiteX3" fmla="*/ 10158 w 10158"/>
            <a:gd name="connsiteY3" fmla="*/ 0 h 13103"/>
            <a:gd name="connsiteX0" fmla="*/ 196 w 10192"/>
            <a:gd name="connsiteY0" fmla="*/ 13103 h 13103"/>
            <a:gd name="connsiteX1" fmla="*/ 0 w 10192"/>
            <a:gd name="connsiteY1" fmla="*/ 9531 h 13103"/>
            <a:gd name="connsiteX2" fmla="*/ 3357 w 10192"/>
            <a:gd name="connsiteY2" fmla="*/ 3707 h 13103"/>
            <a:gd name="connsiteX3" fmla="*/ 10158 w 10192"/>
            <a:gd name="connsiteY3" fmla="*/ 0 h 13103"/>
            <a:gd name="connsiteX0" fmla="*/ 196 w 10192"/>
            <a:gd name="connsiteY0" fmla="*/ 13103 h 13103"/>
            <a:gd name="connsiteX1" fmla="*/ 0 w 10192"/>
            <a:gd name="connsiteY1" fmla="*/ 9531 h 13103"/>
            <a:gd name="connsiteX2" fmla="*/ 3357 w 10192"/>
            <a:gd name="connsiteY2" fmla="*/ 3707 h 13103"/>
            <a:gd name="connsiteX3" fmla="*/ 10158 w 10192"/>
            <a:gd name="connsiteY3" fmla="*/ 0 h 13103"/>
            <a:gd name="connsiteX0" fmla="*/ 196 w 10192"/>
            <a:gd name="connsiteY0" fmla="*/ 13103 h 13103"/>
            <a:gd name="connsiteX1" fmla="*/ 0 w 10192"/>
            <a:gd name="connsiteY1" fmla="*/ 9531 h 13103"/>
            <a:gd name="connsiteX2" fmla="*/ 3357 w 10192"/>
            <a:gd name="connsiteY2" fmla="*/ 3707 h 13103"/>
            <a:gd name="connsiteX3" fmla="*/ 10158 w 10192"/>
            <a:gd name="connsiteY3" fmla="*/ 0 h 13103"/>
            <a:gd name="connsiteX0" fmla="*/ 196 w 10276"/>
            <a:gd name="connsiteY0" fmla="*/ 13103 h 13103"/>
            <a:gd name="connsiteX1" fmla="*/ 0 w 10276"/>
            <a:gd name="connsiteY1" fmla="*/ 9531 h 13103"/>
            <a:gd name="connsiteX2" fmla="*/ 3357 w 10276"/>
            <a:gd name="connsiteY2" fmla="*/ 3707 h 13103"/>
            <a:gd name="connsiteX3" fmla="*/ 10158 w 10276"/>
            <a:gd name="connsiteY3" fmla="*/ 0 h 13103"/>
            <a:gd name="connsiteX0" fmla="*/ 196 w 10423"/>
            <a:gd name="connsiteY0" fmla="*/ 13103 h 13103"/>
            <a:gd name="connsiteX1" fmla="*/ 0 w 10423"/>
            <a:gd name="connsiteY1" fmla="*/ 9531 h 13103"/>
            <a:gd name="connsiteX2" fmla="*/ 4780 w 10423"/>
            <a:gd name="connsiteY2" fmla="*/ 3621 h 13103"/>
            <a:gd name="connsiteX3" fmla="*/ 10158 w 10423"/>
            <a:gd name="connsiteY3" fmla="*/ 0 h 13103"/>
            <a:gd name="connsiteX0" fmla="*/ 196 w 10518"/>
            <a:gd name="connsiteY0" fmla="*/ 13103 h 13103"/>
            <a:gd name="connsiteX1" fmla="*/ 0 w 10518"/>
            <a:gd name="connsiteY1" fmla="*/ 9531 h 13103"/>
            <a:gd name="connsiteX2" fmla="*/ 5254 w 10518"/>
            <a:gd name="connsiteY2" fmla="*/ 3793 h 13103"/>
            <a:gd name="connsiteX3" fmla="*/ 10158 w 10518"/>
            <a:gd name="connsiteY3" fmla="*/ 0 h 13103"/>
            <a:gd name="connsiteX0" fmla="*/ 196 w 12778"/>
            <a:gd name="connsiteY0" fmla="*/ 13706 h 13706"/>
            <a:gd name="connsiteX1" fmla="*/ 0 w 12778"/>
            <a:gd name="connsiteY1" fmla="*/ 10134 h 13706"/>
            <a:gd name="connsiteX2" fmla="*/ 5254 w 12778"/>
            <a:gd name="connsiteY2" fmla="*/ 4396 h 13706"/>
            <a:gd name="connsiteX3" fmla="*/ 12688 w 12778"/>
            <a:gd name="connsiteY3" fmla="*/ 0 h 13706"/>
            <a:gd name="connsiteX0" fmla="*/ 196 w 12688"/>
            <a:gd name="connsiteY0" fmla="*/ 13706 h 13706"/>
            <a:gd name="connsiteX1" fmla="*/ 0 w 12688"/>
            <a:gd name="connsiteY1" fmla="*/ 10134 h 13706"/>
            <a:gd name="connsiteX2" fmla="*/ 5254 w 12688"/>
            <a:gd name="connsiteY2" fmla="*/ 4396 h 13706"/>
            <a:gd name="connsiteX3" fmla="*/ 12688 w 12688"/>
            <a:gd name="connsiteY3" fmla="*/ 0 h 13706"/>
            <a:gd name="connsiteX0" fmla="*/ 196 w 13246"/>
            <a:gd name="connsiteY0" fmla="*/ 13706 h 13706"/>
            <a:gd name="connsiteX1" fmla="*/ 0 w 13246"/>
            <a:gd name="connsiteY1" fmla="*/ 10134 h 13706"/>
            <a:gd name="connsiteX2" fmla="*/ 5254 w 13246"/>
            <a:gd name="connsiteY2" fmla="*/ 4396 h 13706"/>
            <a:gd name="connsiteX3" fmla="*/ 12723 w 13246"/>
            <a:gd name="connsiteY3" fmla="*/ 1716 h 13706"/>
            <a:gd name="connsiteX4" fmla="*/ 12688 w 13246"/>
            <a:gd name="connsiteY4" fmla="*/ 0 h 13706"/>
            <a:gd name="connsiteX0" fmla="*/ 196 w 12875"/>
            <a:gd name="connsiteY0" fmla="*/ 16832 h 16832"/>
            <a:gd name="connsiteX1" fmla="*/ 0 w 12875"/>
            <a:gd name="connsiteY1" fmla="*/ 13260 h 16832"/>
            <a:gd name="connsiteX2" fmla="*/ 5254 w 12875"/>
            <a:gd name="connsiteY2" fmla="*/ 7522 h 16832"/>
            <a:gd name="connsiteX3" fmla="*/ 12723 w 12875"/>
            <a:gd name="connsiteY3" fmla="*/ 4842 h 16832"/>
            <a:gd name="connsiteX4" fmla="*/ 7307 w 12875"/>
            <a:gd name="connsiteY4" fmla="*/ 0 h 16832"/>
            <a:gd name="connsiteX0" fmla="*/ 196 w 10635"/>
            <a:gd name="connsiteY0" fmla="*/ 16832 h 16832"/>
            <a:gd name="connsiteX1" fmla="*/ 0 w 10635"/>
            <a:gd name="connsiteY1" fmla="*/ 13260 h 16832"/>
            <a:gd name="connsiteX2" fmla="*/ 5254 w 10635"/>
            <a:gd name="connsiteY2" fmla="*/ 7522 h 16832"/>
            <a:gd name="connsiteX3" fmla="*/ 10417 w 10635"/>
            <a:gd name="connsiteY3" fmla="*/ 5727 h 16832"/>
            <a:gd name="connsiteX4" fmla="*/ 7307 w 10635"/>
            <a:gd name="connsiteY4" fmla="*/ 0 h 16832"/>
            <a:gd name="connsiteX0" fmla="*/ 196 w 10605"/>
            <a:gd name="connsiteY0" fmla="*/ 16832 h 16832"/>
            <a:gd name="connsiteX1" fmla="*/ 0 w 10605"/>
            <a:gd name="connsiteY1" fmla="*/ 13260 h 16832"/>
            <a:gd name="connsiteX2" fmla="*/ 5254 w 10605"/>
            <a:gd name="connsiteY2" fmla="*/ 7522 h 16832"/>
            <a:gd name="connsiteX3" fmla="*/ 10417 w 10605"/>
            <a:gd name="connsiteY3" fmla="*/ 5727 h 16832"/>
            <a:gd name="connsiteX4" fmla="*/ 7307 w 10605"/>
            <a:gd name="connsiteY4" fmla="*/ 0 h 16832"/>
            <a:gd name="connsiteX0" fmla="*/ 196 w 10804"/>
            <a:gd name="connsiteY0" fmla="*/ 16832 h 16832"/>
            <a:gd name="connsiteX1" fmla="*/ 0 w 10804"/>
            <a:gd name="connsiteY1" fmla="*/ 13260 h 16832"/>
            <a:gd name="connsiteX2" fmla="*/ 5254 w 10804"/>
            <a:gd name="connsiteY2" fmla="*/ 7522 h 16832"/>
            <a:gd name="connsiteX3" fmla="*/ 10417 w 10804"/>
            <a:gd name="connsiteY3" fmla="*/ 5727 h 16832"/>
            <a:gd name="connsiteX4" fmla="*/ 7307 w 10804"/>
            <a:gd name="connsiteY4" fmla="*/ 0 h 16832"/>
            <a:gd name="connsiteX0" fmla="*/ 196 w 10859"/>
            <a:gd name="connsiteY0" fmla="*/ 15535 h 15535"/>
            <a:gd name="connsiteX1" fmla="*/ 0 w 10859"/>
            <a:gd name="connsiteY1" fmla="*/ 11963 h 15535"/>
            <a:gd name="connsiteX2" fmla="*/ 5254 w 10859"/>
            <a:gd name="connsiteY2" fmla="*/ 6225 h 15535"/>
            <a:gd name="connsiteX3" fmla="*/ 10417 w 10859"/>
            <a:gd name="connsiteY3" fmla="*/ 4430 h 15535"/>
            <a:gd name="connsiteX4" fmla="*/ 8076 w 10859"/>
            <a:gd name="connsiteY4" fmla="*/ 0 h 15535"/>
            <a:gd name="connsiteX0" fmla="*/ 196 w 10850"/>
            <a:gd name="connsiteY0" fmla="*/ 18012 h 18012"/>
            <a:gd name="connsiteX1" fmla="*/ 0 w 10850"/>
            <a:gd name="connsiteY1" fmla="*/ 14440 h 18012"/>
            <a:gd name="connsiteX2" fmla="*/ 5254 w 10850"/>
            <a:gd name="connsiteY2" fmla="*/ 8702 h 18012"/>
            <a:gd name="connsiteX3" fmla="*/ 10417 w 10850"/>
            <a:gd name="connsiteY3" fmla="*/ 6907 h 18012"/>
            <a:gd name="connsiteX4" fmla="*/ 7966 w 10850"/>
            <a:gd name="connsiteY4" fmla="*/ 0 h 18012"/>
            <a:gd name="connsiteX0" fmla="*/ 196 w 10885"/>
            <a:gd name="connsiteY0" fmla="*/ 18012 h 18012"/>
            <a:gd name="connsiteX1" fmla="*/ 0 w 10885"/>
            <a:gd name="connsiteY1" fmla="*/ 14440 h 18012"/>
            <a:gd name="connsiteX2" fmla="*/ 5254 w 10885"/>
            <a:gd name="connsiteY2" fmla="*/ 8702 h 18012"/>
            <a:gd name="connsiteX3" fmla="*/ 10417 w 10885"/>
            <a:gd name="connsiteY3" fmla="*/ 6907 h 18012"/>
            <a:gd name="connsiteX4" fmla="*/ 7966 w 10885"/>
            <a:gd name="connsiteY4" fmla="*/ 0 h 18012"/>
            <a:gd name="connsiteX0" fmla="*/ 196 w 10895"/>
            <a:gd name="connsiteY0" fmla="*/ 17009 h 17009"/>
            <a:gd name="connsiteX1" fmla="*/ 0 w 10895"/>
            <a:gd name="connsiteY1" fmla="*/ 13437 h 17009"/>
            <a:gd name="connsiteX2" fmla="*/ 5254 w 10895"/>
            <a:gd name="connsiteY2" fmla="*/ 7699 h 17009"/>
            <a:gd name="connsiteX3" fmla="*/ 10417 w 10895"/>
            <a:gd name="connsiteY3" fmla="*/ 5904 h 17009"/>
            <a:gd name="connsiteX4" fmla="*/ 8076 w 10895"/>
            <a:gd name="connsiteY4" fmla="*/ 0 h 17009"/>
            <a:gd name="connsiteX0" fmla="*/ 196 w 10971"/>
            <a:gd name="connsiteY0" fmla="*/ 17009 h 17009"/>
            <a:gd name="connsiteX1" fmla="*/ 0 w 10971"/>
            <a:gd name="connsiteY1" fmla="*/ 13437 h 17009"/>
            <a:gd name="connsiteX2" fmla="*/ 5254 w 10971"/>
            <a:gd name="connsiteY2" fmla="*/ 7699 h 17009"/>
            <a:gd name="connsiteX3" fmla="*/ 10417 w 10971"/>
            <a:gd name="connsiteY3" fmla="*/ 5904 h 17009"/>
            <a:gd name="connsiteX4" fmla="*/ 8076 w 10971"/>
            <a:gd name="connsiteY4" fmla="*/ 0 h 17009"/>
            <a:gd name="connsiteX0" fmla="*/ 493 w 11268"/>
            <a:gd name="connsiteY0" fmla="*/ 17009 h 17009"/>
            <a:gd name="connsiteX1" fmla="*/ 297 w 11268"/>
            <a:gd name="connsiteY1" fmla="*/ 13437 h 17009"/>
            <a:gd name="connsiteX2" fmla="*/ 5112 w 11268"/>
            <a:gd name="connsiteY2" fmla="*/ 7168 h 17009"/>
            <a:gd name="connsiteX3" fmla="*/ 10714 w 11268"/>
            <a:gd name="connsiteY3" fmla="*/ 5904 h 17009"/>
            <a:gd name="connsiteX4" fmla="*/ 8373 w 11268"/>
            <a:gd name="connsiteY4" fmla="*/ 0 h 17009"/>
            <a:gd name="connsiteX0" fmla="*/ 493 w 11268"/>
            <a:gd name="connsiteY0" fmla="*/ 17009 h 17009"/>
            <a:gd name="connsiteX1" fmla="*/ 297 w 11268"/>
            <a:gd name="connsiteY1" fmla="*/ 13437 h 17009"/>
            <a:gd name="connsiteX2" fmla="*/ 5112 w 11268"/>
            <a:gd name="connsiteY2" fmla="*/ 7168 h 17009"/>
            <a:gd name="connsiteX3" fmla="*/ 10714 w 11268"/>
            <a:gd name="connsiteY3" fmla="*/ 5904 h 17009"/>
            <a:gd name="connsiteX4" fmla="*/ 8373 w 11268"/>
            <a:gd name="connsiteY4" fmla="*/ 0 h 17009"/>
            <a:gd name="connsiteX0" fmla="*/ 582 w 11357"/>
            <a:gd name="connsiteY0" fmla="*/ 17009 h 17009"/>
            <a:gd name="connsiteX1" fmla="*/ 386 w 11357"/>
            <a:gd name="connsiteY1" fmla="*/ 13437 h 17009"/>
            <a:gd name="connsiteX2" fmla="*/ 6409 w 11357"/>
            <a:gd name="connsiteY2" fmla="*/ 6755 h 17009"/>
            <a:gd name="connsiteX3" fmla="*/ 10803 w 11357"/>
            <a:gd name="connsiteY3" fmla="*/ 5904 h 17009"/>
            <a:gd name="connsiteX4" fmla="*/ 8462 w 11357"/>
            <a:gd name="connsiteY4" fmla="*/ 0 h 17009"/>
            <a:gd name="connsiteX0" fmla="*/ 582 w 11357"/>
            <a:gd name="connsiteY0" fmla="*/ 17009 h 17009"/>
            <a:gd name="connsiteX1" fmla="*/ 386 w 11357"/>
            <a:gd name="connsiteY1" fmla="*/ 13437 h 17009"/>
            <a:gd name="connsiteX2" fmla="*/ 6409 w 11357"/>
            <a:gd name="connsiteY2" fmla="*/ 6755 h 17009"/>
            <a:gd name="connsiteX3" fmla="*/ 10803 w 11357"/>
            <a:gd name="connsiteY3" fmla="*/ 5904 h 17009"/>
            <a:gd name="connsiteX4" fmla="*/ 8462 w 11357"/>
            <a:gd name="connsiteY4" fmla="*/ 0 h 17009"/>
            <a:gd name="connsiteX0" fmla="*/ 1011 w 11786"/>
            <a:gd name="connsiteY0" fmla="*/ 17009 h 17009"/>
            <a:gd name="connsiteX1" fmla="*/ 815 w 11786"/>
            <a:gd name="connsiteY1" fmla="*/ 13437 h 17009"/>
            <a:gd name="connsiteX2" fmla="*/ 6838 w 11786"/>
            <a:gd name="connsiteY2" fmla="*/ 6755 h 17009"/>
            <a:gd name="connsiteX3" fmla="*/ 11232 w 11786"/>
            <a:gd name="connsiteY3" fmla="*/ 5904 h 17009"/>
            <a:gd name="connsiteX4" fmla="*/ 8891 w 11786"/>
            <a:gd name="connsiteY4" fmla="*/ 0 h 17009"/>
            <a:gd name="connsiteX0" fmla="*/ 337 w 11112"/>
            <a:gd name="connsiteY0" fmla="*/ 17009 h 17009"/>
            <a:gd name="connsiteX1" fmla="*/ 141 w 11112"/>
            <a:gd name="connsiteY1" fmla="*/ 13437 h 17009"/>
            <a:gd name="connsiteX2" fmla="*/ 6164 w 11112"/>
            <a:gd name="connsiteY2" fmla="*/ 6755 h 17009"/>
            <a:gd name="connsiteX3" fmla="*/ 10558 w 11112"/>
            <a:gd name="connsiteY3" fmla="*/ 5904 h 17009"/>
            <a:gd name="connsiteX4" fmla="*/ 8217 w 11112"/>
            <a:gd name="connsiteY4" fmla="*/ 0 h 17009"/>
            <a:gd name="connsiteX0" fmla="*/ 337 w 11112"/>
            <a:gd name="connsiteY0" fmla="*/ 17009 h 17009"/>
            <a:gd name="connsiteX1" fmla="*/ 141 w 11112"/>
            <a:gd name="connsiteY1" fmla="*/ 13437 h 17009"/>
            <a:gd name="connsiteX2" fmla="*/ 6164 w 11112"/>
            <a:gd name="connsiteY2" fmla="*/ 6755 h 17009"/>
            <a:gd name="connsiteX3" fmla="*/ 10558 w 11112"/>
            <a:gd name="connsiteY3" fmla="*/ 5904 h 17009"/>
            <a:gd name="connsiteX4" fmla="*/ 8217 w 11112"/>
            <a:gd name="connsiteY4" fmla="*/ 0 h 17009"/>
            <a:gd name="connsiteX0" fmla="*/ 337 w 11112"/>
            <a:gd name="connsiteY0" fmla="*/ 17009 h 17009"/>
            <a:gd name="connsiteX1" fmla="*/ 141 w 11112"/>
            <a:gd name="connsiteY1" fmla="*/ 13437 h 17009"/>
            <a:gd name="connsiteX2" fmla="*/ 6164 w 11112"/>
            <a:gd name="connsiteY2" fmla="*/ 6755 h 17009"/>
            <a:gd name="connsiteX3" fmla="*/ 10558 w 11112"/>
            <a:gd name="connsiteY3" fmla="*/ 5904 h 17009"/>
            <a:gd name="connsiteX4" fmla="*/ 8217 w 11112"/>
            <a:gd name="connsiteY4" fmla="*/ 0 h 17009"/>
            <a:gd name="connsiteX0" fmla="*/ 350 w 11125"/>
            <a:gd name="connsiteY0" fmla="*/ 17009 h 17009"/>
            <a:gd name="connsiteX1" fmla="*/ 154 w 11125"/>
            <a:gd name="connsiteY1" fmla="*/ 13437 h 17009"/>
            <a:gd name="connsiteX2" fmla="*/ 6177 w 11125"/>
            <a:gd name="connsiteY2" fmla="*/ 6755 h 17009"/>
            <a:gd name="connsiteX3" fmla="*/ 10571 w 11125"/>
            <a:gd name="connsiteY3" fmla="*/ 5904 h 17009"/>
            <a:gd name="connsiteX4" fmla="*/ 8230 w 11125"/>
            <a:gd name="connsiteY4" fmla="*/ 0 h 17009"/>
            <a:gd name="connsiteX0" fmla="*/ 182 w 10957"/>
            <a:gd name="connsiteY0" fmla="*/ 17009 h 17009"/>
            <a:gd name="connsiteX1" fmla="*/ 201 w 10957"/>
            <a:gd name="connsiteY1" fmla="*/ 13484 h 17009"/>
            <a:gd name="connsiteX2" fmla="*/ 6009 w 10957"/>
            <a:gd name="connsiteY2" fmla="*/ 6755 h 17009"/>
            <a:gd name="connsiteX3" fmla="*/ 10403 w 10957"/>
            <a:gd name="connsiteY3" fmla="*/ 5904 h 17009"/>
            <a:gd name="connsiteX4" fmla="*/ 8062 w 10957"/>
            <a:gd name="connsiteY4" fmla="*/ 0 h 17009"/>
            <a:gd name="connsiteX0" fmla="*/ 417 w 11192"/>
            <a:gd name="connsiteY0" fmla="*/ 17009 h 17009"/>
            <a:gd name="connsiteX1" fmla="*/ 436 w 11192"/>
            <a:gd name="connsiteY1" fmla="*/ 13484 h 17009"/>
            <a:gd name="connsiteX2" fmla="*/ 6244 w 11192"/>
            <a:gd name="connsiteY2" fmla="*/ 6685 h 17009"/>
            <a:gd name="connsiteX3" fmla="*/ 10638 w 11192"/>
            <a:gd name="connsiteY3" fmla="*/ 5904 h 17009"/>
            <a:gd name="connsiteX4" fmla="*/ 8297 w 11192"/>
            <a:gd name="connsiteY4" fmla="*/ 0 h 17009"/>
            <a:gd name="connsiteX0" fmla="*/ 417 w 11192"/>
            <a:gd name="connsiteY0" fmla="*/ 17009 h 17009"/>
            <a:gd name="connsiteX1" fmla="*/ 436 w 11192"/>
            <a:gd name="connsiteY1" fmla="*/ 13484 h 17009"/>
            <a:gd name="connsiteX2" fmla="*/ 6244 w 11192"/>
            <a:gd name="connsiteY2" fmla="*/ 6685 h 17009"/>
            <a:gd name="connsiteX3" fmla="*/ 10638 w 11192"/>
            <a:gd name="connsiteY3" fmla="*/ 5904 h 17009"/>
            <a:gd name="connsiteX4" fmla="*/ 8297 w 11192"/>
            <a:gd name="connsiteY4" fmla="*/ 0 h 17009"/>
            <a:gd name="connsiteX0" fmla="*/ 823 w 11598"/>
            <a:gd name="connsiteY0" fmla="*/ 17009 h 17009"/>
            <a:gd name="connsiteX1" fmla="*/ 842 w 11598"/>
            <a:gd name="connsiteY1" fmla="*/ 13484 h 17009"/>
            <a:gd name="connsiteX2" fmla="*/ 6650 w 11598"/>
            <a:gd name="connsiteY2" fmla="*/ 6685 h 17009"/>
            <a:gd name="connsiteX3" fmla="*/ 11044 w 11598"/>
            <a:gd name="connsiteY3" fmla="*/ 5904 h 17009"/>
            <a:gd name="connsiteX4" fmla="*/ 8703 w 11598"/>
            <a:gd name="connsiteY4" fmla="*/ 0 h 17009"/>
            <a:gd name="connsiteX0" fmla="*/ 193 w 10968"/>
            <a:gd name="connsiteY0" fmla="*/ 17009 h 17009"/>
            <a:gd name="connsiteX1" fmla="*/ 212 w 10968"/>
            <a:gd name="connsiteY1" fmla="*/ 13484 h 17009"/>
            <a:gd name="connsiteX2" fmla="*/ 6020 w 10968"/>
            <a:gd name="connsiteY2" fmla="*/ 6685 h 17009"/>
            <a:gd name="connsiteX3" fmla="*/ 10414 w 10968"/>
            <a:gd name="connsiteY3" fmla="*/ 5904 h 17009"/>
            <a:gd name="connsiteX4" fmla="*/ 8073 w 10968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974" h="17009">
              <a:moveTo>
                <a:pt x="199" y="17009"/>
              </a:moveTo>
              <a:cubicBezTo>
                <a:pt x="199" y="16688"/>
                <a:pt x="-263" y="13455"/>
                <a:pt x="218" y="13484"/>
              </a:cubicBezTo>
              <a:cubicBezTo>
                <a:pt x="6680" y="13879"/>
                <a:pt x="4560" y="7397"/>
                <a:pt x="6026" y="6685"/>
              </a:cubicBezTo>
              <a:cubicBezTo>
                <a:pt x="8976" y="6182"/>
                <a:pt x="9181" y="6637"/>
                <a:pt x="10420" y="5904"/>
              </a:cubicBezTo>
              <a:cubicBezTo>
                <a:pt x="12208" y="2989"/>
                <a:pt x="9201" y="3383"/>
                <a:pt x="807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672211</xdr:colOff>
      <xdr:row>51</xdr:row>
      <xdr:rowOff>152639</xdr:rowOff>
    </xdr:from>
    <xdr:to>
      <xdr:col>18</xdr:col>
      <xdr:colOff>67653</xdr:colOff>
      <xdr:row>52</xdr:row>
      <xdr:rowOff>140568</xdr:rowOff>
    </xdr:to>
    <xdr:sp macro="" textlink="">
      <xdr:nvSpPr>
        <xdr:cNvPr id="10" name="Text Box 1118">
          <a:extLst>
            <a:ext uri="{FF2B5EF4-FFF2-40B4-BE49-F238E27FC236}">
              <a16:creationId xmlns:a16="http://schemas.microsoft.com/office/drawing/2014/main" id="{0C726FA1-3F27-4457-BD77-AB252FA044E0}"/>
            </a:ext>
          </a:extLst>
        </xdr:cNvPr>
        <xdr:cNvSpPr txBox="1">
          <a:spLocks noChangeArrowheads="1"/>
        </xdr:cNvSpPr>
      </xdr:nvSpPr>
      <xdr:spPr bwMode="auto">
        <a:xfrm rot="21253238">
          <a:off x="12006961" y="8864839"/>
          <a:ext cx="112992" cy="15937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694814</xdr:colOff>
      <xdr:row>51</xdr:row>
      <xdr:rowOff>10131</xdr:rowOff>
    </xdr:from>
    <xdr:to>
      <xdr:col>14</xdr:col>
      <xdr:colOff>9210</xdr:colOff>
      <xdr:row>52</xdr:row>
      <xdr:rowOff>36565</xdr:rowOff>
    </xdr:to>
    <xdr:sp macro="" textlink="">
      <xdr:nvSpPr>
        <xdr:cNvPr id="11" name="Line 267">
          <a:extLst>
            <a:ext uri="{FF2B5EF4-FFF2-40B4-BE49-F238E27FC236}">
              <a16:creationId xmlns:a16="http://schemas.microsoft.com/office/drawing/2014/main" id="{0B7029A8-AB0D-4003-8AFF-4CD88691B641}"/>
            </a:ext>
          </a:extLst>
        </xdr:cNvPr>
        <xdr:cNvSpPr>
          <a:spLocks noChangeShapeType="1"/>
        </xdr:cNvSpPr>
      </xdr:nvSpPr>
      <xdr:spPr bwMode="auto">
        <a:xfrm flipH="1">
          <a:off x="9238450" y="8808729"/>
          <a:ext cx="21555" cy="199616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324554</xdr:colOff>
      <xdr:row>60</xdr:row>
      <xdr:rowOff>88194</xdr:rowOff>
    </xdr:from>
    <xdr:to>
      <xdr:col>6</xdr:col>
      <xdr:colOff>377471</xdr:colOff>
      <xdr:row>63</xdr:row>
      <xdr:rowOff>169334</xdr:rowOff>
    </xdr:to>
    <xdr:sp macro="" textlink="">
      <xdr:nvSpPr>
        <xdr:cNvPr id="15" name="Line 120">
          <a:extLst>
            <a:ext uri="{FF2B5EF4-FFF2-40B4-BE49-F238E27FC236}">
              <a16:creationId xmlns:a16="http://schemas.microsoft.com/office/drawing/2014/main" id="{EBF60AB3-546E-447F-881F-09DA85DD3063}"/>
            </a:ext>
          </a:extLst>
        </xdr:cNvPr>
        <xdr:cNvSpPr>
          <a:spLocks noChangeShapeType="1"/>
        </xdr:cNvSpPr>
      </xdr:nvSpPr>
      <xdr:spPr bwMode="auto">
        <a:xfrm rot="10800000" flipV="1">
          <a:off x="3905954" y="10343444"/>
          <a:ext cx="52917" cy="5954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385772</xdr:colOff>
      <xdr:row>58</xdr:row>
      <xdr:rowOff>137586</xdr:rowOff>
    </xdr:from>
    <xdr:to>
      <xdr:col>6</xdr:col>
      <xdr:colOff>407082</xdr:colOff>
      <xdr:row>60</xdr:row>
      <xdr:rowOff>61091</xdr:rowOff>
    </xdr:to>
    <xdr:sp macro="" textlink="">
      <xdr:nvSpPr>
        <xdr:cNvPr id="16" name="Freeform 601">
          <a:extLst>
            <a:ext uri="{FF2B5EF4-FFF2-40B4-BE49-F238E27FC236}">
              <a16:creationId xmlns:a16="http://schemas.microsoft.com/office/drawing/2014/main" id="{BCEA7C83-4A78-4BD1-8068-F3F62BAF1E0C}"/>
            </a:ext>
          </a:extLst>
        </xdr:cNvPr>
        <xdr:cNvSpPr>
          <a:spLocks/>
        </xdr:cNvSpPr>
      </xdr:nvSpPr>
      <xdr:spPr bwMode="auto">
        <a:xfrm rot="-5400000" flipH="1" flipV="1">
          <a:off x="3844624" y="10172484"/>
          <a:ext cx="266405" cy="2131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0000 w 10000"/>
            <a:gd name="connsiteY0" fmla="*/ 0 h 166"/>
            <a:gd name="connsiteX1" fmla="*/ 0 w 10000"/>
            <a:gd name="connsiteY1" fmla="*/ 166 h 166"/>
            <a:gd name="connsiteX0" fmla="*/ 8357 w 8357"/>
            <a:gd name="connsiteY0" fmla="*/ 4661 h 4661"/>
            <a:gd name="connsiteX1" fmla="*/ 0 w 8357"/>
            <a:gd name="connsiteY1" fmla="*/ 0 h 46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357" h="4661">
              <a:moveTo>
                <a:pt x="8357" y="4661"/>
              </a:move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593987</xdr:colOff>
      <xdr:row>49</xdr:row>
      <xdr:rowOff>100092</xdr:rowOff>
    </xdr:from>
    <xdr:to>
      <xdr:col>1</xdr:col>
      <xdr:colOff>623897</xdr:colOff>
      <xdr:row>57</xdr:row>
      <xdr:rowOff>4063</xdr:rowOff>
    </xdr:to>
    <xdr:sp macro="" textlink="">
      <xdr:nvSpPr>
        <xdr:cNvPr id="17" name="Freeform 1147">
          <a:extLst>
            <a:ext uri="{FF2B5EF4-FFF2-40B4-BE49-F238E27FC236}">
              <a16:creationId xmlns:a16="http://schemas.microsoft.com/office/drawing/2014/main" id="{DCC0F936-29CE-4E60-9D08-C3EC48CE9AF4}"/>
            </a:ext>
          </a:extLst>
        </xdr:cNvPr>
        <xdr:cNvSpPr>
          <a:spLocks/>
        </xdr:cNvSpPr>
      </xdr:nvSpPr>
      <xdr:spPr bwMode="auto">
        <a:xfrm rot="16200000">
          <a:off x="28306" y="9092223"/>
          <a:ext cx="1275571" cy="29910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9267 w 9267"/>
            <a:gd name="connsiteY0" fmla="*/ 9429 h 9429"/>
            <a:gd name="connsiteX1" fmla="*/ 7711 w 9267"/>
            <a:gd name="connsiteY1" fmla="*/ 7207 h 9429"/>
            <a:gd name="connsiteX2" fmla="*/ 6712 w 9267"/>
            <a:gd name="connsiteY2" fmla="*/ 7207 h 9429"/>
            <a:gd name="connsiteX3" fmla="*/ 5156 w 9267"/>
            <a:gd name="connsiteY3" fmla="*/ 4984 h 9429"/>
            <a:gd name="connsiteX4" fmla="*/ 4044 w 9267"/>
            <a:gd name="connsiteY4" fmla="*/ 8317 h 9429"/>
            <a:gd name="connsiteX5" fmla="*/ 1933 w 9267"/>
            <a:gd name="connsiteY5" fmla="*/ 4984 h 9429"/>
            <a:gd name="connsiteX6" fmla="*/ 0 w 9267"/>
            <a:gd name="connsiteY6" fmla="*/ 0 h 9429"/>
            <a:gd name="connsiteX0" fmla="*/ 10100 w 10100"/>
            <a:gd name="connsiteY0" fmla="*/ 7067 h 7067"/>
            <a:gd name="connsiteX1" fmla="*/ 8421 w 10100"/>
            <a:gd name="connsiteY1" fmla="*/ 4710 h 7067"/>
            <a:gd name="connsiteX2" fmla="*/ 7343 w 10100"/>
            <a:gd name="connsiteY2" fmla="*/ 4710 h 7067"/>
            <a:gd name="connsiteX3" fmla="*/ 5664 w 10100"/>
            <a:gd name="connsiteY3" fmla="*/ 2353 h 7067"/>
            <a:gd name="connsiteX4" fmla="*/ 4464 w 10100"/>
            <a:gd name="connsiteY4" fmla="*/ 5888 h 7067"/>
            <a:gd name="connsiteX5" fmla="*/ 2186 w 10100"/>
            <a:gd name="connsiteY5" fmla="*/ 2353 h 7067"/>
            <a:gd name="connsiteX6" fmla="*/ 0 w 10100"/>
            <a:gd name="connsiteY6" fmla="*/ 0 h 7067"/>
            <a:gd name="connsiteX0" fmla="*/ 10000 w 10000"/>
            <a:gd name="connsiteY0" fmla="*/ 10000 h 11400"/>
            <a:gd name="connsiteX1" fmla="*/ 8338 w 10000"/>
            <a:gd name="connsiteY1" fmla="*/ 6665 h 11400"/>
            <a:gd name="connsiteX2" fmla="*/ 7270 w 10000"/>
            <a:gd name="connsiteY2" fmla="*/ 6665 h 11400"/>
            <a:gd name="connsiteX3" fmla="*/ 5770 w 10000"/>
            <a:gd name="connsiteY3" fmla="*/ 11362 h 11400"/>
            <a:gd name="connsiteX4" fmla="*/ 5608 w 10000"/>
            <a:gd name="connsiteY4" fmla="*/ 3330 h 11400"/>
            <a:gd name="connsiteX5" fmla="*/ 4420 w 10000"/>
            <a:gd name="connsiteY5" fmla="*/ 8332 h 11400"/>
            <a:gd name="connsiteX6" fmla="*/ 2164 w 10000"/>
            <a:gd name="connsiteY6" fmla="*/ 3330 h 11400"/>
            <a:gd name="connsiteX7" fmla="*/ 0 w 10000"/>
            <a:gd name="connsiteY7" fmla="*/ 0 h 11400"/>
            <a:gd name="connsiteX0" fmla="*/ 10000 w 10000"/>
            <a:gd name="connsiteY0" fmla="*/ 10000 h 11388"/>
            <a:gd name="connsiteX1" fmla="*/ 8338 w 10000"/>
            <a:gd name="connsiteY1" fmla="*/ 6665 h 11388"/>
            <a:gd name="connsiteX2" fmla="*/ 7270 w 10000"/>
            <a:gd name="connsiteY2" fmla="*/ 6665 h 11388"/>
            <a:gd name="connsiteX3" fmla="*/ 5770 w 10000"/>
            <a:gd name="connsiteY3" fmla="*/ 11362 h 11388"/>
            <a:gd name="connsiteX4" fmla="*/ 4420 w 10000"/>
            <a:gd name="connsiteY4" fmla="*/ 8332 h 11388"/>
            <a:gd name="connsiteX5" fmla="*/ 2164 w 10000"/>
            <a:gd name="connsiteY5" fmla="*/ 3330 h 11388"/>
            <a:gd name="connsiteX6" fmla="*/ 0 w 10000"/>
            <a:gd name="connsiteY6" fmla="*/ 0 h 11388"/>
            <a:gd name="connsiteX0" fmla="*/ 10000 w 10000"/>
            <a:gd name="connsiteY0" fmla="*/ 6990 h 8378"/>
            <a:gd name="connsiteX1" fmla="*/ 8338 w 10000"/>
            <a:gd name="connsiteY1" fmla="*/ 3655 h 8378"/>
            <a:gd name="connsiteX2" fmla="*/ 7270 w 10000"/>
            <a:gd name="connsiteY2" fmla="*/ 3655 h 8378"/>
            <a:gd name="connsiteX3" fmla="*/ 5770 w 10000"/>
            <a:gd name="connsiteY3" fmla="*/ 8352 h 8378"/>
            <a:gd name="connsiteX4" fmla="*/ 4420 w 10000"/>
            <a:gd name="connsiteY4" fmla="*/ 5322 h 8378"/>
            <a:gd name="connsiteX5" fmla="*/ 2164 w 10000"/>
            <a:gd name="connsiteY5" fmla="*/ 320 h 8378"/>
            <a:gd name="connsiteX6" fmla="*/ 0 w 10000"/>
            <a:gd name="connsiteY6" fmla="*/ 1140 h 8378"/>
            <a:gd name="connsiteX0" fmla="*/ 10000 w 10000"/>
            <a:gd name="connsiteY0" fmla="*/ 6982 h 8634"/>
            <a:gd name="connsiteX1" fmla="*/ 8338 w 10000"/>
            <a:gd name="connsiteY1" fmla="*/ 3002 h 8634"/>
            <a:gd name="connsiteX2" fmla="*/ 7270 w 10000"/>
            <a:gd name="connsiteY2" fmla="*/ 3002 h 8634"/>
            <a:gd name="connsiteX3" fmla="*/ 5770 w 10000"/>
            <a:gd name="connsiteY3" fmla="*/ 8608 h 8634"/>
            <a:gd name="connsiteX4" fmla="*/ 4420 w 10000"/>
            <a:gd name="connsiteY4" fmla="*/ 4991 h 8634"/>
            <a:gd name="connsiteX5" fmla="*/ 2263 w 10000"/>
            <a:gd name="connsiteY5" fmla="*/ 1994 h 8634"/>
            <a:gd name="connsiteX6" fmla="*/ 0 w 10000"/>
            <a:gd name="connsiteY6" fmla="*/ 0 h 8634"/>
            <a:gd name="connsiteX0" fmla="*/ 10000 w 10000"/>
            <a:gd name="connsiteY0" fmla="*/ 8087 h 18391"/>
            <a:gd name="connsiteX1" fmla="*/ 8338 w 10000"/>
            <a:gd name="connsiteY1" fmla="*/ 3477 h 18391"/>
            <a:gd name="connsiteX2" fmla="*/ 7270 w 10000"/>
            <a:gd name="connsiteY2" fmla="*/ 18391 h 18391"/>
            <a:gd name="connsiteX3" fmla="*/ 5770 w 10000"/>
            <a:gd name="connsiteY3" fmla="*/ 9970 h 18391"/>
            <a:gd name="connsiteX4" fmla="*/ 4420 w 10000"/>
            <a:gd name="connsiteY4" fmla="*/ 5781 h 18391"/>
            <a:gd name="connsiteX5" fmla="*/ 2263 w 10000"/>
            <a:gd name="connsiteY5" fmla="*/ 2309 h 18391"/>
            <a:gd name="connsiteX6" fmla="*/ 0 w 10000"/>
            <a:gd name="connsiteY6" fmla="*/ 0 h 18391"/>
            <a:gd name="connsiteX0" fmla="*/ 10000 w 10000"/>
            <a:gd name="connsiteY0" fmla="*/ 8087 h 18391"/>
            <a:gd name="connsiteX1" fmla="*/ 8313 w 10000"/>
            <a:gd name="connsiteY1" fmla="*/ 3477 h 18391"/>
            <a:gd name="connsiteX2" fmla="*/ 7270 w 10000"/>
            <a:gd name="connsiteY2" fmla="*/ 18391 h 18391"/>
            <a:gd name="connsiteX3" fmla="*/ 5770 w 10000"/>
            <a:gd name="connsiteY3" fmla="*/ 9970 h 18391"/>
            <a:gd name="connsiteX4" fmla="*/ 4420 w 10000"/>
            <a:gd name="connsiteY4" fmla="*/ 5781 h 18391"/>
            <a:gd name="connsiteX5" fmla="*/ 2263 w 10000"/>
            <a:gd name="connsiteY5" fmla="*/ 2309 h 18391"/>
            <a:gd name="connsiteX6" fmla="*/ 0 w 10000"/>
            <a:gd name="connsiteY6" fmla="*/ 0 h 18391"/>
            <a:gd name="connsiteX0" fmla="*/ 10000 w 10000"/>
            <a:gd name="connsiteY0" fmla="*/ 8087 h 18398"/>
            <a:gd name="connsiteX1" fmla="*/ 7270 w 10000"/>
            <a:gd name="connsiteY1" fmla="*/ 18391 h 18398"/>
            <a:gd name="connsiteX2" fmla="*/ 5770 w 10000"/>
            <a:gd name="connsiteY2" fmla="*/ 9970 h 18398"/>
            <a:gd name="connsiteX3" fmla="*/ 4420 w 10000"/>
            <a:gd name="connsiteY3" fmla="*/ 5781 h 18398"/>
            <a:gd name="connsiteX4" fmla="*/ 2263 w 10000"/>
            <a:gd name="connsiteY4" fmla="*/ 2309 h 18398"/>
            <a:gd name="connsiteX5" fmla="*/ 0 w 10000"/>
            <a:gd name="connsiteY5" fmla="*/ 0 h 18398"/>
            <a:gd name="connsiteX0" fmla="*/ 9975 w 9975"/>
            <a:gd name="connsiteY0" fmla="*/ 25296 h 25616"/>
            <a:gd name="connsiteX1" fmla="*/ 7270 w 9975"/>
            <a:gd name="connsiteY1" fmla="*/ 18391 h 25616"/>
            <a:gd name="connsiteX2" fmla="*/ 5770 w 9975"/>
            <a:gd name="connsiteY2" fmla="*/ 9970 h 25616"/>
            <a:gd name="connsiteX3" fmla="*/ 4420 w 9975"/>
            <a:gd name="connsiteY3" fmla="*/ 5781 h 25616"/>
            <a:gd name="connsiteX4" fmla="*/ 2263 w 9975"/>
            <a:gd name="connsiteY4" fmla="*/ 2309 h 25616"/>
            <a:gd name="connsiteX5" fmla="*/ 0 w 9975"/>
            <a:gd name="connsiteY5" fmla="*/ 0 h 256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975" h="25616">
              <a:moveTo>
                <a:pt x="9975" y="25296"/>
              </a:moveTo>
              <a:cubicBezTo>
                <a:pt x="9406" y="27443"/>
                <a:pt x="7975" y="18077"/>
                <a:pt x="7270" y="18391"/>
              </a:cubicBezTo>
              <a:cubicBezTo>
                <a:pt x="6565" y="18705"/>
                <a:pt x="6245" y="9585"/>
                <a:pt x="5770" y="9970"/>
              </a:cubicBezTo>
              <a:cubicBezTo>
                <a:pt x="5295" y="10354"/>
                <a:pt x="5005" y="7057"/>
                <a:pt x="4420" y="5781"/>
              </a:cubicBezTo>
              <a:cubicBezTo>
                <a:pt x="3836" y="4504"/>
                <a:pt x="3094" y="4615"/>
                <a:pt x="2263" y="2309"/>
              </a:cubicBezTo>
              <a:cubicBezTo>
                <a:pt x="1433" y="6"/>
                <a:pt x="1306" y="422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524554</xdr:colOff>
      <xdr:row>49</xdr:row>
      <xdr:rowOff>93265</xdr:rowOff>
    </xdr:from>
    <xdr:to>
      <xdr:col>1</xdr:col>
      <xdr:colOff>556950</xdr:colOff>
      <xdr:row>56</xdr:row>
      <xdr:rowOff>149987</xdr:rowOff>
    </xdr:to>
    <xdr:sp macro="" textlink="">
      <xdr:nvSpPr>
        <xdr:cNvPr id="18" name="Freeform 1147">
          <a:extLst>
            <a:ext uri="{FF2B5EF4-FFF2-40B4-BE49-F238E27FC236}">
              <a16:creationId xmlns:a16="http://schemas.microsoft.com/office/drawing/2014/main" id="{C3CE0F3A-CA22-420C-9555-2BC8A128BA62}"/>
            </a:ext>
          </a:extLst>
        </xdr:cNvPr>
        <xdr:cNvSpPr>
          <a:spLocks/>
        </xdr:cNvSpPr>
      </xdr:nvSpPr>
      <xdr:spPr bwMode="auto">
        <a:xfrm rot="16200000">
          <a:off x="-30534" y="9074803"/>
          <a:ext cx="1256872" cy="32396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9134 w 9134"/>
            <a:gd name="connsiteY0" fmla="*/ 8007 h 9256"/>
            <a:gd name="connsiteX1" fmla="*/ 7951 w 9134"/>
            <a:gd name="connsiteY1" fmla="*/ 8007 h 9256"/>
            <a:gd name="connsiteX2" fmla="*/ 6108 w 9134"/>
            <a:gd name="connsiteY2" fmla="*/ 5506 h 9256"/>
            <a:gd name="connsiteX3" fmla="*/ 4791 w 9134"/>
            <a:gd name="connsiteY3" fmla="*/ 9256 h 9256"/>
            <a:gd name="connsiteX4" fmla="*/ 2291 w 9134"/>
            <a:gd name="connsiteY4" fmla="*/ 5506 h 9256"/>
            <a:gd name="connsiteX5" fmla="*/ 0 w 9134"/>
            <a:gd name="connsiteY5" fmla="*/ 0 h 9256"/>
            <a:gd name="connsiteX0" fmla="*/ 10077 w 10077"/>
            <a:gd name="connsiteY0" fmla="*/ 5737 h 7086"/>
            <a:gd name="connsiteX1" fmla="*/ 8782 w 10077"/>
            <a:gd name="connsiteY1" fmla="*/ 5737 h 7086"/>
            <a:gd name="connsiteX2" fmla="*/ 6764 w 10077"/>
            <a:gd name="connsiteY2" fmla="*/ 3035 h 7086"/>
            <a:gd name="connsiteX3" fmla="*/ 5322 w 10077"/>
            <a:gd name="connsiteY3" fmla="*/ 7086 h 7086"/>
            <a:gd name="connsiteX4" fmla="*/ 2585 w 10077"/>
            <a:gd name="connsiteY4" fmla="*/ 3035 h 7086"/>
            <a:gd name="connsiteX5" fmla="*/ 0 w 10077"/>
            <a:gd name="connsiteY5" fmla="*/ 0 h 70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77" h="7086">
              <a:moveTo>
                <a:pt x="10077" y="5737"/>
              </a:moveTo>
              <a:cubicBezTo>
                <a:pt x="9524" y="5287"/>
                <a:pt x="9213" y="5737"/>
                <a:pt x="8782" y="5737"/>
              </a:cubicBezTo>
              <a:cubicBezTo>
                <a:pt x="8206" y="5737"/>
                <a:pt x="7340" y="3035"/>
                <a:pt x="6764" y="3035"/>
              </a:cubicBezTo>
              <a:cubicBezTo>
                <a:pt x="6187" y="3035"/>
                <a:pt x="6044" y="7086"/>
                <a:pt x="5322" y="7086"/>
              </a:cubicBezTo>
              <a:cubicBezTo>
                <a:pt x="4604" y="7086"/>
                <a:pt x="3595" y="4386"/>
                <a:pt x="2585" y="3035"/>
              </a:cubicBezTo>
              <a:cubicBezTo>
                <a:pt x="1578" y="1685"/>
                <a:pt x="1584" y="247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528416</xdr:colOff>
      <xdr:row>52</xdr:row>
      <xdr:rowOff>169105</xdr:rowOff>
    </xdr:from>
    <xdr:to>
      <xdr:col>1</xdr:col>
      <xdr:colOff>628097</xdr:colOff>
      <xdr:row>53</xdr:row>
      <xdr:rowOff>93179</xdr:rowOff>
    </xdr:to>
    <xdr:sp macro="" textlink="">
      <xdr:nvSpPr>
        <xdr:cNvPr id="19" name="Text Box 1664">
          <a:extLst>
            <a:ext uri="{FF2B5EF4-FFF2-40B4-BE49-F238E27FC236}">
              <a16:creationId xmlns:a16="http://schemas.microsoft.com/office/drawing/2014/main" id="{0EED3EE5-CB2F-442E-80E9-907CEA6C37E3}"/>
            </a:ext>
          </a:extLst>
        </xdr:cNvPr>
        <xdr:cNvSpPr txBox="1">
          <a:spLocks noChangeArrowheads="1"/>
        </xdr:cNvSpPr>
      </xdr:nvSpPr>
      <xdr:spPr bwMode="auto">
        <a:xfrm rot="5400000">
          <a:off x="587645" y="9050676"/>
          <a:ext cx="95524" cy="9968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156966</xdr:colOff>
      <xdr:row>51</xdr:row>
      <xdr:rowOff>28303</xdr:rowOff>
    </xdr:from>
    <xdr:to>
      <xdr:col>3</xdr:col>
      <xdr:colOff>156970</xdr:colOff>
      <xdr:row>53</xdr:row>
      <xdr:rowOff>149573</xdr:rowOff>
    </xdr:to>
    <xdr:sp macro="" textlink="">
      <xdr:nvSpPr>
        <xdr:cNvPr id="20" name="Line 927">
          <a:extLst>
            <a:ext uri="{FF2B5EF4-FFF2-40B4-BE49-F238E27FC236}">
              <a16:creationId xmlns:a16="http://schemas.microsoft.com/office/drawing/2014/main" id="{6D276859-0E4D-4039-BD31-C7C11AFA7647}"/>
            </a:ext>
          </a:extLst>
        </xdr:cNvPr>
        <xdr:cNvSpPr>
          <a:spLocks noChangeShapeType="1"/>
        </xdr:cNvSpPr>
      </xdr:nvSpPr>
      <xdr:spPr bwMode="auto">
        <a:xfrm rot="5400000" flipH="1">
          <a:off x="1391733" y="8972586"/>
          <a:ext cx="464170" cy="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155510</xdr:colOff>
      <xdr:row>53</xdr:row>
      <xdr:rowOff>130890</xdr:rowOff>
    </xdr:from>
    <xdr:to>
      <xdr:col>3</xdr:col>
      <xdr:colOff>155514</xdr:colOff>
      <xdr:row>56</xdr:row>
      <xdr:rowOff>81864</xdr:rowOff>
    </xdr:to>
    <xdr:sp macro="" textlink="">
      <xdr:nvSpPr>
        <xdr:cNvPr id="21" name="Line 927">
          <a:extLst>
            <a:ext uri="{FF2B5EF4-FFF2-40B4-BE49-F238E27FC236}">
              <a16:creationId xmlns:a16="http://schemas.microsoft.com/office/drawing/2014/main" id="{A3033AA9-2C3D-45F2-B8DC-E634C44072A8}"/>
            </a:ext>
          </a:extLst>
        </xdr:cNvPr>
        <xdr:cNvSpPr>
          <a:spLocks noChangeShapeType="1"/>
        </xdr:cNvSpPr>
      </xdr:nvSpPr>
      <xdr:spPr bwMode="auto">
        <a:xfrm rot="5400000" flipH="1">
          <a:off x="1389700" y="9418650"/>
          <a:ext cx="465324" cy="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557916</xdr:colOff>
      <xdr:row>45</xdr:row>
      <xdr:rowOff>95252</xdr:rowOff>
    </xdr:from>
    <xdr:to>
      <xdr:col>8</xdr:col>
      <xdr:colOff>410160</xdr:colOff>
      <xdr:row>47</xdr:row>
      <xdr:rowOff>3282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30016CFF-6371-4A1F-8624-8287B5076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4166" y="7797802"/>
          <a:ext cx="557094" cy="231880"/>
        </a:xfrm>
        <a:prstGeom prst="rect">
          <a:avLst/>
        </a:prstGeom>
      </xdr:spPr>
    </xdr:pic>
    <xdr:clientData/>
  </xdr:twoCellAnchor>
  <xdr:twoCellAnchor>
    <xdr:from>
      <xdr:col>7</xdr:col>
      <xdr:colOff>230188</xdr:colOff>
      <xdr:row>46</xdr:row>
      <xdr:rowOff>103183</xdr:rowOff>
    </xdr:from>
    <xdr:to>
      <xdr:col>7</xdr:col>
      <xdr:colOff>230788</xdr:colOff>
      <xdr:row>48</xdr:row>
      <xdr:rowOff>142875</xdr:rowOff>
    </xdr:to>
    <xdr:sp macro="" textlink="">
      <xdr:nvSpPr>
        <xdr:cNvPr id="23" name="Line 927">
          <a:extLst>
            <a:ext uri="{FF2B5EF4-FFF2-40B4-BE49-F238E27FC236}">
              <a16:creationId xmlns:a16="http://schemas.microsoft.com/office/drawing/2014/main" id="{82F5B449-D067-43C6-B2A7-AC8153949158}"/>
            </a:ext>
          </a:extLst>
        </xdr:cNvPr>
        <xdr:cNvSpPr>
          <a:spLocks noChangeShapeType="1"/>
        </xdr:cNvSpPr>
      </xdr:nvSpPr>
      <xdr:spPr bwMode="auto">
        <a:xfrm rot="10800000" flipV="1">
          <a:off x="4516438" y="7958133"/>
          <a:ext cx="600" cy="3825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239835</xdr:colOff>
      <xdr:row>44</xdr:row>
      <xdr:rowOff>111250</xdr:rowOff>
    </xdr:from>
    <xdr:to>
      <xdr:col>8</xdr:col>
      <xdr:colOff>473614</xdr:colOff>
      <xdr:row>48</xdr:row>
      <xdr:rowOff>10942</xdr:rowOff>
    </xdr:to>
    <xdr:sp macro="" textlink="">
      <xdr:nvSpPr>
        <xdr:cNvPr id="24" name="Line 75">
          <a:extLst>
            <a:ext uri="{FF2B5EF4-FFF2-40B4-BE49-F238E27FC236}">
              <a16:creationId xmlns:a16="http://schemas.microsoft.com/office/drawing/2014/main" id="{AE29C86E-9D99-4EAF-A897-355C348409DC}"/>
            </a:ext>
          </a:extLst>
        </xdr:cNvPr>
        <xdr:cNvSpPr>
          <a:spLocks noChangeShapeType="1"/>
        </xdr:cNvSpPr>
      </xdr:nvSpPr>
      <xdr:spPr bwMode="auto">
        <a:xfrm rot="4659347" flipV="1">
          <a:off x="4712179" y="7456256"/>
          <a:ext cx="566442" cy="93862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43248 w 43505"/>
            <a:gd name="connsiteY0" fmla="*/ 0 h 14778"/>
            <a:gd name="connsiteX1" fmla="*/ 4349 w 43505"/>
            <a:gd name="connsiteY1" fmla="*/ 14778 h 14778"/>
            <a:gd name="connsiteX0" fmla="*/ 59383 w 59383"/>
            <a:gd name="connsiteY0" fmla="*/ 0 h 14778"/>
            <a:gd name="connsiteX1" fmla="*/ 20484 w 59383"/>
            <a:gd name="connsiteY1" fmla="*/ 14778 h 14778"/>
            <a:gd name="connsiteX0" fmla="*/ 315088 w 315088"/>
            <a:gd name="connsiteY0" fmla="*/ 0 h 11310"/>
            <a:gd name="connsiteX1" fmla="*/ 1296 w 315088"/>
            <a:gd name="connsiteY1" fmla="*/ 11310 h 11310"/>
            <a:gd name="connsiteX0" fmla="*/ 313792 w 313792"/>
            <a:gd name="connsiteY0" fmla="*/ 0 h 11310"/>
            <a:gd name="connsiteX1" fmla="*/ 0 w 313792"/>
            <a:gd name="connsiteY1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156107 w 313792"/>
            <a:gd name="connsiteY1" fmla="*/ 4989 h 11310"/>
            <a:gd name="connsiteX2" fmla="*/ 248883 w 313792"/>
            <a:gd name="connsiteY2" fmla="*/ 7070 h 11310"/>
            <a:gd name="connsiteX3" fmla="*/ 0 w 313792"/>
            <a:gd name="connsiteY3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44717 w 344717"/>
            <a:gd name="connsiteY0" fmla="*/ 0 h 10616"/>
            <a:gd name="connsiteX1" fmla="*/ 279808 w 344717"/>
            <a:gd name="connsiteY1" fmla="*/ 7070 h 10616"/>
            <a:gd name="connsiteX2" fmla="*/ 0 w 344717"/>
            <a:gd name="connsiteY2" fmla="*/ 10616 h 10616"/>
            <a:gd name="connsiteX0" fmla="*/ 344717 w 344717"/>
            <a:gd name="connsiteY0" fmla="*/ 0 h 10616"/>
            <a:gd name="connsiteX1" fmla="*/ 279808 w 344717"/>
            <a:gd name="connsiteY1" fmla="*/ 7070 h 10616"/>
            <a:gd name="connsiteX2" fmla="*/ 237954 w 344717"/>
            <a:gd name="connsiteY2" fmla="*/ 3099 h 10616"/>
            <a:gd name="connsiteX3" fmla="*/ 0 w 344717"/>
            <a:gd name="connsiteY3" fmla="*/ 10616 h 10616"/>
            <a:gd name="connsiteX0" fmla="*/ 464621 w 464621"/>
            <a:gd name="connsiteY0" fmla="*/ 0 h 7461"/>
            <a:gd name="connsiteX1" fmla="*/ 399712 w 464621"/>
            <a:gd name="connsiteY1" fmla="*/ 7070 h 7461"/>
            <a:gd name="connsiteX2" fmla="*/ 357858 w 464621"/>
            <a:gd name="connsiteY2" fmla="*/ 3099 h 7461"/>
            <a:gd name="connsiteX3" fmla="*/ 0 w 464621"/>
            <a:gd name="connsiteY3" fmla="*/ 7461 h 7461"/>
            <a:gd name="connsiteX0" fmla="*/ 10000 w 10000"/>
            <a:gd name="connsiteY0" fmla="*/ 0 h 10366"/>
            <a:gd name="connsiteX1" fmla="*/ 8907 w 10000"/>
            <a:gd name="connsiteY1" fmla="*/ 10296 h 10366"/>
            <a:gd name="connsiteX2" fmla="*/ 7702 w 10000"/>
            <a:gd name="connsiteY2" fmla="*/ 4154 h 10366"/>
            <a:gd name="connsiteX3" fmla="*/ 0 w 10000"/>
            <a:gd name="connsiteY3" fmla="*/ 10000 h 10366"/>
            <a:gd name="connsiteX0" fmla="*/ 10000 w 10000"/>
            <a:gd name="connsiteY0" fmla="*/ 0 h 10296"/>
            <a:gd name="connsiteX1" fmla="*/ 8907 w 10000"/>
            <a:gd name="connsiteY1" fmla="*/ 10296 h 10296"/>
            <a:gd name="connsiteX2" fmla="*/ 7702 w 10000"/>
            <a:gd name="connsiteY2" fmla="*/ 4154 h 10296"/>
            <a:gd name="connsiteX3" fmla="*/ 0 w 10000"/>
            <a:gd name="connsiteY3" fmla="*/ 10000 h 10296"/>
            <a:gd name="connsiteX0" fmla="*/ 10000 w 10000"/>
            <a:gd name="connsiteY0" fmla="*/ 0 h 10296"/>
            <a:gd name="connsiteX1" fmla="*/ 8907 w 10000"/>
            <a:gd name="connsiteY1" fmla="*/ 10296 h 10296"/>
            <a:gd name="connsiteX2" fmla="*/ 7702 w 10000"/>
            <a:gd name="connsiteY2" fmla="*/ 4154 h 10296"/>
            <a:gd name="connsiteX3" fmla="*/ 0 w 10000"/>
            <a:gd name="connsiteY3" fmla="*/ 10000 h 10296"/>
            <a:gd name="connsiteX0" fmla="*/ 14504 w 14504"/>
            <a:gd name="connsiteY0" fmla="*/ 2535 h 6142"/>
            <a:gd name="connsiteX1" fmla="*/ 8907 w 14504"/>
            <a:gd name="connsiteY1" fmla="*/ 6142 h 6142"/>
            <a:gd name="connsiteX2" fmla="*/ 7702 w 14504"/>
            <a:gd name="connsiteY2" fmla="*/ 0 h 6142"/>
            <a:gd name="connsiteX3" fmla="*/ 0 w 14504"/>
            <a:gd name="connsiteY3" fmla="*/ 5846 h 6142"/>
            <a:gd name="connsiteX0" fmla="*/ 10000 w 10000"/>
            <a:gd name="connsiteY0" fmla="*/ 4127 h 10000"/>
            <a:gd name="connsiteX1" fmla="*/ 6141 w 10000"/>
            <a:gd name="connsiteY1" fmla="*/ 10000 h 10000"/>
            <a:gd name="connsiteX2" fmla="*/ 5310 w 10000"/>
            <a:gd name="connsiteY2" fmla="*/ 0 h 10000"/>
            <a:gd name="connsiteX3" fmla="*/ 0 w 10000"/>
            <a:gd name="connsiteY3" fmla="*/ 9518 h 10000"/>
            <a:gd name="connsiteX0" fmla="*/ 10000 w 10000"/>
            <a:gd name="connsiteY0" fmla="*/ 4127 h 10000"/>
            <a:gd name="connsiteX1" fmla="*/ 6141 w 10000"/>
            <a:gd name="connsiteY1" fmla="*/ 10000 h 10000"/>
            <a:gd name="connsiteX2" fmla="*/ 5310 w 10000"/>
            <a:gd name="connsiteY2" fmla="*/ 0 h 10000"/>
            <a:gd name="connsiteX3" fmla="*/ 0 w 10000"/>
            <a:gd name="connsiteY3" fmla="*/ 9518 h 10000"/>
            <a:gd name="connsiteX0" fmla="*/ 10000 w 10000"/>
            <a:gd name="connsiteY0" fmla="*/ 4127 h 10000"/>
            <a:gd name="connsiteX1" fmla="*/ 6141 w 10000"/>
            <a:gd name="connsiteY1" fmla="*/ 10000 h 10000"/>
            <a:gd name="connsiteX2" fmla="*/ 5310 w 10000"/>
            <a:gd name="connsiteY2" fmla="*/ 0 h 10000"/>
            <a:gd name="connsiteX3" fmla="*/ 0 w 10000"/>
            <a:gd name="connsiteY3" fmla="*/ 9518 h 10000"/>
            <a:gd name="connsiteX0" fmla="*/ 10000 w 10000"/>
            <a:gd name="connsiteY0" fmla="*/ 4127 h 22236"/>
            <a:gd name="connsiteX1" fmla="*/ 7194 w 10000"/>
            <a:gd name="connsiteY1" fmla="*/ 22236 h 22236"/>
            <a:gd name="connsiteX2" fmla="*/ 5310 w 10000"/>
            <a:gd name="connsiteY2" fmla="*/ 0 h 22236"/>
            <a:gd name="connsiteX3" fmla="*/ 0 w 10000"/>
            <a:gd name="connsiteY3" fmla="*/ 9518 h 22236"/>
            <a:gd name="connsiteX0" fmla="*/ 10000 w 10000"/>
            <a:gd name="connsiteY0" fmla="*/ 4127 h 23990"/>
            <a:gd name="connsiteX1" fmla="*/ 8261 w 10000"/>
            <a:gd name="connsiteY1" fmla="*/ 21834 h 23990"/>
            <a:gd name="connsiteX2" fmla="*/ 7194 w 10000"/>
            <a:gd name="connsiteY2" fmla="*/ 22236 h 23990"/>
            <a:gd name="connsiteX3" fmla="*/ 5310 w 10000"/>
            <a:gd name="connsiteY3" fmla="*/ 0 h 23990"/>
            <a:gd name="connsiteX4" fmla="*/ 0 w 10000"/>
            <a:gd name="connsiteY4" fmla="*/ 9518 h 23990"/>
            <a:gd name="connsiteX0" fmla="*/ 10000 w 10000"/>
            <a:gd name="connsiteY0" fmla="*/ 4127 h 23176"/>
            <a:gd name="connsiteX1" fmla="*/ 8261 w 10000"/>
            <a:gd name="connsiteY1" fmla="*/ 21834 h 23176"/>
            <a:gd name="connsiteX2" fmla="*/ 7194 w 10000"/>
            <a:gd name="connsiteY2" fmla="*/ 22236 h 23176"/>
            <a:gd name="connsiteX3" fmla="*/ 5310 w 10000"/>
            <a:gd name="connsiteY3" fmla="*/ 0 h 23176"/>
            <a:gd name="connsiteX4" fmla="*/ 0 w 10000"/>
            <a:gd name="connsiteY4" fmla="*/ 9518 h 23176"/>
            <a:gd name="connsiteX0" fmla="*/ 8211 w 8432"/>
            <a:gd name="connsiteY0" fmla="*/ 18665 h 23176"/>
            <a:gd name="connsiteX1" fmla="*/ 8261 w 8432"/>
            <a:gd name="connsiteY1" fmla="*/ 21834 h 23176"/>
            <a:gd name="connsiteX2" fmla="*/ 7194 w 8432"/>
            <a:gd name="connsiteY2" fmla="*/ 22236 h 23176"/>
            <a:gd name="connsiteX3" fmla="*/ 5310 w 8432"/>
            <a:gd name="connsiteY3" fmla="*/ 0 h 23176"/>
            <a:gd name="connsiteX4" fmla="*/ 0 w 8432"/>
            <a:gd name="connsiteY4" fmla="*/ 9518 h 23176"/>
            <a:gd name="connsiteX0" fmla="*/ 9738 w 10004"/>
            <a:gd name="connsiteY0" fmla="*/ 8054 h 9999"/>
            <a:gd name="connsiteX1" fmla="*/ 9797 w 10004"/>
            <a:gd name="connsiteY1" fmla="*/ 9421 h 9999"/>
            <a:gd name="connsiteX2" fmla="*/ 8532 w 10004"/>
            <a:gd name="connsiteY2" fmla="*/ 9594 h 9999"/>
            <a:gd name="connsiteX3" fmla="*/ 6297 w 10004"/>
            <a:gd name="connsiteY3" fmla="*/ 0 h 9999"/>
            <a:gd name="connsiteX4" fmla="*/ 0 w 10004"/>
            <a:gd name="connsiteY4" fmla="*/ 4107 h 9999"/>
            <a:gd name="connsiteX0" fmla="*/ 9734 w 9793"/>
            <a:gd name="connsiteY0" fmla="*/ 8055 h 10000"/>
            <a:gd name="connsiteX1" fmla="*/ 9793 w 9793"/>
            <a:gd name="connsiteY1" fmla="*/ 9422 h 10000"/>
            <a:gd name="connsiteX2" fmla="*/ 8529 w 9793"/>
            <a:gd name="connsiteY2" fmla="*/ 9595 h 10000"/>
            <a:gd name="connsiteX3" fmla="*/ 6294 w 9793"/>
            <a:gd name="connsiteY3" fmla="*/ 0 h 10000"/>
            <a:gd name="connsiteX4" fmla="*/ 0 w 9793"/>
            <a:gd name="connsiteY4" fmla="*/ 4107 h 10000"/>
            <a:gd name="connsiteX0" fmla="*/ 9724 w 10000"/>
            <a:gd name="connsiteY0" fmla="*/ 8350 h 10000"/>
            <a:gd name="connsiteX1" fmla="*/ 10000 w 10000"/>
            <a:gd name="connsiteY1" fmla="*/ 9422 h 10000"/>
            <a:gd name="connsiteX2" fmla="*/ 8709 w 10000"/>
            <a:gd name="connsiteY2" fmla="*/ 9595 h 10000"/>
            <a:gd name="connsiteX3" fmla="*/ 6427 w 10000"/>
            <a:gd name="connsiteY3" fmla="*/ 0 h 10000"/>
            <a:gd name="connsiteX4" fmla="*/ 0 w 10000"/>
            <a:gd name="connsiteY4" fmla="*/ 4107 h 10000"/>
            <a:gd name="connsiteX0" fmla="*/ 9724 w 10000"/>
            <a:gd name="connsiteY0" fmla="*/ 8350 h 10000"/>
            <a:gd name="connsiteX1" fmla="*/ 10000 w 10000"/>
            <a:gd name="connsiteY1" fmla="*/ 9422 h 10000"/>
            <a:gd name="connsiteX2" fmla="*/ 8709 w 10000"/>
            <a:gd name="connsiteY2" fmla="*/ 9595 h 10000"/>
            <a:gd name="connsiteX3" fmla="*/ 6427 w 10000"/>
            <a:gd name="connsiteY3" fmla="*/ 0 h 10000"/>
            <a:gd name="connsiteX4" fmla="*/ 0 w 10000"/>
            <a:gd name="connsiteY4" fmla="*/ 4107 h 10000"/>
            <a:gd name="connsiteX0" fmla="*/ 9724 w 10066"/>
            <a:gd name="connsiteY0" fmla="*/ 8350 h 10002"/>
            <a:gd name="connsiteX1" fmla="*/ 10066 w 10066"/>
            <a:gd name="connsiteY1" fmla="*/ 9429 h 10002"/>
            <a:gd name="connsiteX2" fmla="*/ 8709 w 10066"/>
            <a:gd name="connsiteY2" fmla="*/ 9595 h 10002"/>
            <a:gd name="connsiteX3" fmla="*/ 6427 w 10066"/>
            <a:gd name="connsiteY3" fmla="*/ 0 h 10002"/>
            <a:gd name="connsiteX4" fmla="*/ 0 w 10066"/>
            <a:gd name="connsiteY4" fmla="*/ 4107 h 10002"/>
            <a:gd name="connsiteX0" fmla="*/ 9724 w 10066"/>
            <a:gd name="connsiteY0" fmla="*/ 8350 h 10002"/>
            <a:gd name="connsiteX1" fmla="*/ 10066 w 10066"/>
            <a:gd name="connsiteY1" fmla="*/ 9429 h 10002"/>
            <a:gd name="connsiteX2" fmla="*/ 8709 w 10066"/>
            <a:gd name="connsiteY2" fmla="*/ 9595 h 10002"/>
            <a:gd name="connsiteX3" fmla="*/ 6427 w 10066"/>
            <a:gd name="connsiteY3" fmla="*/ 0 h 10002"/>
            <a:gd name="connsiteX4" fmla="*/ 0 w 10066"/>
            <a:gd name="connsiteY4" fmla="*/ 4107 h 10002"/>
            <a:gd name="connsiteX0" fmla="*/ 9724 w 10066"/>
            <a:gd name="connsiteY0" fmla="*/ 8350 h 9656"/>
            <a:gd name="connsiteX1" fmla="*/ 10066 w 10066"/>
            <a:gd name="connsiteY1" fmla="*/ 9429 h 9656"/>
            <a:gd name="connsiteX2" fmla="*/ 8709 w 10066"/>
            <a:gd name="connsiteY2" fmla="*/ 9595 h 9656"/>
            <a:gd name="connsiteX3" fmla="*/ 6427 w 10066"/>
            <a:gd name="connsiteY3" fmla="*/ 0 h 9656"/>
            <a:gd name="connsiteX4" fmla="*/ 0 w 10066"/>
            <a:gd name="connsiteY4" fmla="*/ 4107 h 9656"/>
            <a:gd name="connsiteX0" fmla="*/ 9730 w 10000"/>
            <a:gd name="connsiteY0" fmla="*/ 8677 h 10000"/>
            <a:gd name="connsiteX1" fmla="*/ 10000 w 10000"/>
            <a:gd name="connsiteY1" fmla="*/ 9765 h 10000"/>
            <a:gd name="connsiteX2" fmla="*/ 8652 w 10000"/>
            <a:gd name="connsiteY2" fmla="*/ 9937 h 10000"/>
            <a:gd name="connsiteX3" fmla="*/ 6385 w 10000"/>
            <a:gd name="connsiteY3" fmla="*/ 0 h 10000"/>
            <a:gd name="connsiteX4" fmla="*/ 0 w 10000"/>
            <a:gd name="connsiteY4" fmla="*/ 4253 h 10000"/>
            <a:gd name="connsiteX0" fmla="*/ 9730 w 10000"/>
            <a:gd name="connsiteY0" fmla="*/ 8677 h 10000"/>
            <a:gd name="connsiteX1" fmla="*/ 10000 w 10000"/>
            <a:gd name="connsiteY1" fmla="*/ 9765 h 10000"/>
            <a:gd name="connsiteX2" fmla="*/ 8652 w 10000"/>
            <a:gd name="connsiteY2" fmla="*/ 9937 h 10000"/>
            <a:gd name="connsiteX3" fmla="*/ 6385 w 10000"/>
            <a:gd name="connsiteY3" fmla="*/ 0 h 10000"/>
            <a:gd name="connsiteX4" fmla="*/ 0 w 10000"/>
            <a:gd name="connsiteY4" fmla="*/ 4253 h 10000"/>
            <a:gd name="connsiteX0" fmla="*/ 9730 w 10101"/>
            <a:gd name="connsiteY0" fmla="*/ 8677 h 9996"/>
            <a:gd name="connsiteX1" fmla="*/ 10101 w 10101"/>
            <a:gd name="connsiteY1" fmla="*/ 9741 h 9996"/>
            <a:gd name="connsiteX2" fmla="*/ 8652 w 10101"/>
            <a:gd name="connsiteY2" fmla="*/ 9937 h 9996"/>
            <a:gd name="connsiteX3" fmla="*/ 6385 w 10101"/>
            <a:gd name="connsiteY3" fmla="*/ 0 h 9996"/>
            <a:gd name="connsiteX4" fmla="*/ 0 w 10101"/>
            <a:gd name="connsiteY4" fmla="*/ 4253 h 9996"/>
            <a:gd name="connsiteX0" fmla="*/ 9633 w 10000"/>
            <a:gd name="connsiteY0" fmla="*/ 8680 h 9941"/>
            <a:gd name="connsiteX1" fmla="*/ 10000 w 10000"/>
            <a:gd name="connsiteY1" fmla="*/ 9745 h 9941"/>
            <a:gd name="connsiteX2" fmla="*/ 8565 w 10000"/>
            <a:gd name="connsiteY2" fmla="*/ 9941 h 9941"/>
            <a:gd name="connsiteX3" fmla="*/ 6321 w 10000"/>
            <a:gd name="connsiteY3" fmla="*/ 0 h 9941"/>
            <a:gd name="connsiteX4" fmla="*/ 0 w 10000"/>
            <a:gd name="connsiteY4" fmla="*/ 4255 h 9941"/>
            <a:gd name="connsiteX0" fmla="*/ 9633 w 9862"/>
            <a:gd name="connsiteY0" fmla="*/ 8732 h 10000"/>
            <a:gd name="connsiteX1" fmla="*/ 9862 w 9862"/>
            <a:gd name="connsiteY1" fmla="*/ 9743 h 10000"/>
            <a:gd name="connsiteX2" fmla="*/ 8565 w 9862"/>
            <a:gd name="connsiteY2" fmla="*/ 10000 h 10000"/>
            <a:gd name="connsiteX3" fmla="*/ 6321 w 9862"/>
            <a:gd name="connsiteY3" fmla="*/ 0 h 10000"/>
            <a:gd name="connsiteX4" fmla="*/ 0 w 9862"/>
            <a:gd name="connsiteY4" fmla="*/ 4280 h 10000"/>
            <a:gd name="connsiteX0" fmla="*/ 9768 w 10034"/>
            <a:gd name="connsiteY0" fmla="*/ 8732 h 10000"/>
            <a:gd name="connsiteX1" fmla="*/ 10034 w 10034"/>
            <a:gd name="connsiteY1" fmla="*/ 9594 h 10000"/>
            <a:gd name="connsiteX2" fmla="*/ 8685 w 10034"/>
            <a:gd name="connsiteY2" fmla="*/ 10000 h 10000"/>
            <a:gd name="connsiteX3" fmla="*/ 6409 w 10034"/>
            <a:gd name="connsiteY3" fmla="*/ 0 h 10000"/>
            <a:gd name="connsiteX4" fmla="*/ 0 w 10034"/>
            <a:gd name="connsiteY4" fmla="*/ 4280 h 10000"/>
            <a:gd name="connsiteX0" fmla="*/ 9768 w 10034"/>
            <a:gd name="connsiteY0" fmla="*/ 8732 h 10000"/>
            <a:gd name="connsiteX1" fmla="*/ 10034 w 10034"/>
            <a:gd name="connsiteY1" fmla="*/ 9594 h 10000"/>
            <a:gd name="connsiteX2" fmla="*/ 8685 w 10034"/>
            <a:gd name="connsiteY2" fmla="*/ 10000 h 10000"/>
            <a:gd name="connsiteX3" fmla="*/ 6409 w 10034"/>
            <a:gd name="connsiteY3" fmla="*/ 0 h 10000"/>
            <a:gd name="connsiteX4" fmla="*/ 0 w 10034"/>
            <a:gd name="connsiteY4" fmla="*/ 4280 h 10000"/>
            <a:gd name="connsiteX0" fmla="*/ 9709 w 10034"/>
            <a:gd name="connsiteY0" fmla="*/ 8652 h 10000"/>
            <a:gd name="connsiteX1" fmla="*/ 10034 w 10034"/>
            <a:gd name="connsiteY1" fmla="*/ 9594 h 10000"/>
            <a:gd name="connsiteX2" fmla="*/ 8685 w 10034"/>
            <a:gd name="connsiteY2" fmla="*/ 10000 h 10000"/>
            <a:gd name="connsiteX3" fmla="*/ 6409 w 10034"/>
            <a:gd name="connsiteY3" fmla="*/ 0 h 10000"/>
            <a:gd name="connsiteX4" fmla="*/ 0 w 10034"/>
            <a:gd name="connsiteY4" fmla="*/ 4280 h 10000"/>
            <a:gd name="connsiteX0" fmla="*/ 9709 w 10034"/>
            <a:gd name="connsiteY0" fmla="*/ 8652 h 10000"/>
            <a:gd name="connsiteX1" fmla="*/ 10034 w 10034"/>
            <a:gd name="connsiteY1" fmla="*/ 9594 h 10000"/>
            <a:gd name="connsiteX2" fmla="*/ 8685 w 10034"/>
            <a:gd name="connsiteY2" fmla="*/ 10000 h 10000"/>
            <a:gd name="connsiteX3" fmla="*/ 6409 w 10034"/>
            <a:gd name="connsiteY3" fmla="*/ 0 h 10000"/>
            <a:gd name="connsiteX4" fmla="*/ 0 w 10034"/>
            <a:gd name="connsiteY4" fmla="*/ 4280 h 10000"/>
            <a:gd name="connsiteX0" fmla="*/ 9847 w 10034"/>
            <a:gd name="connsiteY0" fmla="*/ 8595 h 10000"/>
            <a:gd name="connsiteX1" fmla="*/ 10034 w 10034"/>
            <a:gd name="connsiteY1" fmla="*/ 9594 h 10000"/>
            <a:gd name="connsiteX2" fmla="*/ 8685 w 10034"/>
            <a:gd name="connsiteY2" fmla="*/ 10000 h 10000"/>
            <a:gd name="connsiteX3" fmla="*/ 6409 w 10034"/>
            <a:gd name="connsiteY3" fmla="*/ 0 h 10000"/>
            <a:gd name="connsiteX4" fmla="*/ 0 w 10034"/>
            <a:gd name="connsiteY4" fmla="*/ 4280 h 10000"/>
            <a:gd name="connsiteX0" fmla="*/ 5217 w 5404"/>
            <a:gd name="connsiteY0" fmla="*/ 8595 h 10000"/>
            <a:gd name="connsiteX1" fmla="*/ 5404 w 5404"/>
            <a:gd name="connsiteY1" fmla="*/ 9594 h 10000"/>
            <a:gd name="connsiteX2" fmla="*/ 4055 w 5404"/>
            <a:gd name="connsiteY2" fmla="*/ 10000 h 10000"/>
            <a:gd name="connsiteX3" fmla="*/ 1779 w 5404"/>
            <a:gd name="connsiteY3" fmla="*/ 0 h 10000"/>
            <a:gd name="connsiteX4" fmla="*/ 0 w 5404"/>
            <a:gd name="connsiteY4" fmla="*/ 848 h 10000"/>
            <a:gd name="connsiteX0" fmla="*/ 9654 w 10000"/>
            <a:gd name="connsiteY0" fmla="*/ 8759 h 10164"/>
            <a:gd name="connsiteX1" fmla="*/ 10000 w 10000"/>
            <a:gd name="connsiteY1" fmla="*/ 9758 h 10164"/>
            <a:gd name="connsiteX2" fmla="*/ 7504 w 10000"/>
            <a:gd name="connsiteY2" fmla="*/ 10164 h 10164"/>
            <a:gd name="connsiteX3" fmla="*/ 3113 w 10000"/>
            <a:gd name="connsiteY3" fmla="*/ 0 h 10164"/>
            <a:gd name="connsiteX4" fmla="*/ 0 w 10000"/>
            <a:gd name="connsiteY4" fmla="*/ 1012 h 10164"/>
            <a:gd name="connsiteX0" fmla="*/ 9654 w 10000"/>
            <a:gd name="connsiteY0" fmla="*/ 9029 h 10434"/>
            <a:gd name="connsiteX1" fmla="*/ 10000 w 10000"/>
            <a:gd name="connsiteY1" fmla="*/ 10028 h 10434"/>
            <a:gd name="connsiteX2" fmla="*/ 7504 w 10000"/>
            <a:gd name="connsiteY2" fmla="*/ 10434 h 10434"/>
            <a:gd name="connsiteX3" fmla="*/ 3211 w 10000"/>
            <a:gd name="connsiteY3" fmla="*/ 0 h 10434"/>
            <a:gd name="connsiteX4" fmla="*/ 0 w 10000"/>
            <a:gd name="connsiteY4" fmla="*/ 1282 h 10434"/>
            <a:gd name="connsiteX0" fmla="*/ 9667 w 10013"/>
            <a:gd name="connsiteY0" fmla="*/ 9029 h 10434"/>
            <a:gd name="connsiteX1" fmla="*/ 10013 w 10013"/>
            <a:gd name="connsiteY1" fmla="*/ 10028 h 10434"/>
            <a:gd name="connsiteX2" fmla="*/ 7517 w 10013"/>
            <a:gd name="connsiteY2" fmla="*/ 10434 h 10434"/>
            <a:gd name="connsiteX3" fmla="*/ 3224 w 10013"/>
            <a:gd name="connsiteY3" fmla="*/ 0 h 10434"/>
            <a:gd name="connsiteX4" fmla="*/ 0 w 10013"/>
            <a:gd name="connsiteY4" fmla="*/ 1354 h 10434"/>
            <a:gd name="connsiteX0" fmla="*/ 9921 w 10267"/>
            <a:gd name="connsiteY0" fmla="*/ 9029 h 10434"/>
            <a:gd name="connsiteX1" fmla="*/ 10267 w 10267"/>
            <a:gd name="connsiteY1" fmla="*/ 10028 h 10434"/>
            <a:gd name="connsiteX2" fmla="*/ 7771 w 10267"/>
            <a:gd name="connsiteY2" fmla="*/ 10434 h 10434"/>
            <a:gd name="connsiteX3" fmla="*/ 3478 w 10267"/>
            <a:gd name="connsiteY3" fmla="*/ 0 h 10434"/>
            <a:gd name="connsiteX4" fmla="*/ 0 w 10267"/>
            <a:gd name="connsiteY4" fmla="*/ 1200 h 10434"/>
            <a:gd name="connsiteX0" fmla="*/ 10108 w 10454"/>
            <a:gd name="connsiteY0" fmla="*/ 9029 h 10434"/>
            <a:gd name="connsiteX1" fmla="*/ 10454 w 10454"/>
            <a:gd name="connsiteY1" fmla="*/ 10028 h 10434"/>
            <a:gd name="connsiteX2" fmla="*/ 7958 w 10454"/>
            <a:gd name="connsiteY2" fmla="*/ 10434 h 10434"/>
            <a:gd name="connsiteX3" fmla="*/ 3665 w 10454"/>
            <a:gd name="connsiteY3" fmla="*/ 0 h 10434"/>
            <a:gd name="connsiteX4" fmla="*/ 0 w 10454"/>
            <a:gd name="connsiteY4" fmla="*/ 1013 h 10434"/>
            <a:gd name="connsiteX0" fmla="*/ 10108 w 10454"/>
            <a:gd name="connsiteY0" fmla="*/ 9029 h 10556"/>
            <a:gd name="connsiteX1" fmla="*/ 10454 w 10454"/>
            <a:gd name="connsiteY1" fmla="*/ 10028 h 10556"/>
            <a:gd name="connsiteX2" fmla="*/ 7701 w 10454"/>
            <a:gd name="connsiteY2" fmla="*/ 10556 h 10556"/>
            <a:gd name="connsiteX3" fmla="*/ 3665 w 10454"/>
            <a:gd name="connsiteY3" fmla="*/ 0 h 10556"/>
            <a:gd name="connsiteX4" fmla="*/ 0 w 10454"/>
            <a:gd name="connsiteY4" fmla="*/ 1013 h 10556"/>
            <a:gd name="connsiteX0" fmla="*/ 10108 w 10454"/>
            <a:gd name="connsiteY0" fmla="*/ 9029 h 10556"/>
            <a:gd name="connsiteX1" fmla="*/ 10454 w 10454"/>
            <a:gd name="connsiteY1" fmla="*/ 10028 h 10556"/>
            <a:gd name="connsiteX2" fmla="*/ 7701 w 10454"/>
            <a:gd name="connsiteY2" fmla="*/ 10556 h 10556"/>
            <a:gd name="connsiteX3" fmla="*/ 3665 w 10454"/>
            <a:gd name="connsiteY3" fmla="*/ 0 h 10556"/>
            <a:gd name="connsiteX4" fmla="*/ 0 w 10454"/>
            <a:gd name="connsiteY4" fmla="*/ 1013 h 10556"/>
            <a:gd name="connsiteX0" fmla="*/ 10108 w 10454"/>
            <a:gd name="connsiteY0" fmla="*/ 9029 h 10434"/>
            <a:gd name="connsiteX1" fmla="*/ 10454 w 10454"/>
            <a:gd name="connsiteY1" fmla="*/ 10028 h 10434"/>
            <a:gd name="connsiteX2" fmla="*/ 7958 w 10454"/>
            <a:gd name="connsiteY2" fmla="*/ 10434 h 10434"/>
            <a:gd name="connsiteX3" fmla="*/ 3665 w 10454"/>
            <a:gd name="connsiteY3" fmla="*/ 0 h 10434"/>
            <a:gd name="connsiteX4" fmla="*/ 0 w 10454"/>
            <a:gd name="connsiteY4" fmla="*/ 1013 h 104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454" h="10434">
              <a:moveTo>
                <a:pt x="10108" y="9029"/>
              </a:moveTo>
              <a:cubicBezTo>
                <a:pt x="10151" y="8984"/>
                <a:pt x="10212" y="9559"/>
                <a:pt x="10454" y="10028"/>
              </a:cubicBezTo>
              <a:cubicBezTo>
                <a:pt x="7923" y="10340"/>
                <a:pt x="7984" y="10364"/>
                <a:pt x="7958" y="10434"/>
              </a:cubicBezTo>
              <a:cubicBezTo>
                <a:pt x="7665" y="10149"/>
                <a:pt x="4705" y="2577"/>
                <a:pt x="3665" y="0"/>
              </a:cubicBezTo>
              <a:lnTo>
                <a:pt x="0" y="1013"/>
              </a:ln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518481</xdr:colOff>
      <xdr:row>44</xdr:row>
      <xdr:rowOff>113218</xdr:rowOff>
    </xdr:from>
    <xdr:to>
      <xdr:col>6</xdr:col>
      <xdr:colOff>74111</xdr:colOff>
      <xdr:row>48</xdr:row>
      <xdr:rowOff>152541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1B87D085-678D-405A-9601-8E79CD1F2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6200000">
          <a:off x="3172234" y="7867115"/>
          <a:ext cx="706073" cy="260480"/>
        </a:xfrm>
        <a:prstGeom prst="rect">
          <a:avLst/>
        </a:prstGeom>
      </xdr:spPr>
    </xdr:pic>
    <xdr:clientData/>
  </xdr:twoCellAnchor>
  <xdr:oneCellAnchor>
    <xdr:from>
      <xdr:col>5</xdr:col>
      <xdr:colOff>638071</xdr:colOff>
      <xdr:row>44</xdr:row>
      <xdr:rowOff>40353</xdr:rowOff>
    </xdr:from>
    <xdr:ext cx="382162" cy="101601"/>
    <xdr:sp macro="" textlink="">
      <xdr:nvSpPr>
        <xdr:cNvPr id="26" name="Text Box 1620">
          <a:extLst>
            <a:ext uri="{FF2B5EF4-FFF2-40B4-BE49-F238E27FC236}">
              <a16:creationId xmlns:a16="http://schemas.microsoft.com/office/drawing/2014/main" id="{60726E22-90AB-4C25-A253-187533ED7B8D}"/>
            </a:ext>
          </a:extLst>
        </xdr:cNvPr>
        <xdr:cNvSpPr txBox="1">
          <a:spLocks noChangeArrowheads="1"/>
        </xdr:cNvSpPr>
      </xdr:nvSpPr>
      <xdr:spPr bwMode="auto">
        <a:xfrm>
          <a:off x="3514621" y="7571453"/>
          <a:ext cx="382162" cy="101601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horz" wrap="none" lIns="27432" tIns="0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昭和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2</xdr:col>
      <xdr:colOff>123813</xdr:colOff>
      <xdr:row>44</xdr:row>
      <xdr:rowOff>8358</xdr:rowOff>
    </xdr:from>
    <xdr:to>
      <xdr:col>2</xdr:col>
      <xdr:colOff>522207</xdr:colOff>
      <xdr:row>44</xdr:row>
      <xdr:rowOff>139690</xdr:rowOff>
    </xdr:to>
    <xdr:sp macro="" textlink="">
      <xdr:nvSpPr>
        <xdr:cNvPr id="27" name="Text Box 1118">
          <a:extLst>
            <a:ext uri="{FF2B5EF4-FFF2-40B4-BE49-F238E27FC236}">
              <a16:creationId xmlns:a16="http://schemas.microsoft.com/office/drawing/2014/main" id="{CCEDDBE6-3ACE-4C01-AB57-43F1DAB064B8}"/>
            </a:ext>
          </a:extLst>
        </xdr:cNvPr>
        <xdr:cNvSpPr txBox="1">
          <a:spLocks noChangeArrowheads="1"/>
        </xdr:cNvSpPr>
      </xdr:nvSpPr>
      <xdr:spPr bwMode="auto">
        <a:xfrm>
          <a:off x="888320" y="7511384"/>
          <a:ext cx="398394" cy="13133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土師川橋</a:t>
          </a:r>
        </a:p>
      </xdr:txBody>
    </xdr:sp>
    <xdr:clientData/>
  </xdr:twoCellAnchor>
  <xdr:twoCellAnchor>
    <xdr:from>
      <xdr:col>6</xdr:col>
      <xdr:colOff>333046</xdr:colOff>
      <xdr:row>38</xdr:row>
      <xdr:rowOff>163111</xdr:rowOff>
    </xdr:from>
    <xdr:to>
      <xdr:col>6</xdr:col>
      <xdr:colOff>356383</xdr:colOff>
      <xdr:row>40</xdr:row>
      <xdr:rowOff>52265</xdr:rowOff>
    </xdr:to>
    <xdr:sp macro="" textlink="">
      <xdr:nvSpPr>
        <xdr:cNvPr id="28" name="Line 1026">
          <a:extLst>
            <a:ext uri="{FF2B5EF4-FFF2-40B4-BE49-F238E27FC236}">
              <a16:creationId xmlns:a16="http://schemas.microsoft.com/office/drawing/2014/main" id="{4B05CC9D-5C8E-432B-B3A5-D4AC23277E4E}"/>
            </a:ext>
          </a:extLst>
        </xdr:cNvPr>
        <xdr:cNvSpPr>
          <a:spLocks noChangeShapeType="1"/>
        </xdr:cNvSpPr>
      </xdr:nvSpPr>
      <xdr:spPr bwMode="auto">
        <a:xfrm>
          <a:off x="3914446" y="6665511"/>
          <a:ext cx="23337" cy="232054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306649"/>
            <a:gd name="connsiteY0" fmla="*/ 0 h 332016"/>
            <a:gd name="connsiteX1" fmla="*/ 306649 w 306649"/>
            <a:gd name="connsiteY1" fmla="*/ 332017 h 332016"/>
            <a:gd name="connsiteX0" fmla="*/ 0 w 306649"/>
            <a:gd name="connsiteY0" fmla="*/ 0 h 332169"/>
            <a:gd name="connsiteX1" fmla="*/ 306649 w 306649"/>
            <a:gd name="connsiteY1" fmla="*/ 332017 h 332169"/>
            <a:gd name="connsiteX0" fmla="*/ 0 w 284350"/>
            <a:gd name="connsiteY0" fmla="*/ 0 h 187865"/>
            <a:gd name="connsiteX1" fmla="*/ 284350 w 284350"/>
            <a:gd name="connsiteY1" fmla="*/ 180422 h 187865"/>
            <a:gd name="connsiteX0" fmla="*/ 0 w 284350"/>
            <a:gd name="connsiteY0" fmla="*/ 0 h 181468"/>
            <a:gd name="connsiteX1" fmla="*/ 284350 w 284350"/>
            <a:gd name="connsiteY1" fmla="*/ 180422 h 181468"/>
            <a:gd name="connsiteX0" fmla="*/ 0 w 238111"/>
            <a:gd name="connsiteY0" fmla="*/ -1 h 179423"/>
            <a:gd name="connsiteX1" fmla="*/ 238111 w 238111"/>
            <a:gd name="connsiteY1" fmla="*/ 178277 h 179423"/>
            <a:gd name="connsiteX0" fmla="*/ 0 w 253142"/>
            <a:gd name="connsiteY0" fmla="*/ 0 h 377666"/>
            <a:gd name="connsiteX1" fmla="*/ 253142 w 253142"/>
            <a:gd name="connsiteY1" fmla="*/ 377587 h 377666"/>
            <a:gd name="connsiteX0" fmla="*/ 1479 w 254621"/>
            <a:gd name="connsiteY0" fmla="*/ 11 h 377639"/>
            <a:gd name="connsiteX1" fmla="*/ 254621 w 254621"/>
            <a:gd name="connsiteY1" fmla="*/ 377598 h 377639"/>
            <a:gd name="connsiteX0" fmla="*/ 2781 w 150698"/>
            <a:gd name="connsiteY0" fmla="*/ 13 h 315365"/>
            <a:gd name="connsiteX1" fmla="*/ 150698 w 150698"/>
            <a:gd name="connsiteY1" fmla="*/ 315316 h 315365"/>
            <a:gd name="connsiteX0" fmla="*/ 209373 w 209373"/>
            <a:gd name="connsiteY0" fmla="*/ 19 h 215738"/>
            <a:gd name="connsiteX1" fmla="*/ 11541 w 209373"/>
            <a:gd name="connsiteY1" fmla="*/ 215667 h 215738"/>
            <a:gd name="connsiteX0" fmla="*/ 9396 w 67117"/>
            <a:gd name="connsiteY0" fmla="*/ 19 h 205777"/>
            <a:gd name="connsiteX1" fmla="*/ 67118 w 67117"/>
            <a:gd name="connsiteY1" fmla="*/ 205702 h 205777"/>
            <a:gd name="connsiteX0" fmla="*/ 3693 w 121542"/>
            <a:gd name="connsiteY0" fmla="*/ 20 h 198306"/>
            <a:gd name="connsiteX1" fmla="*/ 121542 w 121542"/>
            <a:gd name="connsiteY1" fmla="*/ 198229 h 1983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1542" h="198306">
              <a:moveTo>
                <a:pt x="3693" y="20"/>
              </a:moveTo>
              <a:cubicBezTo>
                <a:pt x="-17249" y="-2360"/>
                <a:pt x="54796" y="202881"/>
                <a:pt x="121542" y="19822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5472</xdr:colOff>
      <xdr:row>6</xdr:row>
      <xdr:rowOff>129644</xdr:rowOff>
    </xdr:from>
    <xdr:to>
      <xdr:col>9</xdr:col>
      <xdr:colOff>258212</xdr:colOff>
      <xdr:row>7</xdr:row>
      <xdr:rowOff>120825</xdr:rowOff>
    </xdr:to>
    <xdr:sp macro="" textlink="">
      <xdr:nvSpPr>
        <xdr:cNvPr id="29" name="Line 4803">
          <a:extLst>
            <a:ext uri="{FF2B5EF4-FFF2-40B4-BE49-F238E27FC236}">
              <a16:creationId xmlns:a16="http://schemas.microsoft.com/office/drawing/2014/main" id="{EC8D82E0-DF9F-408E-A8C4-FFBDEBA88956}"/>
            </a:ext>
          </a:extLst>
        </xdr:cNvPr>
        <xdr:cNvSpPr>
          <a:spLocks noChangeShapeType="1"/>
        </xdr:cNvSpPr>
      </xdr:nvSpPr>
      <xdr:spPr bwMode="auto">
        <a:xfrm flipH="1">
          <a:off x="5701422" y="1158344"/>
          <a:ext cx="252740" cy="1626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262467</xdr:colOff>
      <xdr:row>3</xdr:row>
      <xdr:rowOff>33867</xdr:rowOff>
    </xdr:from>
    <xdr:to>
      <xdr:col>9</xdr:col>
      <xdr:colOff>265650</xdr:colOff>
      <xdr:row>6</xdr:row>
      <xdr:rowOff>130299</xdr:rowOff>
    </xdr:to>
    <xdr:sp macro="" textlink="">
      <xdr:nvSpPr>
        <xdr:cNvPr id="30" name="Line 4803">
          <a:extLst>
            <a:ext uri="{FF2B5EF4-FFF2-40B4-BE49-F238E27FC236}">
              <a16:creationId xmlns:a16="http://schemas.microsoft.com/office/drawing/2014/main" id="{A1E6BBE1-79E0-4210-BF91-2675FD9159F4}"/>
            </a:ext>
          </a:extLst>
        </xdr:cNvPr>
        <xdr:cNvSpPr>
          <a:spLocks noChangeShapeType="1"/>
        </xdr:cNvSpPr>
      </xdr:nvSpPr>
      <xdr:spPr bwMode="auto">
        <a:xfrm>
          <a:off x="5958417" y="548217"/>
          <a:ext cx="3183" cy="6107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371104</xdr:colOff>
      <xdr:row>17</xdr:row>
      <xdr:rowOff>105423</xdr:rowOff>
    </xdr:from>
    <xdr:to>
      <xdr:col>13</xdr:col>
      <xdr:colOff>378734</xdr:colOff>
      <xdr:row>22</xdr:row>
      <xdr:rowOff>138957</xdr:rowOff>
    </xdr:to>
    <xdr:sp macro="" textlink="">
      <xdr:nvSpPr>
        <xdr:cNvPr id="32" name="Line 73">
          <a:extLst>
            <a:ext uri="{FF2B5EF4-FFF2-40B4-BE49-F238E27FC236}">
              <a16:creationId xmlns:a16="http://schemas.microsoft.com/office/drawing/2014/main" id="{6A292AA7-B9B5-4E1F-8B37-C828EE4A3AFF}"/>
            </a:ext>
          </a:extLst>
        </xdr:cNvPr>
        <xdr:cNvSpPr>
          <a:spLocks noChangeShapeType="1"/>
        </xdr:cNvSpPr>
      </xdr:nvSpPr>
      <xdr:spPr bwMode="auto">
        <a:xfrm flipV="1">
          <a:off x="8914740" y="3035082"/>
          <a:ext cx="7630" cy="8994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475748</xdr:colOff>
      <xdr:row>59</xdr:row>
      <xdr:rowOff>45862</xdr:rowOff>
    </xdr:from>
    <xdr:to>
      <xdr:col>4</xdr:col>
      <xdr:colOff>74130</xdr:colOff>
      <xdr:row>60</xdr:row>
      <xdr:rowOff>12070</xdr:rowOff>
    </xdr:to>
    <xdr:sp macro="" textlink="">
      <xdr:nvSpPr>
        <xdr:cNvPr id="37" name="Line 120">
          <a:extLst>
            <a:ext uri="{FF2B5EF4-FFF2-40B4-BE49-F238E27FC236}">
              <a16:creationId xmlns:a16="http://schemas.microsoft.com/office/drawing/2014/main" id="{5BB69F5C-BDE5-4EE0-AA5A-2981909EF543}"/>
            </a:ext>
          </a:extLst>
        </xdr:cNvPr>
        <xdr:cNvSpPr>
          <a:spLocks noChangeShapeType="1"/>
        </xdr:cNvSpPr>
      </xdr:nvSpPr>
      <xdr:spPr bwMode="auto">
        <a:xfrm rot="10800000">
          <a:off x="1942598" y="10129662"/>
          <a:ext cx="303232" cy="1376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576921</xdr:colOff>
      <xdr:row>17</xdr:row>
      <xdr:rowOff>28077</xdr:rowOff>
    </xdr:from>
    <xdr:to>
      <xdr:col>8</xdr:col>
      <xdr:colOff>615640</xdr:colOff>
      <xdr:row>17</xdr:row>
      <xdr:rowOff>107735</xdr:rowOff>
    </xdr:to>
    <xdr:sp macro="" textlink="">
      <xdr:nvSpPr>
        <xdr:cNvPr id="38" name="Line 4803">
          <a:extLst>
            <a:ext uri="{FF2B5EF4-FFF2-40B4-BE49-F238E27FC236}">
              <a16:creationId xmlns:a16="http://schemas.microsoft.com/office/drawing/2014/main" id="{572779BC-BF15-4D48-AF00-AEA4FCB34D4D}"/>
            </a:ext>
          </a:extLst>
        </xdr:cNvPr>
        <xdr:cNvSpPr>
          <a:spLocks noChangeShapeType="1"/>
        </xdr:cNvSpPr>
      </xdr:nvSpPr>
      <xdr:spPr bwMode="auto">
        <a:xfrm>
          <a:off x="4863171" y="2930027"/>
          <a:ext cx="743569" cy="79658"/>
        </a:xfrm>
        <a:custGeom>
          <a:avLst/>
          <a:gdLst>
            <a:gd name="connsiteX0" fmla="*/ 0 w 520632"/>
            <a:gd name="connsiteY0" fmla="*/ 0 h 99006"/>
            <a:gd name="connsiteX1" fmla="*/ 520632 w 520632"/>
            <a:gd name="connsiteY1" fmla="*/ 99006 h 99006"/>
            <a:gd name="connsiteX0" fmla="*/ 0 w 653777"/>
            <a:gd name="connsiteY0" fmla="*/ 2094 h 12723"/>
            <a:gd name="connsiteX1" fmla="*/ 653777 w 653777"/>
            <a:gd name="connsiteY1" fmla="*/ 10629 h 12723"/>
            <a:gd name="connsiteX0" fmla="*/ 0 w 653777"/>
            <a:gd name="connsiteY0" fmla="*/ 0 h 61562"/>
            <a:gd name="connsiteX1" fmla="*/ 653777 w 653777"/>
            <a:gd name="connsiteY1" fmla="*/ 8535 h 61562"/>
            <a:gd name="connsiteX0" fmla="*/ 0 w 650363"/>
            <a:gd name="connsiteY0" fmla="*/ 37553 h 71267"/>
            <a:gd name="connsiteX1" fmla="*/ 650363 w 650363"/>
            <a:gd name="connsiteY1" fmla="*/ 0 h 71267"/>
            <a:gd name="connsiteX0" fmla="*/ 0 w 650363"/>
            <a:gd name="connsiteY0" fmla="*/ 37553 h 98029"/>
            <a:gd name="connsiteX1" fmla="*/ 650363 w 650363"/>
            <a:gd name="connsiteY1" fmla="*/ 0 h 98029"/>
            <a:gd name="connsiteX0" fmla="*/ 0 w 744441"/>
            <a:gd name="connsiteY0" fmla="*/ 0 h 91380"/>
            <a:gd name="connsiteX1" fmla="*/ 744441 w 744441"/>
            <a:gd name="connsiteY1" fmla="*/ 9053 h 91380"/>
            <a:gd name="connsiteX0" fmla="*/ 0 w 797616"/>
            <a:gd name="connsiteY0" fmla="*/ 0 h 106534"/>
            <a:gd name="connsiteX1" fmla="*/ 797616 w 797616"/>
            <a:gd name="connsiteY1" fmla="*/ 29767 h 1065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7616" h="106534">
              <a:moveTo>
                <a:pt x="0" y="0"/>
              </a:moveTo>
              <a:cubicBezTo>
                <a:pt x="173544" y="33002"/>
                <a:pt x="613829" y="203311"/>
                <a:pt x="797616" y="2976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431663</xdr:colOff>
      <xdr:row>5</xdr:row>
      <xdr:rowOff>162324</xdr:rowOff>
    </xdr:from>
    <xdr:to>
      <xdr:col>13</xdr:col>
      <xdr:colOff>600598</xdr:colOff>
      <xdr:row>8</xdr:row>
      <xdr:rowOff>126746</xdr:rowOff>
    </xdr:to>
    <xdr:sp macro="" textlink="">
      <xdr:nvSpPr>
        <xdr:cNvPr id="39" name="Freeform 217">
          <a:extLst>
            <a:ext uri="{FF2B5EF4-FFF2-40B4-BE49-F238E27FC236}">
              <a16:creationId xmlns:a16="http://schemas.microsoft.com/office/drawing/2014/main" id="{04215B86-892F-403D-979E-1700A3680CF4}"/>
            </a:ext>
          </a:extLst>
        </xdr:cNvPr>
        <xdr:cNvSpPr>
          <a:spLocks/>
        </xdr:cNvSpPr>
      </xdr:nvSpPr>
      <xdr:spPr bwMode="auto">
        <a:xfrm rot="4000053">
          <a:off x="7382395" y="1174492"/>
          <a:ext cx="478772" cy="16893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5115 w 15115"/>
            <a:gd name="connsiteY0" fmla="*/ 101197 h 107234"/>
            <a:gd name="connsiteX1" fmla="*/ 10801 w 15115"/>
            <a:gd name="connsiteY1" fmla="*/ 106897 h 107234"/>
            <a:gd name="connsiteX2" fmla="*/ 0 w 15115"/>
            <a:gd name="connsiteY2" fmla="*/ 0 h 107234"/>
            <a:gd name="connsiteX0" fmla="*/ 16803 w 16803"/>
            <a:gd name="connsiteY0" fmla="*/ 179840 h 180141"/>
            <a:gd name="connsiteX1" fmla="*/ 10801 w 16803"/>
            <a:gd name="connsiteY1" fmla="*/ 106897 h 180141"/>
            <a:gd name="connsiteX2" fmla="*/ 0 w 16803"/>
            <a:gd name="connsiteY2" fmla="*/ 0 h 180141"/>
            <a:gd name="connsiteX0" fmla="*/ 16803 w 16803"/>
            <a:gd name="connsiteY0" fmla="*/ 179840 h 181703"/>
            <a:gd name="connsiteX1" fmla="*/ 10801 w 16803"/>
            <a:gd name="connsiteY1" fmla="*/ 106897 h 181703"/>
            <a:gd name="connsiteX2" fmla="*/ 0 w 16803"/>
            <a:gd name="connsiteY2" fmla="*/ 0 h 181703"/>
            <a:gd name="connsiteX0" fmla="*/ 16803 w 16803"/>
            <a:gd name="connsiteY0" fmla="*/ 179840 h 180927"/>
            <a:gd name="connsiteX1" fmla="*/ 10801 w 16803"/>
            <a:gd name="connsiteY1" fmla="*/ 106897 h 180927"/>
            <a:gd name="connsiteX2" fmla="*/ 0 w 16803"/>
            <a:gd name="connsiteY2" fmla="*/ 0 h 180927"/>
            <a:gd name="connsiteX0" fmla="*/ 16803 w 16803"/>
            <a:gd name="connsiteY0" fmla="*/ 179840 h 180318"/>
            <a:gd name="connsiteX1" fmla="*/ 10801 w 16803"/>
            <a:gd name="connsiteY1" fmla="*/ 106897 h 180318"/>
            <a:gd name="connsiteX2" fmla="*/ 0 w 16803"/>
            <a:gd name="connsiteY2" fmla="*/ 0 h 180318"/>
            <a:gd name="connsiteX0" fmla="*/ 16177 w 16177"/>
            <a:gd name="connsiteY0" fmla="*/ 140527 h 142092"/>
            <a:gd name="connsiteX1" fmla="*/ 10801 w 16177"/>
            <a:gd name="connsiteY1" fmla="*/ 106897 h 142092"/>
            <a:gd name="connsiteX2" fmla="*/ 0 w 16177"/>
            <a:gd name="connsiteY2" fmla="*/ 0 h 142092"/>
            <a:gd name="connsiteX0" fmla="*/ 16177 w 16177"/>
            <a:gd name="connsiteY0" fmla="*/ 140527 h 141470"/>
            <a:gd name="connsiteX1" fmla="*/ 9701 w 16177"/>
            <a:gd name="connsiteY1" fmla="*/ 95050 h 141470"/>
            <a:gd name="connsiteX2" fmla="*/ 0 w 16177"/>
            <a:gd name="connsiteY2" fmla="*/ 0 h 1414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177" h="141470">
              <a:moveTo>
                <a:pt x="16177" y="140527"/>
              </a:moveTo>
              <a:cubicBezTo>
                <a:pt x="12513" y="146421"/>
                <a:pt x="12915" y="123924"/>
                <a:pt x="9701" y="95050"/>
              </a:cubicBezTo>
              <a:cubicBezTo>
                <a:pt x="7529" y="102125"/>
                <a:pt x="2172" y="707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720211</xdr:colOff>
      <xdr:row>62</xdr:row>
      <xdr:rowOff>139534</xdr:rowOff>
    </xdr:from>
    <xdr:to>
      <xdr:col>2</xdr:col>
      <xdr:colOff>174729</xdr:colOff>
      <xdr:row>64</xdr:row>
      <xdr:rowOff>22374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BC535CF9-64B3-44F3-9D32-D2B29D5C3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661" y="10737684"/>
          <a:ext cx="172068" cy="225740"/>
        </a:xfrm>
        <a:prstGeom prst="rect">
          <a:avLst/>
        </a:prstGeom>
      </xdr:spPr>
    </xdr:pic>
    <xdr:clientData/>
  </xdr:twoCellAnchor>
  <xdr:twoCellAnchor>
    <xdr:from>
      <xdr:col>2</xdr:col>
      <xdr:colOff>1748</xdr:colOff>
      <xdr:row>57</xdr:row>
      <xdr:rowOff>28348</xdr:rowOff>
    </xdr:from>
    <xdr:to>
      <xdr:col>2</xdr:col>
      <xdr:colOff>178429</xdr:colOff>
      <xdr:row>65</xdr:row>
      <xdr:rowOff>11799</xdr:rowOff>
    </xdr:to>
    <xdr:sp macro="" textlink="">
      <xdr:nvSpPr>
        <xdr:cNvPr id="41" name="Line 547">
          <a:extLst>
            <a:ext uri="{FF2B5EF4-FFF2-40B4-BE49-F238E27FC236}">
              <a16:creationId xmlns:a16="http://schemas.microsoft.com/office/drawing/2014/main" id="{2CA255E1-A391-4BED-AF51-D0D4EF1311D2}"/>
            </a:ext>
          </a:extLst>
        </xdr:cNvPr>
        <xdr:cNvSpPr>
          <a:spLocks noChangeShapeType="1"/>
        </xdr:cNvSpPr>
      </xdr:nvSpPr>
      <xdr:spPr bwMode="auto">
        <a:xfrm rot="15684182" flipH="1">
          <a:off x="171388" y="10361608"/>
          <a:ext cx="1361401" cy="176681"/>
        </a:xfrm>
        <a:prstGeom prst="line">
          <a:avLst/>
        </a:prstGeom>
        <a:noFill/>
        <a:ln w="444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101236</xdr:colOff>
      <xdr:row>47</xdr:row>
      <xdr:rowOff>116867</xdr:rowOff>
    </xdr:from>
    <xdr:ext cx="487584" cy="150121"/>
    <xdr:sp macro="" textlink="">
      <xdr:nvSpPr>
        <xdr:cNvPr id="42" name="Text Box 1664">
          <a:extLst>
            <a:ext uri="{FF2B5EF4-FFF2-40B4-BE49-F238E27FC236}">
              <a16:creationId xmlns:a16="http://schemas.microsoft.com/office/drawing/2014/main" id="{724F0B97-6DFB-4F8F-9A7A-825D0EDD9CB3}"/>
            </a:ext>
          </a:extLst>
        </xdr:cNvPr>
        <xdr:cNvSpPr txBox="1">
          <a:spLocks noChangeArrowheads="1"/>
        </xdr:cNvSpPr>
      </xdr:nvSpPr>
      <xdr:spPr bwMode="auto">
        <a:xfrm>
          <a:off x="10026286" y="8143267"/>
          <a:ext cx="487584" cy="150121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0" tIns="18000" rIns="0" bIns="0" anchor="b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</a:rPr>
            <a:t>藤和田東</a:t>
          </a:r>
          <a:endParaRPr lang="en-US" altLang="ja-JP" sz="900" b="0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19</xdr:col>
      <xdr:colOff>80717</xdr:colOff>
      <xdr:row>13</xdr:row>
      <xdr:rowOff>91027</xdr:rowOff>
    </xdr:from>
    <xdr:to>
      <xdr:col>20</xdr:col>
      <xdr:colOff>281075</xdr:colOff>
      <xdr:row>15</xdr:row>
      <xdr:rowOff>45553</xdr:rowOff>
    </xdr:to>
    <xdr:sp macro="" textlink="">
      <xdr:nvSpPr>
        <xdr:cNvPr id="43" name="Freeform 217">
          <a:extLst>
            <a:ext uri="{FF2B5EF4-FFF2-40B4-BE49-F238E27FC236}">
              <a16:creationId xmlns:a16="http://schemas.microsoft.com/office/drawing/2014/main" id="{9227FAE4-236E-4D06-BC75-193939A27A1E}"/>
            </a:ext>
          </a:extLst>
        </xdr:cNvPr>
        <xdr:cNvSpPr>
          <a:spLocks/>
        </xdr:cNvSpPr>
      </xdr:nvSpPr>
      <xdr:spPr bwMode="auto">
        <a:xfrm rot="11860404">
          <a:off x="12837867" y="2319877"/>
          <a:ext cx="905208" cy="28472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5841 w 15841"/>
            <a:gd name="connsiteY0" fmla="*/ 0 h 147120"/>
            <a:gd name="connsiteX1" fmla="*/ 7522 w 15841"/>
            <a:gd name="connsiteY1" fmla="*/ 136686 h 147120"/>
            <a:gd name="connsiteX2" fmla="*/ 4638 w 15841"/>
            <a:gd name="connsiteY2" fmla="*/ 137598 h 147120"/>
            <a:gd name="connsiteX3" fmla="*/ 2707 w 15841"/>
            <a:gd name="connsiteY3" fmla="*/ 137660 h 147120"/>
            <a:gd name="connsiteX4" fmla="*/ 0 w 15841"/>
            <a:gd name="connsiteY4" fmla="*/ 139547 h 147120"/>
            <a:gd name="connsiteX0" fmla="*/ 15841 w 15841"/>
            <a:gd name="connsiteY0" fmla="*/ 0 h 140966"/>
            <a:gd name="connsiteX1" fmla="*/ 11800 w 15841"/>
            <a:gd name="connsiteY1" fmla="*/ 120055 h 140966"/>
            <a:gd name="connsiteX2" fmla="*/ 4638 w 15841"/>
            <a:gd name="connsiteY2" fmla="*/ 137598 h 140966"/>
            <a:gd name="connsiteX3" fmla="*/ 2707 w 15841"/>
            <a:gd name="connsiteY3" fmla="*/ 137660 h 140966"/>
            <a:gd name="connsiteX4" fmla="*/ 0 w 15841"/>
            <a:gd name="connsiteY4" fmla="*/ 139547 h 140966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60583"/>
            <a:gd name="connsiteX1" fmla="*/ 11965 w 15841"/>
            <a:gd name="connsiteY1" fmla="*/ 140843 h 160583"/>
            <a:gd name="connsiteX2" fmla="*/ 4638 w 15841"/>
            <a:gd name="connsiteY2" fmla="*/ 137598 h 160583"/>
            <a:gd name="connsiteX3" fmla="*/ 2707 w 15841"/>
            <a:gd name="connsiteY3" fmla="*/ 137660 h 160583"/>
            <a:gd name="connsiteX4" fmla="*/ 0 w 15841"/>
            <a:gd name="connsiteY4" fmla="*/ 160335 h 160583"/>
            <a:gd name="connsiteX0" fmla="*/ 14360 w 14360"/>
            <a:gd name="connsiteY0" fmla="*/ 0 h 102376"/>
            <a:gd name="connsiteX1" fmla="*/ 11965 w 14360"/>
            <a:gd name="connsiteY1" fmla="*/ 82636 h 102376"/>
            <a:gd name="connsiteX2" fmla="*/ 4638 w 14360"/>
            <a:gd name="connsiteY2" fmla="*/ 79391 h 102376"/>
            <a:gd name="connsiteX3" fmla="*/ 2707 w 14360"/>
            <a:gd name="connsiteY3" fmla="*/ 79453 h 102376"/>
            <a:gd name="connsiteX4" fmla="*/ 0 w 14360"/>
            <a:gd name="connsiteY4" fmla="*/ 102128 h 102376"/>
            <a:gd name="connsiteX0" fmla="*/ 15983 w 15983"/>
            <a:gd name="connsiteY0" fmla="*/ 0 h 92735"/>
            <a:gd name="connsiteX1" fmla="*/ 11965 w 15983"/>
            <a:gd name="connsiteY1" fmla="*/ 72995 h 92735"/>
            <a:gd name="connsiteX2" fmla="*/ 4638 w 15983"/>
            <a:gd name="connsiteY2" fmla="*/ 69750 h 92735"/>
            <a:gd name="connsiteX3" fmla="*/ 2707 w 15983"/>
            <a:gd name="connsiteY3" fmla="*/ 69812 h 92735"/>
            <a:gd name="connsiteX4" fmla="*/ 0 w 15983"/>
            <a:gd name="connsiteY4" fmla="*/ 92487 h 92735"/>
            <a:gd name="connsiteX0" fmla="*/ 15983 w 15983"/>
            <a:gd name="connsiteY0" fmla="*/ 0 h 92735"/>
            <a:gd name="connsiteX1" fmla="*/ 11965 w 15983"/>
            <a:gd name="connsiteY1" fmla="*/ 72995 h 92735"/>
            <a:gd name="connsiteX2" fmla="*/ 4638 w 15983"/>
            <a:gd name="connsiteY2" fmla="*/ 69750 h 92735"/>
            <a:gd name="connsiteX3" fmla="*/ 2707 w 15983"/>
            <a:gd name="connsiteY3" fmla="*/ 69812 h 92735"/>
            <a:gd name="connsiteX4" fmla="*/ 0 w 15983"/>
            <a:gd name="connsiteY4" fmla="*/ 92487 h 92735"/>
            <a:gd name="connsiteX0" fmla="*/ 15983 w 15983"/>
            <a:gd name="connsiteY0" fmla="*/ 0 h 92735"/>
            <a:gd name="connsiteX1" fmla="*/ 10784 w 15983"/>
            <a:gd name="connsiteY1" fmla="*/ 82457 h 92735"/>
            <a:gd name="connsiteX2" fmla="*/ 4638 w 15983"/>
            <a:gd name="connsiteY2" fmla="*/ 69750 h 92735"/>
            <a:gd name="connsiteX3" fmla="*/ 2707 w 15983"/>
            <a:gd name="connsiteY3" fmla="*/ 69812 h 92735"/>
            <a:gd name="connsiteX4" fmla="*/ 0 w 15983"/>
            <a:gd name="connsiteY4" fmla="*/ 92487 h 92735"/>
            <a:gd name="connsiteX0" fmla="*/ 15983 w 15983"/>
            <a:gd name="connsiteY0" fmla="*/ 0 h 92735"/>
            <a:gd name="connsiteX1" fmla="*/ 10003 w 15983"/>
            <a:gd name="connsiteY1" fmla="*/ 76130 h 92735"/>
            <a:gd name="connsiteX2" fmla="*/ 4638 w 15983"/>
            <a:gd name="connsiteY2" fmla="*/ 69750 h 92735"/>
            <a:gd name="connsiteX3" fmla="*/ 2707 w 15983"/>
            <a:gd name="connsiteY3" fmla="*/ 69812 h 92735"/>
            <a:gd name="connsiteX4" fmla="*/ 0 w 15983"/>
            <a:gd name="connsiteY4" fmla="*/ 92487 h 92735"/>
            <a:gd name="connsiteX0" fmla="*/ 16313 w 16313"/>
            <a:gd name="connsiteY0" fmla="*/ 0 h 90350"/>
            <a:gd name="connsiteX1" fmla="*/ 10003 w 16313"/>
            <a:gd name="connsiteY1" fmla="*/ 73745 h 90350"/>
            <a:gd name="connsiteX2" fmla="*/ 4638 w 16313"/>
            <a:gd name="connsiteY2" fmla="*/ 67365 h 90350"/>
            <a:gd name="connsiteX3" fmla="*/ 2707 w 16313"/>
            <a:gd name="connsiteY3" fmla="*/ 67427 h 90350"/>
            <a:gd name="connsiteX4" fmla="*/ 0 w 16313"/>
            <a:gd name="connsiteY4" fmla="*/ 90102 h 90350"/>
            <a:gd name="connsiteX0" fmla="*/ 16313 w 16313"/>
            <a:gd name="connsiteY0" fmla="*/ 0 h 92166"/>
            <a:gd name="connsiteX1" fmla="*/ 10003 w 16313"/>
            <a:gd name="connsiteY1" fmla="*/ 73745 h 92166"/>
            <a:gd name="connsiteX2" fmla="*/ 4638 w 16313"/>
            <a:gd name="connsiteY2" fmla="*/ 67365 h 92166"/>
            <a:gd name="connsiteX3" fmla="*/ 2707 w 16313"/>
            <a:gd name="connsiteY3" fmla="*/ 67427 h 92166"/>
            <a:gd name="connsiteX4" fmla="*/ 0 w 16313"/>
            <a:gd name="connsiteY4" fmla="*/ 90102 h 92166"/>
            <a:gd name="connsiteX0" fmla="*/ 16313 w 16313"/>
            <a:gd name="connsiteY0" fmla="*/ 0 h 112045"/>
            <a:gd name="connsiteX1" fmla="*/ 10003 w 16313"/>
            <a:gd name="connsiteY1" fmla="*/ 73745 h 112045"/>
            <a:gd name="connsiteX2" fmla="*/ 4102 w 16313"/>
            <a:gd name="connsiteY2" fmla="*/ 111921 h 112045"/>
            <a:gd name="connsiteX3" fmla="*/ 2707 w 16313"/>
            <a:gd name="connsiteY3" fmla="*/ 67427 h 112045"/>
            <a:gd name="connsiteX4" fmla="*/ 0 w 16313"/>
            <a:gd name="connsiteY4" fmla="*/ 90102 h 112045"/>
            <a:gd name="connsiteX0" fmla="*/ 16313 w 16313"/>
            <a:gd name="connsiteY0" fmla="*/ 0 h 112526"/>
            <a:gd name="connsiteX1" fmla="*/ 10003 w 16313"/>
            <a:gd name="connsiteY1" fmla="*/ 73745 h 112526"/>
            <a:gd name="connsiteX2" fmla="*/ 4102 w 16313"/>
            <a:gd name="connsiteY2" fmla="*/ 111921 h 112526"/>
            <a:gd name="connsiteX3" fmla="*/ 1902 w 16313"/>
            <a:gd name="connsiteY3" fmla="*/ 106586 h 112526"/>
            <a:gd name="connsiteX4" fmla="*/ 0 w 16313"/>
            <a:gd name="connsiteY4" fmla="*/ 90102 h 112526"/>
            <a:gd name="connsiteX0" fmla="*/ 14411 w 14411"/>
            <a:gd name="connsiteY0" fmla="*/ 0 h 112526"/>
            <a:gd name="connsiteX1" fmla="*/ 8101 w 14411"/>
            <a:gd name="connsiteY1" fmla="*/ 73745 h 112526"/>
            <a:gd name="connsiteX2" fmla="*/ 2200 w 14411"/>
            <a:gd name="connsiteY2" fmla="*/ 111921 h 112526"/>
            <a:gd name="connsiteX3" fmla="*/ 0 w 14411"/>
            <a:gd name="connsiteY3" fmla="*/ 106586 h 1125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411" h="112526">
              <a:moveTo>
                <a:pt x="14411" y="0"/>
              </a:moveTo>
              <a:cubicBezTo>
                <a:pt x="12791" y="21128"/>
                <a:pt x="10136" y="55092"/>
                <a:pt x="8101" y="73745"/>
              </a:cubicBezTo>
              <a:cubicBezTo>
                <a:pt x="6066" y="92399"/>
                <a:pt x="3085" y="111921"/>
                <a:pt x="2200" y="111921"/>
              </a:cubicBezTo>
              <a:cubicBezTo>
                <a:pt x="1315" y="114781"/>
                <a:pt x="796" y="106586"/>
                <a:pt x="0" y="10658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148051</xdr:colOff>
      <xdr:row>13</xdr:row>
      <xdr:rowOff>148023</xdr:rowOff>
    </xdr:from>
    <xdr:to>
      <xdr:col>19</xdr:col>
      <xdr:colOff>289612</xdr:colOff>
      <xdr:row>14</xdr:row>
      <xdr:rowOff>117855</xdr:rowOff>
    </xdr:to>
    <xdr:sp macro="" textlink="">
      <xdr:nvSpPr>
        <xdr:cNvPr id="44" name="六角形 43">
          <a:extLst>
            <a:ext uri="{FF2B5EF4-FFF2-40B4-BE49-F238E27FC236}">
              <a16:creationId xmlns:a16="http://schemas.microsoft.com/office/drawing/2014/main" id="{92A9FAFC-DD3E-441F-9449-4AEB50AFC7F2}"/>
            </a:ext>
          </a:extLst>
        </xdr:cNvPr>
        <xdr:cNvSpPr/>
      </xdr:nvSpPr>
      <xdr:spPr bwMode="auto">
        <a:xfrm>
          <a:off x="12905201" y="2376873"/>
          <a:ext cx="141561" cy="128582"/>
        </a:xfrm>
        <a:prstGeom prst="hexagon">
          <a:avLst/>
        </a:prstGeom>
        <a:solidFill>
          <a:schemeClr val="bg1"/>
        </a:solidFill>
        <a:ln w="1270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353958</xdr:colOff>
      <xdr:row>13</xdr:row>
      <xdr:rowOff>109397</xdr:rowOff>
    </xdr:from>
    <xdr:to>
      <xdr:col>19</xdr:col>
      <xdr:colOff>495519</xdr:colOff>
      <xdr:row>14</xdr:row>
      <xdr:rowOff>79229</xdr:rowOff>
    </xdr:to>
    <xdr:sp macro="" textlink="">
      <xdr:nvSpPr>
        <xdr:cNvPr id="45" name="六角形 44">
          <a:extLst>
            <a:ext uri="{FF2B5EF4-FFF2-40B4-BE49-F238E27FC236}">
              <a16:creationId xmlns:a16="http://schemas.microsoft.com/office/drawing/2014/main" id="{C5C78E40-B185-4D6B-9A1E-CE144738A1C0}"/>
            </a:ext>
          </a:extLst>
        </xdr:cNvPr>
        <xdr:cNvSpPr/>
      </xdr:nvSpPr>
      <xdr:spPr bwMode="auto">
        <a:xfrm>
          <a:off x="13111108" y="2338247"/>
          <a:ext cx="141561" cy="128582"/>
        </a:xfrm>
        <a:prstGeom prst="hexagon">
          <a:avLst/>
        </a:prstGeom>
        <a:solidFill>
          <a:schemeClr val="bg1"/>
        </a:solidFill>
        <a:ln w="1270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175859</xdr:colOff>
      <xdr:row>57</xdr:row>
      <xdr:rowOff>100336</xdr:rowOff>
    </xdr:from>
    <xdr:to>
      <xdr:col>4</xdr:col>
      <xdr:colOff>677847</xdr:colOff>
      <xdr:row>58</xdr:row>
      <xdr:rowOff>16672</xdr:rowOff>
    </xdr:to>
    <xdr:sp macro="" textlink="">
      <xdr:nvSpPr>
        <xdr:cNvPr id="46" name="Text Box 1664">
          <a:extLst>
            <a:ext uri="{FF2B5EF4-FFF2-40B4-BE49-F238E27FC236}">
              <a16:creationId xmlns:a16="http://schemas.microsoft.com/office/drawing/2014/main" id="{BEECDBE1-45EC-48D7-8B07-D64B67C0EE82}"/>
            </a:ext>
          </a:extLst>
        </xdr:cNvPr>
        <xdr:cNvSpPr txBox="1">
          <a:spLocks noChangeArrowheads="1"/>
        </xdr:cNvSpPr>
      </xdr:nvSpPr>
      <xdr:spPr bwMode="auto">
        <a:xfrm>
          <a:off x="2347559" y="9841236"/>
          <a:ext cx="501988" cy="8778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553689</xdr:colOff>
      <xdr:row>25</xdr:row>
      <xdr:rowOff>17088</xdr:rowOff>
    </xdr:from>
    <xdr:to>
      <xdr:col>10</xdr:col>
      <xdr:colOff>51447</xdr:colOff>
      <xdr:row>29</xdr:row>
      <xdr:rowOff>28702</xdr:rowOff>
    </xdr:to>
    <xdr:sp macro="" textlink="">
      <xdr:nvSpPr>
        <xdr:cNvPr id="47" name="Text Box 1068">
          <a:extLst>
            <a:ext uri="{FF2B5EF4-FFF2-40B4-BE49-F238E27FC236}">
              <a16:creationId xmlns:a16="http://schemas.microsoft.com/office/drawing/2014/main" id="{4B98D15B-5158-4007-BE47-EA7E6EE21237}"/>
            </a:ext>
          </a:extLst>
        </xdr:cNvPr>
        <xdr:cNvSpPr txBox="1">
          <a:spLocks noChangeArrowheads="1"/>
        </xdr:cNvSpPr>
      </xdr:nvSpPr>
      <xdr:spPr bwMode="auto">
        <a:xfrm>
          <a:off x="6249639" y="4290638"/>
          <a:ext cx="202608" cy="69741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eaVert" wrap="none" lIns="27432" tIns="18288" rIns="1800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私有地につき　　私道</a:t>
          </a:r>
          <a:endParaRPr lang="en-US" altLang="ja-JP" sz="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大型車進入禁止</a:t>
          </a:r>
        </a:p>
      </xdr:txBody>
    </xdr:sp>
    <xdr:clientData/>
  </xdr:twoCellAnchor>
  <xdr:twoCellAnchor>
    <xdr:from>
      <xdr:col>5</xdr:col>
      <xdr:colOff>458920</xdr:colOff>
      <xdr:row>25</xdr:row>
      <xdr:rowOff>36287</xdr:rowOff>
    </xdr:from>
    <xdr:to>
      <xdr:col>5</xdr:col>
      <xdr:colOff>621393</xdr:colOff>
      <xdr:row>28</xdr:row>
      <xdr:rowOff>133501</xdr:rowOff>
    </xdr:to>
    <xdr:sp macro="" textlink="">
      <xdr:nvSpPr>
        <xdr:cNvPr id="48" name="Text Box 1664">
          <a:extLst>
            <a:ext uri="{FF2B5EF4-FFF2-40B4-BE49-F238E27FC236}">
              <a16:creationId xmlns:a16="http://schemas.microsoft.com/office/drawing/2014/main" id="{6B5C1F51-1657-4092-AD1B-5323261D62DB}"/>
            </a:ext>
          </a:extLst>
        </xdr:cNvPr>
        <xdr:cNvSpPr txBox="1">
          <a:spLocks noChangeArrowheads="1"/>
        </xdr:cNvSpPr>
      </xdr:nvSpPr>
      <xdr:spPr bwMode="auto">
        <a:xfrm>
          <a:off x="3335470" y="4309837"/>
          <a:ext cx="162473" cy="61156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ｸﾞﾗﾝﾄﾞ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371279</xdr:colOff>
      <xdr:row>13</xdr:row>
      <xdr:rowOff>138271</xdr:rowOff>
    </xdr:from>
    <xdr:ext cx="140822" cy="85733"/>
    <xdr:sp macro="" textlink="">
      <xdr:nvSpPr>
        <xdr:cNvPr id="49" name="Text Box 303">
          <a:extLst>
            <a:ext uri="{FF2B5EF4-FFF2-40B4-BE49-F238E27FC236}">
              <a16:creationId xmlns:a16="http://schemas.microsoft.com/office/drawing/2014/main" id="{46FA8F12-A51D-43A0-AD74-084E101872B2}"/>
            </a:ext>
          </a:extLst>
        </xdr:cNvPr>
        <xdr:cNvSpPr txBox="1">
          <a:spLocks noChangeArrowheads="1"/>
        </xdr:cNvSpPr>
      </xdr:nvSpPr>
      <xdr:spPr bwMode="auto">
        <a:xfrm>
          <a:off x="13128429" y="995521"/>
          <a:ext cx="140822" cy="8573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JA</a:t>
          </a:r>
        </a:p>
      </xdr:txBody>
    </xdr:sp>
    <xdr:clientData/>
  </xdr:oneCellAnchor>
  <xdr:twoCellAnchor>
    <xdr:from>
      <xdr:col>2</xdr:col>
      <xdr:colOff>97980</xdr:colOff>
      <xdr:row>25</xdr:row>
      <xdr:rowOff>27006</xdr:rowOff>
    </xdr:from>
    <xdr:to>
      <xdr:col>2</xdr:col>
      <xdr:colOff>297294</xdr:colOff>
      <xdr:row>28</xdr:row>
      <xdr:rowOff>139618</xdr:rowOff>
    </xdr:to>
    <xdr:sp macro="" textlink="">
      <xdr:nvSpPr>
        <xdr:cNvPr id="50" name="Freeform 890">
          <a:extLst>
            <a:ext uri="{FF2B5EF4-FFF2-40B4-BE49-F238E27FC236}">
              <a16:creationId xmlns:a16="http://schemas.microsoft.com/office/drawing/2014/main" id="{969B9F4F-7E67-471F-9AED-5FE12B7A9CC4}"/>
            </a:ext>
          </a:extLst>
        </xdr:cNvPr>
        <xdr:cNvSpPr>
          <a:spLocks/>
        </xdr:cNvSpPr>
      </xdr:nvSpPr>
      <xdr:spPr bwMode="auto">
        <a:xfrm rot="1096660">
          <a:off x="859980" y="4300556"/>
          <a:ext cx="199314" cy="626962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6692"/>
            <a:gd name="connsiteY0" fmla="*/ 8350 h 8350"/>
            <a:gd name="connsiteX1" fmla="*/ 1534 w 6692"/>
            <a:gd name="connsiteY1" fmla="*/ 5746 h 8350"/>
            <a:gd name="connsiteX2" fmla="*/ 1810 w 6692"/>
            <a:gd name="connsiteY2" fmla="*/ 3800 h 8350"/>
            <a:gd name="connsiteX3" fmla="*/ 4432 w 6692"/>
            <a:gd name="connsiteY3" fmla="*/ 2559 h 8350"/>
            <a:gd name="connsiteX4" fmla="*/ 6189 w 6692"/>
            <a:gd name="connsiteY4" fmla="*/ 0 h 8350"/>
            <a:gd name="connsiteX0" fmla="*/ 0 w 9713"/>
            <a:gd name="connsiteY0" fmla="*/ 10483 h 10483"/>
            <a:gd name="connsiteX1" fmla="*/ 2004 w 9713"/>
            <a:gd name="connsiteY1" fmla="*/ 6881 h 10483"/>
            <a:gd name="connsiteX2" fmla="*/ 2417 w 9713"/>
            <a:gd name="connsiteY2" fmla="*/ 4551 h 10483"/>
            <a:gd name="connsiteX3" fmla="*/ 6335 w 9713"/>
            <a:gd name="connsiteY3" fmla="*/ 3065 h 10483"/>
            <a:gd name="connsiteX4" fmla="*/ 8960 w 9713"/>
            <a:gd name="connsiteY4" fmla="*/ 0 h 10483"/>
            <a:gd name="connsiteX0" fmla="*/ 0 w 10000"/>
            <a:gd name="connsiteY0" fmla="*/ 10000 h 10000"/>
            <a:gd name="connsiteX1" fmla="*/ 768 w 10000"/>
            <a:gd name="connsiteY1" fmla="*/ 6613 h 10000"/>
            <a:gd name="connsiteX2" fmla="*/ 2488 w 10000"/>
            <a:gd name="connsiteY2" fmla="*/ 4341 h 10000"/>
            <a:gd name="connsiteX3" fmla="*/ 6522 w 10000"/>
            <a:gd name="connsiteY3" fmla="*/ 2924 h 10000"/>
            <a:gd name="connsiteX4" fmla="*/ 9225 w 10000"/>
            <a:gd name="connsiteY4" fmla="*/ 0 h 10000"/>
            <a:gd name="connsiteX0" fmla="*/ 0 w 10000"/>
            <a:gd name="connsiteY0" fmla="*/ 10000 h 10000"/>
            <a:gd name="connsiteX1" fmla="*/ 768 w 10000"/>
            <a:gd name="connsiteY1" fmla="*/ 6613 h 10000"/>
            <a:gd name="connsiteX2" fmla="*/ 3882 w 10000"/>
            <a:gd name="connsiteY2" fmla="*/ 4445 h 10000"/>
            <a:gd name="connsiteX3" fmla="*/ 6522 w 10000"/>
            <a:gd name="connsiteY3" fmla="*/ 2924 h 10000"/>
            <a:gd name="connsiteX4" fmla="*/ 9225 w 10000"/>
            <a:gd name="connsiteY4" fmla="*/ 0 h 10000"/>
            <a:gd name="connsiteX0" fmla="*/ 0 w 16649"/>
            <a:gd name="connsiteY0" fmla="*/ 11013 h 11013"/>
            <a:gd name="connsiteX1" fmla="*/ 768 w 16649"/>
            <a:gd name="connsiteY1" fmla="*/ 7626 h 11013"/>
            <a:gd name="connsiteX2" fmla="*/ 3882 w 16649"/>
            <a:gd name="connsiteY2" fmla="*/ 5458 h 11013"/>
            <a:gd name="connsiteX3" fmla="*/ 6522 w 16649"/>
            <a:gd name="connsiteY3" fmla="*/ 3937 h 11013"/>
            <a:gd name="connsiteX4" fmla="*/ 16202 w 16649"/>
            <a:gd name="connsiteY4" fmla="*/ 0 h 11013"/>
            <a:gd name="connsiteX0" fmla="*/ 0 w 16202"/>
            <a:gd name="connsiteY0" fmla="*/ 11013 h 11013"/>
            <a:gd name="connsiteX1" fmla="*/ 768 w 16202"/>
            <a:gd name="connsiteY1" fmla="*/ 7626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768 w 16202"/>
            <a:gd name="connsiteY1" fmla="*/ 7626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768 w 16202"/>
            <a:gd name="connsiteY1" fmla="*/ 7626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768 w 16202"/>
            <a:gd name="connsiteY1" fmla="*/ 7626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1053 w 16202"/>
            <a:gd name="connsiteY1" fmla="*/ 10132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1862 w 16202"/>
            <a:gd name="connsiteY1" fmla="*/ 7781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1862 w 16202"/>
            <a:gd name="connsiteY1" fmla="*/ 7781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6522"/>
            <a:gd name="connsiteY0" fmla="*/ 7076 h 7076"/>
            <a:gd name="connsiteX1" fmla="*/ 1862 w 6522"/>
            <a:gd name="connsiteY1" fmla="*/ 3844 h 7076"/>
            <a:gd name="connsiteX2" fmla="*/ 3882 w 6522"/>
            <a:gd name="connsiteY2" fmla="*/ 1521 h 7076"/>
            <a:gd name="connsiteX3" fmla="*/ 6522 w 6522"/>
            <a:gd name="connsiteY3" fmla="*/ 0 h 7076"/>
            <a:gd name="connsiteX0" fmla="*/ 0 w 5952"/>
            <a:gd name="connsiteY0" fmla="*/ 7850 h 7850"/>
            <a:gd name="connsiteX1" fmla="*/ 2855 w 5952"/>
            <a:gd name="connsiteY1" fmla="*/ 3282 h 7850"/>
            <a:gd name="connsiteX2" fmla="*/ 5952 w 5952"/>
            <a:gd name="connsiteY2" fmla="*/ 0 h 7850"/>
            <a:gd name="connsiteX0" fmla="*/ 7947 w 8210"/>
            <a:gd name="connsiteY0" fmla="*/ 6644 h 6644"/>
            <a:gd name="connsiteX1" fmla="*/ 165 w 8210"/>
            <a:gd name="connsiteY1" fmla="*/ 4181 h 6644"/>
            <a:gd name="connsiteX2" fmla="*/ 5368 w 8210"/>
            <a:gd name="connsiteY2" fmla="*/ 0 h 6644"/>
            <a:gd name="connsiteX0" fmla="*/ 19088 w 19409"/>
            <a:gd name="connsiteY0" fmla="*/ 19468 h 19468"/>
            <a:gd name="connsiteX1" fmla="*/ 9609 w 19409"/>
            <a:gd name="connsiteY1" fmla="*/ 15761 h 19468"/>
            <a:gd name="connsiteX2" fmla="*/ 289 w 19409"/>
            <a:gd name="connsiteY2" fmla="*/ 0 h 19468"/>
            <a:gd name="connsiteX0" fmla="*/ 19162 w 19430"/>
            <a:gd name="connsiteY0" fmla="*/ 19468 h 19468"/>
            <a:gd name="connsiteX1" fmla="*/ 6572 w 19430"/>
            <a:gd name="connsiteY1" fmla="*/ 10287 h 19468"/>
            <a:gd name="connsiteX2" fmla="*/ 363 w 19430"/>
            <a:gd name="connsiteY2" fmla="*/ 0 h 19468"/>
            <a:gd name="connsiteX0" fmla="*/ 19162 w 19162"/>
            <a:gd name="connsiteY0" fmla="*/ 19468 h 19468"/>
            <a:gd name="connsiteX1" fmla="*/ 6572 w 19162"/>
            <a:gd name="connsiteY1" fmla="*/ 10287 h 19468"/>
            <a:gd name="connsiteX2" fmla="*/ 363 w 19162"/>
            <a:gd name="connsiteY2" fmla="*/ 0 h 19468"/>
            <a:gd name="connsiteX0" fmla="*/ 23748 w 23748"/>
            <a:gd name="connsiteY0" fmla="*/ 25933 h 25933"/>
            <a:gd name="connsiteX1" fmla="*/ 6572 w 23748"/>
            <a:gd name="connsiteY1" fmla="*/ 10287 h 25933"/>
            <a:gd name="connsiteX2" fmla="*/ 363 w 23748"/>
            <a:gd name="connsiteY2" fmla="*/ 0 h 25933"/>
            <a:gd name="connsiteX0" fmla="*/ 28465 w 28465"/>
            <a:gd name="connsiteY0" fmla="*/ 31979 h 31979"/>
            <a:gd name="connsiteX1" fmla="*/ 6572 w 28465"/>
            <a:gd name="connsiteY1" fmla="*/ 10287 h 31979"/>
            <a:gd name="connsiteX2" fmla="*/ 363 w 28465"/>
            <a:gd name="connsiteY2" fmla="*/ 0 h 31979"/>
            <a:gd name="connsiteX0" fmla="*/ 22070 w 22070"/>
            <a:gd name="connsiteY0" fmla="*/ 30771 h 30771"/>
            <a:gd name="connsiteX1" fmla="*/ 177 w 22070"/>
            <a:gd name="connsiteY1" fmla="*/ 9079 h 30771"/>
            <a:gd name="connsiteX2" fmla="*/ 2952 w 22070"/>
            <a:gd name="connsiteY2" fmla="*/ 0 h 30771"/>
            <a:gd name="connsiteX0" fmla="*/ 25549 w 25549"/>
            <a:gd name="connsiteY0" fmla="*/ 32329 h 32329"/>
            <a:gd name="connsiteX1" fmla="*/ 3656 w 25549"/>
            <a:gd name="connsiteY1" fmla="*/ 10637 h 32329"/>
            <a:gd name="connsiteX2" fmla="*/ 6431 w 25549"/>
            <a:gd name="connsiteY2" fmla="*/ 1558 h 32329"/>
            <a:gd name="connsiteX0" fmla="*/ 22070 w 22070"/>
            <a:gd name="connsiteY0" fmla="*/ 30000 h 30000"/>
            <a:gd name="connsiteX1" fmla="*/ 177 w 22070"/>
            <a:gd name="connsiteY1" fmla="*/ 8308 h 30000"/>
            <a:gd name="connsiteX2" fmla="*/ 10004 w 22070"/>
            <a:gd name="connsiteY2" fmla="*/ 1843 h 30000"/>
            <a:gd name="connsiteX0" fmla="*/ 22917 w 22917"/>
            <a:gd name="connsiteY0" fmla="*/ 30937 h 30937"/>
            <a:gd name="connsiteX1" fmla="*/ 1024 w 22917"/>
            <a:gd name="connsiteY1" fmla="*/ 9245 h 30937"/>
            <a:gd name="connsiteX2" fmla="*/ 10851 w 22917"/>
            <a:gd name="connsiteY2" fmla="*/ 2780 h 30937"/>
            <a:gd name="connsiteX0" fmla="*/ 22070 w 22070"/>
            <a:gd name="connsiteY0" fmla="*/ 32725 h 32725"/>
            <a:gd name="connsiteX1" fmla="*/ 177 w 22070"/>
            <a:gd name="connsiteY1" fmla="*/ 11033 h 32725"/>
            <a:gd name="connsiteX2" fmla="*/ 14070 w 22070"/>
            <a:gd name="connsiteY2" fmla="*/ 2498 h 32725"/>
            <a:gd name="connsiteX0" fmla="*/ 23798 w 23798"/>
            <a:gd name="connsiteY0" fmla="*/ 34621 h 34621"/>
            <a:gd name="connsiteX1" fmla="*/ 1905 w 23798"/>
            <a:gd name="connsiteY1" fmla="*/ 12929 h 34621"/>
            <a:gd name="connsiteX2" fmla="*/ 15798 w 23798"/>
            <a:gd name="connsiteY2" fmla="*/ 4394 h 346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798" h="34621">
              <a:moveTo>
                <a:pt x="23798" y="34621"/>
              </a:moveTo>
              <a:cubicBezTo>
                <a:pt x="15857" y="26293"/>
                <a:pt x="-125" y="15438"/>
                <a:pt x="1905" y="12929"/>
              </a:cubicBezTo>
              <a:cubicBezTo>
                <a:pt x="3934" y="10421"/>
                <a:pt x="-9835" y="-8348"/>
                <a:pt x="15798" y="439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748440</xdr:colOff>
      <xdr:row>26</xdr:row>
      <xdr:rowOff>108864</xdr:rowOff>
    </xdr:from>
    <xdr:to>
      <xdr:col>2</xdr:col>
      <xdr:colOff>195106</xdr:colOff>
      <xdr:row>27</xdr:row>
      <xdr:rowOff>4437</xdr:rowOff>
    </xdr:to>
    <xdr:sp macro="" textlink="">
      <xdr:nvSpPr>
        <xdr:cNvPr id="51" name="Text Box 1620">
          <a:extLst>
            <a:ext uri="{FF2B5EF4-FFF2-40B4-BE49-F238E27FC236}">
              <a16:creationId xmlns:a16="http://schemas.microsoft.com/office/drawing/2014/main" id="{6E532D93-0387-490C-8188-5CEABF6C3DCD}"/>
            </a:ext>
          </a:extLst>
        </xdr:cNvPr>
        <xdr:cNvSpPr txBox="1">
          <a:spLocks noChangeArrowheads="1"/>
        </xdr:cNvSpPr>
      </xdr:nvSpPr>
      <xdr:spPr bwMode="auto">
        <a:xfrm rot="19474915">
          <a:off x="761140" y="4553864"/>
          <a:ext cx="195966" cy="6702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31401</xdr:colOff>
      <xdr:row>59</xdr:row>
      <xdr:rowOff>51459</xdr:rowOff>
    </xdr:from>
    <xdr:to>
      <xdr:col>14</xdr:col>
      <xdr:colOff>417091</xdr:colOff>
      <xdr:row>64</xdr:row>
      <xdr:rowOff>116585</xdr:rowOff>
    </xdr:to>
    <xdr:sp macro="" textlink="">
      <xdr:nvSpPr>
        <xdr:cNvPr id="53" name="Freeform 527">
          <a:extLst>
            <a:ext uri="{FF2B5EF4-FFF2-40B4-BE49-F238E27FC236}">
              <a16:creationId xmlns:a16="http://schemas.microsoft.com/office/drawing/2014/main" id="{CA5986E6-8963-4BD1-BF2E-91C4905015E7}"/>
            </a:ext>
          </a:extLst>
        </xdr:cNvPr>
        <xdr:cNvSpPr>
          <a:spLocks/>
        </xdr:cNvSpPr>
      </xdr:nvSpPr>
      <xdr:spPr bwMode="auto">
        <a:xfrm rot="12793218">
          <a:off x="7841901" y="10135259"/>
          <a:ext cx="385690" cy="92237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512 w 2627"/>
            <a:gd name="connsiteY0" fmla="*/ 18369 h 18369"/>
            <a:gd name="connsiteX1" fmla="*/ 512 w 2627"/>
            <a:gd name="connsiteY1" fmla="*/ 11465 h 18369"/>
            <a:gd name="connsiteX2" fmla="*/ 1566 w 2627"/>
            <a:gd name="connsiteY2" fmla="*/ 0 h 18369"/>
            <a:gd name="connsiteX0" fmla="*/ 1950 w 10002"/>
            <a:gd name="connsiteY0" fmla="*/ 10000 h 10000"/>
            <a:gd name="connsiteX1" fmla="*/ 1950 w 10002"/>
            <a:gd name="connsiteY1" fmla="*/ 8159 h 10000"/>
            <a:gd name="connsiteX2" fmla="*/ 5962 w 10002"/>
            <a:gd name="connsiteY2" fmla="*/ 0 h 10000"/>
            <a:gd name="connsiteX0" fmla="*/ 0 w 11884"/>
            <a:gd name="connsiteY0" fmla="*/ 10000 h 10000"/>
            <a:gd name="connsiteX1" fmla="*/ 0 w 11884"/>
            <a:gd name="connsiteY1" fmla="*/ 8159 h 10000"/>
            <a:gd name="connsiteX2" fmla="*/ 4012 w 11884"/>
            <a:gd name="connsiteY2" fmla="*/ 0 h 10000"/>
            <a:gd name="connsiteX0" fmla="*/ 0 w 4197"/>
            <a:gd name="connsiteY0" fmla="*/ 10000 h 10000"/>
            <a:gd name="connsiteX1" fmla="*/ 0 w 4197"/>
            <a:gd name="connsiteY1" fmla="*/ 8159 h 10000"/>
            <a:gd name="connsiteX2" fmla="*/ 1006 w 4197"/>
            <a:gd name="connsiteY2" fmla="*/ 6301 h 10000"/>
            <a:gd name="connsiteX3" fmla="*/ 4012 w 4197"/>
            <a:gd name="connsiteY3" fmla="*/ 0 h 10000"/>
            <a:gd name="connsiteX0" fmla="*/ 0 w 21044"/>
            <a:gd name="connsiteY0" fmla="*/ 10000 h 10000"/>
            <a:gd name="connsiteX1" fmla="*/ 0 w 21044"/>
            <a:gd name="connsiteY1" fmla="*/ 8159 h 10000"/>
            <a:gd name="connsiteX2" fmla="*/ 2397 w 21044"/>
            <a:gd name="connsiteY2" fmla="*/ 6301 h 10000"/>
            <a:gd name="connsiteX3" fmla="*/ 9559 w 21044"/>
            <a:gd name="connsiteY3" fmla="*/ 0 h 10000"/>
            <a:gd name="connsiteX0" fmla="*/ 0 w 10001"/>
            <a:gd name="connsiteY0" fmla="*/ 10000 h 10000"/>
            <a:gd name="connsiteX1" fmla="*/ 0 w 10001"/>
            <a:gd name="connsiteY1" fmla="*/ 8159 h 10000"/>
            <a:gd name="connsiteX2" fmla="*/ 4784 w 10001"/>
            <a:gd name="connsiteY2" fmla="*/ 7055 h 10000"/>
            <a:gd name="connsiteX3" fmla="*/ 2397 w 10001"/>
            <a:gd name="connsiteY3" fmla="*/ 6301 h 10000"/>
            <a:gd name="connsiteX4" fmla="*/ 9559 w 10001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2397 w 22692"/>
            <a:gd name="connsiteY3" fmla="*/ 6301 h 10000"/>
            <a:gd name="connsiteX4" fmla="*/ 9559 w 22692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9559 w 22692"/>
            <a:gd name="connsiteY3" fmla="*/ 0 h 10000"/>
            <a:gd name="connsiteX0" fmla="*/ 0 w 48556"/>
            <a:gd name="connsiteY0" fmla="*/ 10000 h 10000"/>
            <a:gd name="connsiteX1" fmla="*/ 0 w 48556"/>
            <a:gd name="connsiteY1" fmla="*/ 8159 h 10000"/>
            <a:gd name="connsiteX2" fmla="*/ 35809 w 48556"/>
            <a:gd name="connsiteY2" fmla="*/ 1233 h 10000"/>
            <a:gd name="connsiteX3" fmla="*/ 9559 w 48556"/>
            <a:gd name="connsiteY3" fmla="*/ 0 h 10000"/>
            <a:gd name="connsiteX0" fmla="*/ 31022 w 79578"/>
            <a:gd name="connsiteY0" fmla="*/ 10822 h 10822"/>
            <a:gd name="connsiteX1" fmla="*/ 31022 w 79578"/>
            <a:gd name="connsiteY1" fmla="*/ 8981 h 10822"/>
            <a:gd name="connsiteX2" fmla="*/ 66831 w 79578"/>
            <a:gd name="connsiteY2" fmla="*/ 2055 h 10822"/>
            <a:gd name="connsiteX3" fmla="*/ 10 w 7957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1555"/>
            <a:gd name="connsiteY0" fmla="*/ 10822 h 10822"/>
            <a:gd name="connsiteX1" fmla="*/ 31012 w 71555"/>
            <a:gd name="connsiteY1" fmla="*/ 8981 h 10822"/>
            <a:gd name="connsiteX2" fmla="*/ 66821 w 71555"/>
            <a:gd name="connsiteY2" fmla="*/ 2055 h 10822"/>
            <a:gd name="connsiteX3" fmla="*/ 0 w 71555"/>
            <a:gd name="connsiteY3" fmla="*/ 0 h 10822"/>
            <a:gd name="connsiteX0" fmla="*/ 64424 w 71555"/>
            <a:gd name="connsiteY0" fmla="*/ 11370 h 11370"/>
            <a:gd name="connsiteX1" fmla="*/ 31012 w 71555"/>
            <a:gd name="connsiteY1" fmla="*/ 8981 h 11370"/>
            <a:gd name="connsiteX2" fmla="*/ 66821 w 71555"/>
            <a:gd name="connsiteY2" fmla="*/ 2055 h 11370"/>
            <a:gd name="connsiteX3" fmla="*/ 0 w 71555"/>
            <a:gd name="connsiteY3" fmla="*/ 0 h 11370"/>
            <a:gd name="connsiteX0" fmla="*/ 64424 w 74341"/>
            <a:gd name="connsiteY0" fmla="*/ 11370 h 11370"/>
            <a:gd name="connsiteX1" fmla="*/ 57264 w 74341"/>
            <a:gd name="connsiteY1" fmla="*/ 8296 h 11370"/>
            <a:gd name="connsiteX2" fmla="*/ 66821 w 74341"/>
            <a:gd name="connsiteY2" fmla="*/ 2055 h 11370"/>
            <a:gd name="connsiteX3" fmla="*/ 0 w 74341"/>
            <a:gd name="connsiteY3" fmla="*/ 0 h 11370"/>
            <a:gd name="connsiteX0" fmla="*/ 64424 w 66821"/>
            <a:gd name="connsiteY0" fmla="*/ 11370 h 11370"/>
            <a:gd name="connsiteX1" fmla="*/ 57264 w 66821"/>
            <a:gd name="connsiteY1" fmla="*/ 8296 h 11370"/>
            <a:gd name="connsiteX2" fmla="*/ 66821 w 66821"/>
            <a:gd name="connsiteY2" fmla="*/ 2055 h 11370"/>
            <a:gd name="connsiteX3" fmla="*/ 0 w 66821"/>
            <a:gd name="connsiteY3" fmla="*/ 0 h 11370"/>
            <a:gd name="connsiteX0" fmla="*/ 64424 w 66821"/>
            <a:gd name="connsiteY0" fmla="*/ 11370 h 11370"/>
            <a:gd name="connsiteX1" fmla="*/ 54187 w 66821"/>
            <a:gd name="connsiteY1" fmla="*/ 11093 h 11370"/>
            <a:gd name="connsiteX2" fmla="*/ 57264 w 66821"/>
            <a:gd name="connsiteY2" fmla="*/ 8296 h 11370"/>
            <a:gd name="connsiteX3" fmla="*/ 66821 w 66821"/>
            <a:gd name="connsiteY3" fmla="*/ 2055 h 11370"/>
            <a:gd name="connsiteX4" fmla="*/ 0 w 66821"/>
            <a:gd name="connsiteY4" fmla="*/ 0 h 11370"/>
            <a:gd name="connsiteX0" fmla="*/ 54187 w 66821"/>
            <a:gd name="connsiteY0" fmla="*/ 11093 h 11093"/>
            <a:gd name="connsiteX1" fmla="*/ 57264 w 66821"/>
            <a:gd name="connsiteY1" fmla="*/ 8296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093 h 11093"/>
            <a:gd name="connsiteX1" fmla="*/ 55158 w 66821"/>
            <a:gd name="connsiteY1" fmla="*/ 9197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47224 w 48372"/>
            <a:gd name="connsiteY0" fmla="*/ 11044 h 11044"/>
            <a:gd name="connsiteX1" fmla="*/ 48195 w 48372"/>
            <a:gd name="connsiteY1" fmla="*/ 9148 h 11044"/>
            <a:gd name="connsiteX2" fmla="*/ 47224 w 48372"/>
            <a:gd name="connsiteY2" fmla="*/ 2283 h 11044"/>
            <a:gd name="connsiteX3" fmla="*/ 0 w 48372"/>
            <a:gd name="connsiteY3" fmla="*/ 0 h 11044"/>
            <a:gd name="connsiteX0" fmla="*/ 29127 w 30275"/>
            <a:gd name="connsiteY0" fmla="*/ 10238 h 10238"/>
            <a:gd name="connsiteX1" fmla="*/ 30098 w 30275"/>
            <a:gd name="connsiteY1" fmla="*/ 8342 h 10238"/>
            <a:gd name="connsiteX2" fmla="*/ 29127 w 30275"/>
            <a:gd name="connsiteY2" fmla="*/ 1477 h 10238"/>
            <a:gd name="connsiteX3" fmla="*/ 0 w 30275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67293 w 67295"/>
            <a:gd name="connsiteY0" fmla="*/ 10522 h 10522"/>
            <a:gd name="connsiteX1" fmla="*/ 30098 w 67295"/>
            <a:gd name="connsiteY1" fmla="*/ 8342 h 10522"/>
            <a:gd name="connsiteX2" fmla="*/ 44639 w 67295"/>
            <a:gd name="connsiteY2" fmla="*/ 2071 h 10522"/>
            <a:gd name="connsiteX3" fmla="*/ 0 w 67295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72450"/>
            <a:gd name="connsiteY0" fmla="*/ 10522 h 10522"/>
            <a:gd name="connsiteX1" fmla="*/ 72450 w 72450"/>
            <a:gd name="connsiteY1" fmla="*/ 7585 h 10522"/>
            <a:gd name="connsiteX2" fmla="*/ 39134 w 72450"/>
            <a:gd name="connsiteY2" fmla="*/ 1870 h 10522"/>
            <a:gd name="connsiteX3" fmla="*/ 0 w 72450"/>
            <a:gd name="connsiteY3" fmla="*/ 0 h 10522"/>
            <a:gd name="connsiteX0" fmla="*/ 123264 w 123265"/>
            <a:gd name="connsiteY0" fmla="*/ 11473 h 11473"/>
            <a:gd name="connsiteX1" fmla="*/ 72450 w 123265"/>
            <a:gd name="connsiteY1" fmla="*/ 7585 h 11473"/>
            <a:gd name="connsiteX2" fmla="*/ 39134 w 123265"/>
            <a:gd name="connsiteY2" fmla="*/ 1870 h 11473"/>
            <a:gd name="connsiteX3" fmla="*/ 0 w 123265"/>
            <a:gd name="connsiteY3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29179 w 129179"/>
            <a:gd name="connsiteY0" fmla="*/ 11348 h 11348"/>
            <a:gd name="connsiteX1" fmla="*/ 39134 w 129179"/>
            <a:gd name="connsiteY1" fmla="*/ 1870 h 11348"/>
            <a:gd name="connsiteX2" fmla="*/ 0 w 129179"/>
            <a:gd name="connsiteY2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442 w 122442"/>
            <a:gd name="connsiteY0" fmla="*/ 11494 h 11494"/>
            <a:gd name="connsiteX1" fmla="*/ 56121 w 122442"/>
            <a:gd name="connsiteY1" fmla="*/ 7238 h 11494"/>
            <a:gd name="connsiteX2" fmla="*/ 32397 w 122442"/>
            <a:gd name="connsiteY2" fmla="*/ 2016 h 11494"/>
            <a:gd name="connsiteX3" fmla="*/ 163 w 122442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6187 w 126187"/>
            <a:gd name="connsiteY0" fmla="*/ 11548 h 11548"/>
            <a:gd name="connsiteX1" fmla="*/ 59866 w 126187"/>
            <a:gd name="connsiteY1" fmla="*/ 7292 h 11548"/>
            <a:gd name="connsiteX2" fmla="*/ 36142 w 126187"/>
            <a:gd name="connsiteY2" fmla="*/ 2070 h 11548"/>
            <a:gd name="connsiteX3" fmla="*/ 0 w 126187"/>
            <a:gd name="connsiteY3" fmla="*/ 0 h 11548"/>
            <a:gd name="connsiteX0" fmla="*/ 142852 w 142852"/>
            <a:gd name="connsiteY0" fmla="*/ 12521 h 12521"/>
            <a:gd name="connsiteX1" fmla="*/ 76531 w 142852"/>
            <a:gd name="connsiteY1" fmla="*/ 8265 h 12521"/>
            <a:gd name="connsiteX2" fmla="*/ 52807 w 142852"/>
            <a:gd name="connsiteY2" fmla="*/ 3043 h 12521"/>
            <a:gd name="connsiteX3" fmla="*/ 0 w 142852"/>
            <a:gd name="connsiteY3" fmla="*/ 0 h 12521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9623 w 149623"/>
            <a:gd name="connsiteY0" fmla="*/ 12313 h 12313"/>
            <a:gd name="connsiteX1" fmla="*/ 83302 w 149623"/>
            <a:gd name="connsiteY1" fmla="*/ 8057 h 12313"/>
            <a:gd name="connsiteX2" fmla="*/ 59578 w 149623"/>
            <a:gd name="connsiteY2" fmla="*/ 283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83302 w 149623"/>
            <a:gd name="connsiteY1" fmla="*/ 8057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25207 w 149623"/>
            <a:gd name="connsiteY1" fmla="*/ 6326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25207 w 149623"/>
            <a:gd name="connsiteY1" fmla="*/ 6326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125207 w 149623"/>
            <a:gd name="connsiteY2" fmla="*/ 6326 h 12313"/>
            <a:gd name="connsiteX3" fmla="*/ 90694 w 149623"/>
            <a:gd name="connsiteY3" fmla="*/ 4375 h 12313"/>
            <a:gd name="connsiteX4" fmla="*/ 0 w 149623"/>
            <a:gd name="connsiteY4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125207 w 149623"/>
            <a:gd name="connsiteY2" fmla="*/ 6326 h 12313"/>
            <a:gd name="connsiteX3" fmla="*/ 90694 w 149623"/>
            <a:gd name="connsiteY3" fmla="*/ 4375 h 12313"/>
            <a:gd name="connsiteX4" fmla="*/ 0 w 149623"/>
            <a:gd name="connsiteY4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57285 w 120769"/>
            <a:gd name="connsiteY0" fmla="*/ 11943 h 11943"/>
            <a:gd name="connsiteX1" fmla="*/ 118376 w 120769"/>
            <a:gd name="connsiteY1" fmla="*/ 6455 h 11943"/>
            <a:gd name="connsiteX2" fmla="*/ 90694 w 120769"/>
            <a:gd name="connsiteY2" fmla="*/ 4375 h 11943"/>
            <a:gd name="connsiteX3" fmla="*/ 0 w 120769"/>
            <a:gd name="connsiteY3" fmla="*/ 0 h 11943"/>
            <a:gd name="connsiteX0" fmla="*/ 62 w 140054"/>
            <a:gd name="connsiteY0" fmla="*/ 11270 h 11270"/>
            <a:gd name="connsiteX1" fmla="*/ 137661 w 140054"/>
            <a:gd name="connsiteY1" fmla="*/ 6455 h 11270"/>
            <a:gd name="connsiteX2" fmla="*/ 109979 w 140054"/>
            <a:gd name="connsiteY2" fmla="*/ 4375 h 11270"/>
            <a:gd name="connsiteX3" fmla="*/ 19285 w 140054"/>
            <a:gd name="connsiteY3" fmla="*/ 0 h 11270"/>
            <a:gd name="connsiteX0" fmla="*/ 0 w 140267"/>
            <a:gd name="connsiteY0" fmla="*/ 11270 h 11270"/>
            <a:gd name="connsiteX1" fmla="*/ 137599 w 140267"/>
            <a:gd name="connsiteY1" fmla="*/ 6455 h 11270"/>
            <a:gd name="connsiteX2" fmla="*/ 109917 w 140267"/>
            <a:gd name="connsiteY2" fmla="*/ 4375 h 11270"/>
            <a:gd name="connsiteX3" fmla="*/ 19223 w 140267"/>
            <a:gd name="connsiteY3" fmla="*/ 0 h 11270"/>
            <a:gd name="connsiteX0" fmla="*/ 0 w 146058"/>
            <a:gd name="connsiteY0" fmla="*/ 11270 h 11270"/>
            <a:gd name="connsiteX1" fmla="*/ 143789 w 146058"/>
            <a:gd name="connsiteY1" fmla="*/ 6712 h 11270"/>
            <a:gd name="connsiteX2" fmla="*/ 109917 w 146058"/>
            <a:gd name="connsiteY2" fmla="*/ 4375 h 11270"/>
            <a:gd name="connsiteX3" fmla="*/ 19223 w 146058"/>
            <a:gd name="connsiteY3" fmla="*/ 0 h 11270"/>
            <a:gd name="connsiteX0" fmla="*/ 0 w 145715"/>
            <a:gd name="connsiteY0" fmla="*/ 11270 h 11270"/>
            <a:gd name="connsiteX1" fmla="*/ 143789 w 145715"/>
            <a:gd name="connsiteY1" fmla="*/ 6712 h 11270"/>
            <a:gd name="connsiteX2" fmla="*/ 109917 w 145715"/>
            <a:gd name="connsiteY2" fmla="*/ 4375 h 11270"/>
            <a:gd name="connsiteX3" fmla="*/ 19223 w 145715"/>
            <a:gd name="connsiteY3" fmla="*/ 0 h 11270"/>
            <a:gd name="connsiteX0" fmla="*/ 12499 w 126492"/>
            <a:gd name="connsiteY0" fmla="*/ 12247 h 12247"/>
            <a:gd name="connsiteX1" fmla="*/ 124566 w 126492"/>
            <a:gd name="connsiteY1" fmla="*/ 6712 h 12247"/>
            <a:gd name="connsiteX2" fmla="*/ 90694 w 126492"/>
            <a:gd name="connsiteY2" fmla="*/ 4375 h 12247"/>
            <a:gd name="connsiteX3" fmla="*/ 0 w 126492"/>
            <a:gd name="connsiteY3" fmla="*/ 0 h 12247"/>
            <a:gd name="connsiteX0" fmla="*/ 37796 w 130669"/>
            <a:gd name="connsiteY0" fmla="*/ 12066 h 12066"/>
            <a:gd name="connsiteX1" fmla="*/ 124566 w 130669"/>
            <a:gd name="connsiteY1" fmla="*/ 6712 h 12066"/>
            <a:gd name="connsiteX2" fmla="*/ 90694 w 130669"/>
            <a:gd name="connsiteY2" fmla="*/ 4375 h 12066"/>
            <a:gd name="connsiteX3" fmla="*/ 0 w 130669"/>
            <a:gd name="connsiteY3" fmla="*/ 0 h 12066"/>
            <a:gd name="connsiteX0" fmla="*/ 37796 w 126492"/>
            <a:gd name="connsiteY0" fmla="*/ 12066 h 12066"/>
            <a:gd name="connsiteX1" fmla="*/ 124566 w 126492"/>
            <a:gd name="connsiteY1" fmla="*/ 6712 h 12066"/>
            <a:gd name="connsiteX2" fmla="*/ 90694 w 126492"/>
            <a:gd name="connsiteY2" fmla="*/ 4375 h 12066"/>
            <a:gd name="connsiteX3" fmla="*/ 0 w 126492"/>
            <a:gd name="connsiteY3" fmla="*/ 0 h 12066"/>
            <a:gd name="connsiteX0" fmla="*/ 37796 w 126492"/>
            <a:gd name="connsiteY0" fmla="*/ 12066 h 12066"/>
            <a:gd name="connsiteX1" fmla="*/ 124566 w 126492"/>
            <a:gd name="connsiteY1" fmla="*/ 6712 h 12066"/>
            <a:gd name="connsiteX2" fmla="*/ 90694 w 126492"/>
            <a:gd name="connsiteY2" fmla="*/ 4375 h 12066"/>
            <a:gd name="connsiteX3" fmla="*/ 0 w 126492"/>
            <a:gd name="connsiteY3" fmla="*/ 0 h 12066"/>
            <a:gd name="connsiteX0" fmla="*/ 37796 w 128216"/>
            <a:gd name="connsiteY0" fmla="*/ 12066 h 12066"/>
            <a:gd name="connsiteX1" fmla="*/ 126397 w 128216"/>
            <a:gd name="connsiteY1" fmla="*/ 6803 h 12066"/>
            <a:gd name="connsiteX2" fmla="*/ 90694 w 128216"/>
            <a:gd name="connsiteY2" fmla="*/ 4375 h 12066"/>
            <a:gd name="connsiteX3" fmla="*/ 0 w 128216"/>
            <a:gd name="connsiteY3" fmla="*/ 0 h 12066"/>
            <a:gd name="connsiteX0" fmla="*/ 37796 w 127172"/>
            <a:gd name="connsiteY0" fmla="*/ 12066 h 12066"/>
            <a:gd name="connsiteX1" fmla="*/ 126397 w 127172"/>
            <a:gd name="connsiteY1" fmla="*/ 6803 h 12066"/>
            <a:gd name="connsiteX2" fmla="*/ 90694 w 127172"/>
            <a:gd name="connsiteY2" fmla="*/ 4375 h 12066"/>
            <a:gd name="connsiteX3" fmla="*/ 0 w 127172"/>
            <a:gd name="connsiteY3" fmla="*/ 0 h 12066"/>
            <a:gd name="connsiteX0" fmla="*/ 37796 w 127172"/>
            <a:gd name="connsiteY0" fmla="*/ 12066 h 12066"/>
            <a:gd name="connsiteX1" fmla="*/ 126397 w 127172"/>
            <a:gd name="connsiteY1" fmla="*/ 6803 h 12066"/>
            <a:gd name="connsiteX2" fmla="*/ 90694 w 127172"/>
            <a:gd name="connsiteY2" fmla="*/ 4375 h 12066"/>
            <a:gd name="connsiteX3" fmla="*/ 0 w 127172"/>
            <a:gd name="connsiteY3" fmla="*/ 0 h 12066"/>
            <a:gd name="connsiteX0" fmla="*/ 42568 w 127172"/>
            <a:gd name="connsiteY0" fmla="*/ 12218 h 12218"/>
            <a:gd name="connsiteX1" fmla="*/ 126397 w 127172"/>
            <a:gd name="connsiteY1" fmla="*/ 6803 h 12218"/>
            <a:gd name="connsiteX2" fmla="*/ 90694 w 127172"/>
            <a:gd name="connsiteY2" fmla="*/ 4375 h 12218"/>
            <a:gd name="connsiteX3" fmla="*/ 0 w 127172"/>
            <a:gd name="connsiteY3" fmla="*/ 0 h 12218"/>
            <a:gd name="connsiteX0" fmla="*/ 39818 w 127172"/>
            <a:gd name="connsiteY0" fmla="*/ 11995 h 11995"/>
            <a:gd name="connsiteX1" fmla="*/ 126397 w 127172"/>
            <a:gd name="connsiteY1" fmla="*/ 6803 h 11995"/>
            <a:gd name="connsiteX2" fmla="*/ 90694 w 127172"/>
            <a:gd name="connsiteY2" fmla="*/ 4375 h 11995"/>
            <a:gd name="connsiteX3" fmla="*/ 0 w 127172"/>
            <a:gd name="connsiteY3" fmla="*/ 0 h 11995"/>
            <a:gd name="connsiteX0" fmla="*/ 40171 w 127172"/>
            <a:gd name="connsiteY0" fmla="*/ 12185 h 12185"/>
            <a:gd name="connsiteX1" fmla="*/ 126397 w 127172"/>
            <a:gd name="connsiteY1" fmla="*/ 6803 h 12185"/>
            <a:gd name="connsiteX2" fmla="*/ 90694 w 127172"/>
            <a:gd name="connsiteY2" fmla="*/ 4375 h 12185"/>
            <a:gd name="connsiteX3" fmla="*/ 0 w 127172"/>
            <a:gd name="connsiteY3" fmla="*/ 0 h 12185"/>
            <a:gd name="connsiteX0" fmla="*/ 104130 w 150077"/>
            <a:gd name="connsiteY0" fmla="*/ 9042 h 9042"/>
            <a:gd name="connsiteX1" fmla="*/ 126397 w 150077"/>
            <a:gd name="connsiteY1" fmla="*/ 6803 h 9042"/>
            <a:gd name="connsiteX2" fmla="*/ 90694 w 150077"/>
            <a:gd name="connsiteY2" fmla="*/ 4375 h 9042"/>
            <a:gd name="connsiteX3" fmla="*/ 0 w 150077"/>
            <a:gd name="connsiteY3" fmla="*/ 0 h 9042"/>
            <a:gd name="connsiteX0" fmla="*/ 6938 w 8473"/>
            <a:gd name="connsiteY0" fmla="*/ 10000 h 10000"/>
            <a:gd name="connsiteX1" fmla="*/ 8422 w 8473"/>
            <a:gd name="connsiteY1" fmla="*/ 7524 h 10000"/>
            <a:gd name="connsiteX2" fmla="*/ 6043 w 8473"/>
            <a:gd name="connsiteY2" fmla="*/ 4839 h 10000"/>
            <a:gd name="connsiteX3" fmla="*/ 0 w 8473"/>
            <a:gd name="connsiteY3" fmla="*/ 0 h 10000"/>
            <a:gd name="connsiteX0" fmla="*/ 8794 w 10001"/>
            <a:gd name="connsiteY0" fmla="*/ 9557 h 9557"/>
            <a:gd name="connsiteX1" fmla="*/ 9940 w 10001"/>
            <a:gd name="connsiteY1" fmla="*/ 7524 h 9557"/>
            <a:gd name="connsiteX2" fmla="*/ 7132 w 10001"/>
            <a:gd name="connsiteY2" fmla="*/ 4839 h 9557"/>
            <a:gd name="connsiteX3" fmla="*/ 0 w 10001"/>
            <a:gd name="connsiteY3" fmla="*/ 0 h 9557"/>
            <a:gd name="connsiteX0" fmla="*/ 644 w 10000"/>
            <a:gd name="connsiteY0" fmla="*/ 14058 h 14058"/>
            <a:gd name="connsiteX1" fmla="*/ 9939 w 10000"/>
            <a:gd name="connsiteY1" fmla="*/ 7873 h 14058"/>
            <a:gd name="connsiteX2" fmla="*/ 7131 w 10000"/>
            <a:gd name="connsiteY2" fmla="*/ 5063 h 14058"/>
            <a:gd name="connsiteX3" fmla="*/ 0 w 10000"/>
            <a:gd name="connsiteY3" fmla="*/ 0 h 14058"/>
            <a:gd name="connsiteX0" fmla="*/ 644 w 10000"/>
            <a:gd name="connsiteY0" fmla="*/ 14058 h 14058"/>
            <a:gd name="connsiteX1" fmla="*/ 9939 w 10000"/>
            <a:gd name="connsiteY1" fmla="*/ 7873 h 14058"/>
            <a:gd name="connsiteX2" fmla="*/ 7131 w 10000"/>
            <a:gd name="connsiteY2" fmla="*/ 5063 h 14058"/>
            <a:gd name="connsiteX3" fmla="*/ 0 w 10000"/>
            <a:gd name="connsiteY3" fmla="*/ 0 h 14058"/>
            <a:gd name="connsiteX0" fmla="*/ 644 w 10119"/>
            <a:gd name="connsiteY0" fmla="*/ 14058 h 14058"/>
            <a:gd name="connsiteX1" fmla="*/ 10062 w 10119"/>
            <a:gd name="connsiteY1" fmla="*/ 8025 h 14058"/>
            <a:gd name="connsiteX2" fmla="*/ 7131 w 10119"/>
            <a:gd name="connsiteY2" fmla="*/ 5063 h 14058"/>
            <a:gd name="connsiteX3" fmla="*/ 0 w 10119"/>
            <a:gd name="connsiteY3" fmla="*/ 0 h 14058"/>
            <a:gd name="connsiteX0" fmla="*/ 644 w 10127"/>
            <a:gd name="connsiteY0" fmla="*/ 14058 h 14058"/>
            <a:gd name="connsiteX1" fmla="*/ 10062 w 10127"/>
            <a:gd name="connsiteY1" fmla="*/ 8025 h 14058"/>
            <a:gd name="connsiteX2" fmla="*/ 7406 w 10127"/>
            <a:gd name="connsiteY2" fmla="*/ 5172 h 14058"/>
            <a:gd name="connsiteX3" fmla="*/ 0 w 10127"/>
            <a:gd name="connsiteY3" fmla="*/ 0 h 14058"/>
            <a:gd name="connsiteX0" fmla="*/ 0 w 9483"/>
            <a:gd name="connsiteY0" fmla="*/ 10213 h 10213"/>
            <a:gd name="connsiteX1" fmla="*/ 9418 w 9483"/>
            <a:gd name="connsiteY1" fmla="*/ 4180 h 10213"/>
            <a:gd name="connsiteX2" fmla="*/ 6762 w 9483"/>
            <a:gd name="connsiteY2" fmla="*/ 1327 h 10213"/>
            <a:gd name="connsiteX3" fmla="*/ 7404 w 9483"/>
            <a:gd name="connsiteY3" fmla="*/ 0 h 10213"/>
            <a:gd name="connsiteX0" fmla="*/ 0 w 10018"/>
            <a:gd name="connsiteY0" fmla="*/ 10000 h 10000"/>
            <a:gd name="connsiteX1" fmla="*/ 9931 w 10018"/>
            <a:gd name="connsiteY1" fmla="*/ 4093 h 10000"/>
            <a:gd name="connsiteX2" fmla="*/ 7548 w 10018"/>
            <a:gd name="connsiteY2" fmla="*/ 1692 h 10000"/>
            <a:gd name="connsiteX3" fmla="*/ 7808 w 10018"/>
            <a:gd name="connsiteY3" fmla="*/ 0 h 10000"/>
            <a:gd name="connsiteX0" fmla="*/ 0 w 10018"/>
            <a:gd name="connsiteY0" fmla="*/ 9452 h 9452"/>
            <a:gd name="connsiteX1" fmla="*/ 9931 w 10018"/>
            <a:gd name="connsiteY1" fmla="*/ 3545 h 9452"/>
            <a:gd name="connsiteX2" fmla="*/ 7548 w 10018"/>
            <a:gd name="connsiteY2" fmla="*/ 1144 h 9452"/>
            <a:gd name="connsiteX3" fmla="*/ 7105 w 10018"/>
            <a:gd name="connsiteY3" fmla="*/ 0 h 94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18" h="9452">
              <a:moveTo>
                <a:pt x="0" y="9452"/>
              </a:moveTo>
              <a:cubicBezTo>
                <a:pt x="2983" y="8299"/>
                <a:pt x="9420" y="5098"/>
                <a:pt x="9931" y="3545"/>
              </a:cubicBezTo>
              <a:cubicBezTo>
                <a:pt x="10355" y="2603"/>
                <a:pt x="9184" y="2363"/>
                <a:pt x="7548" y="1144"/>
              </a:cubicBezTo>
              <a:cubicBezTo>
                <a:pt x="7635" y="580"/>
                <a:pt x="7018" y="564"/>
                <a:pt x="710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516695</xdr:colOff>
      <xdr:row>13</xdr:row>
      <xdr:rowOff>23493</xdr:rowOff>
    </xdr:from>
    <xdr:ext cx="711734" cy="286774"/>
    <xdr:sp macro="" textlink="">
      <xdr:nvSpPr>
        <xdr:cNvPr id="54" name="Text Box 915">
          <a:extLst>
            <a:ext uri="{FF2B5EF4-FFF2-40B4-BE49-F238E27FC236}">
              <a16:creationId xmlns:a16="http://schemas.microsoft.com/office/drawing/2014/main" id="{44B12367-88A5-4156-8A3C-24BD2F9ADC0F}"/>
            </a:ext>
          </a:extLst>
        </xdr:cNvPr>
        <xdr:cNvSpPr txBox="1">
          <a:spLocks noChangeArrowheads="1"/>
        </xdr:cNvSpPr>
      </xdr:nvSpPr>
      <xdr:spPr bwMode="auto">
        <a:xfrm>
          <a:off x="7622345" y="2252343"/>
          <a:ext cx="711734" cy="28677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288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西浅井塩津店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177800</xdr:colOff>
      <xdr:row>5</xdr:row>
      <xdr:rowOff>76026</xdr:rowOff>
    </xdr:from>
    <xdr:to>
      <xdr:col>14</xdr:col>
      <xdr:colOff>79112</xdr:colOff>
      <xdr:row>8</xdr:row>
      <xdr:rowOff>76026</xdr:rowOff>
    </xdr:to>
    <xdr:sp macro="" textlink="">
      <xdr:nvSpPr>
        <xdr:cNvPr id="55" name="Freeform 527">
          <a:extLst>
            <a:ext uri="{FF2B5EF4-FFF2-40B4-BE49-F238E27FC236}">
              <a16:creationId xmlns:a16="http://schemas.microsoft.com/office/drawing/2014/main" id="{67CF6625-7C1D-4B41-8BE2-FFE964ABC99D}"/>
            </a:ext>
          </a:extLst>
        </xdr:cNvPr>
        <xdr:cNvSpPr>
          <a:spLocks/>
        </xdr:cNvSpPr>
      </xdr:nvSpPr>
      <xdr:spPr bwMode="auto">
        <a:xfrm flipH="1">
          <a:off x="7283450" y="933276"/>
          <a:ext cx="606162" cy="5143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430863</xdr:colOff>
      <xdr:row>7</xdr:row>
      <xdr:rowOff>124533</xdr:rowOff>
    </xdr:from>
    <xdr:to>
      <xdr:col>14</xdr:col>
      <xdr:colOff>155310</xdr:colOff>
      <xdr:row>8</xdr:row>
      <xdr:rowOff>52730</xdr:rowOff>
    </xdr:to>
    <xdr:sp macro="" textlink="">
      <xdr:nvSpPr>
        <xdr:cNvPr id="56" name="Text Box 1620">
          <a:extLst>
            <a:ext uri="{FF2B5EF4-FFF2-40B4-BE49-F238E27FC236}">
              <a16:creationId xmlns:a16="http://schemas.microsoft.com/office/drawing/2014/main" id="{F9A19E2E-4177-41A5-A736-B09365D99E4A}"/>
            </a:ext>
          </a:extLst>
        </xdr:cNvPr>
        <xdr:cNvSpPr txBox="1">
          <a:spLocks noChangeArrowheads="1"/>
        </xdr:cNvSpPr>
      </xdr:nvSpPr>
      <xdr:spPr bwMode="auto">
        <a:xfrm rot="20700000">
          <a:off x="7536513" y="1324683"/>
          <a:ext cx="429297" cy="996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103372</xdr:colOff>
      <xdr:row>53</xdr:row>
      <xdr:rowOff>68355</xdr:rowOff>
    </xdr:from>
    <xdr:to>
      <xdr:col>4</xdr:col>
      <xdr:colOff>105637</xdr:colOff>
      <xdr:row>56</xdr:row>
      <xdr:rowOff>128086</xdr:rowOff>
    </xdr:to>
    <xdr:sp macro="" textlink="">
      <xdr:nvSpPr>
        <xdr:cNvPr id="57" name="Line 927">
          <a:extLst>
            <a:ext uri="{FF2B5EF4-FFF2-40B4-BE49-F238E27FC236}">
              <a16:creationId xmlns:a16="http://schemas.microsoft.com/office/drawing/2014/main" id="{F8100E5D-5BE5-4011-BA68-A8C3598726FC}"/>
            </a:ext>
          </a:extLst>
        </xdr:cNvPr>
        <xdr:cNvSpPr>
          <a:spLocks noChangeShapeType="1"/>
        </xdr:cNvSpPr>
      </xdr:nvSpPr>
      <xdr:spPr bwMode="auto">
        <a:xfrm rot="5400000" flipH="1">
          <a:off x="1989164" y="9409363"/>
          <a:ext cx="574081" cy="2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121226</xdr:colOff>
      <xdr:row>36</xdr:row>
      <xdr:rowOff>103907</xdr:rowOff>
    </xdr:from>
    <xdr:to>
      <xdr:col>18</xdr:col>
      <xdr:colOff>451604</xdr:colOff>
      <xdr:row>36</xdr:row>
      <xdr:rowOff>103907</xdr:rowOff>
    </xdr:to>
    <xdr:sp macro="" textlink="">
      <xdr:nvSpPr>
        <xdr:cNvPr id="58" name="Line 1040">
          <a:extLst>
            <a:ext uri="{FF2B5EF4-FFF2-40B4-BE49-F238E27FC236}">
              <a16:creationId xmlns:a16="http://schemas.microsoft.com/office/drawing/2014/main" id="{74A1A806-3723-4A98-86EE-B6381988778B}"/>
            </a:ext>
          </a:extLst>
        </xdr:cNvPr>
        <xdr:cNvSpPr>
          <a:spLocks noChangeShapeType="1"/>
        </xdr:cNvSpPr>
      </xdr:nvSpPr>
      <xdr:spPr bwMode="auto">
        <a:xfrm flipH="1" flipV="1">
          <a:off x="11455976" y="6263407"/>
          <a:ext cx="104792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426388</xdr:colOff>
      <xdr:row>34</xdr:row>
      <xdr:rowOff>157497</xdr:rowOff>
    </xdr:from>
    <xdr:to>
      <xdr:col>19</xdr:col>
      <xdr:colOff>521021</xdr:colOff>
      <xdr:row>37</xdr:row>
      <xdr:rowOff>58211</xdr:rowOff>
    </xdr:to>
    <xdr:sp macro="" textlink="">
      <xdr:nvSpPr>
        <xdr:cNvPr id="59" name="Line 1026">
          <a:extLst>
            <a:ext uri="{FF2B5EF4-FFF2-40B4-BE49-F238E27FC236}">
              <a16:creationId xmlns:a16="http://schemas.microsoft.com/office/drawing/2014/main" id="{5CBBD0AD-BDCD-48B3-9FA8-BA522F89DA88}"/>
            </a:ext>
          </a:extLst>
        </xdr:cNvPr>
        <xdr:cNvSpPr>
          <a:spLocks noChangeShapeType="1"/>
        </xdr:cNvSpPr>
      </xdr:nvSpPr>
      <xdr:spPr bwMode="auto">
        <a:xfrm rot="21320456" flipH="1" flipV="1">
          <a:off x="13183538" y="5974097"/>
          <a:ext cx="94633" cy="415064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396340"/>
            <a:gd name="connsiteY0" fmla="*/ 0 h 806131"/>
            <a:gd name="connsiteX1" fmla="*/ 396340 w 396340"/>
            <a:gd name="connsiteY1" fmla="*/ 806131 h 806131"/>
            <a:gd name="connsiteX0" fmla="*/ 0 w 396340"/>
            <a:gd name="connsiteY0" fmla="*/ 0 h 806131"/>
            <a:gd name="connsiteX1" fmla="*/ 396340 w 396340"/>
            <a:gd name="connsiteY1" fmla="*/ 806131 h 806131"/>
            <a:gd name="connsiteX0" fmla="*/ 0 w 396340"/>
            <a:gd name="connsiteY0" fmla="*/ 0 h 806359"/>
            <a:gd name="connsiteX1" fmla="*/ 396340 w 396340"/>
            <a:gd name="connsiteY1" fmla="*/ 806131 h 806359"/>
            <a:gd name="connsiteX0" fmla="*/ 24018 w 420358"/>
            <a:gd name="connsiteY0" fmla="*/ 0 h 820563"/>
            <a:gd name="connsiteX1" fmla="*/ 420358 w 420358"/>
            <a:gd name="connsiteY1" fmla="*/ 806131 h 820563"/>
            <a:gd name="connsiteX0" fmla="*/ 0 w 396340"/>
            <a:gd name="connsiteY0" fmla="*/ 0 h 806131"/>
            <a:gd name="connsiteX1" fmla="*/ 396340 w 396340"/>
            <a:gd name="connsiteY1" fmla="*/ 806131 h 806131"/>
            <a:gd name="connsiteX0" fmla="*/ 2841 w 399181"/>
            <a:gd name="connsiteY0" fmla="*/ 0 h 806131"/>
            <a:gd name="connsiteX1" fmla="*/ 399181 w 399181"/>
            <a:gd name="connsiteY1" fmla="*/ 806131 h 806131"/>
            <a:gd name="connsiteX0" fmla="*/ 21481 w 356177"/>
            <a:gd name="connsiteY0" fmla="*/ 0 h 929621"/>
            <a:gd name="connsiteX1" fmla="*/ 356177 w 356177"/>
            <a:gd name="connsiteY1" fmla="*/ 929621 h 929621"/>
            <a:gd name="connsiteX0" fmla="*/ 7142 w 386038"/>
            <a:gd name="connsiteY0" fmla="*/ 0 h 529580"/>
            <a:gd name="connsiteX1" fmla="*/ 386038 w 386038"/>
            <a:gd name="connsiteY1" fmla="*/ 529580 h 529580"/>
            <a:gd name="connsiteX0" fmla="*/ 17640 w 396536"/>
            <a:gd name="connsiteY0" fmla="*/ 0 h 529580"/>
            <a:gd name="connsiteX1" fmla="*/ 396536 w 396536"/>
            <a:gd name="connsiteY1" fmla="*/ 529580 h 529580"/>
            <a:gd name="connsiteX0" fmla="*/ 61602 w 325625"/>
            <a:gd name="connsiteY0" fmla="*/ 0 h 511564"/>
            <a:gd name="connsiteX1" fmla="*/ 325625 w 325625"/>
            <a:gd name="connsiteY1" fmla="*/ 511564 h 511564"/>
            <a:gd name="connsiteX0" fmla="*/ 4013 w 268036"/>
            <a:gd name="connsiteY0" fmla="*/ 0 h 511564"/>
            <a:gd name="connsiteX1" fmla="*/ 268036 w 268036"/>
            <a:gd name="connsiteY1" fmla="*/ 511564 h 511564"/>
            <a:gd name="connsiteX0" fmla="*/ 4557 w 264650"/>
            <a:gd name="connsiteY0" fmla="*/ 0 h 557106"/>
            <a:gd name="connsiteX1" fmla="*/ 264650 w 264650"/>
            <a:gd name="connsiteY1" fmla="*/ 557106 h 557106"/>
            <a:gd name="connsiteX0" fmla="*/ 72145 w 167389"/>
            <a:gd name="connsiteY0" fmla="*/ 0 h 443548"/>
            <a:gd name="connsiteX1" fmla="*/ 167389 w 167389"/>
            <a:gd name="connsiteY1" fmla="*/ 443548 h 443548"/>
            <a:gd name="connsiteX0" fmla="*/ 10439 w 105683"/>
            <a:gd name="connsiteY0" fmla="*/ 0 h 443548"/>
            <a:gd name="connsiteX1" fmla="*/ 105683 w 105683"/>
            <a:gd name="connsiteY1" fmla="*/ 443548 h 4435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5683" h="443548">
              <a:moveTo>
                <a:pt x="10439" y="0"/>
              </a:moveTo>
              <a:cubicBezTo>
                <a:pt x="5152" y="116664"/>
                <a:pt x="-39042" y="354497"/>
                <a:pt x="105683" y="44354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46316</xdr:colOff>
      <xdr:row>31</xdr:row>
      <xdr:rowOff>3716</xdr:rowOff>
    </xdr:from>
    <xdr:to>
      <xdr:col>16</xdr:col>
      <xdr:colOff>96895</xdr:colOff>
      <xdr:row>32</xdr:row>
      <xdr:rowOff>130252</xdr:rowOff>
    </xdr:to>
    <xdr:sp macro="" textlink="">
      <xdr:nvSpPr>
        <xdr:cNvPr id="60" name="Line 120">
          <a:extLst>
            <a:ext uri="{FF2B5EF4-FFF2-40B4-BE49-F238E27FC236}">
              <a16:creationId xmlns:a16="http://schemas.microsoft.com/office/drawing/2014/main" id="{46D0CD27-DEB8-4691-B656-80032BF68B59}"/>
            </a:ext>
          </a:extLst>
        </xdr:cNvPr>
        <xdr:cNvSpPr>
          <a:spLocks noChangeShapeType="1"/>
        </xdr:cNvSpPr>
      </xdr:nvSpPr>
      <xdr:spPr bwMode="auto">
        <a:xfrm rot="10129543">
          <a:off x="12098616" y="5305966"/>
          <a:ext cx="50579" cy="297986"/>
        </a:xfrm>
        <a:custGeom>
          <a:avLst/>
          <a:gdLst>
            <a:gd name="connsiteX0" fmla="*/ 0 w 101600"/>
            <a:gd name="connsiteY0" fmla="*/ 0 h 565150"/>
            <a:gd name="connsiteX1" fmla="*/ 101600 w 101600"/>
            <a:gd name="connsiteY1" fmla="*/ 565150 h 565150"/>
            <a:gd name="connsiteX0" fmla="*/ 0 w 101600"/>
            <a:gd name="connsiteY0" fmla="*/ 0 h 565150"/>
            <a:gd name="connsiteX1" fmla="*/ 101600 w 101600"/>
            <a:gd name="connsiteY1" fmla="*/ 565150 h 565150"/>
            <a:gd name="connsiteX0" fmla="*/ 0 w 88900"/>
            <a:gd name="connsiteY0" fmla="*/ 0 h 850900"/>
            <a:gd name="connsiteX1" fmla="*/ 88900 w 88900"/>
            <a:gd name="connsiteY1" fmla="*/ 850900 h 850900"/>
            <a:gd name="connsiteX0" fmla="*/ 58381 w 147281"/>
            <a:gd name="connsiteY0" fmla="*/ 0 h 850900"/>
            <a:gd name="connsiteX1" fmla="*/ 1231 w 147281"/>
            <a:gd name="connsiteY1" fmla="*/ 266700 h 850900"/>
            <a:gd name="connsiteX2" fmla="*/ 147281 w 147281"/>
            <a:gd name="connsiteY2" fmla="*/ 850900 h 850900"/>
            <a:gd name="connsiteX0" fmla="*/ 127681 w 146731"/>
            <a:gd name="connsiteY0" fmla="*/ 0 h 946150"/>
            <a:gd name="connsiteX1" fmla="*/ 681 w 146731"/>
            <a:gd name="connsiteY1" fmla="*/ 361950 h 946150"/>
            <a:gd name="connsiteX2" fmla="*/ 146731 w 146731"/>
            <a:gd name="connsiteY2" fmla="*/ 946150 h 946150"/>
            <a:gd name="connsiteX0" fmla="*/ 127681 w 146731"/>
            <a:gd name="connsiteY0" fmla="*/ 0 h 946150"/>
            <a:gd name="connsiteX1" fmla="*/ 681 w 146731"/>
            <a:gd name="connsiteY1" fmla="*/ 361950 h 946150"/>
            <a:gd name="connsiteX2" fmla="*/ 146731 w 146731"/>
            <a:gd name="connsiteY2" fmla="*/ 946150 h 946150"/>
            <a:gd name="connsiteX0" fmla="*/ 158975 w 178025"/>
            <a:gd name="connsiteY0" fmla="*/ 0 h 946150"/>
            <a:gd name="connsiteX1" fmla="*/ 31975 w 178025"/>
            <a:gd name="connsiteY1" fmla="*/ 361950 h 946150"/>
            <a:gd name="connsiteX2" fmla="*/ 178025 w 178025"/>
            <a:gd name="connsiteY2" fmla="*/ 946150 h 946150"/>
            <a:gd name="connsiteX0" fmla="*/ 169786 w 188836"/>
            <a:gd name="connsiteY0" fmla="*/ 0 h 946150"/>
            <a:gd name="connsiteX1" fmla="*/ 42786 w 188836"/>
            <a:gd name="connsiteY1" fmla="*/ 361950 h 946150"/>
            <a:gd name="connsiteX2" fmla="*/ 188836 w 188836"/>
            <a:gd name="connsiteY2" fmla="*/ 946150 h 946150"/>
            <a:gd name="connsiteX0" fmla="*/ 0 w 146050"/>
            <a:gd name="connsiteY0" fmla="*/ 0 h 584200"/>
            <a:gd name="connsiteX1" fmla="*/ 146050 w 146050"/>
            <a:gd name="connsiteY1" fmla="*/ 584200 h 584200"/>
            <a:gd name="connsiteX0" fmla="*/ 0 w 167083"/>
            <a:gd name="connsiteY0" fmla="*/ 0 h 453579"/>
            <a:gd name="connsiteX1" fmla="*/ 167083 w 167083"/>
            <a:gd name="connsiteY1" fmla="*/ 453579 h 453579"/>
            <a:gd name="connsiteX0" fmla="*/ 0 w 167083"/>
            <a:gd name="connsiteY0" fmla="*/ 0 h 457191"/>
            <a:gd name="connsiteX1" fmla="*/ 167083 w 167083"/>
            <a:gd name="connsiteY1" fmla="*/ 453579 h 457191"/>
            <a:gd name="connsiteX0" fmla="*/ 0 w 167083"/>
            <a:gd name="connsiteY0" fmla="*/ 0 h 454196"/>
            <a:gd name="connsiteX1" fmla="*/ 167083 w 167083"/>
            <a:gd name="connsiteY1" fmla="*/ 453579 h 454196"/>
            <a:gd name="connsiteX0" fmla="*/ 0 w 167083"/>
            <a:gd name="connsiteY0" fmla="*/ 0 h 454307"/>
            <a:gd name="connsiteX1" fmla="*/ 134109 w 167083"/>
            <a:gd name="connsiteY1" fmla="*/ 446277 h 454307"/>
            <a:gd name="connsiteX2" fmla="*/ 167083 w 167083"/>
            <a:gd name="connsiteY2" fmla="*/ 453579 h 454307"/>
            <a:gd name="connsiteX0" fmla="*/ 0 w 167083"/>
            <a:gd name="connsiteY0" fmla="*/ 0 h 457866"/>
            <a:gd name="connsiteX1" fmla="*/ 134109 w 167083"/>
            <a:gd name="connsiteY1" fmla="*/ 446277 h 457866"/>
            <a:gd name="connsiteX2" fmla="*/ 167083 w 167083"/>
            <a:gd name="connsiteY2" fmla="*/ 453579 h 457866"/>
            <a:gd name="connsiteX0" fmla="*/ 0 w 167083"/>
            <a:gd name="connsiteY0" fmla="*/ 0 h 457866"/>
            <a:gd name="connsiteX1" fmla="*/ 134109 w 167083"/>
            <a:gd name="connsiteY1" fmla="*/ 446277 h 457866"/>
            <a:gd name="connsiteX2" fmla="*/ 167083 w 167083"/>
            <a:gd name="connsiteY2" fmla="*/ 453579 h 457866"/>
            <a:gd name="connsiteX0" fmla="*/ 0 w 104902"/>
            <a:gd name="connsiteY0" fmla="*/ 0 h 396478"/>
            <a:gd name="connsiteX1" fmla="*/ 71928 w 104902"/>
            <a:gd name="connsiteY1" fmla="*/ 384889 h 396478"/>
            <a:gd name="connsiteX2" fmla="*/ 104902 w 104902"/>
            <a:gd name="connsiteY2" fmla="*/ 392191 h 396478"/>
            <a:gd name="connsiteX0" fmla="*/ 0 w 104902"/>
            <a:gd name="connsiteY0" fmla="*/ 0 h 396478"/>
            <a:gd name="connsiteX1" fmla="*/ 71928 w 104902"/>
            <a:gd name="connsiteY1" fmla="*/ 384889 h 396478"/>
            <a:gd name="connsiteX2" fmla="*/ 104902 w 104902"/>
            <a:gd name="connsiteY2" fmla="*/ 392191 h 396478"/>
            <a:gd name="connsiteX0" fmla="*/ 0 w 71928"/>
            <a:gd name="connsiteY0" fmla="*/ 0 h 384889"/>
            <a:gd name="connsiteX1" fmla="*/ 71928 w 71928"/>
            <a:gd name="connsiteY1" fmla="*/ 384889 h 384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1928" h="384889">
              <a:moveTo>
                <a:pt x="0" y="0"/>
              </a:moveTo>
              <a:cubicBezTo>
                <a:pt x="35259" y="66625"/>
                <a:pt x="70538" y="186931"/>
                <a:pt x="71928" y="3848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56279</xdr:colOff>
      <xdr:row>30</xdr:row>
      <xdr:rowOff>161838</xdr:rowOff>
    </xdr:from>
    <xdr:ext cx="637988" cy="316524"/>
    <xdr:sp macro="" textlink="">
      <xdr:nvSpPr>
        <xdr:cNvPr id="61" name="Text Box 1620">
          <a:extLst>
            <a:ext uri="{FF2B5EF4-FFF2-40B4-BE49-F238E27FC236}">
              <a16:creationId xmlns:a16="http://schemas.microsoft.com/office/drawing/2014/main" id="{91BDBFA1-7824-4BAF-AD59-9414EFAC7012}"/>
            </a:ext>
          </a:extLst>
        </xdr:cNvPr>
        <xdr:cNvSpPr txBox="1">
          <a:spLocks noChangeArrowheads="1"/>
        </xdr:cNvSpPr>
      </xdr:nvSpPr>
      <xdr:spPr bwMode="auto">
        <a:xfrm>
          <a:off x="11391029" y="5292638"/>
          <a:ext cx="637988" cy="31652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側道へ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（本道左折禁止）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歩道ﾓｱﾘ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18036</xdr:colOff>
      <xdr:row>30</xdr:row>
      <xdr:rowOff>75663</xdr:rowOff>
    </xdr:from>
    <xdr:ext cx="681142" cy="254734"/>
    <xdr:sp macro="" textlink="">
      <xdr:nvSpPr>
        <xdr:cNvPr id="64" name="Text Box 849">
          <a:extLst>
            <a:ext uri="{FF2B5EF4-FFF2-40B4-BE49-F238E27FC236}">
              <a16:creationId xmlns:a16="http://schemas.microsoft.com/office/drawing/2014/main" id="{E9AEF164-10DD-426E-8F78-4FF97AA0DF95}"/>
            </a:ext>
          </a:extLst>
        </xdr:cNvPr>
        <xdr:cNvSpPr txBox="1">
          <a:spLocks noChangeArrowheads="1"/>
        </xdr:cNvSpPr>
      </xdr:nvSpPr>
      <xdr:spPr bwMode="auto">
        <a:xfrm>
          <a:off x="76523" y="5201617"/>
          <a:ext cx="681142" cy="25473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288" rIns="0" bIns="18288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道の駅⇒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ｽﾌﾟﾘﾝｸﾞひよし</a:t>
          </a:r>
        </a:p>
      </xdr:txBody>
    </xdr:sp>
    <xdr:clientData/>
  </xdr:oneCellAnchor>
  <xdr:twoCellAnchor>
    <xdr:from>
      <xdr:col>1</xdr:col>
      <xdr:colOff>286796</xdr:colOff>
      <xdr:row>9</xdr:row>
      <xdr:rowOff>79375</xdr:rowOff>
    </xdr:from>
    <xdr:to>
      <xdr:col>2</xdr:col>
      <xdr:colOff>41776</xdr:colOff>
      <xdr:row>10</xdr:row>
      <xdr:rowOff>113309</xdr:rowOff>
    </xdr:to>
    <xdr:sp macro="" textlink="">
      <xdr:nvSpPr>
        <xdr:cNvPr id="65" name="Line 120">
          <a:extLst>
            <a:ext uri="{FF2B5EF4-FFF2-40B4-BE49-F238E27FC236}">
              <a16:creationId xmlns:a16="http://schemas.microsoft.com/office/drawing/2014/main" id="{722AC9F5-2D28-468E-90E3-5E321D2F0704}"/>
            </a:ext>
          </a:extLst>
        </xdr:cNvPr>
        <xdr:cNvSpPr>
          <a:spLocks noChangeShapeType="1"/>
        </xdr:cNvSpPr>
      </xdr:nvSpPr>
      <xdr:spPr bwMode="auto">
        <a:xfrm>
          <a:off x="343946" y="1622425"/>
          <a:ext cx="459830" cy="205384"/>
        </a:xfrm>
        <a:custGeom>
          <a:avLst/>
          <a:gdLst>
            <a:gd name="connsiteX0" fmla="*/ 0 w 526370"/>
            <a:gd name="connsiteY0" fmla="*/ 0 h 80210"/>
            <a:gd name="connsiteX1" fmla="*/ 526370 w 526370"/>
            <a:gd name="connsiteY1" fmla="*/ 80210 h 80210"/>
            <a:gd name="connsiteX0" fmla="*/ 0 w 551436"/>
            <a:gd name="connsiteY0" fmla="*/ 0 h 235618"/>
            <a:gd name="connsiteX1" fmla="*/ 551436 w 551436"/>
            <a:gd name="connsiteY1" fmla="*/ 235618 h 235618"/>
            <a:gd name="connsiteX0" fmla="*/ 1584 w 553020"/>
            <a:gd name="connsiteY0" fmla="*/ 0 h 235618"/>
            <a:gd name="connsiteX1" fmla="*/ 553020 w 553020"/>
            <a:gd name="connsiteY1" fmla="*/ 235618 h 235618"/>
            <a:gd name="connsiteX0" fmla="*/ 3704 w 555140"/>
            <a:gd name="connsiteY0" fmla="*/ 0 h 235618"/>
            <a:gd name="connsiteX1" fmla="*/ 555140 w 555140"/>
            <a:gd name="connsiteY1" fmla="*/ 235618 h 235618"/>
            <a:gd name="connsiteX0" fmla="*/ 3704 w 555140"/>
            <a:gd name="connsiteY0" fmla="*/ 0 h 260684"/>
            <a:gd name="connsiteX1" fmla="*/ 555140 w 555140"/>
            <a:gd name="connsiteY1" fmla="*/ 260684 h 260684"/>
            <a:gd name="connsiteX0" fmla="*/ 1 w 551437"/>
            <a:gd name="connsiteY0" fmla="*/ 0 h 260684"/>
            <a:gd name="connsiteX1" fmla="*/ 551437 w 551437"/>
            <a:gd name="connsiteY1" fmla="*/ 260684 h 260684"/>
            <a:gd name="connsiteX0" fmla="*/ 0 w 551436"/>
            <a:gd name="connsiteY0" fmla="*/ 0 h 260684"/>
            <a:gd name="connsiteX1" fmla="*/ 551436 w 551436"/>
            <a:gd name="connsiteY1" fmla="*/ 260684 h 260684"/>
            <a:gd name="connsiteX0" fmla="*/ 0 w 551436"/>
            <a:gd name="connsiteY0" fmla="*/ 0 h 260684"/>
            <a:gd name="connsiteX1" fmla="*/ 551436 w 551436"/>
            <a:gd name="connsiteY1" fmla="*/ 260684 h 260684"/>
            <a:gd name="connsiteX0" fmla="*/ 0 w 551436"/>
            <a:gd name="connsiteY0" fmla="*/ 0 h 260684"/>
            <a:gd name="connsiteX1" fmla="*/ 551436 w 551436"/>
            <a:gd name="connsiteY1" fmla="*/ 260684 h 260684"/>
            <a:gd name="connsiteX0" fmla="*/ 0 w 546422"/>
            <a:gd name="connsiteY0" fmla="*/ 0 h 245644"/>
            <a:gd name="connsiteX1" fmla="*/ 546422 w 546422"/>
            <a:gd name="connsiteY1" fmla="*/ 245644 h 245644"/>
            <a:gd name="connsiteX0" fmla="*/ 0 w 546422"/>
            <a:gd name="connsiteY0" fmla="*/ 0 h 245644"/>
            <a:gd name="connsiteX1" fmla="*/ 546422 w 546422"/>
            <a:gd name="connsiteY1" fmla="*/ 245644 h 245644"/>
            <a:gd name="connsiteX0" fmla="*/ 0 w 546422"/>
            <a:gd name="connsiteY0" fmla="*/ 0 h 245644"/>
            <a:gd name="connsiteX1" fmla="*/ 546422 w 546422"/>
            <a:gd name="connsiteY1" fmla="*/ 245644 h 2456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6422" h="245644">
              <a:moveTo>
                <a:pt x="0" y="0"/>
              </a:moveTo>
              <a:cubicBezTo>
                <a:pt x="10023" y="242303"/>
                <a:pt x="-55154" y="158750"/>
                <a:pt x="546422" y="2456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20053</xdr:colOff>
      <xdr:row>11</xdr:row>
      <xdr:rowOff>30079</xdr:rowOff>
    </xdr:from>
    <xdr:to>
      <xdr:col>1</xdr:col>
      <xdr:colOff>621632</xdr:colOff>
      <xdr:row>11</xdr:row>
      <xdr:rowOff>60157</xdr:rowOff>
    </xdr:to>
    <xdr:sp macro="" textlink="">
      <xdr:nvSpPr>
        <xdr:cNvPr id="66" name="Line 120">
          <a:extLst>
            <a:ext uri="{FF2B5EF4-FFF2-40B4-BE49-F238E27FC236}">
              <a16:creationId xmlns:a16="http://schemas.microsoft.com/office/drawing/2014/main" id="{A987DD63-A7EB-4972-8113-486EBAFBB312}"/>
            </a:ext>
          </a:extLst>
        </xdr:cNvPr>
        <xdr:cNvSpPr>
          <a:spLocks noChangeShapeType="1"/>
        </xdr:cNvSpPr>
      </xdr:nvSpPr>
      <xdr:spPr bwMode="auto">
        <a:xfrm>
          <a:off x="77203" y="1916029"/>
          <a:ext cx="601579" cy="300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21166</xdr:colOff>
      <xdr:row>62</xdr:row>
      <xdr:rowOff>48524</xdr:rowOff>
    </xdr:from>
    <xdr:ext cx="738718" cy="369397"/>
    <xdr:sp macro="" textlink="">
      <xdr:nvSpPr>
        <xdr:cNvPr id="68" name="Text Box 616">
          <a:extLst>
            <a:ext uri="{FF2B5EF4-FFF2-40B4-BE49-F238E27FC236}">
              <a16:creationId xmlns:a16="http://schemas.microsoft.com/office/drawing/2014/main" id="{DA663D9D-FA7D-4999-A366-210837E84DDF}"/>
            </a:ext>
          </a:extLst>
        </xdr:cNvPr>
        <xdr:cNvSpPr txBox="1">
          <a:spLocks noChangeArrowheads="1"/>
        </xdr:cNvSpPr>
      </xdr:nvSpPr>
      <xdr:spPr bwMode="auto">
        <a:xfrm flipV="1">
          <a:off x="9946216" y="10646674"/>
          <a:ext cx="738718" cy="36939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18288" rIns="0" bIns="0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セブンイレブン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池田旭丘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１丁目店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14</xdr:col>
      <xdr:colOff>187522</xdr:colOff>
      <xdr:row>45</xdr:row>
      <xdr:rowOff>2856</xdr:rowOff>
    </xdr:from>
    <xdr:to>
      <xdr:col>14</xdr:col>
      <xdr:colOff>238126</xdr:colOff>
      <xdr:row>46</xdr:row>
      <xdr:rowOff>36868</xdr:rowOff>
    </xdr:to>
    <xdr:sp macro="" textlink="">
      <xdr:nvSpPr>
        <xdr:cNvPr id="69" name="Line 547">
          <a:extLst>
            <a:ext uri="{FF2B5EF4-FFF2-40B4-BE49-F238E27FC236}">
              <a16:creationId xmlns:a16="http://schemas.microsoft.com/office/drawing/2014/main" id="{0FBC8307-9C9C-480E-B831-CD238644AA0D}"/>
            </a:ext>
          </a:extLst>
        </xdr:cNvPr>
        <xdr:cNvSpPr>
          <a:spLocks noChangeShapeType="1"/>
        </xdr:cNvSpPr>
      </xdr:nvSpPr>
      <xdr:spPr bwMode="auto">
        <a:xfrm flipH="1" flipV="1">
          <a:off x="9407722" y="7705406"/>
          <a:ext cx="50604" cy="186412"/>
        </a:xfrm>
        <a:custGeom>
          <a:avLst/>
          <a:gdLst>
            <a:gd name="connsiteX0" fmla="*/ 0 w 238125"/>
            <a:gd name="connsiteY0" fmla="*/ 0 h 523780"/>
            <a:gd name="connsiteX1" fmla="*/ 238125 w 238125"/>
            <a:gd name="connsiteY1" fmla="*/ 523780 h 523780"/>
            <a:gd name="connsiteX0" fmla="*/ 0 w 661064"/>
            <a:gd name="connsiteY0" fmla="*/ 0 h 452698"/>
            <a:gd name="connsiteX1" fmla="*/ 661064 w 661064"/>
            <a:gd name="connsiteY1" fmla="*/ 452698 h 452698"/>
            <a:gd name="connsiteX0" fmla="*/ 0 w 661064"/>
            <a:gd name="connsiteY0" fmla="*/ 0 h 452698"/>
            <a:gd name="connsiteX1" fmla="*/ 56867 w 661064"/>
            <a:gd name="connsiteY1" fmla="*/ 168369 h 452698"/>
            <a:gd name="connsiteX2" fmla="*/ 661064 w 661064"/>
            <a:gd name="connsiteY2" fmla="*/ 452698 h 452698"/>
            <a:gd name="connsiteX0" fmla="*/ 0 w 675498"/>
            <a:gd name="connsiteY0" fmla="*/ 0 h 452698"/>
            <a:gd name="connsiteX1" fmla="*/ 56867 w 675498"/>
            <a:gd name="connsiteY1" fmla="*/ 168369 h 452698"/>
            <a:gd name="connsiteX2" fmla="*/ 618415 w 675498"/>
            <a:gd name="connsiteY2" fmla="*/ 299871 h 452698"/>
            <a:gd name="connsiteX3" fmla="*/ 661064 w 675498"/>
            <a:gd name="connsiteY3" fmla="*/ 452698 h 452698"/>
            <a:gd name="connsiteX0" fmla="*/ 0 w 661064"/>
            <a:gd name="connsiteY0" fmla="*/ 0 h 452698"/>
            <a:gd name="connsiteX1" fmla="*/ 56867 w 661064"/>
            <a:gd name="connsiteY1" fmla="*/ 168369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61064"/>
            <a:gd name="connsiteY0" fmla="*/ 0 h 452698"/>
            <a:gd name="connsiteX1" fmla="*/ 49759 w 661064"/>
            <a:gd name="connsiteY1" fmla="*/ 200356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61064"/>
            <a:gd name="connsiteY0" fmla="*/ 0 h 452698"/>
            <a:gd name="connsiteX1" fmla="*/ 49759 w 661064"/>
            <a:gd name="connsiteY1" fmla="*/ 200356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61064"/>
            <a:gd name="connsiteY0" fmla="*/ 0 h 452698"/>
            <a:gd name="connsiteX1" fmla="*/ 49759 w 661064"/>
            <a:gd name="connsiteY1" fmla="*/ 200356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61064"/>
            <a:gd name="connsiteY0" fmla="*/ 0 h 452698"/>
            <a:gd name="connsiteX1" fmla="*/ 49759 w 661064"/>
            <a:gd name="connsiteY1" fmla="*/ 200356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18415"/>
            <a:gd name="connsiteY0" fmla="*/ 0 h 299871"/>
            <a:gd name="connsiteX1" fmla="*/ 49759 w 618415"/>
            <a:gd name="connsiteY1" fmla="*/ 200356 h 299871"/>
            <a:gd name="connsiteX2" fmla="*/ 618415 w 618415"/>
            <a:gd name="connsiteY2" fmla="*/ 299871 h 299871"/>
            <a:gd name="connsiteX0" fmla="*/ 0 w 629077"/>
            <a:gd name="connsiteY0" fmla="*/ 0 h 285655"/>
            <a:gd name="connsiteX1" fmla="*/ 49759 w 629077"/>
            <a:gd name="connsiteY1" fmla="*/ 200356 h 285655"/>
            <a:gd name="connsiteX2" fmla="*/ 629077 w 629077"/>
            <a:gd name="connsiteY2" fmla="*/ 285655 h 285655"/>
            <a:gd name="connsiteX0" fmla="*/ 0 w 643294"/>
            <a:gd name="connsiteY0" fmla="*/ 0 h 267884"/>
            <a:gd name="connsiteX1" fmla="*/ 49759 w 643294"/>
            <a:gd name="connsiteY1" fmla="*/ 200356 h 267884"/>
            <a:gd name="connsiteX2" fmla="*/ 643294 w 643294"/>
            <a:gd name="connsiteY2" fmla="*/ 267884 h 267884"/>
            <a:gd name="connsiteX0" fmla="*/ 0 w 643294"/>
            <a:gd name="connsiteY0" fmla="*/ 0 h 267884"/>
            <a:gd name="connsiteX1" fmla="*/ 49759 w 643294"/>
            <a:gd name="connsiteY1" fmla="*/ 200356 h 267884"/>
            <a:gd name="connsiteX2" fmla="*/ 643294 w 643294"/>
            <a:gd name="connsiteY2" fmla="*/ 267884 h 267884"/>
            <a:gd name="connsiteX0" fmla="*/ 0 w 49759"/>
            <a:gd name="connsiteY0" fmla="*/ 0 h 200356"/>
            <a:gd name="connsiteX1" fmla="*/ 49759 w 49759"/>
            <a:gd name="connsiteY1" fmla="*/ 200356 h 2003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9759" h="200356">
              <a:moveTo>
                <a:pt x="0" y="0"/>
              </a:moveTo>
              <a:cubicBezTo>
                <a:pt x="26656" y="22730"/>
                <a:pt x="16439" y="171943"/>
                <a:pt x="49759" y="20035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693749</xdr:colOff>
      <xdr:row>14</xdr:row>
      <xdr:rowOff>139130</xdr:rowOff>
    </xdr:from>
    <xdr:to>
      <xdr:col>14</xdr:col>
      <xdr:colOff>764457</xdr:colOff>
      <xdr:row>15</xdr:row>
      <xdr:rowOff>74914</xdr:rowOff>
    </xdr:to>
    <xdr:sp macro="" textlink="">
      <xdr:nvSpPr>
        <xdr:cNvPr id="70" name="Freeform 917">
          <a:extLst>
            <a:ext uri="{FF2B5EF4-FFF2-40B4-BE49-F238E27FC236}">
              <a16:creationId xmlns:a16="http://schemas.microsoft.com/office/drawing/2014/main" id="{040CAE43-9B35-4418-8C3C-12BF30E79E34}"/>
            </a:ext>
          </a:extLst>
        </xdr:cNvPr>
        <xdr:cNvSpPr>
          <a:spLocks/>
        </xdr:cNvSpPr>
      </xdr:nvSpPr>
      <xdr:spPr bwMode="auto">
        <a:xfrm flipV="1">
          <a:off x="7799399" y="2526730"/>
          <a:ext cx="718408" cy="107234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  <a:gd name="connsiteX0" fmla="*/ 0 w 27484"/>
            <a:gd name="connsiteY0" fmla="*/ 0 h 2335"/>
            <a:gd name="connsiteX1" fmla="*/ 10000 w 27484"/>
            <a:gd name="connsiteY1" fmla="*/ 0 h 2335"/>
            <a:gd name="connsiteX2" fmla="*/ 27484 w 27484"/>
            <a:gd name="connsiteY2" fmla="*/ 2335 h 2335"/>
            <a:gd name="connsiteX0" fmla="*/ 0 w 6371"/>
            <a:gd name="connsiteY0" fmla="*/ 13217 h 13217"/>
            <a:gd name="connsiteX1" fmla="*/ 9 w 6371"/>
            <a:gd name="connsiteY1" fmla="*/ 0 h 13217"/>
            <a:gd name="connsiteX2" fmla="*/ 6371 w 6371"/>
            <a:gd name="connsiteY2" fmla="*/ 10000 h 13217"/>
            <a:gd name="connsiteX0" fmla="*/ 0 w 13539"/>
            <a:gd name="connsiteY0" fmla="*/ 10000 h 10000"/>
            <a:gd name="connsiteX1" fmla="*/ 14 w 13539"/>
            <a:gd name="connsiteY1" fmla="*/ 0 h 10000"/>
            <a:gd name="connsiteX2" fmla="*/ 13539 w 13539"/>
            <a:gd name="connsiteY2" fmla="*/ 7166 h 10000"/>
            <a:gd name="connsiteX0" fmla="*/ 0 w 13539"/>
            <a:gd name="connsiteY0" fmla="*/ 10000 h 10000"/>
            <a:gd name="connsiteX1" fmla="*/ 14 w 13539"/>
            <a:gd name="connsiteY1" fmla="*/ 0 h 10000"/>
            <a:gd name="connsiteX2" fmla="*/ 13539 w 13539"/>
            <a:gd name="connsiteY2" fmla="*/ 7166 h 10000"/>
            <a:gd name="connsiteX0" fmla="*/ 757 w 14296"/>
            <a:gd name="connsiteY0" fmla="*/ 10174 h 10174"/>
            <a:gd name="connsiteX1" fmla="*/ 771 w 14296"/>
            <a:gd name="connsiteY1" fmla="*/ 174 h 10174"/>
            <a:gd name="connsiteX2" fmla="*/ 14296 w 14296"/>
            <a:gd name="connsiteY2" fmla="*/ 7340 h 10174"/>
            <a:gd name="connsiteX0" fmla="*/ 0 w 16215"/>
            <a:gd name="connsiteY0" fmla="*/ 14916 h 14916"/>
            <a:gd name="connsiteX1" fmla="*/ 2690 w 16215"/>
            <a:gd name="connsiteY1" fmla="*/ 116 h 14916"/>
            <a:gd name="connsiteX2" fmla="*/ 16215 w 16215"/>
            <a:gd name="connsiteY2" fmla="*/ 7282 h 14916"/>
            <a:gd name="connsiteX0" fmla="*/ 0 w 16215"/>
            <a:gd name="connsiteY0" fmla="*/ 14916 h 14916"/>
            <a:gd name="connsiteX1" fmla="*/ 2690 w 16215"/>
            <a:gd name="connsiteY1" fmla="*/ 116 h 14916"/>
            <a:gd name="connsiteX2" fmla="*/ 16215 w 16215"/>
            <a:gd name="connsiteY2" fmla="*/ 7282 h 14916"/>
            <a:gd name="connsiteX0" fmla="*/ 758 w 14297"/>
            <a:gd name="connsiteY0" fmla="*/ 8222 h 8222"/>
            <a:gd name="connsiteX1" fmla="*/ 772 w 14297"/>
            <a:gd name="connsiteY1" fmla="*/ 222 h 8222"/>
            <a:gd name="connsiteX2" fmla="*/ 14297 w 14297"/>
            <a:gd name="connsiteY2" fmla="*/ 7388 h 8222"/>
            <a:gd name="connsiteX0" fmla="*/ 21 w 9491"/>
            <a:gd name="connsiteY0" fmla="*/ 9730 h 9730"/>
            <a:gd name="connsiteX1" fmla="*/ 31 w 9491"/>
            <a:gd name="connsiteY1" fmla="*/ 0 h 9730"/>
            <a:gd name="connsiteX2" fmla="*/ 9491 w 9491"/>
            <a:gd name="connsiteY2" fmla="*/ 8716 h 97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91" h="9730">
              <a:moveTo>
                <a:pt x="21" y="9730"/>
              </a:moveTo>
              <a:cubicBezTo>
                <a:pt x="25" y="5675"/>
                <a:pt x="-33" y="4542"/>
                <a:pt x="31" y="0"/>
              </a:cubicBezTo>
              <a:cubicBezTo>
                <a:pt x="4076" y="2433"/>
                <a:pt x="5567" y="5797"/>
                <a:pt x="9491" y="871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92517</xdr:colOff>
      <xdr:row>27</xdr:row>
      <xdr:rowOff>128654</xdr:rowOff>
    </xdr:from>
    <xdr:to>
      <xdr:col>2</xdr:col>
      <xdr:colOff>311388</xdr:colOff>
      <xdr:row>28</xdr:row>
      <xdr:rowOff>24227</xdr:rowOff>
    </xdr:to>
    <xdr:sp macro="" textlink="">
      <xdr:nvSpPr>
        <xdr:cNvPr id="71" name="Text Box 1620">
          <a:extLst>
            <a:ext uri="{FF2B5EF4-FFF2-40B4-BE49-F238E27FC236}">
              <a16:creationId xmlns:a16="http://schemas.microsoft.com/office/drawing/2014/main" id="{0A49664C-0EC5-4D24-92C5-FA2EA5AE787F}"/>
            </a:ext>
          </a:extLst>
        </xdr:cNvPr>
        <xdr:cNvSpPr txBox="1">
          <a:spLocks noChangeArrowheads="1"/>
        </xdr:cNvSpPr>
      </xdr:nvSpPr>
      <xdr:spPr bwMode="auto">
        <a:xfrm rot="19474915">
          <a:off x="854517" y="4745104"/>
          <a:ext cx="218871" cy="6702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699040</xdr:colOff>
      <xdr:row>25</xdr:row>
      <xdr:rowOff>10991</xdr:rowOff>
    </xdr:from>
    <xdr:to>
      <xdr:col>2</xdr:col>
      <xdr:colOff>319521</xdr:colOff>
      <xdr:row>32</xdr:row>
      <xdr:rowOff>151355</xdr:rowOff>
    </xdr:to>
    <xdr:sp macro="" textlink="">
      <xdr:nvSpPr>
        <xdr:cNvPr id="72" name="Line 927">
          <a:extLst>
            <a:ext uri="{FF2B5EF4-FFF2-40B4-BE49-F238E27FC236}">
              <a16:creationId xmlns:a16="http://schemas.microsoft.com/office/drawing/2014/main" id="{D358598D-85E4-4612-92A1-2CF92CF20FF8}"/>
            </a:ext>
          </a:extLst>
        </xdr:cNvPr>
        <xdr:cNvSpPr>
          <a:spLocks noChangeShapeType="1"/>
        </xdr:cNvSpPr>
      </xdr:nvSpPr>
      <xdr:spPr bwMode="auto">
        <a:xfrm rot="10800000" flipH="1">
          <a:off x="757527" y="4280530"/>
          <a:ext cx="326501" cy="1339345"/>
        </a:xfrm>
        <a:custGeom>
          <a:avLst/>
          <a:gdLst>
            <a:gd name="connsiteX0" fmla="*/ 0 w 57150"/>
            <a:gd name="connsiteY0" fmla="*/ 0 h 655865"/>
            <a:gd name="connsiteX1" fmla="*/ 57150 w 57150"/>
            <a:gd name="connsiteY1" fmla="*/ 655865 h 655865"/>
            <a:gd name="connsiteX0" fmla="*/ 0 w 40537"/>
            <a:gd name="connsiteY0" fmla="*/ 0 h 860763"/>
            <a:gd name="connsiteX1" fmla="*/ 40537 w 40537"/>
            <a:gd name="connsiteY1" fmla="*/ 860763 h 860763"/>
            <a:gd name="connsiteX0" fmla="*/ 5213 w 45750"/>
            <a:gd name="connsiteY0" fmla="*/ 0 h 860763"/>
            <a:gd name="connsiteX1" fmla="*/ 45750 w 45750"/>
            <a:gd name="connsiteY1" fmla="*/ 860763 h 860763"/>
            <a:gd name="connsiteX0" fmla="*/ 14028 w 54565"/>
            <a:gd name="connsiteY0" fmla="*/ 0 h 860763"/>
            <a:gd name="connsiteX1" fmla="*/ 54565 w 54565"/>
            <a:gd name="connsiteY1" fmla="*/ 860763 h 860763"/>
            <a:gd name="connsiteX0" fmla="*/ 17083 w 40154"/>
            <a:gd name="connsiteY0" fmla="*/ 0 h 945606"/>
            <a:gd name="connsiteX1" fmla="*/ 40154 w 40154"/>
            <a:gd name="connsiteY1" fmla="*/ 945606 h 945606"/>
            <a:gd name="connsiteX0" fmla="*/ 6844 w 63994"/>
            <a:gd name="connsiteY0" fmla="*/ 0 h 945606"/>
            <a:gd name="connsiteX1" fmla="*/ 29915 w 63994"/>
            <a:gd name="connsiteY1" fmla="*/ 945606 h 945606"/>
            <a:gd name="connsiteX0" fmla="*/ 3807 w 198900"/>
            <a:gd name="connsiteY0" fmla="*/ 0 h 1069607"/>
            <a:gd name="connsiteX1" fmla="*/ 178256 w 198900"/>
            <a:gd name="connsiteY1" fmla="*/ 1069607 h 1069607"/>
            <a:gd name="connsiteX0" fmla="*/ 29668 w 219288"/>
            <a:gd name="connsiteY0" fmla="*/ 0 h 1069607"/>
            <a:gd name="connsiteX1" fmla="*/ 57657 w 219288"/>
            <a:gd name="connsiteY1" fmla="*/ 905752 h 1069607"/>
            <a:gd name="connsiteX2" fmla="*/ 204117 w 219288"/>
            <a:gd name="connsiteY2" fmla="*/ 1069607 h 1069607"/>
            <a:gd name="connsiteX0" fmla="*/ 24552 w 270865"/>
            <a:gd name="connsiteY0" fmla="*/ 0 h 1082660"/>
            <a:gd name="connsiteX1" fmla="*/ 52541 w 270865"/>
            <a:gd name="connsiteY1" fmla="*/ 905752 h 1082660"/>
            <a:gd name="connsiteX2" fmla="*/ 257223 w 270865"/>
            <a:gd name="connsiteY2" fmla="*/ 1082660 h 1082660"/>
            <a:gd name="connsiteX0" fmla="*/ 37293 w 269964"/>
            <a:gd name="connsiteY0" fmla="*/ 0 h 1082660"/>
            <a:gd name="connsiteX1" fmla="*/ 65282 w 269964"/>
            <a:gd name="connsiteY1" fmla="*/ 905752 h 1082660"/>
            <a:gd name="connsiteX2" fmla="*/ 269964 w 269964"/>
            <a:gd name="connsiteY2" fmla="*/ 1082660 h 1082660"/>
            <a:gd name="connsiteX0" fmla="*/ 0 w 232671"/>
            <a:gd name="connsiteY0" fmla="*/ 0 h 1082660"/>
            <a:gd name="connsiteX1" fmla="*/ 27989 w 232671"/>
            <a:gd name="connsiteY1" fmla="*/ 905752 h 1082660"/>
            <a:gd name="connsiteX2" fmla="*/ 232671 w 232671"/>
            <a:gd name="connsiteY2" fmla="*/ 1082660 h 1082660"/>
            <a:gd name="connsiteX0" fmla="*/ 0 w 232671"/>
            <a:gd name="connsiteY0" fmla="*/ 0 h 1082660"/>
            <a:gd name="connsiteX1" fmla="*/ 104628 w 232671"/>
            <a:gd name="connsiteY1" fmla="*/ 870517 h 1082660"/>
            <a:gd name="connsiteX2" fmla="*/ 232671 w 232671"/>
            <a:gd name="connsiteY2" fmla="*/ 1082660 h 1082660"/>
            <a:gd name="connsiteX0" fmla="*/ 0 w 232671"/>
            <a:gd name="connsiteY0" fmla="*/ 0 h 1082660"/>
            <a:gd name="connsiteX1" fmla="*/ 104628 w 232671"/>
            <a:gd name="connsiteY1" fmla="*/ 870517 h 1082660"/>
            <a:gd name="connsiteX2" fmla="*/ 232671 w 232671"/>
            <a:gd name="connsiteY2" fmla="*/ 1082660 h 1082660"/>
            <a:gd name="connsiteX0" fmla="*/ 0 w 232671"/>
            <a:gd name="connsiteY0" fmla="*/ 0 h 1082660"/>
            <a:gd name="connsiteX1" fmla="*/ 104628 w 232671"/>
            <a:gd name="connsiteY1" fmla="*/ 870517 h 1082660"/>
            <a:gd name="connsiteX2" fmla="*/ 232671 w 232671"/>
            <a:gd name="connsiteY2" fmla="*/ 1082660 h 1082660"/>
            <a:gd name="connsiteX0" fmla="*/ 0 w 232671"/>
            <a:gd name="connsiteY0" fmla="*/ 0 h 1082660"/>
            <a:gd name="connsiteX1" fmla="*/ 104628 w 232671"/>
            <a:gd name="connsiteY1" fmla="*/ 870517 h 1082660"/>
            <a:gd name="connsiteX2" fmla="*/ 232671 w 232671"/>
            <a:gd name="connsiteY2" fmla="*/ 1082660 h 1082660"/>
            <a:gd name="connsiteX0" fmla="*/ 0 w 232671"/>
            <a:gd name="connsiteY0" fmla="*/ 0 h 1082660"/>
            <a:gd name="connsiteX1" fmla="*/ 104628 w 232671"/>
            <a:gd name="connsiteY1" fmla="*/ 870517 h 1082660"/>
            <a:gd name="connsiteX2" fmla="*/ 232671 w 232671"/>
            <a:gd name="connsiteY2" fmla="*/ 1082660 h 1082660"/>
            <a:gd name="connsiteX0" fmla="*/ 0 w 322082"/>
            <a:gd name="connsiteY0" fmla="*/ 0 h 1202461"/>
            <a:gd name="connsiteX1" fmla="*/ 104628 w 322082"/>
            <a:gd name="connsiteY1" fmla="*/ 870517 h 1202461"/>
            <a:gd name="connsiteX2" fmla="*/ 322082 w 322082"/>
            <a:gd name="connsiteY2" fmla="*/ 1202461 h 1202461"/>
            <a:gd name="connsiteX0" fmla="*/ 0 w 322082"/>
            <a:gd name="connsiteY0" fmla="*/ 0 h 1202461"/>
            <a:gd name="connsiteX1" fmla="*/ 104628 w 322082"/>
            <a:gd name="connsiteY1" fmla="*/ 870517 h 1202461"/>
            <a:gd name="connsiteX2" fmla="*/ 322082 w 322082"/>
            <a:gd name="connsiteY2" fmla="*/ 1202461 h 1202461"/>
            <a:gd name="connsiteX0" fmla="*/ 0 w 322082"/>
            <a:gd name="connsiteY0" fmla="*/ 0 h 1202461"/>
            <a:gd name="connsiteX1" fmla="*/ 104628 w 322082"/>
            <a:gd name="connsiteY1" fmla="*/ 870517 h 1202461"/>
            <a:gd name="connsiteX2" fmla="*/ 322082 w 322082"/>
            <a:gd name="connsiteY2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322082 w 322082"/>
            <a:gd name="connsiteY2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322082 w 322082"/>
            <a:gd name="connsiteY2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233055 w 322082"/>
            <a:gd name="connsiteY2" fmla="*/ 1038031 h 1202461"/>
            <a:gd name="connsiteX3" fmla="*/ 322082 w 322082"/>
            <a:gd name="connsiteY3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233055 w 322082"/>
            <a:gd name="connsiteY2" fmla="*/ 1038031 h 1202461"/>
            <a:gd name="connsiteX3" fmla="*/ 322082 w 322082"/>
            <a:gd name="connsiteY3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233055 w 322082"/>
            <a:gd name="connsiteY2" fmla="*/ 1038031 h 1202461"/>
            <a:gd name="connsiteX3" fmla="*/ 322082 w 322082"/>
            <a:gd name="connsiteY3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233055 w 322082"/>
            <a:gd name="connsiteY2" fmla="*/ 1038031 h 1202461"/>
            <a:gd name="connsiteX3" fmla="*/ 322082 w 322082"/>
            <a:gd name="connsiteY3" fmla="*/ 1202461 h 1202461"/>
            <a:gd name="connsiteX0" fmla="*/ 0 w 287301"/>
            <a:gd name="connsiteY0" fmla="*/ 0 h 1318739"/>
            <a:gd name="connsiteX1" fmla="*/ 123787 w 287301"/>
            <a:gd name="connsiteY1" fmla="*/ 807093 h 1318739"/>
            <a:gd name="connsiteX2" fmla="*/ 233055 w 287301"/>
            <a:gd name="connsiteY2" fmla="*/ 1038031 h 1318739"/>
            <a:gd name="connsiteX3" fmla="*/ 287301 w 287301"/>
            <a:gd name="connsiteY3" fmla="*/ 1318739 h 1318739"/>
            <a:gd name="connsiteX0" fmla="*/ 0 w 318920"/>
            <a:gd name="connsiteY0" fmla="*/ 0 h 1276457"/>
            <a:gd name="connsiteX1" fmla="*/ 123787 w 318920"/>
            <a:gd name="connsiteY1" fmla="*/ 807093 h 1276457"/>
            <a:gd name="connsiteX2" fmla="*/ 233055 w 318920"/>
            <a:gd name="connsiteY2" fmla="*/ 1038031 h 1276457"/>
            <a:gd name="connsiteX3" fmla="*/ 318920 w 318920"/>
            <a:gd name="connsiteY3" fmla="*/ 1276457 h 1276457"/>
            <a:gd name="connsiteX0" fmla="*/ 0 w 318920"/>
            <a:gd name="connsiteY0" fmla="*/ 0 h 1276457"/>
            <a:gd name="connsiteX1" fmla="*/ 123787 w 318920"/>
            <a:gd name="connsiteY1" fmla="*/ 807093 h 1276457"/>
            <a:gd name="connsiteX2" fmla="*/ 233055 w 318920"/>
            <a:gd name="connsiteY2" fmla="*/ 1038031 h 1276457"/>
            <a:gd name="connsiteX3" fmla="*/ 318920 w 318920"/>
            <a:gd name="connsiteY3" fmla="*/ 1276457 h 1276457"/>
            <a:gd name="connsiteX0" fmla="*/ 0 w 372672"/>
            <a:gd name="connsiteY0" fmla="*/ 0 h 1308169"/>
            <a:gd name="connsiteX1" fmla="*/ 123787 w 372672"/>
            <a:gd name="connsiteY1" fmla="*/ 807093 h 1308169"/>
            <a:gd name="connsiteX2" fmla="*/ 233055 w 372672"/>
            <a:gd name="connsiteY2" fmla="*/ 1038031 h 1308169"/>
            <a:gd name="connsiteX3" fmla="*/ 372672 w 372672"/>
            <a:gd name="connsiteY3" fmla="*/ 1308169 h 1308169"/>
            <a:gd name="connsiteX0" fmla="*/ 0 w 372672"/>
            <a:gd name="connsiteY0" fmla="*/ 0 h 1308169"/>
            <a:gd name="connsiteX1" fmla="*/ 123787 w 372672"/>
            <a:gd name="connsiteY1" fmla="*/ 807093 h 1308169"/>
            <a:gd name="connsiteX2" fmla="*/ 233055 w 372672"/>
            <a:gd name="connsiteY2" fmla="*/ 1038031 h 1308169"/>
            <a:gd name="connsiteX3" fmla="*/ 372672 w 372672"/>
            <a:gd name="connsiteY3" fmla="*/ 1308169 h 1308169"/>
            <a:gd name="connsiteX0" fmla="*/ 0 w 372672"/>
            <a:gd name="connsiteY0" fmla="*/ 0 h 1308169"/>
            <a:gd name="connsiteX1" fmla="*/ 123787 w 372672"/>
            <a:gd name="connsiteY1" fmla="*/ 807093 h 1308169"/>
            <a:gd name="connsiteX2" fmla="*/ 233055 w 372672"/>
            <a:gd name="connsiteY2" fmla="*/ 1038031 h 1308169"/>
            <a:gd name="connsiteX3" fmla="*/ 372672 w 372672"/>
            <a:gd name="connsiteY3" fmla="*/ 1308169 h 1308169"/>
            <a:gd name="connsiteX0" fmla="*/ 0 w 366349"/>
            <a:gd name="connsiteY0" fmla="*/ 0 h 1378640"/>
            <a:gd name="connsiteX1" fmla="*/ 117464 w 366349"/>
            <a:gd name="connsiteY1" fmla="*/ 877564 h 1378640"/>
            <a:gd name="connsiteX2" fmla="*/ 226732 w 366349"/>
            <a:gd name="connsiteY2" fmla="*/ 1108502 h 1378640"/>
            <a:gd name="connsiteX3" fmla="*/ 366349 w 366349"/>
            <a:gd name="connsiteY3" fmla="*/ 1378640 h 1378640"/>
            <a:gd name="connsiteX0" fmla="*/ 0 w 366349"/>
            <a:gd name="connsiteY0" fmla="*/ 0 h 1378640"/>
            <a:gd name="connsiteX1" fmla="*/ 117464 w 366349"/>
            <a:gd name="connsiteY1" fmla="*/ 877564 h 1378640"/>
            <a:gd name="connsiteX2" fmla="*/ 226732 w 366349"/>
            <a:gd name="connsiteY2" fmla="*/ 1108502 h 1378640"/>
            <a:gd name="connsiteX3" fmla="*/ 366349 w 366349"/>
            <a:gd name="connsiteY3" fmla="*/ 1378640 h 1378640"/>
            <a:gd name="connsiteX0" fmla="*/ 0 w 366349"/>
            <a:gd name="connsiteY0" fmla="*/ 0 h 1378640"/>
            <a:gd name="connsiteX1" fmla="*/ 117464 w 366349"/>
            <a:gd name="connsiteY1" fmla="*/ 877564 h 1378640"/>
            <a:gd name="connsiteX2" fmla="*/ 229717 w 366349"/>
            <a:gd name="connsiteY2" fmla="*/ 1124840 h 1378640"/>
            <a:gd name="connsiteX3" fmla="*/ 366349 w 366349"/>
            <a:gd name="connsiteY3" fmla="*/ 1378640 h 13786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66349" h="1378640">
              <a:moveTo>
                <a:pt x="0" y="0"/>
              </a:moveTo>
              <a:cubicBezTo>
                <a:pt x="9890" y="621722"/>
                <a:pt x="17444" y="492409"/>
                <a:pt x="117464" y="877564"/>
              </a:cubicBezTo>
              <a:cubicBezTo>
                <a:pt x="156306" y="1044696"/>
                <a:pt x="10115" y="1055420"/>
                <a:pt x="229717" y="1124840"/>
              </a:cubicBezTo>
              <a:cubicBezTo>
                <a:pt x="262766" y="1190735"/>
                <a:pt x="199739" y="1341837"/>
                <a:pt x="366349" y="137864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70725</xdr:colOff>
      <xdr:row>26</xdr:row>
      <xdr:rowOff>158412</xdr:rowOff>
    </xdr:from>
    <xdr:to>
      <xdr:col>2</xdr:col>
      <xdr:colOff>129886</xdr:colOff>
      <xdr:row>28</xdr:row>
      <xdr:rowOff>75390</xdr:rowOff>
    </xdr:to>
    <xdr:sp macro="" textlink="">
      <xdr:nvSpPr>
        <xdr:cNvPr id="73" name="Text Box 1620">
          <a:extLst>
            <a:ext uri="{FF2B5EF4-FFF2-40B4-BE49-F238E27FC236}">
              <a16:creationId xmlns:a16="http://schemas.microsoft.com/office/drawing/2014/main" id="{92BEC320-23B9-4984-A0DD-63D56D140EC0}"/>
            </a:ext>
          </a:extLst>
        </xdr:cNvPr>
        <xdr:cNvSpPr txBox="1">
          <a:spLocks noChangeArrowheads="1"/>
        </xdr:cNvSpPr>
      </xdr:nvSpPr>
      <xdr:spPr bwMode="auto">
        <a:xfrm rot="18410909">
          <a:off x="732367" y="4703770"/>
          <a:ext cx="259878" cy="5916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67770</xdr:colOff>
      <xdr:row>52</xdr:row>
      <xdr:rowOff>24020</xdr:rowOff>
    </xdr:from>
    <xdr:to>
      <xdr:col>11</xdr:col>
      <xdr:colOff>683215</xdr:colOff>
      <xdr:row>56</xdr:row>
      <xdr:rowOff>131884</xdr:rowOff>
    </xdr:to>
    <xdr:sp macro="" textlink="">
      <xdr:nvSpPr>
        <xdr:cNvPr id="75" name="Freeform 601">
          <a:extLst>
            <a:ext uri="{FF2B5EF4-FFF2-40B4-BE49-F238E27FC236}">
              <a16:creationId xmlns:a16="http://schemas.microsoft.com/office/drawing/2014/main" id="{741F29C4-C916-4965-A5ED-45784CB88D08}"/>
            </a:ext>
          </a:extLst>
        </xdr:cNvPr>
        <xdr:cNvSpPr>
          <a:spLocks/>
        </xdr:cNvSpPr>
      </xdr:nvSpPr>
      <xdr:spPr bwMode="auto">
        <a:xfrm>
          <a:off x="7173420" y="8907670"/>
          <a:ext cx="615445" cy="793664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923 w 16329"/>
            <a:gd name="connsiteY0" fmla="*/ 10000 h 10000"/>
            <a:gd name="connsiteX1" fmla="*/ 16329 w 16329"/>
            <a:gd name="connsiteY1" fmla="*/ 0 h 10000"/>
            <a:gd name="connsiteX2" fmla="*/ 0 w 16329"/>
            <a:gd name="connsiteY2" fmla="*/ 221 h 10000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14654 w 15060"/>
            <a:gd name="connsiteY0" fmla="*/ 10000 h 10000"/>
            <a:gd name="connsiteX1" fmla="*/ 15060 w 15060"/>
            <a:gd name="connsiteY1" fmla="*/ 0 h 10000"/>
            <a:gd name="connsiteX2" fmla="*/ 0 w 15060"/>
            <a:gd name="connsiteY2" fmla="*/ 281 h 10000"/>
            <a:gd name="connsiteX0" fmla="*/ 13808 w 14214"/>
            <a:gd name="connsiteY0" fmla="*/ 12256 h 12256"/>
            <a:gd name="connsiteX1" fmla="*/ 14214 w 14214"/>
            <a:gd name="connsiteY1" fmla="*/ 2256 h 12256"/>
            <a:gd name="connsiteX2" fmla="*/ 0 w 14214"/>
            <a:gd name="connsiteY2" fmla="*/ 0 h 12256"/>
            <a:gd name="connsiteX0" fmla="*/ 13714 w 14214"/>
            <a:gd name="connsiteY0" fmla="*/ 15671 h 15671"/>
            <a:gd name="connsiteX1" fmla="*/ 14214 w 14214"/>
            <a:gd name="connsiteY1" fmla="*/ 2256 h 15671"/>
            <a:gd name="connsiteX2" fmla="*/ 0 w 14214"/>
            <a:gd name="connsiteY2" fmla="*/ 0 h 156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14" h="15671">
              <a:moveTo>
                <a:pt x="13714" y="15671"/>
              </a:moveTo>
              <a:cubicBezTo>
                <a:pt x="13800" y="13170"/>
                <a:pt x="13725" y="5910"/>
                <a:pt x="14214" y="2256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18265</xdr:colOff>
      <xdr:row>43</xdr:row>
      <xdr:rowOff>2314</xdr:rowOff>
    </xdr:from>
    <xdr:to>
      <xdr:col>14</xdr:col>
      <xdr:colOff>233448</xdr:colOff>
      <xdr:row>48</xdr:row>
      <xdr:rowOff>100507</xdr:rowOff>
    </xdr:to>
    <xdr:sp macro="" textlink="">
      <xdr:nvSpPr>
        <xdr:cNvPr id="76" name="Freeform 601">
          <a:extLst>
            <a:ext uri="{FF2B5EF4-FFF2-40B4-BE49-F238E27FC236}">
              <a16:creationId xmlns:a16="http://schemas.microsoft.com/office/drawing/2014/main" id="{C5DEC645-7296-4A38-AE28-8B62121D1D53}"/>
            </a:ext>
          </a:extLst>
        </xdr:cNvPr>
        <xdr:cNvSpPr>
          <a:spLocks/>
        </xdr:cNvSpPr>
      </xdr:nvSpPr>
      <xdr:spPr bwMode="auto">
        <a:xfrm>
          <a:off x="8533615" y="7361964"/>
          <a:ext cx="920033" cy="93639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923 w 16329"/>
            <a:gd name="connsiteY0" fmla="*/ 10000 h 10000"/>
            <a:gd name="connsiteX1" fmla="*/ 16329 w 16329"/>
            <a:gd name="connsiteY1" fmla="*/ 0 h 10000"/>
            <a:gd name="connsiteX2" fmla="*/ 0 w 16329"/>
            <a:gd name="connsiteY2" fmla="*/ 221 h 10000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20997 w 21403"/>
            <a:gd name="connsiteY0" fmla="*/ 22074 h 22074"/>
            <a:gd name="connsiteX1" fmla="*/ 21403 w 21403"/>
            <a:gd name="connsiteY1" fmla="*/ 12074 h 22074"/>
            <a:gd name="connsiteX2" fmla="*/ 6343 w 21403"/>
            <a:gd name="connsiteY2" fmla="*/ 12355 h 22074"/>
            <a:gd name="connsiteX3" fmla="*/ 0 w 21403"/>
            <a:gd name="connsiteY3" fmla="*/ 0 h 220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403" h="22074">
              <a:moveTo>
                <a:pt x="20997" y="22074"/>
              </a:moveTo>
              <a:cubicBezTo>
                <a:pt x="21083" y="19573"/>
                <a:pt x="20914" y="15728"/>
                <a:pt x="21403" y="12074"/>
              </a:cubicBezTo>
              <a:lnTo>
                <a:pt x="6343" y="12355"/>
              </a:lnTo>
              <a:cubicBezTo>
                <a:pt x="4089" y="8016"/>
                <a:pt x="885" y="775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49927</xdr:colOff>
      <xdr:row>43</xdr:row>
      <xdr:rowOff>147765</xdr:rowOff>
    </xdr:from>
    <xdr:ext cx="391483" cy="80561"/>
    <xdr:sp macro="" textlink="">
      <xdr:nvSpPr>
        <xdr:cNvPr id="77" name="Text Box 1620">
          <a:extLst>
            <a:ext uri="{FF2B5EF4-FFF2-40B4-BE49-F238E27FC236}">
              <a16:creationId xmlns:a16="http://schemas.microsoft.com/office/drawing/2014/main" id="{AE5E9BD5-2B21-4692-BBA4-0D7702612CC7}"/>
            </a:ext>
          </a:extLst>
        </xdr:cNvPr>
        <xdr:cNvSpPr txBox="1">
          <a:spLocks noChangeArrowheads="1"/>
        </xdr:cNvSpPr>
      </xdr:nvSpPr>
      <xdr:spPr bwMode="auto">
        <a:xfrm rot="300000">
          <a:off x="8565277" y="7507415"/>
          <a:ext cx="391483" cy="8056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667778</xdr:colOff>
      <xdr:row>45</xdr:row>
      <xdr:rowOff>26933</xdr:rowOff>
    </xdr:from>
    <xdr:to>
      <xdr:col>14</xdr:col>
      <xdr:colOff>667784</xdr:colOff>
      <xdr:row>48</xdr:row>
      <xdr:rowOff>120086</xdr:rowOff>
    </xdr:to>
    <xdr:sp macro="" textlink="">
      <xdr:nvSpPr>
        <xdr:cNvPr id="78" name="Line 547">
          <a:extLst>
            <a:ext uri="{FF2B5EF4-FFF2-40B4-BE49-F238E27FC236}">
              <a16:creationId xmlns:a16="http://schemas.microsoft.com/office/drawing/2014/main" id="{F26C9DA2-244B-497F-AC0F-F0A3C7CC2C03}"/>
            </a:ext>
          </a:extLst>
        </xdr:cNvPr>
        <xdr:cNvSpPr>
          <a:spLocks noChangeShapeType="1"/>
        </xdr:cNvSpPr>
      </xdr:nvSpPr>
      <xdr:spPr bwMode="auto">
        <a:xfrm flipV="1">
          <a:off x="9887978" y="7729483"/>
          <a:ext cx="6" cy="5884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297415</xdr:colOff>
      <xdr:row>45</xdr:row>
      <xdr:rowOff>152696</xdr:rowOff>
    </xdr:from>
    <xdr:to>
      <xdr:col>13</xdr:col>
      <xdr:colOff>535540</xdr:colOff>
      <xdr:row>48</xdr:row>
      <xdr:rowOff>164686</xdr:rowOff>
    </xdr:to>
    <xdr:sp macro="" textlink="">
      <xdr:nvSpPr>
        <xdr:cNvPr id="79" name="Line 547">
          <a:extLst>
            <a:ext uri="{FF2B5EF4-FFF2-40B4-BE49-F238E27FC236}">
              <a16:creationId xmlns:a16="http://schemas.microsoft.com/office/drawing/2014/main" id="{5DD1526C-37E2-4E09-BCB2-1FC1F510C5EC}"/>
            </a:ext>
          </a:extLst>
        </xdr:cNvPr>
        <xdr:cNvSpPr>
          <a:spLocks noChangeShapeType="1"/>
        </xdr:cNvSpPr>
      </xdr:nvSpPr>
      <xdr:spPr bwMode="auto">
        <a:xfrm flipH="1" flipV="1">
          <a:off x="8812765" y="7855246"/>
          <a:ext cx="238125" cy="5072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15532</xdr:colOff>
      <xdr:row>46</xdr:row>
      <xdr:rowOff>32538</xdr:rowOff>
    </xdr:from>
    <xdr:to>
      <xdr:col>14</xdr:col>
      <xdr:colOff>770633</xdr:colOff>
      <xdr:row>46</xdr:row>
      <xdr:rowOff>36080</xdr:rowOff>
    </xdr:to>
    <xdr:sp macro="" textlink="">
      <xdr:nvSpPr>
        <xdr:cNvPr id="80" name="Line 547">
          <a:extLst>
            <a:ext uri="{FF2B5EF4-FFF2-40B4-BE49-F238E27FC236}">
              <a16:creationId xmlns:a16="http://schemas.microsoft.com/office/drawing/2014/main" id="{AE05815D-2F0E-4136-8589-10795BB0A71D}"/>
            </a:ext>
          </a:extLst>
        </xdr:cNvPr>
        <xdr:cNvSpPr>
          <a:spLocks noChangeShapeType="1"/>
        </xdr:cNvSpPr>
      </xdr:nvSpPr>
      <xdr:spPr bwMode="auto">
        <a:xfrm flipH="1">
          <a:off x="8530882" y="7887488"/>
          <a:ext cx="1396451" cy="35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206567</xdr:colOff>
      <xdr:row>18</xdr:row>
      <xdr:rowOff>152940</xdr:rowOff>
    </xdr:from>
    <xdr:to>
      <xdr:col>14</xdr:col>
      <xdr:colOff>387542</xdr:colOff>
      <xdr:row>23</xdr:row>
      <xdr:rowOff>2880</xdr:rowOff>
    </xdr:to>
    <xdr:sp macro="" textlink="">
      <xdr:nvSpPr>
        <xdr:cNvPr id="81" name="Freeform 1147">
          <a:extLst>
            <a:ext uri="{FF2B5EF4-FFF2-40B4-BE49-F238E27FC236}">
              <a16:creationId xmlns:a16="http://schemas.microsoft.com/office/drawing/2014/main" id="{924012D0-1328-49C2-A8F2-933A216ED55B}"/>
            </a:ext>
          </a:extLst>
        </xdr:cNvPr>
        <xdr:cNvSpPr>
          <a:spLocks/>
        </xdr:cNvSpPr>
      </xdr:nvSpPr>
      <xdr:spPr bwMode="auto">
        <a:xfrm rot="5122636">
          <a:off x="9163660" y="3489447"/>
          <a:ext cx="707190" cy="180975"/>
        </a:xfrm>
        <a:custGeom>
          <a:avLst/>
          <a:gdLst>
            <a:gd name="T0" fmla="*/ 2147483647 w 9172"/>
            <a:gd name="T1" fmla="*/ 2147483647 h 11652"/>
            <a:gd name="T2" fmla="*/ 2147483647 w 9172"/>
            <a:gd name="T3" fmla="*/ 2147483647 h 11652"/>
            <a:gd name="T4" fmla="*/ 2147483647 w 9172"/>
            <a:gd name="T5" fmla="*/ 2147483647 h 11652"/>
            <a:gd name="T6" fmla="*/ 2147483647 w 9172"/>
            <a:gd name="T7" fmla="*/ 2147483647 h 11652"/>
            <a:gd name="T8" fmla="*/ 2147483647 w 9172"/>
            <a:gd name="T9" fmla="*/ 2147483647 h 11652"/>
            <a:gd name="T10" fmla="*/ 0 w 9172"/>
            <a:gd name="T11" fmla="*/ 2147483647 h 1165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9172" h="11652">
              <a:moveTo>
                <a:pt x="9172" y="1"/>
              </a:moveTo>
              <a:cubicBezTo>
                <a:pt x="8653" y="-122"/>
                <a:pt x="8974" y="5483"/>
                <a:pt x="8644" y="6936"/>
              </a:cubicBezTo>
              <a:cubicBezTo>
                <a:pt x="8315" y="8390"/>
                <a:pt x="7661" y="8401"/>
                <a:pt x="7195" y="8722"/>
              </a:cubicBezTo>
              <a:cubicBezTo>
                <a:pt x="6729" y="9043"/>
                <a:pt x="6507" y="8380"/>
                <a:pt x="5849" y="8862"/>
              </a:cubicBezTo>
              <a:cubicBezTo>
                <a:pt x="5191" y="9345"/>
                <a:pt x="4193" y="11986"/>
                <a:pt x="3245" y="11617"/>
              </a:cubicBezTo>
              <a:cubicBezTo>
                <a:pt x="2300" y="11248"/>
                <a:pt x="1487" y="10452"/>
                <a:pt x="0" y="9775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140943</xdr:colOff>
      <xdr:row>21</xdr:row>
      <xdr:rowOff>42800</xdr:rowOff>
    </xdr:from>
    <xdr:to>
      <xdr:col>13</xdr:col>
      <xdr:colOff>331442</xdr:colOff>
      <xdr:row>22</xdr:row>
      <xdr:rowOff>42111</xdr:rowOff>
    </xdr:to>
    <xdr:sp macro="" textlink="">
      <xdr:nvSpPr>
        <xdr:cNvPr id="82" name="Text Box 1118">
          <a:extLst>
            <a:ext uri="{FF2B5EF4-FFF2-40B4-BE49-F238E27FC236}">
              <a16:creationId xmlns:a16="http://schemas.microsoft.com/office/drawing/2014/main" id="{0D8DBD3B-755F-4A0E-838D-CF5452C1D985}"/>
            </a:ext>
          </a:extLst>
        </xdr:cNvPr>
        <xdr:cNvSpPr txBox="1">
          <a:spLocks noChangeArrowheads="1"/>
        </xdr:cNvSpPr>
      </xdr:nvSpPr>
      <xdr:spPr bwMode="auto">
        <a:xfrm>
          <a:off x="8656293" y="3630550"/>
          <a:ext cx="190499" cy="17076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20820</xdr:colOff>
      <xdr:row>22</xdr:row>
      <xdr:rowOff>82600</xdr:rowOff>
    </xdr:from>
    <xdr:to>
      <xdr:col>13</xdr:col>
      <xdr:colOff>266926</xdr:colOff>
      <xdr:row>24</xdr:row>
      <xdr:rowOff>53911</xdr:rowOff>
    </xdr:to>
    <xdr:sp macro="" textlink="">
      <xdr:nvSpPr>
        <xdr:cNvPr id="83" name="Text Box 1118">
          <a:extLst>
            <a:ext uri="{FF2B5EF4-FFF2-40B4-BE49-F238E27FC236}">
              <a16:creationId xmlns:a16="http://schemas.microsoft.com/office/drawing/2014/main" id="{DE356C92-4654-47B7-BB1F-6151E7176FB3}"/>
            </a:ext>
          </a:extLst>
        </xdr:cNvPr>
        <xdr:cNvSpPr txBox="1">
          <a:spLocks noChangeArrowheads="1"/>
        </xdr:cNvSpPr>
      </xdr:nvSpPr>
      <xdr:spPr bwMode="auto">
        <a:xfrm>
          <a:off x="8536170" y="3841800"/>
          <a:ext cx="246106" cy="31421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ﾄﾞﾗｯｸﾞ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ﾕﾀｶ</a:t>
          </a:r>
        </a:p>
      </xdr:txBody>
    </xdr:sp>
    <xdr:clientData/>
  </xdr:twoCellAnchor>
  <xdr:twoCellAnchor>
    <xdr:from>
      <xdr:col>17</xdr:col>
      <xdr:colOff>30238</xdr:colOff>
      <xdr:row>13</xdr:row>
      <xdr:rowOff>130402</xdr:rowOff>
    </xdr:from>
    <xdr:to>
      <xdr:col>18</xdr:col>
      <xdr:colOff>685524</xdr:colOff>
      <xdr:row>14</xdr:row>
      <xdr:rowOff>3283</xdr:rowOff>
    </xdr:to>
    <xdr:sp macro="" textlink="">
      <xdr:nvSpPr>
        <xdr:cNvPr id="84" name="Line 72">
          <a:extLst>
            <a:ext uri="{FF2B5EF4-FFF2-40B4-BE49-F238E27FC236}">
              <a16:creationId xmlns:a16="http://schemas.microsoft.com/office/drawing/2014/main" id="{4A505EDB-1AB7-46D8-97EF-5A41356DAE21}"/>
            </a:ext>
          </a:extLst>
        </xdr:cNvPr>
        <xdr:cNvSpPr>
          <a:spLocks noChangeShapeType="1"/>
        </xdr:cNvSpPr>
      </xdr:nvSpPr>
      <xdr:spPr bwMode="auto">
        <a:xfrm rot="16200000" flipH="1">
          <a:off x="12036649" y="1695226"/>
          <a:ext cx="31631" cy="13734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178922</xdr:colOff>
      <xdr:row>5</xdr:row>
      <xdr:rowOff>104775</xdr:rowOff>
    </xdr:from>
    <xdr:to>
      <xdr:col>15</xdr:col>
      <xdr:colOff>492940</xdr:colOff>
      <xdr:row>7</xdr:row>
      <xdr:rowOff>53975</xdr:rowOff>
    </xdr:to>
    <xdr:sp macro="" textlink="">
      <xdr:nvSpPr>
        <xdr:cNvPr id="85" name="Line 120">
          <a:extLst>
            <a:ext uri="{FF2B5EF4-FFF2-40B4-BE49-F238E27FC236}">
              <a16:creationId xmlns:a16="http://schemas.microsoft.com/office/drawing/2014/main" id="{D189ECA3-26B7-4032-A2EC-12AA725B109E}"/>
            </a:ext>
          </a:extLst>
        </xdr:cNvPr>
        <xdr:cNvSpPr>
          <a:spLocks noChangeShapeType="1"/>
        </xdr:cNvSpPr>
      </xdr:nvSpPr>
      <xdr:spPr bwMode="auto">
        <a:xfrm flipV="1">
          <a:off x="8694272" y="962025"/>
          <a:ext cx="314018" cy="292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450802</xdr:colOff>
      <xdr:row>57</xdr:row>
      <xdr:rowOff>138765</xdr:rowOff>
    </xdr:from>
    <xdr:to>
      <xdr:col>5</xdr:col>
      <xdr:colOff>679097</xdr:colOff>
      <xdr:row>59</xdr:row>
      <xdr:rowOff>55459</xdr:rowOff>
    </xdr:to>
    <xdr:pic>
      <xdr:nvPicPr>
        <xdr:cNvPr id="86" name="図 85">
          <a:extLst>
            <a:ext uri="{FF2B5EF4-FFF2-40B4-BE49-F238E27FC236}">
              <a16:creationId xmlns:a16="http://schemas.microsoft.com/office/drawing/2014/main" id="{134EBBA8-FDB5-42BD-8D0E-55B8C8353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352" y="9879665"/>
          <a:ext cx="228295" cy="259593"/>
        </a:xfrm>
        <a:prstGeom prst="rect">
          <a:avLst/>
        </a:prstGeom>
      </xdr:spPr>
    </xdr:pic>
    <xdr:clientData/>
  </xdr:twoCellAnchor>
  <xdr:twoCellAnchor>
    <xdr:from>
      <xdr:col>3</xdr:col>
      <xdr:colOff>625931</xdr:colOff>
      <xdr:row>64</xdr:row>
      <xdr:rowOff>27215</xdr:rowOff>
    </xdr:from>
    <xdr:to>
      <xdr:col>4</xdr:col>
      <xdr:colOff>154077</xdr:colOff>
      <xdr:row>64</xdr:row>
      <xdr:rowOff>154215</xdr:rowOff>
    </xdr:to>
    <xdr:sp macro="" textlink="">
      <xdr:nvSpPr>
        <xdr:cNvPr id="87" name="Text Box 2947">
          <a:extLst>
            <a:ext uri="{FF2B5EF4-FFF2-40B4-BE49-F238E27FC236}">
              <a16:creationId xmlns:a16="http://schemas.microsoft.com/office/drawing/2014/main" id="{D1F5CD9C-61A6-47D1-820B-70F9E880EB3E}"/>
            </a:ext>
          </a:extLst>
        </xdr:cNvPr>
        <xdr:cNvSpPr txBox="1">
          <a:spLocks noChangeArrowheads="1"/>
        </xdr:cNvSpPr>
      </xdr:nvSpPr>
      <xdr:spPr bwMode="auto">
        <a:xfrm>
          <a:off x="2092781" y="10968265"/>
          <a:ext cx="232996" cy="12700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青井</a:t>
          </a:r>
        </a:p>
      </xdr:txBody>
    </xdr:sp>
    <xdr:clientData/>
  </xdr:twoCellAnchor>
  <xdr:twoCellAnchor>
    <xdr:from>
      <xdr:col>4</xdr:col>
      <xdr:colOff>70059</xdr:colOff>
      <xdr:row>57</xdr:row>
      <xdr:rowOff>17623</xdr:rowOff>
    </xdr:from>
    <xdr:to>
      <xdr:col>4</xdr:col>
      <xdr:colOff>402039</xdr:colOff>
      <xdr:row>64</xdr:row>
      <xdr:rowOff>171097</xdr:rowOff>
    </xdr:to>
    <xdr:sp macro="" textlink="">
      <xdr:nvSpPr>
        <xdr:cNvPr id="88" name="Freeform 570">
          <a:extLst>
            <a:ext uri="{FF2B5EF4-FFF2-40B4-BE49-F238E27FC236}">
              <a16:creationId xmlns:a16="http://schemas.microsoft.com/office/drawing/2014/main" id="{CE470DF7-807F-4934-A1C9-1693A3624FBC}"/>
            </a:ext>
          </a:extLst>
        </xdr:cNvPr>
        <xdr:cNvSpPr>
          <a:spLocks/>
        </xdr:cNvSpPr>
      </xdr:nvSpPr>
      <xdr:spPr bwMode="auto">
        <a:xfrm flipH="1">
          <a:off x="2241759" y="9758523"/>
          <a:ext cx="331980" cy="1353624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4362"/>
            <a:gd name="connsiteY0" fmla="*/ 19427 h 19427"/>
            <a:gd name="connsiteX1" fmla="*/ 117 w 4362"/>
            <a:gd name="connsiteY1" fmla="*/ 12985 h 19427"/>
            <a:gd name="connsiteX2" fmla="*/ 4362 w 4362"/>
            <a:gd name="connsiteY2" fmla="*/ 0 h 19427"/>
            <a:gd name="connsiteX0" fmla="*/ 0 w 10000"/>
            <a:gd name="connsiteY0" fmla="*/ 10000 h 10000"/>
            <a:gd name="connsiteX1" fmla="*/ 268 w 10000"/>
            <a:gd name="connsiteY1" fmla="*/ 6684 h 10000"/>
            <a:gd name="connsiteX2" fmla="*/ 4813 w 10000"/>
            <a:gd name="connsiteY2" fmla="*/ 6456 h 10000"/>
            <a:gd name="connsiteX3" fmla="*/ 10000 w 10000"/>
            <a:gd name="connsiteY3" fmla="*/ 0 h 10000"/>
            <a:gd name="connsiteX0" fmla="*/ 261 w 10261"/>
            <a:gd name="connsiteY0" fmla="*/ 10000 h 10000"/>
            <a:gd name="connsiteX1" fmla="*/ 12 w 10261"/>
            <a:gd name="connsiteY1" fmla="*/ 8115 h 10000"/>
            <a:gd name="connsiteX2" fmla="*/ 5074 w 10261"/>
            <a:gd name="connsiteY2" fmla="*/ 6456 h 10000"/>
            <a:gd name="connsiteX3" fmla="*/ 10261 w 10261"/>
            <a:gd name="connsiteY3" fmla="*/ 0 h 10000"/>
            <a:gd name="connsiteX0" fmla="*/ 7041 w 11980"/>
            <a:gd name="connsiteY0" fmla="*/ 12387 h 12387"/>
            <a:gd name="connsiteX1" fmla="*/ 6792 w 11980"/>
            <a:gd name="connsiteY1" fmla="*/ 10502 h 12387"/>
            <a:gd name="connsiteX2" fmla="*/ 11854 w 11980"/>
            <a:gd name="connsiteY2" fmla="*/ 8843 h 12387"/>
            <a:gd name="connsiteX3" fmla="*/ 57 w 11980"/>
            <a:gd name="connsiteY3" fmla="*/ 0 h 12387"/>
            <a:gd name="connsiteX0" fmla="*/ 7041 w 12657"/>
            <a:gd name="connsiteY0" fmla="*/ 12387 h 12387"/>
            <a:gd name="connsiteX1" fmla="*/ 6792 w 12657"/>
            <a:gd name="connsiteY1" fmla="*/ 10502 h 12387"/>
            <a:gd name="connsiteX2" fmla="*/ 10846 w 12657"/>
            <a:gd name="connsiteY2" fmla="*/ 8916 h 12387"/>
            <a:gd name="connsiteX3" fmla="*/ 11854 w 12657"/>
            <a:gd name="connsiteY3" fmla="*/ 8843 h 12387"/>
            <a:gd name="connsiteX4" fmla="*/ 57 w 12657"/>
            <a:gd name="connsiteY4" fmla="*/ 0 h 12387"/>
            <a:gd name="connsiteX0" fmla="*/ 7042 w 12477"/>
            <a:gd name="connsiteY0" fmla="*/ 12387 h 12387"/>
            <a:gd name="connsiteX1" fmla="*/ 6793 w 12477"/>
            <a:gd name="connsiteY1" fmla="*/ 10502 h 12387"/>
            <a:gd name="connsiteX2" fmla="*/ 10847 w 12477"/>
            <a:gd name="connsiteY2" fmla="*/ 8916 h 12387"/>
            <a:gd name="connsiteX3" fmla="*/ 11622 w 12477"/>
            <a:gd name="connsiteY3" fmla="*/ 6401 h 12387"/>
            <a:gd name="connsiteX4" fmla="*/ 58 w 12477"/>
            <a:gd name="connsiteY4" fmla="*/ 0 h 12387"/>
            <a:gd name="connsiteX0" fmla="*/ 7055 w 11175"/>
            <a:gd name="connsiteY0" fmla="*/ 12387 h 12387"/>
            <a:gd name="connsiteX1" fmla="*/ 6806 w 11175"/>
            <a:gd name="connsiteY1" fmla="*/ 10502 h 12387"/>
            <a:gd name="connsiteX2" fmla="*/ 10860 w 11175"/>
            <a:gd name="connsiteY2" fmla="*/ 8916 h 12387"/>
            <a:gd name="connsiteX3" fmla="*/ 8843 w 11175"/>
            <a:gd name="connsiteY3" fmla="*/ 2016 h 12387"/>
            <a:gd name="connsiteX4" fmla="*/ 71 w 11175"/>
            <a:gd name="connsiteY4" fmla="*/ 0 h 12387"/>
            <a:gd name="connsiteX0" fmla="*/ 6984 w 11009"/>
            <a:gd name="connsiteY0" fmla="*/ 12387 h 12387"/>
            <a:gd name="connsiteX1" fmla="*/ 6735 w 11009"/>
            <a:gd name="connsiteY1" fmla="*/ 10502 h 12387"/>
            <a:gd name="connsiteX2" fmla="*/ 10789 w 11009"/>
            <a:gd name="connsiteY2" fmla="*/ 8916 h 12387"/>
            <a:gd name="connsiteX3" fmla="*/ 8772 w 11009"/>
            <a:gd name="connsiteY3" fmla="*/ 2016 h 12387"/>
            <a:gd name="connsiteX4" fmla="*/ 3111 w 11009"/>
            <a:gd name="connsiteY4" fmla="*/ 1201 h 12387"/>
            <a:gd name="connsiteX5" fmla="*/ 0 w 11009"/>
            <a:gd name="connsiteY5" fmla="*/ 0 h 12387"/>
            <a:gd name="connsiteX0" fmla="*/ 4304 w 8329"/>
            <a:gd name="connsiteY0" fmla="*/ 14829 h 14829"/>
            <a:gd name="connsiteX1" fmla="*/ 4055 w 8329"/>
            <a:gd name="connsiteY1" fmla="*/ 12944 h 14829"/>
            <a:gd name="connsiteX2" fmla="*/ 8109 w 8329"/>
            <a:gd name="connsiteY2" fmla="*/ 11358 h 14829"/>
            <a:gd name="connsiteX3" fmla="*/ 6092 w 8329"/>
            <a:gd name="connsiteY3" fmla="*/ 4458 h 14829"/>
            <a:gd name="connsiteX4" fmla="*/ 431 w 8329"/>
            <a:gd name="connsiteY4" fmla="*/ 3643 h 14829"/>
            <a:gd name="connsiteX5" fmla="*/ 1043 w 8329"/>
            <a:gd name="connsiteY5" fmla="*/ 0 h 14829"/>
            <a:gd name="connsiteX0" fmla="*/ 6954 w 11787"/>
            <a:gd name="connsiteY0" fmla="*/ 10000 h 10000"/>
            <a:gd name="connsiteX1" fmla="*/ 6656 w 11787"/>
            <a:gd name="connsiteY1" fmla="*/ 8729 h 10000"/>
            <a:gd name="connsiteX2" fmla="*/ 11523 w 11787"/>
            <a:gd name="connsiteY2" fmla="*/ 7659 h 10000"/>
            <a:gd name="connsiteX3" fmla="*/ 9101 w 11787"/>
            <a:gd name="connsiteY3" fmla="*/ 3006 h 10000"/>
            <a:gd name="connsiteX4" fmla="*/ 2304 w 11787"/>
            <a:gd name="connsiteY4" fmla="*/ 2457 h 10000"/>
            <a:gd name="connsiteX5" fmla="*/ 3039 w 11787"/>
            <a:gd name="connsiteY5" fmla="*/ 0 h 10000"/>
            <a:gd name="connsiteX0" fmla="*/ 5000 w 9833"/>
            <a:gd name="connsiteY0" fmla="*/ 10000 h 10000"/>
            <a:gd name="connsiteX1" fmla="*/ 4702 w 9833"/>
            <a:gd name="connsiteY1" fmla="*/ 8729 h 10000"/>
            <a:gd name="connsiteX2" fmla="*/ 9569 w 9833"/>
            <a:gd name="connsiteY2" fmla="*/ 7659 h 10000"/>
            <a:gd name="connsiteX3" fmla="*/ 7147 w 9833"/>
            <a:gd name="connsiteY3" fmla="*/ 3006 h 10000"/>
            <a:gd name="connsiteX4" fmla="*/ 350 w 9833"/>
            <a:gd name="connsiteY4" fmla="*/ 2457 h 10000"/>
            <a:gd name="connsiteX5" fmla="*/ 2585 w 9833"/>
            <a:gd name="connsiteY5" fmla="*/ 622 h 10000"/>
            <a:gd name="connsiteX6" fmla="*/ 1085 w 9833"/>
            <a:gd name="connsiteY6" fmla="*/ 0 h 10000"/>
            <a:gd name="connsiteX0" fmla="*/ 9399 w 14315"/>
            <a:gd name="connsiteY0" fmla="*/ 10412 h 10412"/>
            <a:gd name="connsiteX1" fmla="*/ 9096 w 14315"/>
            <a:gd name="connsiteY1" fmla="*/ 9141 h 10412"/>
            <a:gd name="connsiteX2" fmla="*/ 14046 w 14315"/>
            <a:gd name="connsiteY2" fmla="*/ 8071 h 10412"/>
            <a:gd name="connsiteX3" fmla="*/ 11582 w 14315"/>
            <a:gd name="connsiteY3" fmla="*/ 3418 h 10412"/>
            <a:gd name="connsiteX4" fmla="*/ 4670 w 14315"/>
            <a:gd name="connsiteY4" fmla="*/ 2869 h 10412"/>
            <a:gd name="connsiteX5" fmla="*/ 6943 w 14315"/>
            <a:gd name="connsiteY5" fmla="*/ 1034 h 10412"/>
            <a:gd name="connsiteX6" fmla="*/ 19 w 14315"/>
            <a:gd name="connsiteY6" fmla="*/ 0 h 10412"/>
            <a:gd name="connsiteX0" fmla="*/ 9380 w 14296"/>
            <a:gd name="connsiteY0" fmla="*/ 10412 h 10412"/>
            <a:gd name="connsiteX1" fmla="*/ 9077 w 14296"/>
            <a:gd name="connsiteY1" fmla="*/ 9141 h 10412"/>
            <a:gd name="connsiteX2" fmla="*/ 14027 w 14296"/>
            <a:gd name="connsiteY2" fmla="*/ 8071 h 10412"/>
            <a:gd name="connsiteX3" fmla="*/ 11563 w 14296"/>
            <a:gd name="connsiteY3" fmla="*/ 3418 h 10412"/>
            <a:gd name="connsiteX4" fmla="*/ 4651 w 14296"/>
            <a:gd name="connsiteY4" fmla="*/ 2869 h 10412"/>
            <a:gd name="connsiteX5" fmla="*/ 6924 w 14296"/>
            <a:gd name="connsiteY5" fmla="*/ 1034 h 10412"/>
            <a:gd name="connsiteX6" fmla="*/ 4935 w 14296"/>
            <a:gd name="connsiteY6" fmla="*/ 286 h 10412"/>
            <a:gd name="connsiteX7" fmla="*/ 0 w 14296"/>
            <a:gd name="connsiteY7" fmla="*/ 0 h 10412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8528 w 13444"/>
            <a:gd name="connsiteY0" fmla="*/ 10712 h 10712"/>
            <a:gd name="connsiteX1" fmla="*/ 8225 w 13444"/>
            <a:gd name="connsiteY1" fmla="*/ 9441 h 10712"/>
            <a:gd name="connsiteX2" fmla="*/ 13175 w 13444"/>
            <a:gd name="connsiteY2" fmla="*/ 8371 h 10712"/>
            <a:gd name="connsiteX3" fmla="*/ 10711 w 13444"/>
            <a:gd name="connsiteY3" fmla="*/ 3718 h 10712"/>
            <a:gd name="connsiteX4" fmla="*/ 3799 w 13444"/>
            <a:gd name="connsiteY4" fmla="*/ 3169 h 10712"/>
            <a:gd name="connsiteX5" fmla="*/ 6072 w 13444"/>
            <a:gd name="connsiteY5" fmla="*/ 1334 h 10712"/>
            <a:gd name="connsiteX6" fmla="*/ 4083 w 13444"/>
            <a:gd name="connsiteY6" fmla="*/ 586 h 10712"/>
            <a:gd name="connsiteX7" fmla="*/ 0 w 13444"/>
            <a:gd name="connsiteY7" fmla="*/ 0 h 10712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6640 w 14012"/>
            <a:gd name="connsiteY5" fmla="*/ 1559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7492 w 14012"/>
            <a:gd name="connsiteY5" fmla="*/ 1784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0333 w 14012"/>
            <a:gd name="connsiteY5" fmla="*/ 2383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12606 w 14072"/>
            <a:gd name="connsiteY5" fmla="*/ 2271 h 10937"/>
            <a:gd name="connsiteX6" fmla="*/ 4651 w 14072"/>
            <a:gd name="connsiteY6" fmla="*/ 811 h 10937"/>
            <a:gd name="connsiteX7" fmla="*/ 0 w 1407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2947 w 14072"/>
            <a:gd name="connsiteY5" fmla="*/ 2795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2827"/>
            <a:gd name="connsiteY0" fmla="*/ 10937 h 10937"/>
            <a:gd name="connsiteX1" fmla="*/ 8793 w 12827"/>
            <a:gd name="connsiteY1" fmla="*/ 9666 h 10937"/>
            <a:gd name="connsiteX2" fmla="*/ 12039 w 12827"/>
            <a:gd name="connsiteY2" fmla="*/ 8633 h 10937"/>
            <a:gd name="connsiteX3" fmla="*/ 11847 w 12827"/>
            <a:gd name="connsiteY3" fmla="*/ 4504 h 10937"/>
            <a:gd name="connsiteX4" fmla="*/ 4367 w 12827"/>
            <a:gd name="connsiteY4" fmla="*/ 3394 h 10937"/>
            <a:gd name="connsiteX5" fmla="*/ 958 w 12827"/>
            <a:gd name="connsiteY5" fmla="*/ 2832 h 10937"/>
            <a:gd name="connsiteX6" fmla="*/ 12606 w 12827"/>
            <a:gd name="connsiteY6" fmla="*/ 2271 h 10937"/>
            <a:gd name="connsiteX7" fmla="*/ 4651 w 12827"/>
            <a:gd name="connsiteY7" fmla="*/ 811 h 10937"/>
            <a:gd name="connsiteX8" fmla="*/ 0 w 12827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4367 w 12985"/>
            <a:gd name="connsiteY4" fmla="*/ 3394 h 10937"/>
            <a:gd name="connsiteX5" fmla="*/ 958 w 12985"/>
            <a:gd name="connsiteY5" fmla="*/ 2832 h 10937"/>
            <a:gd name="connsiteX6" fmla="*/ 12606 w 12985"/>
            <a:gd name="connsiteY6" fmla="*/ 2271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12741 w 13120"/>
            <a:gd name="connsiteY6" fmla="*/ 2271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12741 w 13120"/>
            <a:gd name="connsiteY7" fmla="*/ 2271 h 10937"/>
            <a:gd name="connsiteX8" fmla="*/ 4786 w 13120"/>
            <a:gd name="connsiteY8" fmla="*/ 811 h 10937"/>
            <a:gd name="connsiteX9" fmla="*/ 135 w 13120"/>
            <a:gd name="connsiteY9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48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8195 w 13120"/>
            <a:gd name="connsiteY6" fmla="*/ 163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306 w 13195"/>
            <a:gd name="connsiteY0" fmla="*/ 10937 h 10937"/>
            <a:gd name="connsiteX1" fmla="*/ 9003 w 13195"/>
            <a:gd name="connsiteY1" fmla="*/ 9666 h 10937"/>
            <a:gd name="connsiteX2" fmla="*/ 12533 w 13195"/>
            <a:gd name="connsiteY2" fmla="*/ 9082 h 10937"/>
            <a:gd name="connsiteX3" fmla="*/ 12057 w 13195"/>
            <a:gd name="connsiteY3" fmla="*/ 4504 h 10937"/>
            <a:gd name="connsiteX4" fmla="*/ 3157 w 13195"/>
            <a:gd name="connsiteY4" fmla="*/ 3394 h 10937"/>
            <a:gd name="connsiteX5" fmla="*/ 316 w 13195"/>
            <a:gd name="connsiteY5" fmla="*/ 2645 h 10937"/>
            <a:gd name="connsiteX6" fmla="*/ 8270 w 13195"/>
            <a:gd name="connsiteY6" fmla="*/ 1634 h 10937"/>
            <a:gd name="connsiteX7" fmla="*/ 4861 w 13195"/>
            <a:gd name="connsiteY7" fmla="*/ 811 h 10937"/>
            <a:gd name="connsiteX8" fmla="*/ 210 w 1319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9356 w 12985"/>
            <a:gd name="connsiteY6" fmla="*/ 190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8837 w 12985"/>
            <a:gd name="connsiteY0" fmla="*/ 14013 h 14013"/>
            <a:gd name="connsiteX1" fmla="*/ 8793 w 12985"/>
            <a:gd name="connsiteY1" fmla="*/ 9666 h 14013"/>
            <a:gd name="connsiteX2" fmla="*/ 12323 w 12985"/>
            <a:gd name="connsiteY2" fmla="*/ 9082 h 14013"/>
            <a:gd name="connsiteX3" fmla="*/ 11847 w 12985"/>
            <a:gd name="connsiteY3" fmla="*/ 4504 h 14013"/>
            <a:gd name="connsiteX4" fmla="*/ 2947 w 12985"/>
            <a:gd name="connsiteY4" fmla="*/ 3394 h 14013"/>
            <a:gd name="connsiteX5" fmla="*/ 106 w 12985"/>
            <a:gd name="connsiteY5" fmla="*/ 2645 h 14013"/>
            <a:gd name="connsiteX6" fmla="*/ 9356 w 12985"/>
            <a:gd name="connsiteY6" fmla="*/ 1904 h 14013"/>
            <a:gd name="connsiteX7" fmla="*/ 4651 w 12985"/>
            <a:gd name="connsiteY7" fmla="*/ 811 h 14013"/>
            <a:gd name="connsiteX8" fmla="*/ 0 w 12985"/>
            <a:gd name="connsiteY8" fmla="*/ 0 h 14013"/>
            <a:gd name="connsiteX0" fmla="*/ 8837 w 12383"/>
            <a:gd name="connsiteY0" fmla="*/ 14013 h 14013"/>
            <a:gd name="connsiteX1" fmla="*/ 8793 w 12383"/>
            <a:gd name="connsiteY1" fmla="*/ 9666 h 14013"/>
            <a:gd name="connsiteX2" fmla="*/ 10767 w 12383"/>
            <a:gd name="connsiteY2" fmla="*/ 8271 h 14013"/>
            <a:gd name="connsiteX3" fmla="*/ 11847 w 12383"/>
            <a:gd name="connsiteY3" fmla="*/ 4504 h 14013"/>
            <a:gd name="connsiteX4" fmla="*/ 2947 w 12383"/>
            <a:gd name="connsiteY4" fmla="*/ 3394 h 14013"/>
            <a:gd name="connsiteX5" fmla="*/ 106 w 12383"/>
            <a:gd name="connsiteY5" fmla="*/ 2645 h 14013"/>
            <a:gd name="connsiteX6" fmla="*/ 9356 w 12383"/>
            <a:gd name="connsiteY6" fmla="*/ 1904 h 14013"/>
            <a:gd name="connsiteX7" fmla="*/ 4651 w 12383"/>
            <a:gd name="connsiteY7" fmla="*/ 811 h 14013"/>
            <a:gd name="connsiteX8" fmla="*/ 0 w 12383"/>
            <a:gd name="connsiteY8" fmla="*/ 0 h 14013"/>
            <a:gd name="connsiteX0" fmla="*/ 8837 w 12383"/>
            <a:gd name="connsiteY0" fmla="*/ 12796 h 12796"/>
            <a:gd name="connsiteX1" fmla="*/ 8793 w 12383"/>
            <a:gd name="connsiteY1" fmla="*/ 9666 h 12796"/>
            <a:gd name="connsiteX2" fmla="*/ 10767 w 12383"/>
            <a:gd name="connsiteY2" fmla="*/ 8271 h 12796"/>
            <a:gd name="connsiteX3" fmla="*/ 11847 w 12383"/>
            <a:gd name="connsiteY3" fmla="*/ 4504 h 12796"/>
            <a:gd name="connsiteX4" fmla="*/ 2947 w 12383"/>
            <a:gd name="connsiteY4" fmla="*/ 3394 h 12796"/>
            <a:gd name="connsiteX5" fmla="*/ 106 w 12383"/>
            <a:gd name="connsiteY5" fmla="*/ 2645 h 12796"/>
            <a:gd name="connsiteX6" fmla="*/ 9356 w 12383"/>
            <a:gd name="connsiteY6" fmla="*/ 1904 h 12796"/>
            <a:gd name="connsiteX7" fmla="*/ 4651 w 12383"/>
            <a:gd name="connsiteY7" fmla="*/ 811 h 12796"/>
            <a:gd name="connsiteX8" fmla="*/ 0 w 12383"/>
            <a:gd name="connsiteY8" fmla="*/ 0 h 12796"/>
            <a:gd name="connsiteX0" fmla="*/ 8837 w 12065"/>
            <a:gd name="connsiteY0" fmla="*/ 12796 h 12796"/>
            <a:gd name="connsiteX1" fmla="*/ 8793 w 12065"/>
            <a:gd name="connsiteY1" fmla="*/ 9666 h 12796"/>
            <a:gd name="connsiteX2" fmla="*/ 9037 w 12065"/>
            <a:gd name="connsiteY2" fmla="*/ 6406 h 12796"/>
            <a:gd name="connsiteX3" fmla="*/ 11847 w 12065"/>
            <a:gd name="connsiteY3" fmla="*/ 4504 h 12796"/>
            <a:gd name="connsiteX4" fmla="*/ 2947 w 12065"/>
            <a:gd name="connsiteY4" fmla="*/ 3394 h 12796"/>
            <a:gd name="connsiteX5" fmla="*/ 106 w 12065"/>
            <a:gd name="connsiteY5" fmla="*/ 2645 h 12796"/>
            <a:gd name="connsiteX6" fmla="*/ 9356 w 12065"/>
            <a:gd name="connsiteY6" fmla="*/ 1904 h 12796"/>
            <a:gd name="connsiteX7" fmla="*/ 4651 w 12065"/>
            <a:gd name="connsiteY7" fmla="*/ 811 h 12796"/>
            <a:gd name="connsiteX8" fmla="*/ 0 w 12065"/>
            <a:gd name="connsiteY8" fmla="*/ 0 h 12796"/>
            <a:gd name="connsiteX0" fmla="*/ 8837 w 21304"/>
            <a:gd name="connsiteY0" fmla="*/ 12796 h 12796"/>
            <a:gd name="connsiteX1" fmla="*/ 8793 w 21304"/>
            <a:gd name="connsiteY1" fmla="*/ 9666 h 12796"/>
            <a:gd name="connsiteX2" fmla="*/ 9037 w 21304"/>
            <a:gd name="connsiteY2" fmla="*/ 6406 h 12796"/>
            <a:gd name="connsiteX3" fmla="*/ 21239 w 21304"/>
            <a:gd name="connsiteY3" fmla="*/ 5159 h 12796"/>
            <a:gd name="connsiteX4" fmla="*/ 2947 w 21304"/>
            <a:gd name="connsiteY4" fmla="*/ 3394 h 12796"/>
            <a:gd name="connsiteX5" fmla="*/ 106 w 21304"/>
            <a:gd name="connsiteY5" fmla="*/ 2645 h 12796"/>
            <a:gd name="connsiteX6" fmla="*/ 9356 w 21304"/>
            <a:gd name="connsiteY6" fmla="*/ 1904 h 12796"/>
            <a:gd name="connsiteX7" fmla="*/ 4651 w 21304"/>
            <a:gd name="connsiteY7" fmla="*/ 811 h 12796"/>
            <a:gd name="connsiteX8" fmla="*/ 0 w 21304"/>
            <a:gd name="connsiteY8" fmla="*/ 0 h 12796"/>
            <a:gd name="connsiteX0" fmla="*/ 8837 w 21298"/>
            <a:gd name="connsiteY0" fmla="*/ 12796 h 12796"/>
            <a:gd name="connsiteX1" fmla="*/ 8793 w 21298"/>
            <a:gd name="connsiteY1" fmla="*/ 9666 h 12796"/>
            <a:gd name="connsiteX2" fmla="*/ 9037 w 21298"/>
            <a:gd name="connsiteY2" fmla="*/ 6406 h 12796"/>
            <a:gd name="connsiteX3" fmla="*/ 21239 w 21298"/>
            <a:gd name="connsiteY3" fmla="*/ 5159 h 12796"/>
            <a:gd name="connsiteX4" fmla="*/ 2947 w 21298"/>
            <a:gd name="connsiteY4" fmla="*/ 3394 h 12796"/>
            <a:gd name="connsiteX5" fmla="*/ 106 w 21298"/>
            <a:gd name="connsiteY5" fmla="*/ 2645 h 12796"/>
            <a:gd name="connsiteX6" fmla="*/ 9356 w 21298"/>
            <a:gd name="connsiteY6" fmla="*/ 1904 h 12796"/>
            <a:gd name="connsiteX7" fmla="*/ 4651 w 21298"/>
            <a:gd name="connsiteY7" fmla="*/ 811 h 12796"/>
            <a:gd name="connsiteX8" fmla="*/ 0 w 21298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037 w 28327"/>
            <a:gd name="connsiteY2" fmla="*/ 6406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9037 w 28327"/>
            <a:gd name="connsiteY3" fmla="*/ 6406 h 12796"/>
            <a:gd name="connsiteX4" fmla="*/ 21239 w 28327"/>
            <a:gd name="connsiteY4" fmla="*/ 5159 h 12796"/>
            <a:gd name="connsiteX5" fmla="*/ 27415 w 28327"/>
            <a:gd name="connsiteY5" fmla="*/ 4049 h 12796"/>
            <a:gd name="connsiteX6" fmla="*/ 106 w 28327"/>
            <a:gd name="connsiteY6" fmla="*/ 2645 h 12796"/>
            <a:gd name="connsiteX7" fmla="*/ 9356 w 28327"/>
            <a:gd name="connsiteY7" fmla="*/ 1904 h 12796"/>
            <a:gd name="connsiteX8" fmla="*/ 4651 w 28327"/>
            <a:gd name="connsiteY8" fmla="*/ 811 h 12796"/>
            <a:gd name="connsiteX9" fmla="*/ 0 w 28327"/>
            <a:gd name="connsiteY9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219"/>
            <a:gd name="connsiteY0" fmla="*/ 12796 h 12796"/>
            <a:gd name="connsiteX1" fmla="*/ 8793 w 28219"/>
            <a:gd name="connsiteY1" fmla="*/ 9666 h 12796"/>
            <a:gd name="connsiteX2" fmla="*/ 9145 w 28219"/>
            <a:gd name="connsiteY2" fmla="*/ 6775 h 12796"/>
            <a:gd name="connsiteX3" fmla="*/ 20003 w 28219"/>
            <a:gd name="connsiteY3" fmla="*/ 5650 h 12796"/>
            <a:gd name="connsiteX4" fmla="*/ 27415 w 28219"/>
            <a:gd name="connsiteY4" fmla="*/ 4049 h 12796"/>
            <a:gd name="connsiteX5" fmla="*/ 106 w 28219"/>
            <a:gd name="connsiteY5" fmla="*/ 2645 h 12796"/>
            <a:gd name="connsiteX6" fmla="*/ 9356 w 28219"/>
            <a:gd name="connsiteY6" fmla="*/ 1904 h 12796"/>
            <a:gd name="connsiteX7" fmla="*/ 4651 w 28219"/>
            <a:gd name="connsiteY7" fmla="*/ 811 h 12796"/>
            <a:gd name="connsiteX8" fmla="*/ 0 w 28219"/>
            <a:gd name="connsiteY8" fmla="*/ 0 h 12796"/>
            <a:gd name="connsiteX0" fmla="*/ 8837 w 23015"/>
            <a:gd name="connsiteY0" fmla="*/ 12796 h 12796"/>
            <a:gd name="connsiteX1" fmla="*/ 8793 w 23015"/>
            <a:gd name="connsiteY1" fmla="*/ 9666 h 12796"/>
            <a:gd name="connsiteX2" fmla="*/ 9145 w 23015"/>
            <a:gd name="connsiteY2" fmla="*/ 6775 h 12796"/>
            <a:gd name="connsiteX3" fmla="*/ 20003 w 23015"/>
            <a:gd name="connsiteY3" fmla="*/ 5650 h 12796"/>
            <a:gd name="connsiteX4" fmla="*/ 21483 w 23015"/>
            <a:gd name="connsiteY4" fmla="*/ 3133 h 12796"/>
            <a:gd name="connsiteX5" fmla="*/ 106 w 23015"/>
            <a:gd name="connsiteY5" fmla="*/ 2645 h 12796"/>
            <a:gd name="connsiteX6" fmla="*/ 9356 w 23015"/>
            <a:gd name="connsiteY6" fmla="*/ 1904 h 12796"/>
            <a:gd name="connsiteX7" fmla="*/ 4651 w 23015"/>
            <a:gd name="connsiteY7" fmla="*/ 811 h 12796"/>
            <a:gd name="connsiteX8" fmla="*/ 0 w 23015"/>
            <a:gd name="connsiteY8" fmla="*/ 0 h 12796"/>
            <a:gd name="connsiteX0" fmla="*/ 8837 w 23015"/>
            <a:gd name="connsiteY0" fmla="*/ 12796 h 12796"/>
            <a:gd name="connsiteX1" fmla="*/ 8793 w 23015"/>
            <a:gd name="connsiteY1" fmla="*/ 9666 h 12796"/>
            <a:gd name="connsiteX2" fmla="*/ 9145 w 23015"/>
            <a:gd name="connsiteY2" fmla="*/ 6775 h 12796"/>
            <a:gd name="connsiteX3" fmla="*/ 20003 w 23015"/>
            <a:gd name="connsiteY3" fmla="*/ 5650 h 12796"/>
            <a:gd name="connsiteX4" fmla="*/ 21483 w 23015"/>
            <a:gd name="connsiteY4" fmla="*/ 3133 h 12796"/>
            <a:gd name="connsiteX5" fmla="*/ 106 w 23015"/>
            <a:gd name="connsiteY5" fmla="*/ 2645 h 12796"/>
            <a:gd name="connsiteX6" fmla="*/ 9356 w 23015"/>
            <a:gd name="connsiteY6" fmla="*/ 1904 h 12796"/>
            <a:gd name="connsiteX7" fmla="*/ 0 w 23015"/>
            <a:gd name="connsiteY7" fmla="*/ 0 h 12796"/>
            <a:gd name="connsiteX0" fmla="*/ 8731 w 22909"/>
            <a:gd name="connsiteY0" fmla="*/ 10892 h 10892"/>
            <a:gd name="connsiteX1" fmla="*/ 8687 w 22909"/>
            <a:gd name="connsiteY1" fmla="*/ 7762 h 10892"/>
            <a:gd name="connsiteX2" fmla="*/ 9039 w 22909"/>
            <a:gd name="connsiteY2" fmla="*/ 4871 h 10892"/>
            <a:gd name="connsiteX3" fmla="*/ 19897 w 22909"/>
            <a:gd name="connsiteY3" fmla="*/ 3746 h 10892"/>
            <a:gd name="connsiteX4" fmla="*/ 21377 w 22909"/>
            <a:gd name="connsiteY4" fmla="*/ 1229 h 10892"/>
            <a:gd name="connsiteX5" fmla="*/ 0 w 22909"/>
            <a:gd name="connsiteY5" fmla="*/ 741 h 10892"/>
            <a:gd name="connsiteX6" fmla="*/ 9250 w 22909"/>
            <a:gd name="connsiteY6" fmla="*/ 0 h 10892"/>
            <a:gd name="connsiteX0" fmla="*/ 8731 w 22909"/>
            <a:gd name="connsiteY0" fmla="*/ 10151 h 10151"/>
            <a:gd name="connsiteX1" fmla="*/ 8687 w 22909"/>
            <a:gd name="connsiteY1" fmla="*/ 7021 h 10151"/>
            <a:gd name="connsiteX2" fmla="*/ 9039 w 22909"/>
            <a:gd name="connsiteY2" fmla="*/ 4130 h 10151"/>
            <a:gd name="connsiteX3" fmla="*/ 19897 w 22909"/>
            <a:gd name="connsiteY3" fmla="*/ 3005 h 10151"/>
            <a:gd name="connsiteX4" fmla="*/ 21377 w 22909"/>
            <a:gd name="connsiteY4" fmla="*/ 488 h 10151"/>
            <a:gd name="connsiteX5" fmla="*/ 0 w 22909"/>
            <a:gd name="connsiteY5" fmla="*/ 0 h 10151"/>
            <a:gd name="connsiteX0" fmla="*/ 7990 w 22168"/>
            <a:gd name="connsiteY0" fmla="*/ 9889 h 9889"/>
            <a:gd name="connsiteX1" fmla="*/ 7946 w 22168"/>
            <a:gd name="connsiteY1" fmla="*/ 6759 h 9889"/>
            <a:gd name="connsiteX2" fmla="*/ 8298 w 22168"/>
            <a:gd name="connsiteY2" fmla="*/ 3868 h 9889"/>
            <a:gd name="connsiteX3" fmla="*/ 19156 w 22168"/>
            <a:gd name="connsiteY3" fmla="*/ 2743 h 9889"/>
            <a:gd name="connsiteX4" fmla="*/ 20636 w 22168"/>
            <a:gd name="connsiteY4" fmla="*/ 226 h 9889"/>
            <a:gd name="connsiteX5" fmla="*/ 0 w 22168"/>
            <a:gd name="connsiteY5" fmla="*/ 0 h 9889"/>
            <a:gd name="connsiteX0" fmla="*/ 3604 w 10000"/>
            <a:gd name="connsiteY0" fmla="*/ 10000 h 10000"/>
            <a:gd name="connsiteX1" fmla="*/ 3584 w 10000"/>
            <a:gd name="connsiteY1" fmla="*/ 6835 h 10000"/>
            <a:gd name="connsiteX2" fmla="*/ 3743 w 10000"/>
            <a:gd name="connsiteY2" fmla="*/ 3911 h 10000"/>
            <a:gd name="connsiteX3" fmla="*/ 8641 w 10000"/>
            <a:gd name="connsiteY3" fmla="*/ 2774 h 10000"/>
            <a:gd name="connsiteX4" fmla="*/ 9309 w 10000"/>
            <a:gd name="connsiteY4" fmla="*/ 229 h 10000"/>
            <a:gd name="connsiteX5" fmla="*/ 0 w 10000"/>
            <a:gd name="connsiteY5" fmla="*/ 0 h 10000"/>
            <a:gd name="connsiteX0" fmla="*/ 3604 w 9309"/>
            <a:gd name="connsiteY0" fmla="*/ 10000 h 10000"/>
            <a:gd name="connsiteX1" fmla="*/ 3584 w 9309"/>
            <a:gd name="connsiteY1" fmla="*/ 6835 h 10000"/>
            <a:gd name="connsiteX2" fmla="*/ 3743 w 9309"/>
            <a:gd name="connsiteY2" fmla="*/ 3911 h 10000"/>
            <a:gd name="connsiteX3" fmla="*/ 8641 w 9309"/>
            <a:gd name="connsiteY3" fmla="*/ 2774 h 10000"/>
            <a:gd name="connsiteX4" fmla="*/ 9309 w 9309"/>
            <a:gd name="connsiteY4" fmla="*/ 229 h 10000"/>
            <a:gd name="connsiteX5" fmla="*/ 0 w 9309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9282 w 10000"/>
            <a:gd name="connsiteY3" fmla="*/ 277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9162 w 10000"/>
            <a:gd name="connsiteY3" fmla="*/ 2873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9162 w 10000"/>
            <a:gd name="connsiteY3" fmla="*/ 3138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4043 h 10000"/>
            <a:gd name="connsiteX3" fmla="*/ 9162 w 10000"/>
            <a:gd name="connsiteY3" fmla="*/ 3138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4043 h 10000"/>
            <a:gd name="connsiteX3" fmla="*/ 8683 w 10000"/>
            <a:gd name="connsiteY3" fmla="*/ 320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4043 h 10000"/>
            <a:gd name="connsiteX3" fmla="*/ 8683 w 10000"/>
            <a:gd name="connsiteY3" fmla="*/ 320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4043 h 10000"/>
            <a:gd name="connsiteX3" fmla="*/ 8683 w 10000"/>
            <a:gd name="connsiteY3" fmla="*/ 320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2674 w 8802"/>
            <a:gd name="connsiteY0" fmla="*/ 10496 h 10496"/>
            <a:gd name="connsiteX1" fmla="*/ 2652 w 8802"/>
            <a:gd name="connsiteY1" fmla="*/ 7331 h 10496"/>
            <a:gd name="connsiteX2" fmla="*/ 3302 w 8802"/>
            <a:gd name="connsiteY2" fmla="*/ 4539 h 10496"/>
            <a:gd name="connsiteX3" fmla="*/ 7485 w 8802"/>
            <a:gd name="connsiteY3" fmla="*/ 3700 h 10496"/>
            <a:gd name="connsiteX4" fmla="*/ 8802 w 8802"/>
            <a:gd name="connsiteY4" fmla="*/ 725 h 10496"/>
            <a:gd name="connsiteX5" fmla="*/ 0 w 8802"/>
            <a:gd name="connsiteY5" fmla="*/ 0 h 10496"/>
            <a:gd name="connsiteX0" fmla="*/ 3038 w 10000"/>
            <a:gd name="connsiteY0" fmla="*/ 10000 h 10000"/>
            <a:gd name="connsiteX1" fmla="*/ 3013 w 10000"/>
            <a:gd name="connsiteY1" fmla="*/ 6985 h 10000"/>
            <a:gd name="connsiteX2" fmla="*/ 3751 w 10000"/>
            <a:gd name="connsiteY2" fmla="*/ 4325 h 10000"/>
            <a:gd name="connsiteX3" fmla="*/ 8504 w 10000"/>
            <a:gd name="connsiteY3" fmla="*/ 3525 h 10000"/>
            <a:gd name="connsiteX4" fmla="*/ 10000 w 10000"/>
            <a:gd name="connsiteY4" fmla="*/ 691 h 10000"/>
            <a:gd name="connsiteX5" fmla="*/ 0 w 10000"/>
            <a:gd name="connsiteY5" fmla="*/ 0 h 10000"/>
            <a:gd name="connsiteX0" fmla="*/ 1677 w 8639"/>
            <a:gd name="connsiteY0" fmla="*/ 10032 h 10032"/>
            <a:gd name="connsiteX1" fmla="*/ 1652 w 8639"/>
            <a:gd name="connsiteY1" fmla="*/ 7017 h 10032"/>
            <a:gd name="connsiteX2" fmla="*/ 2390 w 8639"/>
            <a:gd name="connsiteY2" fmla="*/ 4357 h 10032"/>
            <a:gd name="connsiteX3" fmla="*/ 7143 w 8639"/>
            <a:gd name="connsiteY3" fmla="*/ 3557 h 10032"/>
            <a:gd name="connsiteX4" fmla="*/ 8639 w 8639"/>
            <a:gd name="connsiteY4" fmla="*/ 723 h 10032"/>
            <a:gd name="connsiteX5" fmla="*/ 0 w 8639"/>
            <a:gd name="connsiteY5" fmla="*/ 0 h 10032"/>
            <a:gd name="connsiteX0" fmla="*/ 1941 w 10000"/>
            <a:gd name="connsiteY0" fmla="*/ 10000 h 10000"/>
            <a:gd name="connsiteX1" fmla="*/ 1912 w 10000"/>
            <a:gd name="connsiteY1" fmla="*/ 6995 h 10000"/>
            <a:gd name="connsiteX2" fmla="*/ 2767 w 10000"/>
            <a:gd name="connsiteY2" fmla="*/ 4343 h 10000"/>
            <a:gd name="connsiteX3" fmla="*/ 8268 w 10000"/>
            <a:gd name="connsiteY3" fmla="*/ 3546 h 10000"/>
            <a:gd name="connsiteX4" fmla="*/ 10000 w 10000"/>
            <a:gd name="connsiteY4" fmla="*/ 721 h 10000"/>
            <a:gd name="connsiteX5" fmla="*/ 0 w 10000"/>
            <a:gd name="connsiteY5" fmla="*/ 0 h 10000"/>
            <a:gd name="connsiteX0" fmla="*/ 1941 w 8615"/>
            <a:gd name="connsiteY0" fmla="*/ 10000 h 10000"/>
            <a:gd name="connsiteX1" fmla="*/ 1912 w 8615"/>
            <a:gd name="connsiteY1" fmla="*/ 6995 h 10000"/>
            <a:gd name="connsiteX2" fmla="*/ 2767 w 8615"/>
            <a:gd name="connsiteY2" fmla="*/ 4343 h 10000"/>
            <a:gd name="connsiteX3" fmla="*/ 8268 w 8615"/>
            <a:gd name="connsiteY3" fmla="*/ 3546 h 10000"/>
            <a:gd name="connsiteX4" fmla="*/ 8243 w 8615"/>
            <a:gd name="connsiteY4" fmla="*/ 681 h 10000"/>
            <a:gd name="connsiteX5" fmla="*/ 0 w 8615"/>
            <a:gd name="connsiteY5" fmla="*/ 0 h 10000"/>
            <a:gd name="connsiteX0" fmla="*/ 7722 w 15469"/>
            <a:gd name="connsiteY0" fmla="*/ 10239 h 10239"/>
            <a:gd name="connsiteX1" fmla="*/ 7688 w 15469"/>
            <a:gd name="connsiteY1" fmla="*/ 7234 h 10239"/>
            <a:gd name="connsiteX2" fmla="*/ 8681 w 15469"/>
            <a:gd name="connsiteY2" fmla="*/ 4582 h 10239"/>
            <a:gd name="connsiteX3" fmla="*/ 15066 w 15469"/>
            <a:gd name="connsiteY3" fmla="*/ 3785 h 10239"/>
            <a:gd name="connsiteX4" fmla="*/ 15037 w 15469"/>
            <a:gd name="connsiteY4" fmla="*/ 920 h 10239"/>
            <a:gd name="connsiteX5" fmla="*/ 0 w 15469"/>
            <a:gd name="connsiteY5" fmla="*/ 0 h 10239"/>
            <a:gd name="connsiteX0" fmla="*/ 7722 w 15522"/>
            <a:gd name="connsiteY0" fmla="*/ 10239 h 10239"/>
            <a:gd name="connsiteX1" fmla="*/ 7688 w 15522"/>
            <a:gd name="connsiteY1" fmla="*/ 7234 h 10239"/>
            <a:gd name="connsiteX2" fmla="*/ 8681 w 15522"/>
            <a:gd name="connsiteY2" fmla="*/ 4582 h 10239"/>
            <a:gd name="connsiteX3" fmla="*/ 15066 w 15522"/>
            <a:gd name="connsiteY3" fmla="*/ 3785 h 10239"/>
            <a:gd name="connsiteX4" fmla="*/ 15222 w 15522"/>
            <a:gd name="connsiteY4" fmla="*/ 787 h 10239"/>
            <a:gd name="connsiteX5" fmla="*/ 0 w 15522"/>
            <a:gd name="connsiteY5" fmla="*/ 0 h 10239"/>
            <a:gd name="connsiteX0" fmla="*/ 9947 w 17747"/>
            <a:gd name="connsiteY0" fmla="*/ 10159 h 10159"/>
            <a:gd name="connsiteX1" fmla="*/ 9913 w 17747"/>
            <a:gd name="connsiteY1" fmla="*/ 7154 h 10159"/>
            <a:gd name="connsiteX2" fmla="*/ 10906 w 17747"/>
            <a:gd name="connsiteY2" fmla="*/ 4502 h 10159"/>
            <a:gd name="connsiteX3" fmla="*/ 17291 w 17747"/>
            <a:gd name="connsiteY3" fmla="*/ 3705 h 10159"/>
            <a:gd name="connsiteX4" fmla="*/ 17447 w 17747"/>
            <a:gd name="connsiteY4" fmla="*/ 707 h 10159"/>
            <a:gd name="connsiteX5" fmla="*/ 0 w 17747"/>
            <a:gd name="connsiteY5" fmla="*/ 0 h 10159"/>
            <a:gd name="connsiteX0" fmla="*/ 9947 w 17460"/>
            <a:gd name="connsiteY0" fmla="*/ 10159 h 10159"/>
            <a:gd name="connsiteX1" fmla="*/ 9913 w 17460"/>
            <a:gd name="connsiteY1" fmla="*/ 7154 h 10159"/>
            <a:gd name="connsiteX2" fmla="*/ 10906 w 17460"/>
            <a:gd name="connsiteY2" fmla="*/ 4502 h 10159"/>
            <a:gd name="connsiteX3" fmla="*/ 17291 w 17460"/>
            <a:gd name="connsiteY3" fmla="*/ 3705 h 10159"/>
            <a:gd name="connsiteX4" fmla="*/ 17447 w 17460"/>
            <a:gd name="connsiteY4" fmla="*/ 707 h 10159"/>
            <a:gd name="connsiteX5" fmla="*/ 0 w 17460"/>
            <a:gd name="connsiteY5" fmla="*/ 0 h 10159"/>
            <a:gd name="connsiteX0" fmla="*/ 9947 w 17447"/>
            <a:gd name="connsiteY0" fmla="*/ 10159 h 10159"/>
            <a:gd name="connsiteX1" fmla="*/ 9913 w 17447"/>
            <a:gd name="connsiteY1" fmla="*/ 7154 h 10159"/>
            <a:gd name="connsiteX2" fmla="*/ 10906 w 17447"/>
            <a:gd name="connsiteY2" fmla="*/ 4502 h 10159"/>
            <a:gd name="connsiteX3" fmla="*/ 17291 w 17447"/>
            <a:gd name="connsiteY3" fmla="*/ 3705 h 10159"/>
            <a:gd name="connsiteX4" fmla="*/ 17447 w 17447"/>
            <a:gd name="connsiteY4" fmla="*/ 707 h 10159"/>
            <a:gd name="connsiteX5" fmla="*/ 0 w 17447"/>
            <a:gd name="connsiteY5" fmla="*/ 0 h 10159"/>
            <a:gd name="connsiteX0" fmla="*/ 9947 w 17760"/>
            <a:gd name="connsiteY0" fmla="*/ 10159 h 10159"/>
            <a:gd name="connsiteX1" fmla="*/ 9913 w 17760"/>
            <a:gd name="connsiteY1" fmla="*/ 7154 h 10159"/>
            <a:gd name="connsiteX2" fmla="*/ 10721 w 17760"/>
            <a:gd name="connsiteY2" fmla="*/ 4741 h 10159"/>
            <a:gd name="connsiteX3" fmla="*/ 17291 w 17760"/>
            <a:gd name="connsiteY3" fmla="*/ 3705 h 10159"/>
            <a:gd name="connsiteX4" fmla="*/ 17447 w 17760"/>
            <a:gd name="connsiteY4" fmla="*/ 707 h 10159"/>
            <a:gd name="connsiteX5" fmla="*/ 0 w 17760"/>
            <a:gd name="connsiteY5" fmla="*/ 0 h 10159"/>
            <a:gd name="connsiteX0" fmla="*/ 9947 w 17447"/>
            <a:gd name="connsiteY0" fmla="*/ 10159 h 10159"/>
            <a:gd name="connsiteX1" fmla="*/ 9913 w 17447"/>
            <a:gd name="connsiteY1" fmla="*/ 7154 h 10159"/>
            <a:gd name="connsiteX2" fmla="*/ 10721 w 17447"/>
            <a:gd name="connsiteY2" fmla="*/ 4741 h 10159"/>
            <a:gd name="connsiteX3" fmla="*/ 17291 w 17447"/>
            <a:gd name="connsiteY3" fmla="*/ 3705 h 10159"/>
            <a:gd name="connsiteX4" fmla="*/ 17447 w 17447"/>
            <a:gd name="connsiteY4" fmla="*/ 707 h 10159"/>
            <a:gd name="connsiteX5" fmla="*/ 0 w 17447"/>
            <a:gd name="connsiteY5" fmla="*/ 0 h 101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7447" h="10159">
              <a:moveTo>
                <a:pt x="9947" y="10159"/>
              </a:moveTo>
              <a:cubicBezTo>
                <a:pt x="10029" y="8818"/>
                <a:pt x="9833" y="8493"/>
                <a:pt x="9913" y="7154"/>
              </a:cubicBezTo>
              <a:cubicBezTo>
                <a:pt x="11261" y="6776"/>
                <a:pt x="9920" y="5525"/>
                <a:pt x="10721" y="4741"/>
              </a:cubicBezTo>
              <a:cubicBezTo>
                <a:pt x="13154" y="4223"/>
                <a:pt x="17468" y="4059"/>
                <a:pt x="17291" y="3705"/>
              </a:cubicBezTo>
              <a:cubicBezTo>
                <a:pt x="17114" y="3351"/>
                <a:pt x="17134" y="1838"/>
                <a:pt x="17447" y="707"/>
              </a:cubicBezTo>
              <a:cubicBezTo>
                <a:pt x="14167" y="665"/>
                <a:pt x="4662" y="49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61632</xdr:colOff>
      <xdr:row>59</xdr:row>
      <xdr:rowOff>122989</xdr:rowOff>
    </xdr:from>
    <xdr:to>
      <xdr:col>4</xdr:col>
      <xdr:colOff>125317</xdr:colOff>
      <xdr:row>60</xdr:row>
      <xdr:rowOff>91992</xdr:rowOff>
    </xdr:to>
    <xdr:sp macro="" textlink="">
      <xdr:nvSpPr>
        <xdr:cNvPr id="89" name="Text Box 1664">
          <a:extLst>
            <a:ext uri="{FF2B5EF4-FFF2-40B4-BE49-F238E27FC236}">
              <a16:creationId xmlns:a16="http://schemas.microsoft.com/office/drawing/2014/main" id="{30BE1603-6506-4DB1-BB0B-8D6D831031FC}"/>
            </a:ext>
          </a:extLst>
        </xdr:cNvPr>
        <xdr:cNvSpPr txBox="1">
          <a:spLocks noChangeArrowheads="1"/>
        </xdr:cNvSpPr>
      </xdr:nvSpPr>
      <xdr:spPr bwMode="auto">
        <a:xfrm rot="1459578">
          <a:off x="2233332" y="10206789"/>
          <a:ext cx="63685" cy="14045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304248</xdr:colOff>
      <xdr:row>56</xdr:row>
      <xdr:rowOff>98993</xdr:rowOff>
    </xdr:from>
    <xdr:to>
      <xdr:col>2</xdr:col>
      <xdr:colOff>22750</xdr:colOff>
      <xdr:row>62</xdr:row>
      <xdr:rowOff>167711</xdr:rowOff>
    </xdr:to>
    <xdr:sp macro="" textlink="">
      <xdr:nvSpPr>
        <xdr:cNvPr id="90" name="Freeform 1147">
          <a:extLst>
            <a:ext uri="{FF2B5EF4-FFF2-40B4-BE49-F238E27FC236}">
              <a16:creationId xmlns:a16="http://schemas.microsoft.com/office/drawing/2014/main" id="{3021A9BB-D714-441C-9889-7F635245DE9E}"/>
            </a:ext>
          </a:extLst>
        </xdr:cNvPr>
        <xdr:cNvSpPr>
          <a:spLocks/>
        </xdr:cNvSpPr>
      </xdr:nvSpPr>
      <xdr:spPr bwMode="auto">
        <a:xfrm rot="11917074">
          <a:off x="361398" y="9668443"/>
          <a:ext cx="423352" cy="1097418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361 w 10104"/>
            <a:gd name="connsiteY0" fmla="*/ 11598 h 11598"/>
            <a:gd name="connsiteX1" fmla="*/ 5772 w 10104"/>
            <a:gd name="connsiteY1" fmla="*/ 6454 h 11598"/>
            <a:gd name="connsiteX2" fmla="*/ 5867 w 10104"/>
            <a:gd name="connsiteY2" fmla="*/ 2475 h 11598"/>
            <a:gd name="connsiteX3" fmla="*/ 8649 w 10104"/>
            <a:gd name="connsiteY3" fmla="*/ 0 h 11598"/>
            <a:gd name="connsiteX0" fmla="*/ 154 w 26086"/>
            <a:gd name="connsiteY0" fmla="*/ 14196 h 14196"/>
            <a:gd name="connsiteX1" fmla="*/ 21754 w 26086"/>
            <a:gd name="connsiteY1" fmla="*/ 6454 h 14196"/>
            <a:gd name="connsiteX2" fmla="*/ 21849 w 26086"/>
            <a:gd name="connsiteY2" fmla="*/ 2475 h 14196"/>
            <a:gd name="connsiteX3" fmla="*/ 24631 w 26086"/>
            <a:gd name="connsiteY3" fmla="*/ 0 h 14196"/>
            <a:gd name="connsiteX0" fmla="*/ 98 w 38498"/>
            <a:gd name="connsiteY0" fmla="*/ 14196 h 14196"/>
            <a:gd name="connsiteX1" fmla="*/ 38371 w 38498"/>
            <a:gd name="connsiteY1" fmla="*/ 7139 h 14196"/>
            <a:gd name="connsiteX2" fmla="*/ 21793 w 38498"/>
            <a:gd name="connsiteY2" fmla="*/ 2475 h 14196"/>
            <a:gd name="connsiteX3" fmla="*/ 24575 w 38498"/>
            <a:gd name="connsiteY3" fmla="*/ 0 h 14196"/>
            <a:gd name="connsiteX0" fmla="*/ 212 w 26338"/>
            <a:gd name="connsiteY0" fmla="*/ 14196 h 14196"/>
            <a:gd name="connsiteX1" fmla="*/ 14044 w 26338"/>
            <a:gd name="connsiteY1" fmla="*/ 11232 h 14196"/>
            <a:gd name="connsiteX2" fmla="*/ 21907 w 26338"/>
            <a:gd name="connsiteY2" fmla="*/ 2475 h 14196"/>
            <a:gd name="connsiteX3" fmla="*/ 24689 w 26338"/>
            <a:gd name="connsiteY3" fmla="*/ 0 h 14196"/>
            <a:gd name="connsiteX0" fmla="*/ 212 w 53483"/>
            <a:gd name="connsiteY0" fmla="*/ 14196 h 14196"/>
            <a:gd name="connsiteX1" fmla="*/ 14044 w 53483"/>
            <a:gd name="connsiteY1" fmla="*/ 11232 h 14196"/>
            <a:gd name="connsiteX2" fmla="*/ 53397 w 53483"/>
            <a:gd name="connsiteY2" fmla="*/ 6877 h 14196"/>
            <a:gd name="connsiteX3" fmla="*/ 24689 w 53483"/>
            <a:gd name="connsiteY3" fmla="*/ 0 h 14196"/>
            <a:gd name="connsiteX0" fmla="*/ 212 w 116130"/>
            <a:gd name="connsiteY0" fmla="*/ 14629 h 14629"/>
            <a:gd name="connsiteX1" fmla="*/ 14044 w 116130"/>
            <a:gd name="connsiteY1" fmla="*/ 11665 h 14629"/>
            <a:gd name="connsiteX2" fmla="*/ 53397 w 116130"/>
            <a:gd name="connsiteY2" fmla="*/ 7310 h 14629"/>
            <a:gd name="connsiteX3" fmla="*/ 115866 w 116130"/>
            <a:gd name="connsiteY3" fmla="*/ 0 h 14629"/>
            <a:gd name="connsiteX0" fmla="*/ 258 w 116179"/>
            <a:gd name="connsiteY0" fmla="*/ 14629 h 14629"/>
            <a:gd name="connsiteX1" fmla="*/ 10457 w 116179"/>
            <a:gd name="connsiteY1" fmla="*/ 12286 h 14629"/>
            <a:gd name="connsiteX2" fmla="*/ 53443 w 116179"/>
            <a:gd name="connsiteY2" fmla="*/ 7310 h 14629"/>
            <a:gd name="connsiteX3" fmla="*/ 115912 w 116179"/>
            <a:gd name="connsiteY3" fmla="*/ 0 h 14629"/>
            <a:gd name="connsiteX0" fmla="*/ 587 w 107131"/>
            <a:gd name="connsiteY0" fmla="*/ 15867 h 15867"/>
            <a:gd name="connsiteX1" fmla="*/ 1409 w 107131"/>
            <a:gd name="connsiteY1" fmla="*/ 12286 h 15867"/>
            <a:gd name="connsiteX2" fmla="*/ 44395 w 107131"/>
            <a:gd name="connsiteY2" fmla="*/ 7310 h 15867"/>
            <a:gd name="connsiteX3" fmla="*/ 106864 w 107131"/>
            <a:gd name="connsiteY3" fmla="*/ 0 h 15867"/>
            <a:gd name="connsiteX0" fmla="*/ 2200 w 108744"/>
            <a:gd name="connsiteY0" fmla="*/ 15867 h 15867"/>
            <a:gd name="connsiteX1" fmla="*/ 3022 w 108744"/>
            <a:gd name="connsiteY1" fmla="*/ 12286 h 15867"/>
            <a:gd name="connsiteX2" fmla="*/ 46008 w 108744"/>
            <a:gd name="connsiteY2" fmla="*/ 7310 h 15867"/>
            <a:gd name="connsiteX3" fmla="*/ 108477 w 108744"/>
            <a:gd name="connsiteY3" fmla="*/ 0 h 15867"/>
            <a:gd name="connsiteX0" fmla="*/ 2200 w 108477"/>
            <a:gd name="connsiteY0" fmla="*/ 15867 h 15867"/>
            <a:gd name="connsiteX1" fmla="*/ 3022 w 108477"/>
            <a:gd name="connsiteY1" fmla="*/ 12286 h 15867"/>
            <a:gd name="connsiteX2" fmla="*/ 46008 w 108477"/>
            <a:gd name="connsiteY2" fmla="*/ 7310 h 15867"/>
            <a:gd name="connsiteX3" fmla="*/ 108477 w 108477"/>
            <a:gd name="connsiteY3" fmla="*/ 0 h 15867"/>
            <a:gd name="connsiteX0" fmla="*/ 2419 w 108296"/>
            <a:gd name="connsiteY0" fmla="*/ 17314 h 17314"/>
            <a:gd name="connsiteX1" fmla="*/ 2841 w 108296"/>
            <a:gd name="connsiteY1" fmla="*/ 12286 h 17314"/>
            <a:gd name="connsiteX2" fmla="*/ 45827 w 108296"/>
            <a:gd name="connsiteY2" fmla="*/ 7310 h 17314"/>
            <a:gd name="connsiteX3" fmla="*/ 108296 w 108296"/>
            <a:gd name="connsiteY3" fmla="*/ 0 h 173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296" h="17314">
              <a:moveTo>
                <a:pt x="2419" y="17314"/>
              </a:moveTo>
              <a:cubicBezTo>
                <a:pt x="2" y="16292"/>
                <a:pt x="-1697" y="13593"/>
                <a:pt x="2841" y="12286"/>
              </a:cubicBezTo>
              <a:cubicBezTo>
                <a:pt x="69" y="11073"/>
                <a:pt x="28251" y="9358"/>
                <a:pt x="45827" y="7310"/>
              </a:cubicBezTo>
              <a:cubicBezTo>
                <a:pt x="63403" y="5262"/>
                <a:pt x="102977" y="1357"/>
                <a:pt x="10829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659910</xdr:colOff>
      <xdr:row>56</xdr:row>
      <xdr:rowOff>170345</xdr:rowOff>
    </xdr:from>
    <xdr:to>
      <xdr:col>2</xdr:col>
      <xdr:colOff>115661</xdr:colOff>
      <xdr:row>64</xdr:row>
      <xdr:rowOff>144233</xdr:rowOff>
    </xdr:to>
    <xdr:sp macro="" textlink="">
      <xdr:nvSpPr>
        <xdr:cNvPr id="91" name="Freeform 570">
          <a:extLst>
            <a:ext uri="{FF2B5EF4-FFF2-40B4-BE49-F238E27FC236}">
              <a16:creationId xmlns:a16="http://schemas.microsoft.com/office/drawing/2014/main" id="{8C301EA3-6B80-4909-B978-73D93A0B209B}"/>
            </a:ext>
          </a:extLst>
        </xdr:cNvPr>
        <xdr:cNvSpPr>
          <a:spLocks/>
        </xdr:cNvSpPr>
      </xdr:nvSpPr>
      <xdr:spPr bwMode="auto">
        <a:xfrm flipH="1">
          <a:off x="717060" y="9739795"/>
          <a:ext cx="160601" cy="1345488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4362"/>
            <a:gd name="connsiteY0" fmla="*/ 19427 h 19427"/>
            <a:gd name="connsiteX1" fmla="*/ 117 w 4362"/>
            <a:gd name="connsiteY1" fmla="*/ 12985 h 19427"/>
            <a:gd name="connsiteX2" fmla="*/ 4362 w 4362"/>
            <a:gd name="connsiteY2" fmla="*/ 0 h 19427"/>
            <a:gd name="connsiteX0" fmla="*/ 0 w 10000"/>
            <a:gd name="connsiteY0" fmla="*/ 10000 h 10000"/>
            <a:gd name="connsiteX1" fmla="*/ 268 w 10000"/>
            <a:gd name="connsiteY1" fmla="*/ 6684 h 10000"/>
            <a:gd name="connsiteX2" fmla="*/ 4813 w 10000"/>
            <a:gd name="connsiteY2" fmla="*/ 6456 h 10000"/>
            <a:gd name="connsiteX3" fmla="*/ 10000 w 10000"/>
            <a:gd name="connsiteY3" fmla="*/ 0 h 10000"/>
            <a:gd name="connsiteX0" fmla="*/ 261 w 10261"/>
            <a:gd name="connsiteY0" fmla="*/ 10000 h 10000"/>
            <a:gd name="connsiteX1" fmla="*/ 12 w 10261"/>
            <a:gd name="connsiteY1" fmla="*/ 8115 h 10000"/>
            <a:gd name="connsiteX2" fmla="*/ 5074 w 10261"/>
            <a:gd name="connsiteY2" fmla="*/ 6456 h 10000"/>
            <a:gd name="connsiteX3" fmla="*/ 10261 w 10261"/>
            <a:gd name="connsiteY3" fmla="*/ 0 h 10000"/>
            <a:gd name="connsiteX0" fmla="*/ 7041 w 11980"/>
            <a:gd name="connsiteY0" fmla="*/ 12387 h 12387"/>
            <a:gd name="connsiteX1" fmla="*/ 6792 w 11980"/>
            <a:gd name="connsiteY1" fmla="*/ 10502 h 12387"/>
            <a:gd name="connsiteX2" fmla="*/ 11854 w 11980"/>
            <a:gd name="connsiteY2" fmla="*/ 8843 h 12387"/>
            <a:gd name="connsiteX3" fmla="*/ 57 w 11980"/>
            <a:gd name="connsiteY3" fmla="*/ 0 h 12387"/>
            <a:gd name="connsiteX0" fmla="*/ 7041 w 12657"/>
            <a:gd name="connsiteY0" fmla="*/ 12387 h 12387"/>
            <a:gd name="connsiteX1" fmla="*/ 6792 w 12657"/>
            <a:gd name="connsiteY1" fmla="*/ 10502 h 12387"/>
            <a:gd name="connsiteX2" fmla="*/ 10846 w 12657"/>
            <a:gd name="connsiteY2" fmla="*/ 8916 h 12387"/>
            <a:gd name="connsiteX3" fmla="*/ 11854 w 12657"/>
            <a:gd name="connsiteY3" fmla="*/ 8843 h 12387"/>
            <a:gd name="connsiteX4" fmla="*/ 57 w 12657"/>
            <a:gd name="connsiteY4" fmla="*/ 0 h 12387"/>
            <a:gd name="connsiteX0" fmla="*/ 7042 w 12477"/>
            <a:gd name="connsiteY0" fmla="*/ 12387 h 12387"/>
            <a:gd name="connsiteX1" fmla="*/ 6793 w 12477"/>
            <a:gd name="connsiteY1" fmla="*/ 10502 h 12387"/>
            <a:gd name="connsiteX2" fmla="*/ 10847 w 12477"/>
            <a:gd name="connsiteY2" fmla="*/ 8916 h 12387"/>
            <a:gd name="connsiteX3" fmla="*/ 11622 w 12477"/>
            <a:gd name="connsiteY3" fmla="*/ 6401 h 12387"/>
            <a:gd name="connsiteX4" fmla="*/ 58 w 12477"/>
            <a:gd name="connsiteY4" fmla="*/ 0 h 12387"/>
            <a:gd name="connsiteX0" fmla="*/ 7055 w 11175"/>
            <a:gd name="connsiteY0" fmla="*/ 12387 h 12387"/>
            <a:gd name="connsiteX1" fmla="*/ 6806 w 11175"/>
            <a:gd name="connsiteY1" fmla="*/ 10502 h 12387"/>
            <a:gd name="connsiteX2" fmla="*/ 10860 w 11175"/>
            <a:gd name="connsiteY2" fmla="*/ 8916 h 12387"/>
            <a:gd name="connsiteX3" fmla="*/ 8843 w 11175"/>
            <a:gd name="connsiteY3" fmla="*/ 2016 h 12387"/>
            <a:gd name="connsiteX4" fmla="*/ 71 w 11175"/>
            <a:gd name="connsiteY4" fmla="*/ 0 h 12387"/>
            <a:gd name="connsiteX0" fmla="*/ 6984 w 11009"/>
            <a:gd name="connsiteY0" fmla="*/ 12387 h 12387"/>
            <a:gd name="connsiteX1" fmla="*/ 6735 w 11009"/>
            <a:gd name="connsiteY1" fmla="*/ 10502 h 12387"/>
            <a:gd name="connsiteX2" fmla="*/ 10789 w 11009"/>
            <a:gd name="connsiteY2" fmla="*/ 8916 h 12387"/>
            <a:gd name="connsiteX3" fmla="*/ 8772 w 11009"/>
            <a:gd name="connsiteY3" fmla="*/ 2016 h 12387"/>
            <a:gd name="connsiteX4" fmla="*/ 3111 w 11009"/>
            <a:gd name="connsiteY4" fmla="*/ 1201 h 12387"/>
            <a:gd name="connsiteX5" fmla="*/ 0 w 11009"/>
            <a:gd name="connsiteY5" fmla="*/ 0 h 12387"/>
            <a:gd name="connsiteX0" fmla="*/ 4304 w 8329"/>
            <a:gd name="connsiteY0" fmla="*/ 14829 h 14829"/>
            <a:gd name="connsiteX1" fmla="*/ 4055 w 8329"/>
            <a:gd name="connsiteY1" fmla="*/ 12944 h 14829"/>
            <a:gd name="connsiteX2" fmla="*/ 8109 w 8329"/>
            <a:gd name="connsiteY2" fmla="*/ 11358 h 14829"/>
            <a:gd name="connsiteX3" fmla="*/ 6092 w 8329"/>
            <a:gd name="connsiteY3" fmla="*/ 4458 h 14829"/>
            <a:gd name="connsiteX4" fmla="*/ 431 w 8329"/>
            <a:gd name="connsiteY4" fmla="*/ 3643 h 14829"/>
            <a:gd name="connsiteX5" fmla="*/ 1043 w 8329"/>
            <a:gd name="connsiteY5" fmla="*/ 0 h 14829"/>
            <a:gd name="connsiteX0" fmla="*/ 6954 w 11787"/>
            <a:gd name="connsiteY0" fmla="*/ 10000 h 10000"/>
            <a:gd name="connsiteX1" fmla="*/ 6656 w 11787"/>
            <a:gd name="connsiteY1" fmla="*/ 8729 h 10000"/>
            <a:gd name="connsiteX2" fmla="*/ 11523 w 11787"/>
            <a:gd name="connsiteY2" fmla="*/ 7659 h 10000"/>
            <a:gd name="connsiteX3" fmla="*/ 9101 w 11787"/>
            <a:gd name="connsiteY3" fmla="*/ 3006 h 10000"/>
            <a:gd name="connsiteX4" fmla="*/ 2304 w 11787"/>
            <a:gd name="connsiteY4" fmla="*/ 2457 h 10000"/>
            <a:gd name="connsiteX5" fmla="*/ 3039 w 11787"/>
            <a:gd name="connsiteY5" fmla="*/ 0 h 10000"/>
            <a:gd name="connsiteX0" fmla="*/ 5000 w 9833"/>
            <a:gd name="connsiteY0" fmla="*/ 10000 h 10000"/>
            <a:gd name="connsiteX1" fmla="*/ 4702 w 9833"/>
            <a:gd name="connsiteY1" fmla="*/ 8729 h 10000"/>
            <a:gd name="connsiteX2" fmla="*/ 9569 w 9833"/>
            <a:gd name="connsiteY2" fmla="*/ 7659 h 10000"/>
            <a:gd name="connsiteX3" fmla="*/ 7147 w 9833"/>
            <a:gd name="connsiteY3" fmla="*/ 3006 h 10000"/>
            <a:gd name="connsiteX4" fmla="*/ 350 w 9833"/>
            <a:gd name="connsiteY4" fmla="*/ 2457 h 10000"/>
            <a:gd name="connsiteX5" fmla="*/ 2585 w 9833"/>
            <a:gd name="connsiteY5" fmla="*/ 622 h 10000"/>
            <a:gd name="connsiteX6" fmla="*/ 1085 w 9833"/>
            <a:gd name="connsiteY6" fmla="*/ 0 h 10000"/>
            <a:gd name="connsiteX0" fmla="*/ 9399 w 14315"/>
            <a:gd name="connsiteY0" fmla="*/ 10412 h 10412"/>
            <a:gd name="connsiteX1" fmla="*/ 9096 w 14315"/>
            <a:gd name="connsiteY1" fmla="*/ 9141 h 10412"/>
            <a:gd name="connsiteX2" fmla="*/ 14046 w 14315"/>
            <a:gd name="connsiteY2" fmla="*/ 8071 h 10412"/>
            <a:gd name="connsiteX3" fmla="*/ 11582 w 14315"/>
            <a:gd name="connsiteY3" fmla="*/ 3418 h 10412"/>
            <a:gd name="connsiteX4" fmla="*/ 4670 w 14315"/>
            <a:gd name="connsiteY4" fmla="*/ 2869 h 10412"/>
            <a:gd name="connsiteX5" fmla="*/ 6943 w 14315"/>
            <a:gd name="connsiteY5" fmla="*/ 1034 h 10412"/>
            <a:gd name="connsiteX6" fmla="*/ 19 w 14315"/>
            <a:gd name="connsiteY6" fmla="*/ 0 h 10412"/>
            <a:gd name="connsiteX0" fmla="*/ 9380 w 14296"/>
            <a:gd name="connsiteY0" fmla="*/ 10412 h 10412"/>
            <a:gd name="connsiteX1" fmla="*/ 9077 w 14296"/>
            <a:gd name="connsiteY1" fmla="*/ 9141 h 10412"/>
            <a:gd name="connsiteX2" fmla="*/ 14027 w 14296"/>
            <a:gd name="connsiteY2" fmla="*/ 8071 h 10412"/>
            <a:gd name="connsiteX3" fmla="*/ 11563 w 14296"/>
            <a:gd name="connsiteY3" fmla="*/ 3418 h 10412"/>
            <a:gd name="connsiteX4" fmla="*/ 4651 w 14296"/>
            <a:gd name="connsiteY4" fmla="*/ 2869 h 10412"/>
            <a:gd name="connsiteX5" fmla="*/ 6924 w 14296"/>
            <a:gd name="connsiteY5" fmla="*/ 1034 h 10412"/>
            <a:gd name="connsiteX6" fmla="*/ 4935 w 14296"/>
            <a:gd name="connsiteY6" fmla="*/ 286 h 10412"/>
            <a:gd name="connsiteX7" fmla="*/ 0 w 14296"/>
            <a:gd name="connsiteY7" fmla="*/ 0 h 10412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8528 w 13444"/>
            <a:gd name="connsiteY0" fmla="*/ 10712 h 10712"/>
            <a:gd name="connsiteX1" fmla="*/ 8225 w 13444"/>
            <a:gd name="connsiteY1" fmla="*/ 9441 h 10712"/>
            <a:gd name="connsiteX2" fmla="*/ 13175 w 13444"/>
            <a:gd name="connsiteY2" fmla="*/ 8371 h 10712"/>
            <a:gd name="connsiteX3" fmla="*/ 10711 w 13444"/>
            <a:gd name="connsiteY3" fmla="*/ 3718 h 10712"/>
            <a:gd name="connsiteX4" fmla="*/ 3799 w 13444"/>
            <a:gd name="connsiteY4" fmla="*/ 3169 h 10712"/>
            <a:gd name="connsiteX5" fmla="*/ 6072 w 13444"/>
            <a:gd name="connsiteY5" fmla="*/ 1334 h 10712"/>
            <a:gd name="connsiteX6" fmla="*/ 4083 w 13444"/>
            <a:gd name="connsiteY6" fmla="*/ 586 h 10712"/>
            <a:gd name="connsiteX7" fmla="*/ 0 w 13444"/>
            <a:gd name="connsiteY7" fmla="*/ 0 h 10712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6640 w 14012"/>
            <a:gd name="connsiteY5" fmla="*/ 1559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7492 w 14012"/>
            <a:gd name="connsiteY5" fmla="*/ 1784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0333 w 14012"/>
            <a:gd name="connsiteY5" fmla="*/ 2383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12606 w 14072"/>
            <a:gd name="connsiteY5" fmla="*/ 2271 h 10937"/>
            <a:gd name="connsiteX6" fmla="*/ 4651 w 14072"/>
            <a:gd name="connsiteY6" fmla="*/ 811 h 10937"/>
            <a:gd name="connsiteX7" fmla="*/ 0 w 1407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2947 w 14072"/>
            <a:gd name="connsiteY5" fmla="*/ 2795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2827"/>
            <a:gd name="connsiteY0" fmla="*/ 10937 h 10937"/>
            <a:gd name="connsiteX1" fmla="*/ 8793 w 12827"/>
            <a:gd name="connsiteY1" fmla="*/ 9666 h 10937"/>
            <a:gd name="connsiteX2" fmla="*/ 12039 w 12827"/>
            <a:gd name="connsiteY2" fmla="*/ 8633 h 10937"/>
            <a:gd name="connsiteX3" fmla="*/ 11847 w 12827"/>
            <a:gd name="connsiteY3" fmla="*/ 4504 h 10937"/>
            <a:gd name="connsiteX4" fmla="*/ 4367 w 12827"/>
            <a:gd name="connsiteY4" fmla="*/ 3394 h 10937"/>
            <a:gd name="connsiteX5" fmla="*/ 958 w 12827"/>
            <a:gd name="connsiteY5" fmla="*/ 2832 h 10937"/>
            <a:gd name="connsiteX6" fmla="*/ 12606 w 12827"/>
            <a:gd name="connsiteY6" fmla="*/ 2271 h 10937"/>
            <a:gd name="connsiteX7" fmla="*/ 4651 w 12827"/>
            <a:gd name="connsiteY7" fmla="*/ 811 h 10937"/>
            <a:gd name="connsiteX8" fmla="*/ 0 w 12827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4367 w 12985"/>
            <a:gd name="connsiteY4" fmla="*/ 3394 h 10937"/>
            <a:gd name="connsiteX5" fmla="*/ 958 w 12985"/>
            <a:gd name="connsiteY5" fmla="*/ 2832 h 10937"/>
            <a:gd name="connsiteX6" fmla="*/ 12606 w 12985"/>
            <a:gd name="connsiteY6" fmla="*/ 2271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12741 w 13120"/>
            <a:gd name="connsiteY6" fmla="*/ 2271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12741 w 13120"/>
            <a:gd name="connsiteY7" fmla="*/ 2271 h 10937"/>
            <a:gd name="connsiteX8" fmla="*/ 4786 w 13120"/>
            <a:gd name="connsiteY8" fmla="*/ 811 h 10937"/>
            <a:gd name="connsiteX9" fmla="*/ 135 w 13120"/>
            <a:gd name="connsiteY9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48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8195 w 13120"/>
            <a:gd name="connsiteY6" fmla="*/ 163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306 w 13195"/>
            <a:gd name="connsiteY0" fmla="*/ 10937 h 10937"/>
            <a:gd name="connsiteX1" fmla="*/ 9003 w 13195"/>
            <a:gd name="connsiteY1" fmla="*/ 9666 h 10937"/>
            <a:gd name="connsiteX2" fmla="*/ 12533 w 13195"/>
            <a:gd name="connsiteY2" fmla="*/ 9082 h 10937"/>
            <a:gd name="connsiteX3" fmla="*/ 12057 w 13195"/>
            <a:gd name="connsiteY3" fmla="*/ 4504 h 10937"/>
            <a:gd name="connsiteX4" fmla="*/ 3157 w 13195"/>
            <a:gd name="connsiteY4" fmla="*/ 3394 h 10937"/>
            <a:gd name="connsiteX5" fmla="*/ 316 w 13195"/>
            <a:gd name="connsiteY5" fmla="*/ 2645 h 10937"/>
            <a:gd name="connsiteX6" fmla="*/ 8270 w 13195"/>
            <a:gd name="connsiteY6" fmla="*/ 1634 h 10937"/>
            <a:gd name="connsiteX7" fmla="*/ 4861 w 13195"/>
            <a:gd name="connsiteY7" fmla="*/ 811 h 10937"/>
            <a:gd name="connsiteX8" fmla="*/ 210 w 1319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9356 w 12985"/>
            <a:gd name="connsiteY6" fmla="*/ 190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3205"/>
            <a:gd name="connsiteY0" fmla="*/ 10937 h 10937"/>
            <a:gd name="connsiteX1" fmla="*/ 8793 w 13205"/>
            <a:gd name="connsiteY1" fmla="*/ 9666 h 10937"/>
            <a:gd name="connsiteX2" fmla="*/ 12323 w 13205"/>
            <a:gd name="connsiteY2" fmla="*/ 9082 h 10937"/>
            <a:gd name="connsiteX3" fmla="*/ 11847 w 13205"/>
            <a:gd name="connsiteY3" fmla="*/ 4504 h 10937"/>
            <a:gd name="connsiteX4" fmla="*/ 571 w 13205"/>
            <a:gd name="connsiteY4" fmla="*/ 3454 h 10937"/>
            <a:gd name="connsiteX5" fmla="*/ 106 w 13205"/>
            <a:gd name="connsiteY5" fmla="*/ 2645 h 10937"/>
            <a:gd name="connsiteX6" fmla="*/ 9356 w 13205"/>
            <a:gd name="connsiteY6" fmla="*/ 1904 h 10937"/>
            <a:gd name="connsiteX7" fmla="*/ 4651 w 13205"/>
            <a:gd name="connsiteY7" fmla="*/ 811 h 10937"/>
            <a:gd name="connsiteX8" fmla="*/ 0 w 13205"/>
            <a:gd name="connsiteY8" fmla="*/ 0 h 10937"/>
            <a:gd name="connsiteX0" fmla="*/ 9096 w 13163"/>
            <a:gd name="connsiteY0" fmla="*/ 10937 h 10937"/>
            <a:gd name="connsiteX1" fmla="*/ 8793 w 13163"/>
            <a:gd name="connsiteY1" fmla="*/ 9666 h 10937"/>
            <a:gd name="connsiteX2" fmla="*/ 12323 w 13163"/>
            <a:gd name="connsiteY2" fmla="*/ 9082 h 10937"/>
            <a:gd name="connsiteX3" fmla="*/ 11847 w 13163"/>
            <a:gd name="connsiteY3" fmla="*/ 4504 h 10937"/>
            <a:gd name="connsiteX4" fmla="*/ 1261 w 13163"/>
            <a:gd name="connsiteY4" fmla="*/ 3384 h 10937"/>
            <a:gd name="connsiteX5" fmla="*/ 106 w 13163"/>
            <a:gd name="connsiteY5" fmla="*/ 2645 h 10937"/>
            <a:gd name="connsiteX6" fmla="*/ 9356 w 13163"/>
            <a:gd name="connsiteY6" fmla="*/ 1904 h 10937"/>
            <a:gd name="connsiteX7" fmla="*/ 4651 w 13163"/>
            <a:gd name="connsiteY7" fmla="*/ 811 h 10937"/>
            <a:gd name="connsiteX8" fmla="*/ 0 w 13163"/>
            <a:gd name="connsiteY8" fmla="*/ 0 h 10937"/>
            <a:gd name="connsiteX0" fmla="*/ 9852 w 13919"/>
            <a:gd name="connsiteY0" fmla="*/ 10937 h 10937"/>
            <a:gd name="connsiteX1" fmla="*/ 9549 w 13919"/>
            <a:gd name="connsiteY1" fmla="*/ 9666 h 10937"/>
            <a:gd name="connsiteX2" fmla="*/ 13079 w 13919"/>
            <a:gd name="connsiteY2" fmla="*/ 9082 h 10937"/>
            <a:gd name="connsiteX3" fmla="*/ 12603 w 13919"/>
            <a:gd name="connsiteY3" fmla="*/ 4504 h 10937"/>
            <a:gd name="connsiteX4" fmla="*/ 2017 w 13919"/>
            <a:gd name="connsiteY4" fmla="*/ 3384 h 10937"/>
            <a:gd name="connsiteX5" fmla="*/ 0 w 13919"/>
            <a:gd name="connsiteY5" fmla="*/ 2715 h 10937"/>
            <a:gd name="connsiteX6" fmla="*/ 10112 w 13919"/>
            <a:gd name="connsiteY6" fmla="*/ 1904 h 10937"/>
            <a:gd name="connsiteX7" fmla="*/ 5407 w 13919"/>
            <a:gd name="connsiteY7" fmla="*/ 811 h 10937"/>
            <a:gd name="connsiteX8" fmla="*/ 756 w 13919"/>
            <a:gd name="connsiteY8" fmla="*/ 0 h 10937"/>
            <a:gd name="connsiteX0" fmla="*/ 10024 w 14091"/>
            <a:gd name="connsiteY0" fmla="*/ 10937 h 10937"/>
            <a:gd name="connsiteX1" fmla="*/ 9721 w 14091"/>
            <a:gd name="connsiteY1" fmla="*/ 9666 h 10937"/>
            <a:gd name="connsiteX2" fmla="*/ 13251 w 14091"/>
            <a:gd name="connsiteY2" fmla="*/ 9082 h 10937"/>
            <a:gd name="connsiteX3" fmla="*/ 12775 w 14091"/>
            <a:gd name="connsiteY3" fmla="*/ 4504 h 10937"/>
            <a:gd name="connsiteX4" fmla="*/ 2189 w 14091"/>
            <a:gd name="connsiteY4" fmla="*/ 3384 h 10937"/>
            <a:gd name="connsiteX5" fmla="*/ 0 w 14091"/>
            <a:gd name="connsiteY5" fmla="*/ 2611 h 10937"/>
            <a:gd name="connsiteX6" fmla="*/ 10284 w 14091"/>
            <a:gd name="connsiteY6" fmla="*/ 1904 h 10937"/>
            <a:gd name="connsiteX7" fmla="*/ 5579 w 14091"/>
            <a:gd name="connsiteY7" fmla="*/ 811 h 10937"/>
            <a:gd name="connsiteX8" fmla="*/ 928 w 14091"/>
            <a:gd name="connsiteY8" fmla="*/ 0 h 10937"/>
            <a:gd name="connsiteX0" fmla="*/ 10024 w 14091"/>
            <a:gd name="connsiteY0" fmla="*/ 10937 h 10937"/>
            <a:gd name="connsiteX1" fmla="*/ 9721 w 14091"/>
            <a:gd name="connsiteY1" fmla="*/ 9666 h 10937"/>
            <a:gd name="connsiteX2" fmla="*/ 13251 w 14091"/>
            <a:gd name="connsiteY2" fmla="*/ 9082 h 10937"/>
            <a:gd name="connsiteX3" fmla="*/ 12775 w 14091"/>
            <a:gd name="connsiteY3" fmla="*/ 4504 h 10937"/>
            <a:gd name="connsiteX4" fmla="*/ 2189 w 14091"/>
            <a:gd name="connsiteY4" fmla="*/ 3384 h 10937"/>
            <a:gd name="connsiteX5" fmla="*/ 0 w 14091"/>
            <a:gd name="connsiteY5" fmla="*/ 2611 h 10937"/>
            <a:gd name="connsiteX6" fmla="*/ 10284 w 14091"/>
            <a:gd name="connsiteY6" fmla="*/ 1904 h 10937"/>
            <a:gd name="connsiteX7" fmla="*/ 5579 w 14091"/>
            <a:gd name="connsiteY7" fmla="*/ 811 h 10937"/>
            <a:gd name="connsiteX8" fmla="*/ 928 w 14091"/>
            <a:gd name="connsiteY8" fmla="*/ 0 h 10937"/>
            <a:gd name="connsiteX0" fmla="*/ 10024 w 14091"/>
            <a:gd name="connsiteY0" fmla="*/ 10937 h 10937"/>
            <a:gd name="connsiteX1" fmla="*/ 9721 w 14091"/>
            <a:gd name="connsiteY1" fmla="*/ 9666 h 10937"/>
            <a:gd name="connsiteX2" fmla="*/ 13251 w 14091"/>
            <a:gd name="connsiteY2" fmla="*/ 9082 h 10937"/>
            <a:gd name="connsiteX3" fmla="*/ 12775 w 14091"/>
            <a:gd name="connsiteY3" fmla="*/ 4504 h 10937"/>
            <a:gd name="connsiteX4" fmla="*/ 2189 w 14091"/>
            <a:gd name="connsiteY4" fmla="*/ 3384 h 10937"/>
            <a:gd name="connsiteX5" fmla="*/ 0 w 14091"/>
            <a:gd name="connsiteY5" fmla="*/ 2611 h 10937"/>
            <a:gd name="connsiteX6" fmla="*/ 10284 w 14091"/>
            <a:gd name="connsiteY6" fmla="*/ 1904 h 10937"/>
            <a:gd name="connsiteX7" fmla="*/ 5579 w 14091"/>
            <a:gd name="connsiteY7" fmla="*/ 811 h 10937"/>
            <a:gd name="connsiteX8" fmla="*/ 928 w 14091"/>
            <a:gd name="connsiteY8" fmla="*/ 0 h 10937"/>
            <a:gd name="connsiteX0" fmla="*/ 9096 w 13163"/>
            <a:gd name="connsiteY0" fmla="*/ 10937 h 10937"/>
            <a:gd name="connsiteX1" fmla="*/ 8793 w 13163"/>
            <a:gd name="connsiteY1" fmla="*/ 9666 h 10937"/>
            <a:gd name="connsiteX2" fmla="*/ 12323 w 13163"/>
            <a:gd name="connsiteY2" fmla="*/ 9082 h 10937"/>
            <a:gd name="connsiteX3" fmla="*/ 11847 w 13163"/>
            <a:gd name="connsiteY3" fmla="*/ 4504 h 10937"/>
            <a:gd name="connsiteX4" fmla="*/ 1261 w 13163"/>
            <a:gd name="connsiteY4" fmla="*/ 3384 h 10937"/>
            <a:gd name="connsiteX5" fmla="*/ 796 w 13163"/>
            <a:gd name="connsiteY5" fmla="*/ 2576 h 10937"/>
            <a:gd name="connsiteX6" fmla="*/ 9356 w 13163"/>
            <a:gd name="connsiteY6" fmla="*/ 1904 h 10937"/>
            <a:gd name="connsiteX7" fmla="*/ 4651 w 13163"/>
            <a:gd name="connsiteY7" fmla="*/ 811 h 10937"/>
            <a:gd name="connsiteX8" fmla="*/ 0 w 13163"/>
            <a:gd name="connsiteY8" fmla="*/ 0 h 10937"/>
            <a:gd name="connsiteX0" fmla="*/ 9096 w 13163"/>
            <a:gd name="connsiteY0" fmla="*/ 10937 h 10937"/>
            <a:gd name="connsiteX1" fmla="*/ 8793 w 13163"/>
            <a:gd name="connsiteY1" fmla="*/ 9666 h 10937"/>
            <a:gd name="connsiteX2" fmla="*/ 12323 w 13163"/>
            <a:gd name="connsiteY2" fmla="*/ 9082 h 10937"/>
            <a:gd name="connsiteX3" fmla="*/ 11847 w 13163"/>
            <a:gd name="connsiteY3" fmla="*/ 4504 h 10937"/>
            <a:gd name="connsiteX4" fmla="*/ 1261 w 13163"/>
            <a:gd name="connsiteY4" fmla="*/ 3384 h 10937"/>
            <a:gd name="connsiteX5" fmla="*/ 796 w 13163"/>
            <a:gd name="connsiteY5" fmla="*/ 2576 h 10937"/>
            <a:gd name="connsiteX6" fmla="*/ 9356 w 13163"/>
            <a:gd name="connsiteY6" fmla="*/ 1904 h 10937"/>
            <a:gd name="connsiteX7" fmla="*/ 4651 w 13163"/>
            <a:gd name="connsiteY7" fmla="*/ 811 h 10937"/>
            <a:gd name="connsiteX8" fmla="*/ 0 w 13163"/>
            <a:gd name="connsiteY8" fmla="*/ 0 h 10937"/>
            <a:gd name="connsiteX0" fmla="*/ 9679 w 13746"/>
            <a:gd name="connsiteY0" fmla="*/ 10937 h 10937"/>
            <a:gd name="connsiteX1" fmla="*/ 9376 w 13746"/>
            <a:gd name="connsiteY1" fmla="*/ 9666 h 10937"/>
            <a:gd name="connsiteX2" fmla="*/ 12906 w 13746"/>
            <a:gd name="connsiteY2" fmla="*/ 9082 h 10937"/>
            <a:gd name="connsiteX3" fmla="*/ 12430 w 13746"/>
            <a:gd name="connsiteY3" fmla="*/ 4504 h 10937"/>
            <a:gd name="connsiteX4" fmla="*/ 1844 w 13746"/>
            <a:gd name="connsiteY4" fmla="*/ 3384 h 10937"/>
            <a:gd name="connsiteX5" fmla="*/ 0 w 13746"/>
            <a:gd name="connsiteY5" fmla="*/ 2663 h 10937"/>
            <a:gd name="connsiteX6" fmla="*/ 9939 w 13746"/>
            <a:gd name="connsiteY6" fmla="*/ 1904 h 10937"/>
            <a:gd name="connsiteX7" fmla="*/ 5234 w 13746"/>
            <a:gd name="connsiteY7" fmla="*/ 811 h 10937"/>
            <a:gd name="connsiteX8" fmla="*/ 583 w 13746"/>
            <a:gd name="connsiteY8" fmla="*/ 0 h 10937"/>
            <a:gd name="connsiteX0" fmla="*/ 9679 w 13746"/>
            <a:gd name="connsiteY0" fmla="*/ 11092 h 11092"/>
            <a:gd name="connsiteX1" fmla="*/ 9376 w 13746"/>
            <a:gd name="connsiteY1" fmla="*/ 9821 h 11092"/>
            <a:gd name="connsiteX2" fmla="*/ 12906 w 13746"/>
            <a:gd name="connsiteY2" fmla="*/ 9237 h 11092"/>
            <a:gd name="connsiteX3" fmla="*/ 12430 w 13746"/>
            <a:gd name="connsiteY3" fmla="*/ 4659 h 11092"/>
            <a:gd name="connsiteX4" fmla="*/ 1844 w 13746"/>
            <a:gd name="connsiteY4" fmla="*/ 3539 h 11092"/>
            <a:gd name="connsiteX5" fmla="*/ 0 w 13746"/>
            <a:gd name="connsiteY5" fmla="*/ 2818 h 11092"/>
            <a:gd name="connsiteX6" fmla="*/ 9939 w 13746"/>
            <a:gd name="connsiteY6" fmla="*/ 2059 h 11092"/>
            <a:gd name="connsiteX7" fmla="*/ 5234 w 13746"/>
            <a:gd name="connsiteY7" fmla="*/ 966 h 11092"/>
            <a:gd name="connsiteX8" fmla="*/ 583 w 13746"/>
            <a:gd name="connsiteY8" fmla="*/ 0 h 11092"/>
            <a:gd name="connsiteX0" fmla="*/ 9679 w 13746"/>
            <a:gd name="connsiteY0" fmla="*/ 11278 h 11278"/>
            <a:gd name="connsiteX1" fmla="*/ 9376 w 13746"/>
            <a:gd name="connsiteY1" fmla="*/ 10007 h 11278"/>
            <a:gd name="connsiteX2" fmla="*/ 12906 w 13746"/>
            <a:gd name="connsiteY2" fmla="*/ 9423 h 11278"/>
            <a:gd name="connsiteX3" fmla="*/ 12430 w 13746"/>
            <a:gd name="connsiteY3" fmla="*/ 4845 h 11278"/>
            <a:gd name="connsiteX4" fmla="*/ 1844 w 13746"/>
            <a:gd name="connsiteY4" fmla="*/ 3725 h 11278"/>
            <a:gd name="connsiteX5" fmla="*/ 0 w 13746"/>
            <a:gd name="connsiteY5" fmla="*/ 3004 h 11278"/>
            <a:gd name="connsiteX6" fmla="*/ 9939 w 13746"/>
            <a:gd name="connsiteY6" fmla="*/ 2245 h 11278"/>
            <a:gd name="connsiteX7" fmla="*/ 5234 w 13746"/>
            <a:gd name="connsiteY7" fmla="*/ 1152 h 11278"/>
            <a:gd name="connsiteX8" fmla="*/ 736 w 13746"/>
            <a:gd name="connsiteY8" fmla="*/ 0 h 11278"/>
            <a:gd name="connsiteX0" fmla="*/ 9679 w 13746"/>
            <a:gd name="connsiteY0" fmla="*/ 11278 h 11278"/>
            <a:gd name="connsiteX1" fmla="*/ 9376 w 13746"/>
            <a:gd name="connsiteY1" fmla="*/ 10007 h 11278"/>
            <a:gd name="connsiteX2" fmla="*/ 12906 w 13746"/>
            <a:gd name="connsiteY2" fmla="*/ 9423 h 11278"/>
            <a:gd name="connsiteX3" fmla="*/ 12430 w 13746"/>
            <a:gd name="connsiteY3" fmla="*/ 4845 h 11278"/>
            <a:gd name="connsiteX4" fmla="*/ 1844 w 13746"/>
            <a:gd name="connsiteY4" fmla="*/ 3725 h 11278"/>
            <a:gd name="connsiteX5" fmla="*/ 0 w 13746"/>
            <a:gd name="connsiteY5" fmla="*/ 3004 h 11278"/>
            <a:gd name="connsiteX6" fmla="*/ 9939 w 13746"/>
            <a:gd name="connsiteY6" fmla="*/ 2245 h 11278"/>
            <a:gd name="connsiteX7" fmla="*/ 5234 w 13746"/>
            <a:gd name="connsiteY7" fmla="*/ 1214 h 11278"/>
            <a:gd name="connsiteX8" fmla="*/ 736 w 13746"/>
            <a:gd name="connsiteY8" fmla="*/ 0 h 11278"/>
            <a:gd name="connsiteX0" fmla="*/ 9679 w 13746"/>
            <a:gd name="connsiteY0" fmla="*/ 11278 h 11278"/>
            <a:gd name="connsiteX1" fmla="*/ 9376 w 13746"/>
            <a:gd name="connsiteY1" fmla="*/ 10007 h 11278"/>
            <a:gd name="connsiteX2" fmla="*/ 12906 w 13746"/>
            <a:gd name="connsiteY2" fmla="*/ 9423 h 11278"/>
            <a:gd name="connsiteX3" fmla="*/ 12430 w 13746"/>
            <a:gd name="connsiteY3" fmla="*/ 4845 h 11278"/>
            <a:gd name="connsiteX4" fmla="*/ 1844 w 13746"/>
            <a:gd name="connsiteY4" fmla="*/ 3725 h 11278"/>
            <a:gd name="connsiteX5" fmla="*/ 0 w 13746"/>
            <a:gd name="connsiteY5" fmla="*/ 3004 h 11278"/>
            <a:gd name="connsiteX6" fmla="*/ 9939 w 13746"/>
            <a:gd name="connsiteY6" fmla="*/ 2245 h 11278"/>
            <a:gd name="connsiteX7" fmla="*/ 5234 w 13746"/>
            <a:gd name="connsiteY7" fmla="*/ 1214 h 11278"/>
            <a:gd name="connsiteX8" fmla="*/ 736 w 13746"/>
            <a:gd name="connsiteY8" fmla="*/ 0 h 11278"/>
            <a:gd name="connsiteX0" fmla="*/ 9679 w 13746"/>
            <a:gd name="connsiteY0" fmla="*/ 11077 h 11077"/>
            <a:gd name="connsiteX1" fmla="*/ 9376 w 13746"/>
            <a:gd name="connsiteY1" fmla="*/ 9806 h 11077"/>
            <a:gd name="connsiteX2" fmla="*/ 12906 w 13746"/>
            <a:gd name="connsiteY2" fmla="*/ 9222 h 11077"/>
            <a:gd name="connsiteX3" fmla="*/ 12430 w 13746"/>
            <a:gd name="connsiteY3" fmla="*/ 4644 h 11077"/>
            <a:gd name="connsiteX4" fmla="*/ 1844 w 13746"/>
            <a:gd name="connsiteY4" fmla="*/ 3524 h 11077"/>
            <a:gd name="connsiteX5" fmla="*/ 0 w 13746"/>
            <a:gd name="connsiteY5" fmla="*/ 2803 h 11077"/>
            <a:gd name="connsiteX6" fmla="*/ 9939 w 13746"/>
            <a:gd name="connsiteY6" fmla="*/ 2044 h 11077"/>
            <a:gd name="connsiteX7" fmla="*/ 5234 w 13746"/>
            <a:gd name="connsiteY7" fmla="*/ 1013 h 11077"/>
            <a:gd name="connsiteX8" fmla="*/ 889 w 13746"/>
            <a:gd name="connsiteY8" fmla="*/ 0 h 11077"/>
            <a:gd name="connsiteX0" fmla="*/ 9220 w 13746"/>
            <a:gd name="connsiteY0" fmla="*/ 10938 h 10938"/>
            <a:gd name="connsiteX1" fmla="*/ 9376 w 13746"/>
            <a:gd name="connsiteY1" fmla="*/ 9806 h 10938"/>
            <a:gd name="connsiteX2" fmla="*/ 12906 w 13746"/>
            <a:gd name="connsiteY2" fmla="*/ 9222 h 10938"/>
            <a:gd name="connsiteX3" fmla="*/ 12430 w 13746"/>
            <a:gd name="connsiteY3" fmla="*/ 4644 h 10938"/>
            <a:gd name="connsiteX4" fmla="*/ 1844 w 13746"/>
            <a:gd name="connsiteY4" fmla="*/ 3524 h 10938"/>
            <a:gd name="connsiteX5" fmla="*/ 0 w 13746"/>
            <a:gd name="connsiteY5" fmla="*/ 2803 h 10938"/>
            <a:gd name="connsiteX6" fmla="*/ 9939 w 13746"/>
            <a:gd name="connsiteY6" fmla="*/ 2044 h 10938"/>
            <a:gd name="connsiteX7" fmla="*/ 5234 w 13746"/>
            <a:gd name="connsiteY7" fmla="*/ 1013 h 10938"/>
            <a:gd name="connsiteX8" fmla="*/ 889 w 13746"/>
            <a:gd name="connsiteY8" fmla="*/ 0 h 10938"/>
            <a:gd name="connsiteX0" fmla="*/ 9373 w 13746"/>
            <a:gd name="connsiteY0" fmla="*/ 10799 h 10799"/>
            <a:gd name="connsiteX1" fmla="*/ 9376 w 13746"/>
            <a:gd name="connsiteY1" fmla="*/ 9806 h 10799"/>
            <a:gd name="connsiteX2" fmla="*/ 12906 w 13746"/>
            <a:gd name="connsiteY2" fmla="*/ 9222 h 10799"/>
            <a:gd name="connsiteX3" fmla="*/ 12430 w 13746"/>
            <a:gd name="connsiteY3" fmla="*/ 4644 h 10799"/>
            <a:gd name="connsiteX4" fmla="*/ 1844 w 13746"/>
            <a:gd name="connsiteY4" fmla="*/ 3524 h 10799"/>
            <a:gd name="connsiteX5" fmla="*/ 0 w 13746"/>
            <a:gd name="connsiteY5" fmla="*/ 2803 h 10799"/>
            <a:gd name="connsiteX6" fmla="*/ 9939 w 13746"/>
            <a:gd name="connsiteY6" fmla="*/ 2044 h 10799"/>
            <a:gd name="connsiteX7" fmla="*/ 5234 w 13746"/>
            <a:gd name="connsiteY7" fmla="*/ 1013 h 10799"/>
            <a:gd name="connsiteX8" fmla="*/ 889 w 13746"/>
            <a:gd name="connsiteY8" fmla="*/ 0 h 107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3746" h="10799">
              <a:moveTo>
                <a:pt x="9373" y="10799"/>
              </a:moveTo>
              <a:cubicBezTo>
                <a:pt x="9486" y="9403"/>
                <a:pt x="9267" y="11201"/>
                <a:pt x="9376" y="9806"/>
              </a:cubicBezTo>
              <a:cubicBezTo>
                <a:pt x="10339" y="9428"/>
                <a:pt x="11875" y="9409"/>
                <a:pt x="12906" y="9222"/>
              </a:cubicBezTo>
              <a:cubicBezTo>
                <a:pt x="13936" y="9036"/>
                <a:pt x="14274" y="5594"/>
                <a:pt x="12430" y="4644"/>
              </a:cubicBezTo>
              <a:cubicBezTo>
                <a:pt x="10586" y="3694"/>
                <a:pt x="5127" y="3983"/>
                <a:pt x="1844" y="3524"/>
              </a:cubicBezTo>
              <a:cubicBezTo>
                <a:pt x="84" y="3200"/>
                <a:pt x="961" y="3476"/>
                <a:pt x="0" y="2803"/>
              </a:cubicBezTo>
              <a:cubicBezTo>
                <a:pt x="1231" y="2635"/>
                <a:pt x="9182" y="2350"/>
                <a:pt x="9939" y="2044"/>
              </a:cubicBezTo>
              <a:cubicBezTo>
                <a:pt x="8992" y="1326"/>
                <a:pt x="8083" y="1562"/>
                <a:pt x="5234" y="1013"/>
              </a:cubicBezTo>
              <a:cubicBezTo>
                <a:pt x="387" y="1103"/>
                <a:pt x="1569" y="72"/>
                <a:pt x="88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695</xdr:colOff>
      <xdr:row>58</xdr:row>
      <xdr:rowOff>88728</xdr:rowOff>
    </xdr:from>
    <xdr:to>
      <xdr:col>2</xdr:col>
      <xdr:colOff>112618</xdr:colOff>
      <xdr:row>59</xdr:row>
      <xdr:rowOff>3393</xdr:rowOff>
    </xdr:to>
    <xdr:grpSp>
      <xdr:nvGrpSpPr>
        <xdr:cNvPr id="92" name="グループ化 91">
          <a:extLst>
            <a:ext uri="{FF2B5EF4-FFF2-40B4-BE49-F238E27FC236}">
              <a16:creationId xmlns:a16="http://schemas.microsoft.com/office/drawing/2014/main" id="{FAFB0854-2E2E-4508-99A3-FFE8DA78854C}"/>
            </a:ext>
          </a:extLst>
        </xdr:cNvPr>
        <xdr:cNvGrpSpPr/>
      </xdr:nvGrpSpPr>
      <xdr:grpSpPr>
        <a:xfrm rot="6753402">
          <a:off x="772939" y="9982768"/>
          <a:ext cx="86287" cy="111923"/>
          <a:chOff x="5522914" y="2008543"/>
          <a:chExt cx="217611" cy="164489"/>
        </a:xfrm>
      </xdr:grpSpPr>
      <xdr:sp macro="" textlink="">
        <xdr:nvSpPr>
          <xdr:cNvPr id="93" name="Text Box 1620">
            <a:extLst>
              <a:ext uri="{FF2B5EF4-FFF2-40B4-BE49-F238E27FC236}">
                <a16:creationId xmlns:a16="http://schemas.microsoft.com/office/drawing/2014/main" id="{CA549AC6-A350-4841-984A-0E7E12889B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72731" y="2045649"/>
            <a:ext cx="116007" cy="10227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94" name="Group 405">
            <a:extLst>
              <a:ext uri="{FF2B5EF4-FFF2-40B4-BE49-F238E27FC236}">
                <a16:creationId xmlns:a16="http://schemas.microsoft.com/office/drawing/2014/main" id="{C253ADD2-3C4F-4FD8-BE9F-BE2E367AA1B4}"/>
              </a:ext>
            </a:extLst>
          </xdr:cNvPr>
          <xdr:cNvGrpSpPr>
            <a:grpSpLocks/>
          </xdr:cNvGrpSpPr>
        </xdr:nvGrpSpPr>
        <xdr:grpSpPr bwMode="auto">
          <a:xfrm>
            <a:off x="5522914" y="2008543"/>
            <a:ext cx="217611" cy="164489"/>
            <a:chOff x="718" y="97"/>
            <a:chExt cx="27" cy="15"/>
          </a:xfrm>
        </xdr:grpSpPr>
        <xdr:sp macro="" textlink="">
          <xdr:nvSpPr>
            <xdr:cNvPr id="95" name="Freeform 406">
              <a:extLst>
                <a:ext uri="{FF2B5EF4-FFF2-40B4-BE49-F238E27FC236}">
                  <a16:creationId xmlns:a16="http://schemas.microsoft.com/office/drawing/2014/main" id="{ED7E152B-9E6C-4EDD-A1C0-7A61D54B8FFE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6" name="Freeform 407">
              <a:extLst>
                <a:ext uri="{FF2B5EF4-FFF2-40B4-BE49-F238E27FC236}">
                  <a16:creationId xmlns:a16="http://schemas.microsoft.com/office/drawing/2014/main" id="{0D19B3A1-F130-45D2-AF1B-6ECC2F71EBFA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40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2</xdr:col>
      <xdr:colOff>14174</xdr:colOff>
      <xdr:row>57</xdr:row>
      <xdr:rowOff>23677</xdr:rowOff>
    </xdr:from>
    <xdr:to>
      <xdr:col>2</xdr:col>
      <xdr:colOff>257634</xdr:colOff>
      <xdr:row>59</xdr:row>
      <xdr:rowOff>119062</xdr:rowOff>
    </xdr:to>
    <xdr:sp macro="" textlink="">
      <xdr:nvSpPr>
        <xdr:cNvPr id="97" name="Line 927">
          <a:extLst>
            <a:ext uri="{FF2B5EF4-FFF2-40B4-BE49-F238E27FC236}">
              <a16:creationId xmlns:a16="http://schemas.microsoft.com/office/drawing/2014/main" id="{F1962CAC-B9F1-44C9-9F5D-B54E98010CC7}"/>
            </a:ext>
          </a:extLst>
        </xdr:cNvPr>
        <xdr:cNvSpPr>
          <a:spLocks noChangeShapeType="1"/>
        </xdr:cNvSpPr>
      </xdr:nvSpPr>
      <xdr:spPr bwMode="auto">
        <a:xfrm flipV="1">
          <a:off x="776174" y="9764577"/>
          <a:ext cx="243460" cy="438285"/>
        </a:xfrm>
        <a:custGeom>
          <a:avLst/>
          <a:gdLst>
            <a:gd name="connsiteX0" fmla="*/ 0 w 84979"/>
            <a:gd name="connsiteY0" fmla="*/ 0 h 1279498"/>
            <a:gd name="connsiteX1" fmla="*/ 84979 w 84979"/>
            <a:gd name="connsiteY1" fmla="*/ 1279498 h 1279498"/>
            <a:gd name="connsiteX0" fmla="*/ 9587 w 94566"/>
            <a:gd name="connsiteY0" fmla="*/ 0 h 1279498"/>
            <a:gd name="connsiteX1" fmla="*/ 4608 w 94566"/>
            <a:gd name="connsiteY1" fmla="*/ 1004331 h 1279498"/>
            <a:gd name="connsiteX2" fmla="*/ 94566 w 94566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160995 w 203328"/>
            <a:gd name="connsiteY2" fmla="*/ 1104872 h 1279498"/>
            <a:gd name="connsiteX3" fmla="*/ 203328 w 203328"/>
            <a:gd name="connsiteY3" fmla="*/ 1279498 h 1279498"/>
            <a:gd name="connsiteX0" fmla="*/ 4995 w 89974"/>
            <a:gd name="connsiteY0" fmla="*/ 0 h 1279498"/>
            <a:gd name="connsiteX1" fmla="*/ 16 w 89974"/>
            <a:gd name="connsiteY1" fmla="*/ 1004331 h 1279498"/>
            <a:gd name="connsiteX2" fmla="*/ 47641 w 89974"/>
            <a:gd name="connsiteY2" fmla="*/ 1104872 h 1279498"/>
            <a:gd name="connsiteX3" fmla="*/ 89974 w 89974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69105 w 84979"/>
            <a:gd name="connsiteY2" fmla="*/ 1141914 h 1279498"/>
            <a:gd name="connsiteX3" fmla="*/ 84979 w 84979"/>
            <a:gd name="connsiteY3" fmla="*/ 1279498 h 1279498"/>
            <a:gd name="connsiteX0" fmla="*/ 0 w 95563"/>
            <a:gd name="connsiteY0" fmla="*/ 0 h 1321832"/>
            <a:gd name="connsiteX1" fmla="*/ 5605 w 95563"/>
            <a:gd name="connsiteY1" fmla="*/ 97258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95563"/>
            <a:gd name="connsiteY0" fmla="*/ 0 h 1321832"/>
            <a:gd name="connsiteX1" fmla="*/ 314 w 95563"/>
            <a:gd name="connsiteY1" fmla="*/ 94083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73433"/>
            <a:gd name="connsiteY0" fmla="*/ 0 h 1300665"/>
            <a:gd name="connsiteX1" fmla="*/ 314 w 73433"/>
            <a:gd name="connsiteY1" fmla="*/ 940831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66215 w 139648"/>
            <a:gd name="connsiteY0" fmla="*/ 0 h 1300665"/>
            <a:gd name="connsiteX1" fmla="*/ 100353 w 139648"/>
            <a:gd name="connsiteY1" fmla="*/ 1006914 h 1300665"/>
            <a:gd name="connsiteX2" fmla="*/ 135320 w 139648"/>
            <a:gd name="connsiteY2" fmla="*/ 1141914 h 1300665"/>
            <a:gd name="connsiteX3" fmla="*/ 135320 w 139648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5245"/>
            <a:gd name="connsiteY0" fmla="*/ 0 h 1310105"/>
            <a:gd name="connsiteX1" fmla="*/ 53466 w 115245"/>
            <a:gd name="connsiteY1" fmla="*/ 1072998 h 1310105"/>
            <a:gd name="connsiteX2" fmla="*/ 112594 w 115245"/>
            <a:gd name="connsiteY2" fmla="*/ 1207997 h 1310105"/>
            <a:gd name="connsiteX3" fmla="*/ 88434 w 115245"/>
            <a:gd name="connsiteY3" fmla="*/ 1310105 h 1310105"/>
            <a:gd name="connsiteX0" fmla="*/ 0 w 127091"/>
            <a:gd name="connsiteY0" fmla="*/ 0 h 1305385"/>
            <a:gd name="connsiteX1" fmla="*/ 53466 w 127091"/>
            <a:gd name="connsiteY1" fmla="*/ 1072998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14623"/>
            <a:gd name="connsiteY0" fmla="*/ 0 h 1314826"/>
            <a:gd name="connsiteX1" fmla="*/ 53466 w 114623"/>
            <a:gd name="connsiteY1" fmla="*/ 1072998 h 1314826"/>
            <a:gd name="connsiteX2" fmla="*/ 112594 w 114623"/>
            <a:gd name="connsiteY2" fmla="*/ 1207997 h 1314826"/>
            <a:gd name="connsiteX3" fmla="*/ 69106 w 114623"/>
            <a:gd name="connsiteY3" fmla="*/ 1314826 h 1314826"/>
            <a:gd name="connsiteX0" fmla="*/ 0 w 117029"/>
            <a:gd name="connsiteY0" fmla="*/ 0 h 1314826"/>
            <a:gd name="connsiteX1" fmla="*/ 53466 w 117029"/>
            <a:gd name="connsiteY1" fmla="*/ 1072998 h 1314826"/>
            <a:gd name="connsiteX2" fmla="*/ 112594 w 117029"/>
            <a:gd name="connsiteY2" fmla="*/ 1207997 h 1314826"/>
            <a:gd name="connsiteX3" fmla="*/ 69106 w 117029"/>
            <a:gd name="connsiteY3" fmla="*/ 1314826 h 1314826"/>
            <a:gd name="connsiteX0" fmla="*/ 0 w 181869"/>
            <a:gd name="connsiteY0" fmla="*/ 0 h 1314826"/>
            <a:gd name="connsiteX1" fmla="*/ 53466 w 181869"/>
            <a:gd name="connsiteY1" fmla="*/ 1072998 h 1314826"/>
            <a:gd name="connsiteX2" fmla="*/ 180244 w 181869"/>
            <a:gd name="connsiteY2" fmla="*/ 1236319 h 1314826"/>
            <a:gd name="connsiteX3" fmla="*/ 69106 w 181869"/>
            <a:gd name="connsiteY3" fmla="*/ 1314826 h 1314826"/>
            <a:gd name="connsiteX0" fmla="*/ 0 w 181869"/>
            <a:gd name="connsiteY0" fmla="*/ 0 h 1314826"/>
            <a:gd name="connsiteX1" fmla="*/ 82459 w 181869"/>
            <a:gd name="connsiteY1" fmla="*/ 1054117 h 1314826"/>
            <a:gd name="connsiteX2" fmla="*/ 180244 w 181869"/>
            <a:gd name="connsiteY2" fmla="*/ 1236319 h 1314826"/>
            <a:gd name="connsiteX3" fmla="*/ 69106 w 181869"/>
            <a:gd name="connsiteY3" fmla="*/ 1314826 h 1314826"/>
            <a:gd name="connsiteX0" fmla="*/ 0 w 181869"/>
            <a:gd name="connsiteY0" fmla="*/ 0 h 1314826"/>
            <a:gd name="connsiteX1" fmla="*/ 82459 w 181869"/>
            <a:gd name="connsiteY1" fmla="*/ 1054117 h 1314826"/>
            <a:gd name="connsiteX2" fmla="*/ 180244 w 181869"/>
            <a:gd name="connsiteY2" fmla="*/ 1236319 h 1314826"/>
            <a:gd name="connsiteX3" fmla="*/ 69106 w 181869"/>
            <a:gd name="connsiteY3" fmla="*/ 1314826 h 1314826"/>
            <a:gd name="connsiteX0" fmla="*/ 5454 w 187323"/>
            <a:gd name="connsiteY0" fmla="*/ 0 h 1314826"/>
            <a:gd name="connsiteX1" fmla="*/ 5451 w 187323"/>
            <a:gd name="connsiteY1" fmla="*/ 943509 h 1314826"/>
            <a:gd name="connsiteX2" fmla="*/ 87913 w 187323"/>
            <a:gd name="connsiteY2" fmla="*/ 1054117 h 1314826"/>
            <a:gd name="connsiteX3" fmla="*/ 185698 w 187323"/>
            <a:gd name="connsiteY3" fmla="*/ 1236319 h 1314826"/>
            <a:gd name="connsiteX4" fmla="*/ 74560 w 187323"/>
            <a:gd name="connsiteY4" fmla="*/ 1314826 h 1314826"/>
            <a:gd name="connsiteX0" fmla="*/ 5454 w 187323"/>
            <a:gd name="connsiteY0" fmla="*/ 0 h 1314826"/>
            <a:gd name="connsiteX1" fmla="*/ 5451 w 187323"/>
            <a:gd name="connsiteY1" fmla="*/ 943509 h 1314826"/>
            <a:gd name="connsiteX2" fmla="*/ 87913 w 187323"/>
            <a:gd name="connsiteY2" fmla="*/ 1054117 h 1314826"/>
            <a:gd name="connsiteX3" fmla="*/ 185698 w 187323"/>
            <a:gd name="connsiteY3" fmla="*/ 1236319 h 1314826"/>
            <a:gd name="connsiteX4" fmla="*/ 74560 w 187323"/>
            <a:gd name="connsiteY4" fmla="*/ 1314826 h 1314826"/>
            <a:gd name="connsiteX0" fmla="*/ 5454 w 187323"/>
            <a:gd name="connsiteY0" fmla="*/ 0 h 1314826"/>
            <a:gd name="connsiteX1" fmla="*/ 5451 w 187323"/>
            <a:gd name="connsiteY1" fmla="*/ 943509 h 1314826"/>
            <a:gd name="connsiteX2" fmla="*/ 92744 w 187323"/>
            <a:gd name="connsiteY2" fmla="*/ 1077718 h 1314826"/>
            <a:gd name="connsiteX3" fmla="*/ 185698 w 187323"/>
            <a:gd name="connsiteY3" fmla="*/ 1236319 h 1314826"/>
            <a:gd name="connsiteX4" fmla="*/ 74560 w 187323"/>
            <a:gd name="connsiteY4" fmla="*/ 1314826 h 1314826"/>
            <a:gd name="connsiteX0" fmla="*/ 26983 w 208852"/>
            <a:gd name="connsiteY0" fmla="*/ 0 h 1314826"/>
            <a:gd name="connsiteX1" fmla="*/ 2819 w 208852"/>
            <a:gd name="connsiteY1" fmla="*/ 948229 h 1314826"/>
            <a:gd name="connsiteX2" fmla="*/ 114273 w 208852"/>
            <a:gd name="connsiteY2" fmla="*/ 1077718 h 1314826"/>
            <a:gd name="connsiteX3" fmla="*/ 207227 w 208852"/>
            <a:gd name="connsiteY3" fmla="*/ 1236319 h 1314826"/>
            <a:gd name="connsiteX4" fmla="*/ 96089 w 208852"/>
            <a:gd name="connsiteY4" fmla="*/ 1314826 h 1314826"/>
            <a:gd name="connsiteX0" fmla="*/ 24164 w 206033"/>
            <a:gd name="connsiteY0" fmla="*/ 0 h 1314826"/>
            <a:gd name="connsiteX1" fmla="*/ 0 w 206033"/>
            <a:gd name="connsiteY1" fmla="*/ 948229 h 1314826"/>
            <a:gd name="connsiteX2" fmla="*/ 111454 w 206033"/>
            <a:gd name="connsiteY2" fmla="*/ 1077718 h 1314826"/>
            <a:gd name="connsiteX3" fmla="*/ 204408 w 206033"/>
            <a:gd name="connsiteY3" fmla="*/ 1236319 h 1314826"/>
            <a:gd name="connsiteX4" fmla="*/ 93270 w 206033"/>
            <a:gd name="connsiteY4" fmla="*/ 1314826 h 1314826"/>
            <a:gd name="connsiteX0" fmla="*/ 24164 w 206033"/>
            <a:gd name="connsiteY0" fmla="*/ 0 h 1314826"/>
            <a:gd name="connsiteX1" fmla="*/ 0 w 206033"/>
            <a:gd name="connsiteY1" fmla="*/ 948229 h 1314826"/>
            <a:gd name="connsiteX2" fmla="*/ 111454 w 206033"/>
            <a:gd name="connsiteY2" fmla="*/ 1077718 h 1314826"/>
            <a:gd name="connsiteX3" fmla="*/ 204408 w 206033"/>
            <a:gd name="connsiteY3" fmla="*/ 1236319 h 1314826"/>
            <a:gd name="connsiteX4" fmla="*/ 93270 w 206033"/>
            <a:gd name="connsiteY4" fmla="*/ 1314826 h 1314826"/>
            <a:gd name="connsiteX0" fmla="*/ 24164 w 206033"/>
            <a:gd name="connsiteY0" fmla="*/ 0 h 1314826"/>
            <a:gd name="connsiteX1" fmla="*/ 0 w 206033"/>
            <a:gd name="connsiteY1" fmla="*/ 948229 h 1314826"/>
            <a:gd name="connsiteX2" fmla="*/ 111454 w 206033"/>
            <a:gd name="connsiteY2" fmla="*/ 1077718 h 1314826"/>
            <a:gd name="connsiteX3" fmla="*/ 204408 w 206033"/>
            <a:gd name="connsiteY3" fmla="*/ 1236319 h 1314826"/>
            <a:gd name="connsiteX4" fmla="*/ 93270 w 206033"/>
            <a:gd name="connsiteY4" fmla="*/ 1314826 h 1314826"/>
            <a:gd name="connsiteX0" fmla="*/ 24164 w 206033"/>
            <a:gd name="connsiteY0" fmla="*/ 0 h 1314826"/>
            <a:gd name="connsiteX1" fmla="*/ 0 w 206033"/>
            <a:gd name="connsiteY1" fmla="*/ 948229 h 1314826"/>
            <a:gd name="connsiteX2" fmla="*/ 111454 w 206033"/>
            <a:gd name="connsiteY2" fmla="*/ 1077718 h 1314826"/>
            <a:gd name="connsiteX3" fmla="*/ 204408 w 206033"/>
            <a:gd name="connsiteY3" fmla="*/ 1236319 h 1314826"/>
            <a:gd name="connsiteX4" fmla="*/ 93270 w 206033"/>
            <a:gd name="connsiteY4" fmla="*/ 1314826 h 1314826"/>
            <a:gd name="connsiteX0" fmla="*/ 0 w 206033"/>
            <a:gd name="connsiteY0" fmla="*/ 0 h 366597"/>
            <a:gd name="connsiteX1" fmla="*/ 111454 w 206033"/>
            <a:gd name="connsiteY1" fmla="*/ 129489 h 366597"/>
            <a:gd name="connsiteX2" fmla="*/ 204408 w 206033"/>
            <a:gd name="connsiteY2" fmla="*/ 288090 h 366597"/>
            <a:gd name="connsiteX3" fmla="*/ 93270 w 206033"/>
            <a:gd name="connsiteY3" fmla="*/ 366597 h 366597"/>
            <a:gd name="connsiteX0" fmla="*/ 0 w 268720"/>
            <a:gd name="connsiteY0" fmla="*/ 0 h 443299"/>
            <a:gd name="connsiteX1" fmla="*/ 111454 w 268720"/>
            <a:gd name="connsiteY1" fmla="*/ 129489 h 443299"/>
            <a:gd name="connsiteX2" fmla="*/ 204408 w 268720"/>
            <a:gd name="connsiteY2" fmla="*/ 288090 h 443299"/>
            <a:gd name="connsiteX3" fmla="*/ 260196 w 268720"/>
            <a:gd name="connsiteY3" fmla="*/ 443299 h 443299"/>
            <a:gd name="connsiteX0" fmla="*/ 0 w 260196"/>
            <a:gd name="connsiteY0" fmla="*/ 0 h 443299"/>
            <a:gd name="connsiteX1" fmla="*/ 111454 w 260196"/>
            <a:gd name="connsiteY1" fmla="*/ 129489 h 443299"/>
            <a:gd name="connsiteX2" fmla="*/ 204408 w 260196"/>
            <a:gd name="connsiteY2" fmla="*/ 288090 h 443299"/>
            <a:gd name="connsiteX3" fmla="*/ 260196 w 260196"/>
            <a:gd name="connsiteY3" fmla="*/ 443299 h 443299"/>
            <a:gd name="connsiteX0" fmla="*/ 0 w 247018"/>
            <a:gd name="connsiteY0" fmla="*/ 0 h 443299"/>
            <a:gd name="connsiteX1" fmla="*/ 111454 w 247018"/>
            <a:gd name="connsiteY1" fmla="*/ 129489 h 443299"/>
            <a:gd name="connsiteX2" fmla="*/ 204408 w 247018"/>
            <a:gd name="connsiteY2" fmla="*/ 288090 h 443299"/>
            <a:gd name="connsiteX3" fmla="*/ 247018 w 247018"/>
            <a:gd name="connsiteY3" fmla="*/ 443299 h 4432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7018" h="443299">
              <a:moveTo>
                <a:pt x="0" y="0"/>
              </a:moveTo>
              <a:cubicBezTo>
                <a:pt x="62064" y="52959"/>
                <a:pt x="94298" y="-6637"/>
                <a:pt x="111454" y="129489"/>
              </a:cubicBezTo>
              <a:cubicBezTo>
                <a:pt x="139617" y="216323"/>
                <a:pt x="189415" y="242229"/>
                <a:pt x="204408" y="288090"/>
              </a:cubicBezTo>
              <a:cubicBezTo>
                <a:pt x="219401" y="333951"/>
                <a:pt x="227633" y="378577"/>
                <a:pt x="247018" y="44329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301437</xdr:colOff>
      <xdr:row>52</xdr:row>
      <xdr:rowOff>127426</xdr:rowOff>
    </xdr:from>
    <xdr:to>
      <xdr:col>10</xdr:col>
      <xdr:colOff>692353</xdr:colOff>
      <xdr:row>53</xdr:row>
      <xdr:rowOff>131829</xdr:rowOff>
    </xdr:to>
    <xdr:sp macro="" textlink="">
      <xdr:nvSpPr>
        <xdr:cNvPr id="98" name="Line 927">
          <a:extLst>
            <a:ext uri="{FF2B5EF4-FFF2-40B4-BE49-F238E27FC236}">
              <a16:creationId xmlns:a16="http://schemas.microsoft.com/office/drawing/2014/main" id="{B656CF81-C842-4EB0-A1B9-D67E258FCF32}"/>
            </a:ext>
          </a:extLst>
        </xdr:cNvPr>
        <xdr:cNvSpPr>
          <a:spLocks noChangeShapeType="1"/>
        </xdr:cNvSpPr>
      </xdr:nvSpPr>
      <xdr:spPr bwMode="auto">
        <a:xfrm flipH="1">
          <a:off x="6714101" y="8979827"/>
          <a:ext cx="390916" cy="1756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516673</xdr:colOff>
      <xdr:row>9</xdr:row>
      <xdr:rowOff>52748</xdr:rowOff>
    </xdr:from>
    <xdr:to>
      <xdr:col>3</xdr:col>
      <xdr:colOff>607612</xdr:colOff>
      <xdr:row>16</xdr:row>
      <xdr:rowOff>145381</xdr:rowOff>
    </xdr:to>
    <xdr:sp macro="" textlink="">
      <xdr:nvSpPr>
        <xdr:cNvPr id="99" name="Line 4803">
          <a:extLst>
            <a:ext uri="{FF2B5EF4-FFF2-40B4-BE49-F238E27FC236}">
              <a16:creationId xmlns:a16="http://schemas.microsoft.com/office/drawing/2014/main" id="{EA3EB85B-4C81-486D-ACD8-195A6909D29E}"/>
            </a:ext>
          </a:extLst>
        </xdr:cNvPr>
        <xdr:cNvSpPr>
          <a:spLocks noChangeShapeType="1"/>
        </xdr:cNvSpPr>
      </xdr:nvSpPr>
      <xdr:spPr bwMode="auto">
        <a:xfrm flipH="1">
          <a:off x="1983523" y="1595798"/>
          <a:ext cx="90939" cy="1280083"/>
        </a:xfrm>
        <a:custGeom>
          <a:avLst/>
          <a:gdLst>
            <a:gd name="connsiteX0" fmla="*/ 0 w 25063"/>
            <a:gd name="connsiteY0" fmla="*/ 0 h 1318460"/>
            <a:gd name="connsiteX1" fmla="*/ 25063 w 25063"/>
            <a:gd name="connsiteY1" fmla="*/ 1318460 h 1318460"/>
            <a:gd name="connsiteX0" fmla="*/ 0 w 42516"/>
            <a:gd name="connsiteY0" fmla="*/ 0 h 1318460"/>
            <a:gd name="connsiteX1" fmla="*/ 25063 w 42516"/>
            <a:gd name="connsiteY1" fmla="*/ 1318460 h 1318460"/>
            <a:gd name="connsiteX0" fmla="*/ 0 w 53354"/>
            <a:gd name="connsiteY0" fmla="*/ 0 h 1318460"/>
            <a:gd name="connsiteX1" fmla="*/ 50129 w 53354"/>
            <a:gd name="connsiteY1" fmla="*/ 1318460 h 1318460"/>
            <a:gd name="connsiteX0" fmla="*/ 0 w 75182"/>
            <a:gd name="connsiteY0" fmla="*/ 0 h 1318460"/>
            <a:gd name="connsiteX1" fmla="*/ 50129 w 75182"/>
            <a:gd name="connsiteY1" fmla="*/ 1318460 h 1318460"/>
            <a:gd name="connsiteX0" fmla="*/ 0 w 82352"/>
            <a:gd name="connsiteY0" fmla="*/ 0 h 1318460"/>
            <a:gd name="connsiteX1" fmla="*/ 66988 w 82352"/>
            <a:gd name="connsiteY1" fmla="*/ 1318460 h 1318460"/>
            <a:gd name="connsiteX0" fmla="*/ 0 w 89080"/>
            <a:gd name="connsiteY0" fmla="*/ 0 h 1318460"/>
            <a:gd name="connsiteX1" fmla="*/ 66988 w 89080"/>
            <a:gd name="connsiteY1" fmla="*/ 1318460 h 1318460"/>
            <a:gd name="connsiteX0" fmla="*/ 0 w 90939"/>
            <a:gd name="connsiteY0" fmla="*/ 0 h 1305943"/>
            <a:gd name="connsiteX1" fmla="*/ 71202 w 90939"/>
            <a:gd name="connsiteY1" fmla="*/ 1305943 h 13059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0939" h="1305943">
              <a:moveTo>
                <a:pt x="0" y="0"/>
              </a:moveTo>
              <a:cubicBezTo>
                <a:pt x="155200" y="725268"/>
                <a:pt x="62848" y="866456"/>
                <a:pt x="71202" y="130594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329100</xdr:colOff>
      <xdr:row>9</xdr:row>
      <xdr:rowOff>113601</xdr:rowOff>
    </xdr:from>
    <xdr:to>
      <xdr:col>3</xdr:col>
      <xdr:colOff>498463</xdr:colOff>
      <xdr:row>17</xdr:row>
      <xdr:rowOff>476</xdr:rowOff>
    </xdr:to>
    <xdr:grpSp>
      <xdr:nvGrpSpPr>
        <xdr:cNvPr id="100" name="グループ化 99">
          <a:extLst>
            <a:ext uri="{FF2B5EF4-FFF2-40B4-BE49-F238E27FC236}">
              <a16:creationId xmlns:a16="http://schemas.microsoft.com/office/drawing/2014/main" id="{17556E55-A75D-416C-9968-9CF2BCD6B5B7}"/>
            </a:ext>
          </a:extLst>
        </xdr:cNvPr>
        <xdr:cNvGrpSpPr/>
      </xdr:nvGrpSpPr>
      <xdr:grpSpPr>
        <a:xfrm>
          <a:off x="1792174" y="1658196"/>
          <a:ext cx="169363" cy="1246976"/>
          <a:chOff x="2052810" y="1635063"/>
          <a:chExt cx="169363" cy="1281413"/>
        </a:xfrm>
      </xdr:grpSpPr>
      <xdr:sp macro="" textlink="">
        <xdr:nvSpPr>
          <xdr:cNvPr id="101" name="Line 4803">
            <a:extLst>
              <a:ext uri="{FF2B5EF4-FFF2-40B4-BE49-F238E27FC236}">
                <a16:creationId xmlns:a16="http://schemas.microsoft.com/office/drawing/2014/main" id="{697642F6-384F-49EC-BB21-8391A66C073C}"/>
              </a:ext>
            </a:extLst>
          </xdr:cNvPr>
          <xdr:cNvSpPr>
            <a:spLocks noChangeShapeType="1"/>
          </xdr:cNvSpPr>
        </xdr:nvSpPr>
        <xdr:spPr bwMode="auto">
          <a:xfrm flipH="1">
            <a:off x="2052810" y="1635063"/>
            <a:ext cx="144136" cy="1281413"/>
          </a:xfrm>
          <a:custGeom>
            <a:avLst/>
            <a:gdLst>
              <a:gd name="connsiteX0" fmla="*/ 0 w 25063"/>
              <a:gd name="connsiteY0" fmla="*/ 0 h 1318460"/>
              <a:gd name="connsiteX1" fmla="*/ 25063 w 25063"/>
              <a:gd name="connsiteY1" fmla="*/ 1318460 h 1318460"/>
              <a:gd name="connsiteX0" fmla="*/ 0 w 42516"/>
              <a:gd name="connsiteY0" fmla="*/ 0 h 1318460"/>
              <a:gd name="connsiteX1" fmla="*/ 25063 w 42516"/>
              <a:gd name="connsiteY1" fmla="*/ 1318460 h 1318460"/>
              <a:gd name="connsiteX0" fmla="*/ 0 w 53354"/>
              <a:gd name="connsiteY0" fmla="*/ 0 h 1318460"/>
              <a:gd name="connsiteX1" fmla="*/ 50129 w 53354"/>
              <a:gd name="connsiteY1" fmla="*/ 1318460 h 1318460"/>
              <a:gd name="connsiteX0" fmla="*/ 0 w 50129"/>
              <a:gd name="connsiteY0" fmla="*/ 0 h 1318460"/>
              <a:gd name="connsiteX1" fmla="*/ 50129 w 50129"/>
              <a:gd name="connsiteY1" fmla="*/ 1318460 h 13184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0129" h="1318460">
                <a:moveTo>
                  <a:pt x="0" y="0"/>
                </a:moveTo>
                <a:cubicBezTo>
                  <a:pt x="69325" y="564233"/>
                  <a:pt x="41775" y="878973"/>
                  <a:pt x="50129" y="131846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02" name="Line 4803">
            <a:extLst>
              <a:ext uri="{FF2B5EF4-FFF2-40B4-BE49-F238E27FC236}">
                <a16:creationId xmlns:a16="http://schemas.microsoft.com/office/drawing/2014/main" id="{1C9388FB-7A5F-45B8-B787-E79EE7A1AEEE}"/>
              </a:ext>
            </a:extLst>
          </xdr:cNvPr>
          <xdr:cNvSpPr>
            <a:spLocks noChangeShapeType="1"/>
          </xdr:cNvSpPr>
        </xdr:nvSpPr>
        <xdr:spPr bwMode="auto">
          <a:xfrm flipH="1">
            <a:off x="2068648" y="1644292"/>
            <a:ext cx="141310" cy="1256547"/>
          </a:xfrm>
          <a:custGeom>
            <a:avLst/>
            <a:gdLst>
              <a:gd name="connsiteX0" fmla="*/ 0 w 25063"/>
              <a:gd name="connsiteY0" fmla="*/ 0 h 1318460"/>
              <a:gd name="connsiteX1" fmla="*/ 25063 w 25063"/>
              <a:gd name="connsiteY1" fmla="*/ 1318460 h 1318460"/>
              <a:gd name="connsiteX0" fmla="*/ 0 w 42516"/>
              <a:gd name="connsiteY0" fmla="*/ 0 h 1318460"/>
              <a:gd name="connsiteX1" fmla="*/ 25063 w 42516"/>
              <a:gd name="connsiteY1" fmla="*/ 1318460 h 1318460"/>
              <a:gd name="connsiteX0" fmla="*/ 0 w 53354"/>
              <a:gd name="connsiteY0" fmla="*/ 0 h 1318460"/>
              <a:gd name="connsiteX1" fmla="*/ 50129 w 53354"/>
              <a:gd name="connsiteY1" fmla="*/ 1318460 h 1318460"/>
              <a:gd name="connsiteX0" fmla="*/ 0 w 50129"/>
              <a:gd name="connsiteY0" fmla="*/ 0 h 1318460"/>
              <a:gd name="connsiteX1" fmla="*/ 50129 w 50129"/>
              <a:gd name="connsiteY1" fmla="*/ 1318460 h 13184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0129" h="1318460">
                <a:moveTo>
                  <a:pt x="0" y="0"/>
                </a:moveTo>
                <a:cubicBezTo>
                  <a:pt x="69325" y="564233"/>
                  <a:pt x="41775" y="878973"/>
                  <a:pt x="50129" y="1318460"/>
                </a:cubicBezTo>
              </a:path>
            </a:pathLst>
          </a:cu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03" name="Line 4803">
            <a:extLst>
              <a:ext uri="{FF2B5EF4-FFF2-40B4-BE49-F238E27FC236}">
                <a16:creationId xmlns:a16="http://schemas.microsoft.com/office/drawing/2014/main" id="{57A31664-848D-4BBC-920F-70DAE27B1EBB}"/>
              </a:ext>
            </a:extLst>
          </xdr:cNvPr>
          <xdr:cNvSpPr>
            <a:spLocks noChangeShapeType="1"/>
          </xdr:cNvSpPr>
        </xdr:nvSpPr>
        <xdr:spPr bwMode="auto">
          <a:xfrm flipH="1">
            <a:off x="2083689" y="1654320"/>
            <a:ext cx="138484" cy="1231681"/>
          </a:xfrm>
          <a:custGeom>
            <a:avLst/>
            <a:gdLst>
              <a:gd name="connsiteX0" fmla="*/ 0 w 25063"/>
              <a:gd name="connsiteY0" fmla="*/ 0 h 1318460"/>
              <a:gd name="connsiteX1" fmla="*/ 25063 w 25063"/>
              <a:gd name="connsiteY1" fmla="*/ 1318460 h 1318460"/>
              <a:gd name="connsiteX0" fmla="*/ 0 w 42516"/>
              <a:gd name="connsiteY0" fmla="*/ 0 h 1318460"/>
              <a:gd name="connsiteX1" fmla="*/ 25063 w 42516"/>
              <a:gd name="connsiteY1" fmla="*/ 1318460 h 1318460"/>
              <a:gd name="connsiteX0" fmla="*/ 0 w 53354"/>
              <a:gd name="connsiteY0" fmla="*/ 0 h 1318460"/>
              <a:gd name="connsiteX1" fmla="*/ 50129 w 53354"/>
              <a:gd name="connsiteY1" fmla="*/ 1318460 h 1318460"/>
              <a:gd name="connsiteX0" fmla="*/ 0 w 50129"/>
              <a:gd name="connsiteY0" fmla="*/ 0 h 1318460"/>
              <a:gd name="connsiteX1" fmla="*/ 50129 w 50129"/>
              <a:gd name="connsiteY1" fmla="*/ 1318460 h 13184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0129" h="1318460">
                <a:moveTo>
                  <a:pt x="0" y="0"/>
                </a:moveTo>
                <a:cubicBezTo>
                  <a:pt x="69325" y="564233"/>
                  <a:pt x="41775" y="878973"/>
                  <a:pt x="50129" y="131846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319102</xdr:colOff>
      <xdr:row>9</xdr:row>
      <xdr:rowOff>148544</xdr:rowOff>
    </xdr:from>
    <xdr:to>
      <xdr:col>3</xdr:col>
      <xdr:colOff>633158</xdr:colOff>
      <xdr:row>10</xdr:row>
      <xdr:rowOff>90836</xdr:rowOff>
    </xdr:to>
    <xdr:sp macro="" textlink="">
      <xdr:nvSpPr>
        <xdr:cNvPr id="104" name="Text Box 1252">
          <a:extLst>
            <a:ext uri="{FF2B5EF4-FFF2-40B4-BE49-F238E27FC236}">
              <a16:creationId xmlns:a16="http://schemas.microsoft.com/office/drawing/2014/main" id="{2E81E8B9-437A-411E-AAAA-D543CD09E436}"/>
            </a:ext>
          </a:extLst>
        </xdr:cNvPr>
        <xdr:cNvSpPr txBox="1">
          <a:spLocks noChangeArrowheads="1"/>
        </xdr:cNvSpPr>
      </xdr:nvSpPr>
      <xdr:spPr bwMode="auto">
        <a:xfrm rot="17811965">
          <a:off x="1886109" y="1591437"/>
          <a:ext cx="113742" cy="31405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476250</xdr:colOff>
      <xdr:row>6</xdr:row>
      <xdr:rowOff>150800</xdr:rowOff>
    </xdr:from>
    <xdr:ext cx="295275" cy="182575"/>
    <xdr:sp macro="" textlink="">
      <xdr:nvSpPr>
        <xdr:cNvPr id="105" name="Text Box 1300">
          <a:extLst>
            <a:ext uri="{FF2B5EF4-FFF2-40B4-BE49-F238E27FC236}">
              <a16:creationId xmlns:a16="http://schemas.microsoft.com/office/drawing/2014/main" id="{F249C952-21C4-494B-BD7A-10BA17441811}"/>
            </a:ext>
          </a:extLst>
        </xdr:cNvPr>
        <xdr:cNvSpPr txBox="1">
          <a:spLocks noChangeArrowheads="1"/>
        </xdr:cNvSpPr>
      </xdr:nvSpPr>
      <xdr:spPr bwMode="auto">
        <a:xfrm flipH="1">
          <a:off x="533400" y="1179500"/>
          <a:ext cx="295275" cy="18257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351300</xdr:colOff>
      <xdr:row>7</xdr:row>
      <xdr:rowOff>36741</xdr:rowOff>
    </xdr:from>
    <xdr:to>
      <xdr:col>2</xdr:col>
      <xdr:colOff>151275</xdr:colOff>
      <xdr:row>7</xdr:row>
      <xdr:rowOff>36741</xdr:rowOff>
    </xdr:to>
    <xdr:sp macro="" textlink="">
      <xdr:nvSpPr>
        <xdr:cNvPr id="106" name="Line 11">
          <a:extLst>
            <a:ext uri="{FF2B5EF4-FFF2-40B4-BE49-F238E27FC236}">
              <a16:creationId xmlns:a16="http://schemas.microsoft.com/office/drawing/2014/main" id="{76E98970-896C-4C9F-8472-407D7C0DA84A}"/>
            </a:ext>
          </a:extLst>
        </xdr:cNvPr>
        <xdr:cNvSpPr>
          <a:spLocks noChangeShapeType="1"/>
        </xdr:cNvSpPr>
      </xdr:nvSpPr>
      <xdr:spPr bwMode="auto">
        <a:xfrm>
          <a:off x="408450" y="1236891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107" name="Line 76">
          <a:extLst>
            <a:ext uri="{FF2B5EF4-FFF2-40B4-BE49-F238E27FC236}">
              <a16:creationId xmlns:a16="http://schemas.microsoft.com/office/drawing/2014/main" id="{0F2A8AFC-2346-4B41-AC4F-0DA3B91F0A67}"/>
            </a:ext>
          </a:extLst>
        </xdr:cNvPr>
        <xdr:cNvSpPr>
          <a:spLocks noChangeShapeType="1"/>
        </xdr:cNvSpPr>
      </xdr:nvSpPr>
      <xdr:spPr bwMode="auto">
        <a:xfrm>
          <a:off x="563592" y="86677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633077</xdr:colOff>
      <xdr:row>7</xdr:row>
      <xdr:rowOff>85724</xdr:rowOff>
    </xdr:from>
    <xdr:to>
      <xdr:col>2</xdr:col>
      <xdr:colOff>27154</xdr:colOff>
      <xdr:row>8</xdr:row>
      <xdr:rowOff>152484</xdr:rowOff>
    </xdr:to>
    <xdr:sp macro="" textlink="">
      <xdr:nvSpPr>
        <xdr:cNvPr id="108" name="Text Box 1252">
          <a:extLst>
            <a:ext uri="{FF2B5EF4-FFF2-40B4-BE49-F238E27FC236}">
              <a16:creationId xmlns:a16="http://schemas.microsoft.com/office/drawing/2014/main" id="{0DC0BD8A-624D-4AE2-BE80-9450AE2AB9D1}"/>
            </a:ext>
          </a:extLst>
        </xdr:cNvPr>
        <xdr:cNvSpPr txBox="1">
          <a:spLocks noChangeArrowheads="1"/>
        </xdr:cNvSpPr>
      </xdr:nvSpPr>
      <xdr:spPr bwMode="auto">
        <a:xfrm>
          <a:off x="690227" y="1285874"/>
          <a:ext cx="98927" cy="23821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404362</xdr:colOff>
      <xdr:row>6</xdr:row>
      <xdr:rowOff>136058</xdr:rowOff>
    </xdr:from>
    <xdr:to>
      <xdr:col>6</xdr:col>
      <xdr:colOff>20412</xdr:colOff>
      <xdr:row>8</xdr:row>
      <xdr:rowOff>0</xdr:rowOff>
    </xdr:to>
    <xdr:sp macro="" textlink="">
      <xdr:nvSpPr>
        <xdr:cNvPr id="109" name="Text Box 1620">
          <a:extLst>
            <a:ext uri="{FF2B5EF4-FFF2-40B4-BE49-F238E27FC236}">
              <a16:creationId xmlns:a16="http://schemas.microsoft.com/office/drawing/2014/main" id="{31C877F0-04A4-4102-903F-2DC083A20DF5}"/>
            </a:ext>
          </a:extLst>
        </xdr:cNvPr>
        <xdr:cNvSpPr txBox="1">
          <a:spLocks noChangeArrowheads="1"/>
        </xdr:cNvSpPr>
      </xdr:nvSpPr>
      <xdr:spPr bwMode="auto">
        <a:xfrm>
          <a:off x="3280912" y="1164758"/>
          <a:ext cx="320900" cy="2068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768195</xdr:colOff>
      <xdr:row>16</xdr:row>
      <xdr:rowOff>178516</xdr:rowOff>
    </xdr:from>
    <xdr:to>
      <xdr:col>3</xdr:col>
      <xdr:colOff>168985</xdr:colOff>
      <xdr:row>17</xdr:row>
      <xdr:rowOff>171450</xdr:rowOff>
    </xdr:to>
    <xdr:sp macro="" textlink="">
      <xdr:nvSpPr>
        <xdr:cNvPr id="110" name="六角形 109">
          <a:extLst>
            <a:ext uri="{FF2B5EF4-FFF2-40B4-BE49-F238E27FC236}">
              <a16:creationId xmlns:a16="http://schemas.microsoft.com/office/drawing/2014/main" id="{6887A160-541C-4442-9111-9ECAE56A6269}"/>
            </a:ext>
          </a:extLst>
        </xdr:cNvPr>
        <xdr:cNvSpPr/>
      </xdr:nvSpPr>
      <xdr:spPr bwMode="auto">
        <a:xfrm>
          <a:off x="1466695" y="2902666"/>
          <a:ext cx="169140" cy="17073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</xdr:colOff>
      <xdr:row>8</xdr:row>
      <xdr:rowOff>165753</xdr:rowOff>
    </xdr:from>
    <xdr:to>
      <xdr:col>3</xdr:col>
      <xdr:colOff>182097</xdr:colOff>
      <xdr:row>10</xdr:row>
      <xdr:rowOff>4668</xdr:rowOff>
    </xdr:to>
    <xdr:sp macro="" textlink="">
      <xdr:nvSpPr>
        <xdr:cNvPr id="111" name="六角形 110">
          <a:extLst>
            <a:ext uri="{FF2B5EF4-FFF2-40B4-BE49-F238E27FC236}">
              <a16:creationId xmlns:a16="http://schemas.microsoft.com/office/drawing/2014/main" id="{14CB4112-9C18-43FB-AAFB-31B42D6C6528}"/>
            </a:ext>
          </a:extLst>
        </xdr:cNvPr>
        <xdr:cNvSpPr/>
      </xdr:nvSpPr>
      <xdr:spPr bwMode="auto">
        <a:xfrm>
          <a:off x="1466851" y="1537353"/>
          <a:ext cx="182096" cy="18181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4</xdr:col>
      <xdr:colOff>718552</xdr:colOff>
      <xdr:row>9</xdr:row>
      <xdr:rowOff>1</xdr:rowOff>
    </xdr:from>
    <xdr:to>
      <xdr:col>5</xdr:col>
      <xdr:colOff>171283</xdr:colOff>
      <xdr:row>9</xdr:row>
      <xdr:rowOff>162928</xdr:rowOff>
    </xdr:to>
    <xdr:sp macro="" textlink="">
      <xdr:nvSpPr>
        <xdr:cNvPr id="112" name="六角形 111">
          <a:extLst>
            <a:ext uri="{FF2B5EF4-FFF2-40B4-BE49-F238E27FC236}">
              <a16:creationId xmlns:a16="http://schemas.microsoft.com/office/drawing/2014/main" id="{A2245921-5AB8-47AE-9608-9A0573CDF09D}"/>
            </a:ext>
          </a:extLst>
        </xdr:cNvPr>
        <xdr:cNvSpPr/>
      </xdr:nvSpPr>
      <xdr:spPr bwMode="auto">
        <a:xfrm>
          <a:off x="2877552" y="1543051"/>
          <a:ext cx="170281" cy="16292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8</xdr:col>
      <xdr:colOff>307008</xdr:colOff>
      <xdr:row>20</xdr:row>
      <xdr:rowOff>110361</xdr:rowOff>
    </xdr:from>
    <xdr:to>
      <xdr:col>8</xdr:col>
      <xdr:colOff>467073</xdr:colOff>
      <xdr:row>21</xdr:row>
      <xdr:rowOff>61617</xdr:rowOff>
    </xdr:to>
    <xdr:sp macro="" textlink="">
      <xdr:nvSpPr>
        <xdr:cNvPr id="113" name="六角形 112">
          <a:extLst>
            <a:ext uri="{FF2B5EF4-FFF2-40B4-BE49-F238E27FC236}">
              <a16:creationId xmlns:a16="http://schemas.microsoft.com/office/drawing/2014/main" id="{241BDD25-BCEA-47C1-9D35-70D7C4BEBB8C}"/>
            </a:ext>
          </a:extLst>
        </xdr:cNvPr>
        <xdr:cNvSpPr/>
      </xdr:nvSpPr>
      <xdr:spPr bwMode="auto">
        <a:xfrm>
          <a:off x="5298108" y="3526661"/>
          <a:ext cx="160065" cy="1227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446243</xdr:colOff>
      <xdr:row>15</xdr:row>
      <xdr:rowOff>111534</xdr:rowOff>
    </xdr:from>
    <xdr:to>
      <xdr:col>13</xdr:col>
      <xdr:colOff>611654</xdr:colOff>
      <xdr:row>16</xdr:row>
      <xdr:rowOff>88715</xdr:rowOff>
    </xdr:to>
    <xdr:sp macro="" textlink="">
      <xdr:nvSpPr>
        <xdr:cNvPr id="114" name="六角形 113">
          <a:extLst>
            <a:ext uri="{FF2B5EF4-FFF2-40B4-BE49-F238E27FC236}">
              <a16:creationId xmlns:a16="http://schemas.microsoft.com/office/drawing/2014/main" id="{5B540846-6495-4E80-AEF6-F521A3DC921F}"/>
            </a:ext>
          </a:extLst>
        </xdr:cNvPr>
        <xdr:cNvSpPr/>
      </xdr:nvSpPr>
      <xdr:spPr bwMode="auto">
        <a:xfrm>
          <a:off x="7551893" y="2670584"/>
          <a:ext cx="165411" cy="14863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183696</xdr:colOff>
      <xdr:row>34</xdr:row>
      <xdr:rowOff>13607</xdr:rowOff>
    </xdr:to>
    <xdr:sp macro="" textlink="">
      <xdr:nvSpPr>
        <xdr:cNvPr id="115" name="六角形 114">
          <a:extLst>
            <a:ext uri="{FF2B5EF4-FFF2-40B4-BE49-F238E27FC236}">
              <a16:creationId xmlns:a16="http://schemas.microsoft.com/office/drawing/2014/main" id="{B7E36FF6-2755-4543-8984-191B6BFA46C9}"/>
            </a:ext>
          </a:extLst>
        </xdr:cNvPr>
        <xdr:cNvSpPr/>
      </xdr:nvSpPr>
      <xdr:spPr bwMode="auto">
        <a:xfrm>
          <a:off x="57150" y="5664200"/>
          <a:ext cx="183696" cy="16600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9524</xdr:colOff>
      <xdr:row>32</xdr:row>
      <xdr:rowOff>171450</xdr:rowOff>
    </xdr:from>
    <xdr:to>
      <xdr:col>5</xdr:col>
      <xdr:colOff>200889</xdr:colOff>
      <xdr:row>34</xdr:row>
      <xdr:rowOff>9524</xdr:rowOff>
    </xdr:to>
    <xdr:sp macro="" textlink="">
      <xdr:nvSpPr>
        <xdr:cNvPr id="116" name="六角形 115">
          <a:extLst>
            <a:ext uri="{FF2B5EF4-FFF2-40B4-BE49-F238E27FC236}">
              <a16:creationId xmlns:a16="http://schemas.microsoft.com/office/drawing/2014/main" id="{BADDD956-1738-47F0-98C1-BC7B7D6BD7ED}"/>
            </a:ext>
          </a:extLst>
        </xdr:cNvPr>
        <xdr:cNvSpPr/>
      </xdr:nvSpPr>
      <xdr:spPr bwMode="auto">
        <a:xfrm>
          <a:off x="2886074" y="5645150"/>
          <a:ext cx="191365" cy="18097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33</a:t>
          </a:r>
        </a:p>
      </xdr:txBody>
    </xdr:sp>
    <xdr:clientData/>
  </xdr:twoCellAnchor>
  <xdr:twoCellAnchor>
    <xdr:from>
      <xdr:col>9</xdr:col>
      <xdr:colOff>5202</xdr:colOff>
      <xdr:row>33</xdr:row>
      <xdr:rowOff>9411</xdr:rowOff>
    </xdr:from>
    <xdr:to>
      <xdr:col>9</xdr:col>
      <xdr:colOff>199742</xdr:colOff>
      <xdr:row>33</xdr:row>
      <xdr:rowOff>171787</xdr:rowOff>
    </xdr:to>
    <xdr:sp macro="" textlink="">
      <xdr:nvSpPr>
        <xdr:cNvPr id="117" name="六角形 116">
          <a:extLst>
            <a:ext uri="{FF2B5EF4-FFF2-40B4-BE49-F238E27FC236}">
              <a16:creationId xmlns:a16="http://schemas.microsoft.com/office/drawing/2014/main" id="{04AB2707-60E3-4739-A961-1C0CF9C49277}"/>
            </a:ext>
          </a:extLst>
        </xdr:cNvPr>
        <xdr:cNvSpPr/>
      </xdr:nvSpPr>
      <xdr:spPr bwMode="auto">
        <a:xfrm>
          <a:off x="5701152" y="5654561"/>
          <a:ext cx="194540" cy="1623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763206</xdr:colOff>
      <xdr:row>49</xdr:row>
      <xdr:rowOff>8447</xdr:rowOff>
    </xdr:from>
    <xdr:to>
      <xdr:col>3</xdr:col>
      <xdr:colOff>165117</xdr:colOff>
      <xdr:row>49</xdr:row>
      <xdr:rowOff>159951</xdr:rowOff>
    </xdr:to>
    <xdr:sp macro="" textlink="">
      <xdr:nvSpPr>
        <xdr:cNvPr id="118" name="六角形 117">
          <a:extLst>
            <a:ext uri="{FF2B5EF4-FFF2-40B4-BE49-F238E27FC236}">
              <a16:creationId xmlns:a16="http://schemas.microsoft.com/office/drawing/2014/main" id="{E01562D1-8FC6-4ABB-B0C6-2B219DB6B263}"/>
            </a:ext>
          </a:extLst>
        </xdr:cNvPr>
        <xdr:cNvSpPr/>
      </xdr:nvSpPr>
      <xdr:spPr bwMode="auto">
        <a:xfrm>
          <a:off x="1468056" y="8377747"/>
          <a:ext cx="163911" cy="1515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702553</xdr:colOff>
      <xdr:row>49</xdr:row>
      <xdr:rowOff>2769</xdr:rowOff>
    </xdr:from>
    <xdr:to>
      <xdr:col>5</xdr:col>
      <xdr:colOff>179015</xdr:colOff>
      <xdr:row>49</xdr:row>
      <xdr:rowOff>168882</xdr:rowOff>
    </xdr:to>
    <xdr:sp macro="" textlink="">
      <xdr:nvSpPr>
        <xdr:cNvPr id="119" name="六角形 118">
          <a:extLst>
            <a:ext uri="{FF2B5EF4-FFF2-40B4-BE49-F238E27FC236}">
              <a16:creationId xmlns:a16="http://schemas.microsoft.com/office/drawing/2014/main" id="{ECB9FEF4-95A5-466A-A9C6-644DD0E3BAEE}"/>
            </a:ext>
          </a:extLst>
        </xdr:cNvPr>
        <xdr:cNvSpPr/>
      </xdr:nvSpPr>
      <xdr:spPr bwMode="auto">
        <a:xfrm>
          <a:off x="2874253" y="8372069"/>
          <a:ext cx="181312" cy="16611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559</xdr:colOff>
      <xdr:row>49</xdr:row>
      <xdr:rowOff>5042</xdr:rowOff>
    </xdr:from>
    <xdr:to>
      <xdr:col>9</xdr:col>
      <xdr:colOff>186973</xdr:colOff>
      <xdr:row>50</xdr:row>
      <xdr:rowOff>3528</xdr:rowOff>
    </xdr:to>
    <xdr:sp macro="" textlink="">
      <xdr:nvSpPr>
        <xdr:cNvPr id="120" name="六角形 119">
          <a:extLst>
            <a:ext uri="{FF2B5EF4-FFF2-40B4-BE49-F238E27FC236}">
              <a16:creationId xmlns:a16="http://schemas.microsoft.com/office/drawing/2014/main" id="{A38DFEA3-EFB7-4859-8D3E-0E6462F70040}"/>
            </a:ext>
          </a:extLst>
        </xdr:cNvPr>
        <xdr:cNvSpPr/>
      </xdr:nvSpPr>
      <xdr:spPr bwMode="auto">
        <a:xfrm>
          <a:off x="5696509" y="8374342"/>
          <a:ext cx="186414" cy="16993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7005</xdr:colOff>
      <xdr:row>57</xdr:row>
      <xdr:rowOff>13824</xdr:rowOff>
    </xdr:from>
    <xdr:to>
      <xdr:col>1</xdr:col>
      <xdr:colOff>210110</xdr:colOff>
      <xdr:row>58</xdr:row>
      <xdr:rowOff>14007</xdr:rowOff>
    </xdr:to>
    <xdr:sp macro="" textlink="">
      <xdr:nvSpPr>
        <xdr:cNvPr id="121" name="六角形 120">
          <a:extLst>
            <a:ext uri="{FF2B5EF4-FFF2-40B4-BE49-F238E27FC236}">
              <a16:creationId xmlns:a16="http://schemas.microsoft.com/office/drawing/2014/main" id="{9E431020-029D-453E-9237-ED2F8A33DF48}"/>
            </a:ext>
          </a:extLst>
        </xdr:cNvPr>
        <xdr:cNvSpPr/>
      </xdr:nvSpPr>
      <xdr:spPr bwMode="auto">
        <a:xfrm>
          <a:off x="64155" y="9754724"/>
          <a:ext cx="203105" cy="17163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17484</xdr:colOff>
      <xdr:row>57</xdr:row>
      <xdr:rowOff>20503</xdr:rowOff>
    </xdr:from>
    <xdr:to>
      <xdr:col>5</xdr:col>
      <xdr:colOff>189799</xdr:colOff>
      <xdr:row>58</xdr:row>
      <xdr:rowOff>1453</xdr:rowOff>
    </xdr:to>
    <xdr:sp macro="" textlink="">
      <xdr:nvSpPr>
        <xdr:cNvPr id="122" name="六角形 121">
          <a:extLst>
            <a:ext uri="{FF2B5EF4-FFF2-40B4-BE49-F238E27FC236}">
              <a16:creationId xmlns:a16="http://schemas.microsoft.com/office/drawing/2014/main" id="{36C90632-B90A-418B-8081-BE8285C2A903}"/>
            </a:ext>
          </a:extLst>
        </xdr:cNvPr>
        <xdr:cNvSpPr/>
      </xdr:nvSpPr>
      <xdr:spPr bwMode="auto">
        <a:xfrm>
          <a:off x="2894034" y="9761403"/>
          <a:ext cx="172315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17484</xdr:colOff>
      <xdr:row>1</xdr:row>
      <xdr:rowOff>19050</xdr:rowOff>
    </xdr:from>
    <xdr:to>
      <xdr:col>19</xdr:col>
      <xdr:colOff>189799</xdr:colOff>
      <xdr:row>2</xdr:row>
      <xdr:rowOff>0</xdr:rowOff>
    </xdr:to>
    <xdr:sp macro="" textlink="">
      <xdr:nvSpPr>
        <xdr:cNvPr id="123" name="六角形 122">
          <a:extLst>
            <a:ext uri="{FF2B5EF4-FFF2-40B4-BE49-F238E27FC236}">
              <a16:creationId xmlns:a16="http://schemas.microsoft.com/office/drawing/2014/main" id="{EEBC2EC7-6E48-4BC2-972E-F57D52C12BF6}"/>
            </a:ext>
          </a:extLst>
        </xdr:cNvPr>
        <xdr:cNvSpPr/>
      </xdr:nvSpPr>
      <xdr:spPr bwMode="auto">
        <a:xfrm>
          <a:off x="11352234" y="190500"/>
          <a:ext cx="172315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19630</xdr:colOff>
      <xdr:row>9</xdr:row>
      <xdr:rowOff>13455</xdr:rowOff>
    </xdr:from>
    <xdr:to>
      <xdr:col>13</xdr:col>
      <xdr:colOff>199361</xdr:colOff>
      <xdr:row>9</xdr:row>
      <xdr:rowOff>162442</xdr:rowOff>
    </xdr:to>
    <xdr:sp macro="" textlink="">
      <xdr:nvSpPr>
        <xdr:cNvPr id="124" name="六角形 123">
          <a:extLst>
            <a:ext uri="{FF2B5EF4-FFF2-40B4-BE49-F238E27FC236}">
              <a16:creationId xmlns:a16="http://schemas.microsoft.com/office/drawing/2014/main" id="{53DCEC3E-8975-41E0-9161-2944516199F6}"/>
            </a:ext>
          </a:extLst>
        </xdr:cNvPr>
        <xdr:cNvSpPr/>
      </xdr:nvSpPr>
      <xdr:spPr bwMode="auto">
        <a:xfrm>
          <a:off x="8536752" y="1541885"/>
          <a:ext cx="179731" cy="14898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6349</xdr:colOff>
      <xdr:row>17</xdr:row>
      <xdr:rowOff>9524</xdr:rowOff>
    </xdr:from>
    <xdr:to>
      <xdr:col>11</xdr:col>
      <xdr:colOff>185262</xdr:colOff>
      <xdr:row>17</xdr:row>
      <xdr:rowOff>170088</xdr:rowOff>
    </xdr:to>
    <xdr:sp macro="" textlink="">
      <xdr:nvSpPr>
        <xdr:cNvPr id="125" name="六角形 124">
          <a:extLst>
            <a:ext uri="{FF2B5EF4-FFF2-40B4-BE49-F238E27FC236}">
              <a16:creationId xmlns:a16="http://schemas.microsoft.com/office/drawing/2014/main" id="{48F1B113-6182-47F6-AD9B-1D16D683E6BC}"/>
            </a:ext>
          </a:extLst>
        </xdr:cNvPr>
        <xdr:cNvSpPr/>
      </xdr:nvSpPr>
      <xdr:spPr bwMode="auto">
        <a:xfrm>
          <a:off x="7111999" y="2911474"/>
          <a:ext cx="178913" cy="1605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11115</xdr:colOff>
      <xdr:row>17</xdr:row>
      <xdr:rowOff>12245</xdr:rowOff>
    </xdr:from>
    <xdr:to>
      <xdr:col>13</xdr:col>
      <xdr:colOff>195231</xdr:colOff>
      <xdr:row>17</xdr:row>
      <xdr:rowOff>168727</xdr:rowOff>
    </xdr:to>
    <xdr:sp macro="" textlink="">
      <xdr:nvSpPr>
        <xdr:cNvPr id="126" name="六角形 125">
          <a:extLst>
            <a:ext uri="{FF2B5EF4-FFF2-40B4-BE49-F238E27FC236}">
              <a16:creationId xmlns:a16="http://schemas.microsoft.com/office/drawing/2014/main" id="{097B29E5-00B0-4E31-A471-1BF6C12E0694}"/>
            </a:ext>
          </a:extLst>
        </xdr:cNvPr>
        <xdr:cNvSpPr/>
      </xdr:nvSpPr>
      <xdr:spPr bwMode="auto">
        <a:xfrm>
          <a:off x="8526465" y="2914195"/>
          <a:ext cx="184116" cy="1564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73</a:t>
          </a:r>
        </a:p>
      </xdr:txBody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180726</xdr:colOff>
      <xdr:row>17</xdr:row>
      <xdr:rowOff>156482</xdr:rowOff>
    </xdr:to>
    <xdr:sp macro="" textlink="">
      <xdr:nvSpPr>
        <xdr:cNvPr id="127" name="六角形 126">
          <a:extLst>
            <a:ext uri="{FF2B5EF4-FFF2-40B4-BE49-F238E27FC236}">
              <a16:creationId xmlns:a16="http://schemas.microsoft.com/office/drawing/2014/main" id="{7494B88C-29C5-4546-8121-26DCD1323E63}"/>
            </a:ext>
          </a:extLst>
        </xdr:cNvPr>
        <xdr:cNvSpPr/>
      </xdr:nvSpPr>
      <xdr:spPr bwMode="auto">
        <a:xfrm>
          <a:off x="9925050" y="2901950"/>
          <a:ext cx="180726" cy="1564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25</xdr:row>
      <xdr:rowOff>21987</xdr:rowOff>
    </xdr:from>
    <xdr:to>
      <xdr:col>11</xdr:col>
      <xdr:colOff>168820</xdr:colOff>
      <xdr:row>25</xdr:row>
      <xdr:rowOff>171456</xdr:rowOff>
    </xdr:to>
    <xdr:sp macro="" textlink="">
      <xdr:nvSpPr>
        <xdr:cNvPr id="129" name="六角形 128">
          <a:extLst>
            <a:ext uri="{FF2B5EF4-FFF2-40B4-BE49-F238E27FC236}">
              <a16:creationId xmlns:a16="http://schemas.microsoft.com/office/drawing/2014/main" id="{9CF270A4-0A44-4E2C-A0CD-4B875B37A6D6}"/>
            </a:ext>
          </a:extLst>
        </xdr:cNvPr>
        <xdr:cNvSpPr/>
      </xdr:nvSpPr>
      <xdr:spPr bwMode="auto">
        <a:xfrm>
          <a:off x="8513516" y="4295537"/>
          <a:ext cx="170654" cy="14946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762436</xdr:colOff>
      <xdr:row>41</xdr:row>
      <xdr:rowOff>6896</xdr:rowOff>
    </xdr:from>
    <xdr:to>
      <xdr:col>19</xdr:col>
      <xdr:colOff>191099</xdr:colOff>
      <xdr:row>42</xdr:row>
      <xdr:rowOff>669</xdr:rowOff>
    </xdr:to>
    <xdr:sp macro="" textlink="">
      <xdr:nvSpPr>
        <xdr:cNvPr id="130" name="六角形 129">
          <a:extLst>
            <a:ext uri="{FF2B5EF4-FFF2-40B4-BE49-F238E27FC236}">
              <a16:creationId xmlns:a16="http://schemas.microsoft.com/office/drawing/2014/main" id="{279D580D-774B-4444-8946-2DB295E81E6E}"/>
            </a:ext>
          </a:extLst>
        </xdr:cNvPr>
        <xdr:cNvSpPr/>
      </xdr:nvSpPr>
      <xdr:spPr bwMode="auto">
        <a:xfrm>
          <a:off x="12757586" y="7023646"/>
          <a:ext cx="190663" cy="1652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9203</xdr:colOff>
      <xdr:row>49</xdr:row>
      <xdr:rowOff>10768</xdr:rowOff>
    </xdr:from>
    <xdr:to>
      <xdr:col>11</xdr:col>
      <xdr:colOff>188116</xdr:colOff>
      <xdr:row>49</xdr:row>
      <xdr:rowOff>170844</xdr:rowOff>
    </xdr:to>
    <xdr:sp macro="" textlink="">
      <xdr:nvSpPr>
        <xdr:cNvPr id="131" name="六角形 130">
          <a:extLst>
            <a:ext uri="{FF2B5EF4-FFF2-40B4-BE49-F238E27FC236}">
              <a16:creationId xmlns:a16="http://schemas.microsoft.com/office/drawing/2014/main" id="{B5CD27BA-1CEB-42BC-8CB8-D4B5D2DA8D0E}"/>
            </a:ext>
          </a:extLst>
        </xdr:cNvPr>
        <xdr:cNvSpPr/>
      </xdr:nvSpPr>
      <xdr:spPr bwMode="auto">
        <a:xfrm>
          <a:off x="7114853" y="8380068"/>
          <a:ext cx="178913" cy="1600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339133</xdr:colOff>
      <xdr:row>11</xdr:row>
      <xdr:rowOff>109949</xdr:rowOff>
    </xdr:from>
    <xdr:to>
      <xdr:col>1</xdr:col>
      <xdr:colOff>558293</xdr:colOff>
      <xdr:row>12</xdr:row>
      <xdr:rowOff>101520</xdr:rowOff>
    </xdr:to>
    <xdr:sp macro="" textlink="">
      <xdr:nvSpPr>
        <xdr:cNvPr id="132" name="六角形 131">
          <a:extLst>
            <a:ext uri="{FF2B5EF4-FFF2-40B4-BE49-F238E27FC236}">
              <a16:creationId xmlns:a16="http://schemas.microsoft.com/office/drawing/2014/main" id="{09092861-0700-4191-A3D3-35E2F57156AB}"/>
            </a:ext>
          </a:extLst>
        </xdr:cNvPr>
        <xdr:cNvSpPr/>
      </xdr:nvSpPr>
      <xdr:spPr bwMode="auto">
        <a:xfrm>
          <a:off x="396283" y="1995899"/>
          <a:ext cx="219160" cy="1630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133" name="Line 76">
          <a:extLst>
            <a:ext uri="{FF2B5EF4-FFF2-40B4-BE49-F238E27FC236}">
              <a16:creationId xmlns:a16="http://schemas.microsoft.com/office/drawing/2014/main" id="{76F67631-A614-437E-B045-25E93D7DBE26}"/>
            </a:ext>
          </a:extLst>
        </xdr:cNvPr>
        <xdr:cNvSpPr>
          <a:spLocks noChangeShapeType="1"/>
        </xdr:cNvSpPr>
      </xdr:nvSpPr>
      <xdr:spPr bwMode="auto">
        <a:xfrm>
          <a:off x="563592" y="86677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404362</xdr:colOff>
      <xdr:row>6</xdr:row>
      <xdr:rowOff>136058</xdr:rowOff>
    </xdr:from>
    <xdr:to>
      <xdr:col>6</xdr:col>
      <xdr:colOff>20412</xdr:colOff>
      <xdr:row>8</xdr:row>
      <xdr:rowOff>0</xdr:rowOff>
    </xdr:to>
    <xdr:sp macro="" textlink="">
      <xdr:nvSpPr>
        <xdr:cNvPr id="134" name="Text Box 1620">
          <a:extLst>
            <a:ext uri="{FF2B5EF4-FFF2-40B4-BE49-F238E27FC236}">
              <a16:creationId xmlns:a16="http://schemas.microsoft.com/office/drawing/2014/main" id="{902AFEC7-1FAA-40F3-A1AD-E57809E941BF}"/>
            </a:ext>
          </a:extLst>
        </xdr:cNvPr>
        <xdr:cNvSpPr txBox="1">
          <a:spLocks noChangeArrowheads="1"/>
        </xdr:cNvSpPr>
      </xdr:nvSpPr>
      <xdr:spPr bwMode="auto">
        <a:xfrm>
          <a:off x="3280912" y="1164758"/>
          <a:ext cx="320900" cy="2068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662547</xdr:colOff>
      <xdr:row>5</xdr:row>
      <xdr:rowOff>32374</xdr:rowOff>
    </xdr:from>
    <xdr:to>
      <xdr:col>2</xdr:col>
      <xdr:colOff>694266</xdr:colOff>
      <xdr:row>6</xdr:row>
      <xdr:rowOff>137589</xdr:rowOff>
    </xdr:to>
    <xdr:sp macro="" textlink="">
      <xdr:nvSpPr>
        <xdr:cNvPr id="135" name="Text Box 1445">
          <a:extLst>
            <a:ext uri="{FF2B5EF4-FFF2-40B4-BE49-F238E27FC236}">
              <a16:creationId xmlns:a16="http://schemas.microsoft.com/office/drawing/2014/main" id="{475711DA-2451-441C-B5DA-36F5CF541F6E}"/>
            </a:ext>
          </a:extLst>
        </xdr:cNvPr>
        <xdr:cNvSpPr txBox="1">
          <a:spLocks noChangeArrowheads="1"/>
        </xdr:cNvSpPr>
      </xdr:nvSpPr>
      <xdr:spPr bwMode="auto">
        <a:xfrm>
          <a:off x="719697" y="889624"/>
          <a:ext cx="736569" cy="276665"/>
        </a:xfrm>
        <a:prstGeom prst="rect">
          <a:avLst/>
        </a:prstGeom>
        <a:blipFill>
          <a:blip xmlns:r="http://schemas.openxmlformats.org/officeDocument/2006/relationships" r:embed="rId5"/>
          <a:tile tx="0" ty="0" sx="100000" sy="100000" flip="none" algn="tl"/>
        </a:blip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ﾌﾞﾙﾍﾞｶｰﾄﾞ記入</a:t>
          </a:r>
        </a:p>
      </xdr:txBody>
    </xdr:sp>
    <xdr:clientData/>
  </xdr:twoCellAnchor>
  <xdr:twoCellAnchor>
    <xdr:from>
      <xdr:col>5</xdr:col>
      <xdr:colOff>404362</xdr:colOff>
      <xdr:row>6</xdr:row>
      <xdr:rowOff>136058</xdr:rowOff>
    </xdr:from>
    <xdr:to>
      <xdr:col>6</xdr:col>
      <xdr:colOff>20412</xdr:colOff>
      <xdr:row>8</xdr:row>
      <xdr:rowOff>0</xdr:rowOff>
    </xdr:to>
    <xdr:sp macro="" textlink="">
      <xdr:nvSpPr>
        <xdr:cNvPr id="136" name="Text Box 1620">
          <a:extLst>
            <a:ext uri="{FF2B5EF4-FFF2-40B4-BE49-F238E27FC236}">
              <a16:creationId xmlns:a16="http://schemas.microsoft.com/office/drawing/2014/main" id="{F7330FDB-C989-4201-B156-8EF7E0310B0C}"/>
            </a:ext>
          </a:extLst>
        </xdr:cNvPr>
        <xdr:cNvSpPr txBox="1">
          <a:spLocks noChangeArrowheads="1"/>
        </xdr:cNvSpPr>
      </xdr:nvSpPr>
      <xdr:spPr bwMode="auto">
        <a:xfrm>
          <a:off x="3280912" y="1164758"/>
          <a:ext cx="320900" cy="2068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55036</xdr:colOff>
      <xdr:row>8</xdr:row>
      <xdr:rowOff>165101</xdr:rowOff>
    </xdr:from>
    <xdr:to>
      <xdr:col>1</xdr:col>
      <xdr:colOff>160866</xdr:colOff>
      <xdr:row>9</xdr:row>
      <xdr:rowOff>169333</xdr:rowOff>
    </xdr:to>
    <xdr:sp macro="" textlink="">
      <xdr:nvSpPr>
        <xdr:cNvPr id="138" name="六角形 137">
          <a:extLst>
            <a:ext uri="{FF2B5EF4-FFF2-40B4-BE49-F238E27FC236}">
              <a16:creationId xmlns:a16="http://schemas.microsoft.com/office/drawing/2014/main" id="{FCE27204-0465-4500-A18C-1145B5863049}"/>
            </a:ext>
          </a:extLst>
        </xdr:cNvPr>
        <xdr:cNvSpPr/>
      </xdr:nvSpPr>
      <xdr:spPr bwMode="auto">
        <a:xfrm>
          <a:off x="55036" y="1536701"/>
          <a:ext cx="162980" cy="1756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0</xdr:col>
      <xdr:colOff>747076</xdr:colOff>
      <xdr:row>17</xdr:row>
      <xdr:rowOff>9525</xdr:rowOff>
    </xdr:from>
    <xdr:to>
      <xdr:col>1</xdr:col>
      <xdr:colOff>167169</xdr:colOff>
      <xdr:row>18</xdr:row>
      <xdr:rowOff>19050</xdr:rowOff>
    </xdr:to>
    <xdr:sp macro="" textlink="">
      <xdr:nvSpPr>
        <xdr:cNvPr id="139" name="六角形 138">
          <a:extLst>
            <a:ext uri="{FF2B5EF4-FFF2-40B4-BE49-F238E27FC236}">
              <a16:creationId xmlns:a16="http://schemas.microsoft.com/office/drawing/2014/main" id="{309F371A-FC7E-4197-B86C-E506DE36C220}"/>
            </a:ext>
          </a:extLst>
        </xdr:cNvPr>
        <xdr:cNvSpPr/>
      </xdr:nvSpPr>
      <xdr:spPr bwMode="auto">
        <a:xfrm>
          <a:off x="54926" y="2911475"/>
          <a:ext cx="169393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1899</xdr:colOff>
      <xdr:row>17</xdr:row>
      <xdr:rowOff>672</xdr:rowOff>
    </xdr:from>
    <xdr:to>
      <xdr:col>9</xdr:col>
      <xdr:colOff>189982</xdr:colOff>
      <xdr:row>17</xdr:row>
      <xdr:rowOff>163955</xdr:rowOff>
    </xdr:to>
    <xdr:sp macro="" textlink="">
      <xdr:nvSpPr>
        <xdr:cNvPr id="140" name="六角形 139">
          <a:extLst>
            <a:ext uri="{FF2B5EF4-FFF2-40B4-BE49-F238E27FC236}">
              <a16:creationId xmlns:a16="http://schemas.microsoft.com/office/drawing/2014/main" id="{CAF5C596-2806-4A37-A0B5-04FDF19CAF32}"/>
            </a:ext>
          </a:extLst>
        </xdr:cNvPr>
        <xdr:cNvSpPr/>
      </xdr:nvSpPr>
      <xdr:spPr bwMode="auto">
        <a:xfrm>
          <a:off x="5697849" y="2902622"/>
          <a:ext cx="188083" cy="1632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155508</xdr:colOff>
      <xdr:row>25</xdr:row>
      <xdr:rowOff>9525</xdr:rowOff>
    </xdr:from>
    <xdr:to>
      <xdr:col>1</xdr:col>
      <xdr:colOff>190499</xdr:colOff>
      <xdr:row>26</xdr:row>
      <xdr:rowOff>6803</xdr:rowOff>
    </xdr:to>
    <xdr:sp macro="" textlink="">
      <xdr:nvSpPr>
        <xdr:cNvPr id="141" name="六角形 140">
          <a:extLst>
            <a:ext uri="{FF2B5EF4-FFF2-40B4-BE49-F238E27FC236}">
              <a16:creationId xmlns:a16="http://schemas.microsoft.com/office/drawing/2014/main" id="{81BA0E8F-1C8F-4A79-8B60-DD99EE6959D6}"/>
            </a:ext>
          </a:extLst>
        </xdr:cNvPr>
        <xdr:cNvSpPr/>
      </xdr:nvSpPr>
      <xdr:spPr bwMode="auto">
        <a:xfrm>
          <a:off x="60258" y="4283075"/>
          <a:ext cx="187391" cy="16872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13403</xdr:colOff>
      <xdr:row>25</xdr:row>
      <xdr:rowOff>1134</xdr:rowOff>
    </xdr:from>
    <xdr:to>
      <xdr:col>3</xdr:col>
      <xdr:colOff>185718</xdr:colOff>
      <xdr:row>25</xdr:row>
      <xdr:rowOff>158523</xdr:rowOff>
    </xdr:to>
    <xdr:sp macro="" textlink="">
      <xdr:nvSpPr>
        <xdr:cNvPr id="142" name="六角形 141">
          <a:extLst>
            <a:ext uri="{FF2B5EF4-FFF2-40B4-BE49-F238E27FC236}">
              <a16:creationId xmlns:a16="http://schemas.microsoft.com/office/drawing/2014/main" id="{19BAAEEA-9FFE-4BC9-8A92-A07EB82AC41C}"/>
            </a:ext>
          </a:extLst>
        </xdr:cNvPr>
        <xdr:cNvSpPr/>
      </xdr:nvSpPr>
      <xdr:spPr bwMode="auto">
        <a:xfrm>
          <a:off x="1480253" y="4274684"/>
          <a:ext cx="172315" cy="1573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757383</xdr:colOff>
      <xdr:row>25</xdr:row>
      <xdr:rowOff>20005</xdr:rowOff>
    </xdr:from>
    <xdr:to>
      <xdr:col>5</xdr:col>
      <xdr:colOff>161866</xdr:colOff>
      <xdr:row>25</xdr:row>
      <xdr:rowOff>174548</xdr:rowOff>
    </xdr:to>
    <xdr:sp macro="" textlink="">
      <xdr:nvSpPr>
        <xdr:cNvPr id="143" name="六角形 142">
          <a:extLst>
            <a:ext uri="{FF2B5EF4-FFF2-40B4-BE49-F238E27FC236}">
              <a16:creationId xmlns:a16="http://schemas.microsoft.com/office/drawing/2014/main" id="{D3F97E55-B37A-42B2-AE97-0F99FD5D993A}"/>
            </a:ext>
          </a:extLst>
        </xdr:cNvPr>
        <xdr:cNvSpPr/>
      </xdr:nvSpPr>
      <xdr:spPr bwMode="auto">
        <a:xfrm>
          <a:off x="2878283" y="4293555"/>
          <a:ext cx="160133" cy="15454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29392</xdr:colOff>
      <xdr:row>25</xdr:row>
      <xdr:rowOff>13104</xdr:rowOff>
    </xdr:from>
    <xdr:to>
      <xdr:col>7</xdr:col>
      <xdr:colOff>201707</xdr:colOff>
      <xdr:row>26</xdr:row>
      <xdr:rowOff>3579</xdr:rowOff>
    </xdr:to>
    <xdr:sp macro="" textlink="">
      <xdr:nvSpPr>
        <xdr:cNvPr id="144" name="六角形 143">
          <a:extLst>
            <a:ext uri="{FF2B5EF4-FFF2-40B4-BE49-F238E27FC236}">
              <a16:creationId xmlns:a16="http://schemas.microsoft.com/office/drawing/2014/main" id="{9DACE634-C9E9-44D8-AD00-70863E0B81E0}"/>
            </a:ext>
          </a:extLst>
        </xdr:cNvPr>
        <xdr:cNvSpPr/>
      </xdr:nvSpPr>
      <xdr:spPr bwMode="auto">
        <a:xfrm>
          <a:off x="4315642" y="4286654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11135</xdr:colOff>
      <xdr:row>25</xdr:row>
      <xdr:rowOff>11769</xdr:rowOff>
    </xdr:from>
    <xdr:to>
      <xdr:col>9</xdr:col>
      <xdr:colOff>183450</xdr:colOff>
      <xdr:row>26</xdr:row>
      <xdr:rowOff>2244</xdr:rowOff>
    </xdr:to>
    <xdr:sp macro="" textlink="">
      <xdr:nvSpPr>
        <xdr:cNvPr id="145" name="六角形 144">
          <a:extLst>
            <a:ext uri="{FF2B5EF4-FFF2-40B4-BE49-F238E27FC236}">
              <a16:creationId xmlns:a16="http://schemas.microsoft.com/office/drawing/2014/main" id="{78015064-3F39-49A1-A3B8-3B0297E930BF}"/>
            </a:ext>
          </a:extLst>
        </xdr:cNvPr>
        <xdr:cNvSpPr/>
      </xdr:nvSpPr>
      <xdr:spPr bwMode="auto">
        <a:xfrm>
          <a:off x="5707085" y="4285319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15874</xdr:colOff>
      <xdr:row>33</xdr:row>
      <xdr:rowOff>6804</xdr:rowOff>
    </xdr:from>
    <xdr:to>
      <xdr:col>3</xdr:col>
      <xdr:colOff>207239</xdr:colOff>
      <xdr:row>33</xdr:row>
      <xdr:rowOff>168729</xdr:rowOff>
    </xdr:to>
    <xdr:sp macro="" textlink="">
      <xdr:nvSpPr>
        <xdr:cNvPr id="146" name="六角形 145">
          <a:extLst>
            <a:ext uri="{FF2B5EF4-FFF2-40B4-BE49-F238E27FC236}">
              <a16:creationId xmlns:a16="http://schemas.microsoft.com/office/drawing/2014/main" id="{42559922-E9F0-42F9-9B59-9A16D20C6E76}"/>
            </a:ext>
          </a:extLst>
        </xdr:cNvPr>
        <xdr:cNvSpPr/>
      </xdr:nvSpPr>
      <xdr:spPr bwMode="auto">
        <a:xfrm>
          <a:off x="1482724" y="5651954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705931</xdr:colOff>
      <xdr:row>49</xdr:row>
      <xdr:rowOff>4993</xdr:rowOff>
    </xdr:from>
    <xdr:to>
      <xdr:col>7</xdr:col>
      <xdr:colOff>190566</xdr:colOff>
      <xdr:row>49</xdr:row>
      <xdr:rowOff>165719</xdr:rowOff>
    </xdr:to>
    <xdr:sp macro="" textlink="">
      <xdr:nvSpPr>
        <xdr:cNvPr id="147" name="六角形 146">
          <a:extLst>
            <a:ext uri="{FF2B5EF4-FFF2-40B4-BE49-F238E27FC236}">
              <a16:creationId xmlns:a16="http://schemas.microsoft.com/office/drawing/2014/main" id="{5A83C73C-84FE-47AF-AB57-C5E5F1A872C3}"/>
            </a:ext>
          </a:extLst>
        </xdr:cNvPr>
        <xdr:cNvSpPr/>
      </xdr:nvSpPr>
      <xdr:spPr bwMode="auto">
        <a:xfrm>
          <a:off x="4287331" y="8374293"/>
          <a:ext cx="189485" cy="1607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10850</xdr:colOff>
      <xdr:row>1</xdr:row>
      <xdr:rowOff>9525</xdr:rowOff>
    </xdr:from>
    <xdr:to>
      <xdr:col>13</xdr:col>
      <xdr:colOff>209516</xdr:colOff>
      <xdr:row>1</xdr:row>
      <xdr:rowOff>163285</xdr:rowOff>
    </xdr:to>
    <xdr:sp macro="" textlink="">
      <xdr:nvSpPr>
        <xdr:cNvPr id="148" name="六角形 147">
          <a:extLst>
            <a:ext uri="{FF2B5EF4-FFF2-40B4-BE49-F238E27FC236}">
              <a16:creationId xmlns:a16="http://schemas.microsoft.com/office/drawing/2014/main" id="{59C1D784-0520-4A0B-8D4A-46BB67A1650C}"/>
            </a:ext>
          </a:extLst>
        </xdr:cNvPr>
        <xdr:cNvSpPr/>
      </xdr:nvSpPr>
      <xdr:spPr bwMode="auto">
        <a:xfrm>
          <a:off x="7116500" y="180975"/>
          <a:ext cx="198666" cy="1537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10748</xdr:colOff>
      <xdr:row>1</xdr:row>
      <xdr:rowOff>13210</xdr:rowOff>
    </xdr:from>
    <xdr:to>
      <xdr:col>15</xdr:col>
      <xdr:colOff>205332</xdr:colOff>
      <xdr:row>2</xdr:row>
      <xdr:rowOff>5046</xdr:rowOff>
    </xdr:to>
    <xdr:sp macro="" textlink="">
      <xdr:nvSpPr>
        <xdr:cNvPr id="149" name="六角形 148">
          <a:extLst>
            <a:ext uri="{FF2B5EF4-FFF2-40B4-BE49-F238E27FC236}">
              <a16:creationId xmlns:a16="http://schemas.microsoft.com/office/drawing/2014/main" id="{7E9E8A0B-5196-4655-9B10-DE3A61D75F87}"/>
            </a:ext>
          </a:extLst>
        </xdr:cNvPr>
        <xdr:cNvSpPr/>
      </xdr:nvSpPr>
      <xdr:spPr bwMode="auto">
        <a:xfrm>
          <a:off x="8526098" y="184660"/>
          <a:ext cx="194584" cy="1632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9524</xdr:colOff>
      <xdr:row>9</xdr:row>
      <xdr:rowOff>5497</xdr:rowOff>
    </xdr:from>
    <xdr:to>
      <xdr:col>15</xdr:col>
      <xdr:colOff>199359</xdr:colOff>
      <xdr:row>9</xdr:row>
      <xdr:rowOff>162445</xdr:rowOff>
    </xdr:to>
    <xdr:sp macro="" textlink="">
      <xdr:nvSpPr>
        <xdr:cNvPr id="150" name="六角形 149">
          <a:extLst>
            <a:ext uri="{FF2B5EF4-FFF2-40B4-BE49-F238E27FC236}">
              <a16:creationId xmlns:a16="http://schemas.microsoft.com/office/drawing/2014/main" id="{F4D234BF-2E87-4E99-9386-811C0F1E3F37}"/>
            </a:ext>
          </a:extLst>
        </xdr:cNvPr>
        <xdr:cNvSpPr/>
      </xdr:nvSpPr>
      <xdr:spPr bwMode="auto">
        <a:xfrm>
          <a:off x="9936937" y="1533927"/>
          <a:ext cx="189835" cy="15694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 u="none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 u="none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10583</xdr:colOff>
      <xdr:row>9</xdr:row>
      <xdr:rowOff>9525</xdr:rowOff>
    </xdr:from>
    <xdr:to>
      <xdr:col>17</xdr:col>
      <xdr:colOff>185996</xdr:colOff>
      <xdr:row>9</xdr:row>
      <xdr:rowOff>168722</xdr:rowOff>
    </xdr:to>
    <xdr:sp macro="" textlink="">
      <xdr:nvSpPr>
        <xdr:cNvPr id="151" name="六角形 150">
          <a:extLst>
            <a:ext uri="{FF2B5EF4-FFF2-40B4-BE49-F238E27FC236}">
              <a16:creationId xmlns:a16="http://schemas.microsoft.com/office/drawing/2014/main" id="{BBEE1D7E-B40D-4084-AA59-B2FCF9F9429E}"/>
            </a:ext>
          </a:extLst>
        </xdr:cNvPr>
        <xdr:cNvSpPr/>
      </xdr:nvSpPr>
      <xdr:spPr bwMode="auto">
        <a:xfrm>
          <a:off x="9967383" y="1571625"/>
          <a:ext cx="175413" cy="15919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70</a:t>
          </a:r>
        </a:p>
      </xdr:txBody>
    </xdr:sp>
    <xdr:clientData/>
  </xdr:twoCellAnchor>
  <xdr:twoCellAnchor>
    <xdr:from>
      <xdr:col>13</xdr:col>
      <xdr:colOff>7791</xdr:colOff>
      <xdr:row>25</xdr:row>
      <xdr:rowOff>15875</xdr:rowOff>
    </xdr:from>
    <xdr:to>
      <xdr:col>13</xdr:col>
      <xdr:colOff>176892</xdr:colOff>
      <xdr:row>25</xdr:row>
      <xdr:rowOff>163285</xdr:rowOff>
    </xdr:to>
    <xdr:sp macro="" textlink="">
      <xdr:nvSpPr>
        <xdr:cNvPr id="154" name="六角形 153">
          <a:extLst>
            <a:ext uri="{FF2B5EF4-FFF2-40B4-BE49-F238E27FC236}">
              <a16:creationId xmlns:a16="http://schemas.microsoft.com/office/drawing/2014/main" id="{78F79CE1-55AB-422A-8CD4-9583A14EFAB6}"/>
            </a:ext>
          </a:extLst>
        </xdr:cNvPr>
        <xdr:cNvSpPr/>
      </xdr:nvSpPr>
      <xdr:spPr bwMode="auto">
        <a:xfrm>
          <a:off x="9932841" y="4289425"/>
          <a:ext cx="169101" cy="14741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3342</xdr:colOff>
      <xdr:row>57</xdr:row>
      <xdr:rowOff>18864</xdr:rowOff>
    </xdr:from>
    <xdr:to>
      <xdr:col>15</xdr:col>
      <xdr:colOff>212869</xdr:colOff>
      <xdr:row>58</xdr:row>
      <xdr:rowOff>18040</xdr:rowOff>
    </xdr:to>
    <xdr:sp macro="" textlink="">
      <xdr:nvSpPr>
        <xdr:cNvPr id="155" name="六角形 154">
          <a:extLst>
            <a:ext uri="{FF2B5EF4-FFF2-40B4-BE49-F238E27FC236}">
              <a16:creationId xmlns:a16="http://schemas.microsoft.com/office/drawing/2014/main" id="{0B024309-AF96-402C-9FDB-DA223AF95482}"/>
            </a:ext>
          </a:extLst>
        </xdr:cNvPr>
        <xdr:cNvSpPr/>
      </xdr:nvSpPr>
      <xdr:spPr bwMode="auto">
        <a:xfrm>
          <a:off x="8518692" y="9759764"/>
          <a:ext cx="209527" cy="1706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302213</xdr:colOff>
      <xdr:row>4</xdr:row>
      <xdr:rowOff>132306</xdr:rowOff>
    </xdr:from>
    <xdr:ext cx="962015" cy="159531"/>
    <xdr:sp macro="" textlink="">
      <xdr:nvSpPr>
        <xdr:cNvPr id="156" name="Text Box 860">
          <a:extLst>
            <a:ext uri="{FF2B5EF4-FFF2-40B4-BE49-F238E27FC236}">
              <a16:creationId xmlns:a16="http://schemas.microsoft.com/office/drawing/2014/main" id="{F63C640A-C37E-47D4-AC40-D9DB1B047711}"/>
            </a:ext>
          </a:extLst>
        </xdr:cNvPr>
        <xdr:cNvSpPr txBox="1">
          <a:spLocks noChangeArrowheads="1"/>
        </xdr:cNvSpPr>
      </xdr:nvSpPr>
      <xdr:spPr bwMode="auto">
        <a:xfrm>
          <a:off x="1769063" y="818106"/>
          <a:ext cx="962015" cy="1595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　　ﾄﾞﾗｺﾞﾝﾗﾝﾄﾞ</a:t>
          </a:r>
        </a:p>
      </xdr:txBody>
    </xdr:sp>
    <xdr:clientData/>
  </xdr:oneCellAnchor>
  <xdr:oneCellAnchor>
    <xdr:from>
      <xdr:col>5</xdr:col>
      <xdr:colOff>236504</xdr:colOff>
      <xdr:row>4</xdr:row>
      <xdr:rowOff>57150</xdr:rowOff>
    </xdr:from>
    <xdr:ext cx="249271" cy="144259"/>
    <xdr:sp macro="" textlink="">
      <xdr:nvSpPr>
        <xdr:cNvPr id="157" name="Text Box 849">
          <a:extLst>
            <a:ext uri="{FF2B5EF4-FFF2-40B4-BE49-F238E27FC236}">
              <a16:creationId xmlns:a16="http://schemas.microsoft.com/office/drawing/2014/main" id="{FDD0E734-2971-45DD-907F-F2579DD441AD}"/>
            </a:ext>
          </a:extLst>
        </xdr:cNvPr>
        <xdr:cNvSpPr txBox="1">
          <a:spLocks noChangeArrowheads="1"/>
        </xdr:cNvSpPr>
      </xdr:nvSpPr>
      <xdr:spPr bwMode="auto">
        <a:xfrm>
          <a:off x="3113054" y="742950"/>
          <a:ext cx="249271" cy="144259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中橋</a:t>
          </a:r>
        </a:p>
      </xdr:txBody>
    </xdr:sp>
    <xdr:clientData/>
  </xdr:oneCellAnchor>
  <xdr:oneCellAnchor>
    <xdr:from>
      <xdr:col>5</xdr:col>
      <xdr:colOff>601878</xdr:colOff>
      <xdr:row>5</xdr:row>
      <xdr:rowOff>102288</xdr:rowOff>
    </xdr:from>
    <xdr:ext cx="236543" cy="127853"/>
    <xdr:sp macro="" textlink="">
      <xdr:nvSpPr>
        <xdr:cNvPr id="158" name="Text Box 849">
          <a:extLst>
            <a:ext uri="{FF2B5EF4-FFF2-40B4-BE49-F238E27FC236}">
              <a16:creationId xmlns:a16="http://schemas.microsoft.com/office/drawing/2014/main" id="{E581DAC5-C86C-46F8-9483-8F5924769390}"/>
            </a:ext>
          </a:extLst>
        </xdr:cNvPr>
        <xdr:cNvSpPr txBox="1">
          <a:spLocks noChangeArrowheads="1"/>
        </xdr:cNvSpPr>
      </xdr:nvSpPr>
      <xdr:spPr bwMode="auto">
        <a:xfrm>
          <a:off x="3478428" y="959538"/>
          <a:ext cx="236543" cy="12785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新町</a:t>
          </a:r>
        </a:p>
      </xdr:txBody>
    </xdr:sp>
    <xdr:clientData/>
  </xdr:oneCellAnchor>
  <xdr:twoCellAnchor>
    <xdr:from>
      <xdr:col>5</xdr:col>
      <xdr:colOff>214151</xdr:colOff>
      <xdr:row>4</xdr:row>
      <xdr:rowOff>73516</xdr:rowOff>
    </xdr:from>
    <xdr:to>
      <xdr:col>5</xdr:col>
      <xdr:colOff>217348</xdr:colOff>
      <xdr:row>7</xdr:row>
      <xdr:rowOff>166208</xdr:rowOff>
    </xdr:to>
    <xdr:sp macro="" textlink="">
      <xdr:nvSpPr>
        <xdr:cNvPr id="159" name="Line 4803">
          <a:extLst>
            <a:ext uri="{FF2B5EF4-FFF2-40B4-BE49-F238E27FC236}">
              <a16:creationId xmlns:a16="http://schemas.microsoft.com/office/drawing/2014/main" id="{2EB31BD9-6167-4373-B2BC-1C9BB909C905}"/>
            </a:ext>
          </a:extLst>
        </xdr:cNvPr>
        <xdr:cNvSpPr>
          <a:spLocks noChangeShapeType="1"/>
        </xdr:cNvSpPr>
      </xdr:nvSpPr>
      <xdr:spPr bwMode="auto">
        <a:xfrm>
          <a:off x="3090701" y="759316"/>
          <a:ext cx="3197" cy="6070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584868</xdr:colOff>
      <xdr:row>3</xdr:row>
      <xdr:rowOff>28798</xdr:rowOff>
    </xdr:from>
    <xdr:to>
      <xdr:col>5</xdr:col>
      <xdr:colOff>586254</xdr:colOff>
      <xdr:row>5</xdr:row>
      <xdr:rowOff>100635</xdr:rowOff>
    </xdr:to>
    <xdr:sp macro="" textlink="">
      <xdr:nvSpPr>
        <xdr:cNvPr id="160" name="Line 4803">
          <a:extLst>
            <a:ext uri="{FF2B5EF4-FFF2-40B4-BE49-F238E27FC236}">
              <a16:creationId xmlns:a16="http://schemas.microsoft.com/office/drawing/2014/main" id="{599BFEDB-72EE-4506-8EAF-C9C424C82E71}"/>
            </a:ext>
          </a:extLst>
        </xdr:cNvPr>
        <xdr:cNvSpPr>
          <a:spLocks noChangeShapeType="1"/>
        </xdr:cNvSpPr>
      </xdr:nvSpPr>
      <xdr:spPr bwMode="auto">
        <a:xfrm flipH="1">
          <a:off x="3461418" y="543148"/>
          <a:ext cx="1386" cy="4147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684525</xdr:colOff>
      <xdr:row>2</xdr:row>
      <xdr:rowOff>136072</xdr:rowOff>
    </xdr:from>
    <xdr:ext cx="494762" cy="117929"/>
    <xdr:sp macro="" textlink="">
      <xdr:nvSpPr>
        <xdr:cNvPr id="161" name="Text Box 849">
          <a:extLst>
            <a:ext uri="{FF2B5EF4-FFF2-40B4-BE49-F238E27FC236}">
              <a16:creationId xmlns:a16="http://schemas.microsoft.com/office/drawing/2014/main" id="{95BC97ED-60AA-44E5-96C9-7DF8BDBEDE7F}"/>
            </a:ext>
          </a:extLst>
        </xdr:cNvPr>
        <xdr:cNvSpPr txBox="1">
          <a:spLocks noChangeArrowheads="1"/>
        </xdr:cNvSpPr>
      </xdr:nvSpPr>
      <xdr:spPr bwMode="auto">
        <a:xfrm>
          <a:off x="2151375" y="478972"/>
          <a:ext cx="494762" cy="11792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呉服橋東詰</a:t>
          </a:r>
        </a:p>
      </xdr:txBody>
    </xdr:sp>
    <xdr:clientData/>
  </xdr:oneCellAnchor>
  <xdr:twoCellAnchor>
    <xdr:from>
      <xdr:col>6</xdr:col>
      <xdr:colOff>72104</xdr:colOff>
      <xdr:row>5</xdr:row>
      <xdr:rowOff>68593</xdr:rowOff>
    </xdr:from>
    <xdr:to>
      <xdr:col>6</xdr:col>
      <xdr:colOff>755829</xdr:colOff>
      <xdr:row>5</xdr:row>
      <xdr:rowOff>77239</xdr:rowOff>
    </xdr:to>
    <xdr:sp macro="" textlink="">
      <xdr:nvSpPr>
        <xdr:cNvPr id="162" name="Line 120">
          <a:extLst>
            <a:ext uri="{FF2B5EF4-FFF2-40B4-BE49-F238E27FC236}">
              <a16:creationId xmlns:a16="http://schemas.microsoft.com/office/drawing/2014/main" id="{111DF18B-7EEB-4793-AB51-90B633AE9415}"/>
            </a:ext>
          </a:extLst>
        </xdr:cNvPr>
        <xdr:cNvSpPr>
          <a:spLocks noChangeShapeType="1"/>
        </xdr:cNvSpPr>
      </xdr:nvSpPr>
      <xdr:spPr bwMode="auto">
        <a:xfrm>
          <a:off x="3653504" y="925843"/>
          <a:ext cx="632925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661627</xdr:colOff>
      <xdr:row>3</xdr:row>
      <xdr:rowOff>74780</xdr:rowOff>
    </xdr:from>
    <xdr:to>
      <xdr:col>1</xdr:col>
      <xdr:colOff>661627</xdr:colOff>
      <xdr:row>8</xdr:row>
      <xdr:rowOff>36680</xdr:rowOff>
    </xdr:to>
    <xdr:sp macro="" textlink="">
      <xdr:nvSpPr>
        <xdr:cNvPr id="163" name="Line 75">
          <a:extLst>
            <a:ext uri="{FF2B5EF4-FFF2-40B4-BE49-F238E27FC236}">
              <a16:creationId xmlns:a16="http://schemas.microsoft.com/office/drawing/2014/main" id="{ADF48A79-BE52-4AA2-B284-002A60A19DAB}"/>
            </a:ext>
          </a:extLst>
        </xdr:cNvPr>
        <xdr:cNvSpPr>
          <a:spLocks noChangeShapeType="1"/>
        </xdr:cNvSpPr>
      </xdr:nvSpPr>
      <xdr:spPr bwMode="auto">
        <a:xfrm flipV="1">
          <a:off x="718777" y="589130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164" name="Line 76">
          <a:extLst>
            <a:ext uri="{FF2B5EF4-FFF2-40B4-BE49-F238E27FC236}">
              <a16:creationId xmlns:a16="http://schemas.microsoft.com/office/drawing/2014/main" id="{B07EAC65-0AF0-4EEC-8BA7-43F875143A33}"/>
            </a:ext>
          </a:extLst>
        </xdr:cNvPr>
        <xdr:cNvSpPr>
          <a:spLocks noChangeShapeType="1"/>
        </xdr:cNvSpPr>
      </xdr:nvSpPr>
      <xdr:spPr bwMode="auto">
        <a:xfrm>
          <a:off x="563592" y="86677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235118</xdr:colOff>
      <xdr:row>2</xdr:row>
      <xdr:rowOff>117885</xdr:rowOff>
    </xdr:from>
    <xdr:to>
      <xdr:col>6</xdr:col>
      <xdr:colOff>236504</xdr:colOff>
      <xdr:row>5</xdr:row>
      <xdr:rowOff>17122</xdr:rowOff>
    </xdr:to>
    <xdr:sp macro="" textlink="">
      <xdr:nvSpPr>
        <xdr:cNvPr id="165" name="Line 4803">
          <a:extLst>
            <a:ext uri="{FF2B5EF4-FFF2-40B4-BE49-F238E27FC236}">
              <a16:creationId xmlns:a16="http://schemas.microsoft.com/office/drawing/2014/main" id="{18D79EC0-6EC7-4B23-B4B8-B440BD19FAE0}"/>
            </a:ext>
          </a:extLst>
        </xdr:cNvPr>
        <xdr:cNvSpPr>
          <a:spLocks noChangeShapeType="1"/>
        </xdr:cNvSpPr>
      </xdr:nvSpPr>
      <xdr:spPr bwMode="auto">
        <a:xfrm flipH="1">
          <a:off x="3816518" y="460785"/>
          <a:ext cx="1386" cy="4135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10528</xdr:colOff>
      <xdr:row>1</xdr:row>
      <xdr:rowOff>2006</xdr:rowOff>
    </xdr:from>
    <xdr:to>
      <xdr:col>1</xdr:col>
      <xdr:colOff>173456</xdr:colOff>
      <xdr:row>1</xdr:row>
      <xdr:rowOff>152401</xdr:rowOff>
    </xdr:to>
    <xdr:sp macro="" textlink="">
      <xdr:nvSpPr>
        <xdr:cNvPr id="166" name="六角形 165">
          <a:extLst>
            <a:ext uri="{FF2B5EF4-FFF2-40B4-BE49-F238E27FC236}">
              <a16:creationId xmlns:a16="http://schemas.microsoft.com/office/drawing/2014/main" id="{9A18B82D-4AB0-4E31-B553-CE9738D79C71}"/>
            </a:ext>
          </a:extLst>
        </xdr:cNvPr>
        <xdr:cNvSpPr/>
      </xdr:nvSpPr>
      <xdr:spPr bwMode="auto">
        <a:xfrm>
          <a:off x="67678" y="173456"/>
          <a:ext cx="162928" cy="15039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35984</xdr:colOff>
      <xdr:row>4</xdr:row>
      <xdr:rowOff>162983</xdr:rowOff>
    </xdr:from>
    <xdr:ext cx="218016" cy="137584"/>
    <xdr:sp macro="" textlink="">
      <xdr:nvSpPr>
        <xdr:cNvPr id="167" name="Text Box 863">
          <a:extLst>
            <a:ext uri="{FF2B5EF4-FFF2-40B4-BE49-F238E27FC236}">
              <a16:creationId xmlns:a16="http://schemas.microsoft.com/office/drawing/2014/main" id="{DD06B00A-E12C-4969-A25F-F58AF0F492E1}"/>
            </a:ext>
          </a:extLst>
        </xdr:cNvPr>
        <xdr:cNvSpPr txBox="1">
          <a:spLocks noChangeArrowheads="1"/>
        </xdr:cNvSpPr>
      </xdr:nvSpPr>
      <xdr:spPr bwMode="auto">
        <a:xfrm>
          <a:off x="1502834" y="848783"/>
          <a:ext cx="218016" cy="13758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b" anchorCtr="0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3</xdr:col>
      <xdr:colOff>632107</xdr:colOff>
      <xdr:row>2</xdr:row>
      <xdr:rowOff>47631</xdr:rowOff>
    </xdr:from>
    <xdr:to>
      <xdr:col>3</xdr:col>
      <xdr:colOff>632107</xdr:colOff>
      <xdr:row>8</xdr:row>
      <xdr:rowOff>73609</xdr:rowOff>
    </xdr:to>
    <xdr:sp macro="" textlink="">
      <xdr:nvSpPr>
        <xdr:cNvPr id="168" name="Line 120">
          <a:extLst>
            <a:ext uri="{FF2B5EF4-FFF2-40B4-BE49-F238E27FC236}">
              <a16:creationId xmlns:a16="http://schemas.microsoft.com/office/drawing/2014/main" id="{1A143350-5429-4ABA-BD91-F17E45C3819C}"/>
            </a:ext>
          </a:extLst>
        </xdr:cNvPr>
        <xdr:cNvSpPr>
          <a:spLocks noChangeShapeType="1"/>
        </xdr:cNvSpPr>
      </xdr:nvSpPr>
      <xdr:spPr bwMode="auto">
        <a:xfrm flipH="1">
          <a:off x="2098957" y="390531"/>
          <a:ext cx="0" cy="10546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116873</xdr:colOff>
      <xdr:row>7</xdr:row>
      <xdr:rowOff>166942</xdr:rowOff>
    </xdr:from>
    <xdr:to>
      <xdr:col>4</xdr:col>
      <xdr:colOff>647658</xdr:colOff>
      <xdr:row>8</xdr:row>
      <xdr:rowOff>5847</xdr:rowOff>
    </xdr:to>
    <xdr:sp macro="" textlink="">
      <xdr:nvSpPr>
        <xdr:cNvPr id="169" name="Line 120">
          <a:extLst>
            <a:ext uri="{FF2B5EF4-FFF2-40B4-BE49-F238E27FC236}">
              <a16:creationId xmlns:a16="http://schemas.microsoft.com/office/drawing/2014/main" id="{0D6EF93B-32B6-48EF-9B7E-70A93B73D22F}"/>
            </a:ext>
          </a:extLst>
        </xdr:cNvPr>
        <xdr:cNvSpPr>
          <a:spLocks noChangeShapeType="1"/>
        </xdr:cNvSpPr>
      </xdr:nvSpPr>
      <xdr:spPr bwMode="auto">
        <a:xfrm>
          <a:off x="1583723" y="1367092"/>
          <a:ext cx="1235635" cy="103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25993</xdr:colOff>
      <xdr:row>5</xdr:row>
      <xdr:rowOff>155864</xdr:rowOff>
    </xdr:from>
    <xdr:to>
      <xdr:col>4</xdr:col>
      <xdr:colOff>556778</xdr:colOff>
      <xdr:row>5</xdr:row>
      <xdr:rowOff>164522</xdr:rowOff>
    </xdr:to>
    <xdr:sp macro="" textlink="">
      <xdr:nvSpPr>
        <xdr:cNvPr id="170" name="Line 120">
          <a:extLst>
            <a:ext uri="{FF2B5EF4-FFF2-40B4-BE49-F238E27FC236}">
              <a16:creationId xmlns:a16="http://schemas.microsoft.com/office/drawing/2014/main" id="{F2F92BF2-3396-412F-A8AE-6F410ABF8E76}"/>
            </a:ext>
          </a:extLst>
        </xdr:cNvPr>
        <xdr:cNvSpPr>
          <a:spLocks noChangeShapeType="1"/>
        </xdr:cNvSpPr>
      </xdr:nvSpPr>
      <xdr:spPr bwMode="auto">
        <a:xfrm>
          <a:off x="1492843" y="1013114"/>
          <a:ext cx="1235635" cy="86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532375</xdr:colOff>
      <xdr:row>3</xdr:row>
      <xdr:rowOff>90918</xdr:rowOff>
    </xdr:from>
    <xdr:to>
      <xdr:col>4</xdr:col>
      <xdr:colOff>17788</xdr:colOff>
      <xdr:row>5</xdr:row>
      <xdr:rowOff>47622</xdr:rowOff>
    </xdr:to>
    <xdr:grpSp>
      <xdr:nvGrpSpPr>
        <xdr:cNvPr id="171" name="Group 405">
          <a:extLst>
            <a:ext uri="{FF2B5EF4-FFF2-40B4-BE49-F238E27FC236}">
              <a16:creationId xmlns:a16="http://schemas.microsoft.com/office/drawing/2014/main" id="{3F79BC27-5D31-4F12-B034-193DD61E320F}"/>
            </a:ext>
          </a:extLst>
        </xdr:cNvPr>
        <xdr:cNvGrpSpPr>
          <a:grpSpLocks/>
        </xdr:cNvGrpSpPr>
      </xdr:nvGrpSpPr>
      <xdr:grpSpPr bwMode="auto">
        <a:xfrm>
          <a:off x="1995449" y="605783"/>
          <a:ext cx="189062" cy="299947"/>
          <a:chOff x="718" y="97"/>
          <a:chExt cx="23" cy="15"/>
        </a:xfrm>
      </xdr:grpSpPr>
      <xdr:sp macro="" textlink="">
        <xdr:nvSpPr>
          <xdr:cNvPr id="172" name="Freeform 406">
            <a:extLst>
              <a:ext uri="{FF2B5EF4-FFF2-40B4-BE49-F238E27FC236}">
                <a16:creationId xmlns:a16="http://schemas.microsoft.com/office/drawing/2014/main" id="{50BF502B-880F-4B0B-B032-4E872B49DB0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3" name="Freeform 407">
            <a:extLst>
              <a:ext uri="{FF2B5EF4-FFF2-40B4-BE49-F238E27FC236}">
                <a16:creationId xmlns:a16="http://schemas.microsoft.com/office/drawing/2014/main" id="{88E23C85-3AFC-4071-A265-C9AEEB39844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596967</xdr:colOff>
      <xdr:row>3</xdr:row>
      <xdr:rowOff>158480</xdr:rowOff>
    </xdr:from>
    <xdr:ext cx="302079" cy="305168"/>
    <xdr:grpSp>
      <xdr:nvGrpSpPr>
        <xdr:cNvPr id="174" name="Group 6672">
          <a:extLst>
            <a:ext uri="{FF2B5EF4-FFF2-40B4-BE49-F238E27FC236}">
              <a16:creationId xmlns:a16="http://schemas.microsoft.com/office/drawing/2014/main" id="{AF614936-4172-4A86-A2DF-0271CCACCFEE}"/>
            </a:ext>
          </a:extLst>
        </xdr:cNvPr>
        <xdr:cNvGrpSpPr>
          <a:grpSpLocks/>
        </xdr:cNvGrpSpPr>
      </xdr:nvGrpSpPr>
      <xdr:grpSpPr bwMode="auto">
        <a:xfrm>
          <a:off x="3467339" y="673345"/>
          <a:ext cx="302079" cy="305168"/>
          <a:chOff x="536" y="109"/>
          <a:chExt cx="46" cy="44"/>
        </a:xfrm>
      </xdr:grpSpPr>
      <xdr:pic>
        <xdr:nvPicPr>
          <xdr:cNvPr id="175" name="Picture 6673" descr="route2">
            <a:extLst>
              <a:ext uri="{FF2B5EF4-FFF2-40B4-BE49-F238E27FC236}">
                <a16:creationId xmlns:a16="http://schemas.microsoft.com/office/drawing/2014/main" id="{1D2A0CA5-78E7-4B17-A44A-9EA7478A03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6" name="Text Box 6674">
            <a:extLst>
              <a:ext uri="{FF2B5EF4-FFF2-40B4-BE49-F238E27FC236}">
                <a16:creationId xmlns:a16="http://schemas.microsoft.com/office/drawing/2014/main" id="{796CF7B9-8F2F-466B-90DA-D3375BA037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753341</xdr:colOff>
      <xdr:row>4</xdr:row>
      <xdr:rowOff>114962</xdr:rowOff>
    </xdr:from>
    <xdr:to>
      <xdr:col>4</xdr:col>
      <xdr:colOff>657369</xdr:colOff>
      <xdr:row>4</xdr:row>
      <xdr:rowOff>160681</xdr:rowOff>
    </xdr:to>
    <xdr:sp macro="" textlink="">
      <xdr:nvSpPr>
        <xdr:cNvPr id="177" name="Freeform 217">
          <a:extLst>
            <a:ext uri="{FF2B5EF4-FFF2-40B4-BE49-F238E27FC236}">
              <a16:creationId xmlns:a16="http://schemas.microsoft.com/office/drawing/2014/main" id="{1CFE2F32-E15D-4DC3-A8C2-11CEE694C048}"/>
            </a:ext>
          </a:extLst>
        </xdr:cNvPr>
        <xdr:cNvSpPr>
          <a:spLocks/>
        </xdr:cNvSpPr>
      </xdr:nvSpPr>
      <xdr:spPr bwMode="auto">
        <a:xfrm>
          <a:off x="2169391" y="800762"/>
          <a:ext cx="659678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710064</xdr:colOff>
      <xdr:row>3</xdr:row>
      <xdr:rowOff>170793</xdr:rowOff>
    </xdr:from>
    <xdr:to>
      <xdr:col>4</xdr:col>
      <xdr:colOff>575827</xdr:colOff>
      <xdr:row>4</xdr:row>
      <xdr:rowOff>25232</xdr:rowOff>
    </xdr:to>
    <xdr:sp macro="" textlink="">
      <xdr:nvSpPr>
        <xdr:cNvPr id="178" name="Freeform 217">
          <a:extLst>
            <a:ext uri="{FF2B5EF4-FFF2-40B4-BE49-F238E27FC236}">
              <a16:creationId xmlns:a16="http://schemas.microsoft.com/office/drawing/2014/main" id="{A71EC2CC-D277-4062-8A4D-AA5BED66C033}"/>
            </a:ext>
          </a:extLst>
        </xdr:cNvPr>
        <xdr:cNvSpPr>
          <a:spLocks/>
        </xdr:cNvSpPr>
      </xdr:nvSpPr>
      <xdr:spPr bwMode="auto">
        <a:xfrm>
          <a:off x="2170564" y="685143"/>
          <a:ext cx="576963" cy="2588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592</xdr:colOff>
      <xdr:row>4</xdr:row>
      <xdr:rowOff>103910</xdr:rowOff>
    </xdr:from>
    <xdr:to>
      <xdr:col>3</xdr:col>
      <xdr:colOff>553462</xdr:colOff>
      <xdr:row>4</xdr:row>
      <xdr:rowOff>126769</xdr:rowOff>
    </xdr:to>
    <xdr:sp macro="" textlink="">
      <xdr:nvSpPr>
        <xdr:cNvPr id="179" name="Freeform 217">
          <a:extLst>
            <a:ext uri="{FF2B5EF4-FFF2-40B4-BE49-F238E27FC236}">
              <a16:creationId xmlns:a16="http://schemas.microsoft.com/office/drawing/2014/main" id="{CA6DFBE6-C8AC-4922-A758-8DD0322F3A5C}"/>
            </a:ext>
          </a:extLst>
        </xdr:cNvPr>
        <xdr:cNvSpPr>
          <a:spLocks/>
        </xdr:cNvSpPr>
      </xdr:nvSpPr>
      <xdr:spPr bwMode="auto">
        <a:xfrm>
          <a:off x="1467442" y="789710"/>
          <a:ext cx="552870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11432 w 11432"/>
            <a:gd name="connsiteY0" fmla="*/ 2000 h 6000"/>
            <a:gd name="connsiteX1" fmla="*/ 7975 w 11432"/>
            <a:gd name="connsiteY1" fmla="*/ 6000 h 6000"/>
            <a:gd name="connsiteX2" fmla="*/ 3777 w 11432"/>
            <a:gd name="connsiteY2" fmla="*/ 0 h 6000"/>
            <a:gd name="connsiteX3" fmla="*/ 0 w 11432"/>
            <a:gd name="connsiteY3" fmla="*/ 908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32" h="6000">
              <a:moveTo>
                <a:pt x="11432" y="2000"/>
              </a:moveTo>
              <a:cubicBezTo>
                <a:pt x="10815" y="2000"/>
                <a:pt x="9210" y="6000"/>
                <a:pt x="7975" y="6000"/>
              </a:cubicBezTo>
              <a:cubicBezTo>
                <a:pt x="6740" y="6000"/>
                <a:pt x="5012" y="0"/>
                <a:pt x="3777" y="0"/>
              </a:cubicBezTo>
              <a:cubicBezTo>
                <a:pt x="2542" y="2000"/>
                <a:pt x="1110" y="908"/>
                <a:pt x="0" y="90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761999</xdr:colOff>
      <xdr:row>3</xdr:row>
      <xdr:rowOff>147947</xdr:rowOff>
    </xdr:from>
    <xdr:to>
      <xdr:col>3</xdr:col>
      <xdr:colOff>519545</xdr:colOff>
      <xdr:row>4</xdr:row>
      <xdr:rowOff>20490</xdr:rowOff>
    </xdr:to>
    <xdr:sp macro="" textlink="">
      <xdr:nvSpPr>
        <xdr:cNvPr id="180" name="Freeform 217">
          <a:extLst>
            <a:ext uri="{FF2B5EF4-FFF2-40B4-BE49-F238E27FC236}">
              <a16:creationId xmlns:a16="http://schemas.microsoft.com/office/drawing/2014/main" id="{777637CB-901B-40DE-AACE-5B0EB555EAEF}"/>
            </a:ext>
          </a:extLst>
        </xdr:cNvPr>
        <xdr:cNvSpPr>
          <a:spLocks/>
        </xdr:cNvSpPr>
      </xdr:nvSpPr>
      <xdr:spPr bwMode="auto">
        <a:xfrm>
          <a:off x="1466849" y="662297"/>
          <a:ext cx="519546" cy="4399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281382</xdr:colOff>
      <xdr:row>3</xdr:row>
      <xdr:rowOff>54121</xdr:rowOff>
    </xdr:from>
    <xdr:ext cx="302079" cy="305168"/>
    <xdr:grpSp>
      <xdr:nvGrpSpPr>
        <xdr:cNvPr id="181" name="Group 6672">
          <a:extLst>
            <a:ext uri="{FF2B5EF4-FFF2-40B4-BE49-F238E27FC236}">
              <a16:creationId xmlns:a16="http://schemas.microsoft.com/office/drawing/2014/main" id="{6C72C973-B528-419E-A9E7-1AC314AAF7F6}"/>
            </a:ext>
          </a:extLst>
        </xdr:cNvPr>
        <xdr:cNvGrpSpPr>
          <a:grpSpLocks/>
        </xdr:cNvGrpSpPr>
      </xdr:nvGrpSpPr>
      <xdr:grpSpPr bwMode="auto">
        <a:xfrm>
          <a:off x="1744456" y="568986"/>
          <a:ext cx="302079" cy="305168"/>
          <a:chOff x="536" y="109"/>
          <a:chExt cx="46" cy="44"/>
        </a:xfrm>
      </xdr:grpSpPr>
      <xdr:pic>
        <xdr:nvPicPr>
          <xdr:cNvPr id="182" name="Picture 6673" descr="route2">
            <a:extLst>
              <a:ext uri="{FF2B5EF4-FFF2-40B4-BE49-F238E27FC236}">
                <a16:creationId xmlns:a16="http://schemas.microsoft.com/office/drawing/2014/main" id="{8F753F56-0CA1-4DEA-AB8D-3C65A3E646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3" name="Text Box 6674">
            <a:extLst>
              <a:ext uri="{FF2B5EF4-FFF2-40B4-BE49-F238E27FC236}">
                <a16:creationId xmlns:a16="http://schemas.microsoft.com/office/drawing/2014/main" id="{0212160E-D43F-4DF0-A498-8D6803B4FB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627782</xdr:colOff>
      <xdr:row>2</xdr:row>
      <xdr:rowOff>17319</xdr:rowOff>
    </xdr:from>
    <xdr:to>
      <xdr:col>3</xdr:col>
      <xdr:colOff>627782</xdr:colOff>
      <xdr:row>5</xdr:row>
      <xdr:rowOff>106112</xdr:rowOff>
    </xdr:to>
    <xdr:sp macro="" textlink="">
      <xdr:nvSpPr>
        <xdr:cNvPr id="184" name="Freeform 527">
          <a:extLst>
            <a:ext uri="{FF2B5EF4-FFF2-40B4-BE49-F238E27FC236}">
              <a16:creationId xmlns:a16="http://schemas.microsoft.com/office/drawing/2014/main" id="{30BEBFCE-FFB2-415F-BEBC-B07107C441BC}"/>
            </a:ext>
          </a:extLst>
        </xdr:cNvPr>
        <xdr:cNvSpPr>
          <a:spLocks/>
        </xdr:cNvSpPr>
      </xdr:nvSpPr>
      <xdr:spPr bwMode="auto">
        <a:xfrm flipH="1">
          <a:off x="2094632" y="360219"/>
          <a:ext cx="0" cy="60314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684058</xdr:colOff>
      <xdr:row>6</xdr:row>
      <xdr:rowOff>38109</xdr:rowOff>
    </xdr:from>
    <xdr:to>
      <xdr:col>4</xdr:col>
      <xdr:colOff>765436</xdr:colOff>
      <xdr:row>6</xdr:row>
      <xdr:rowOff>91171</xdr:rowOff>
    </xdr:to>
    <xdr:sp macro="" textlink="">
      <xdr:nvSpPr>
        <xdr:cNvPr id="185" name="Line 120">
          <a:extLst>
            <a:ext uri="{FF2B5EF4-FFF2-40B4-BE49-F238E27FC236}">
              <a16:creationId xmlns:a16="http://schemas.microsoft.com/office/drawing/2014/main" id="{EEE264AA-9774-41F6-BFDF-D4A3A307FB35}"/>
            </a:ext>
          </a:extLst>
        </xdr:cNvPr>
        <xdr:cNvSpPr>
          <a:spLocks noChangeShapeType="1"/>
        </xdr:cNvSpPr>
      </xdr:nvSpPr>
      <xdr:spPr bwMode="auto">
        <a:xfrm>
          <a:off x="2150908" y="1066809"/>
          <a:ext cx="722728" cy="53062"/>
        </a:xfrm>
        <a:custGeom>
          <a:avLst/>
          <a:gdLst>
            <a:gd name="connsiteX0" fmla="*/ 0 w 1163764"/>
            <a:gd name="connsiteY0" fmla="*/ 0 h 12122"/>
            <a:gd name="connsiteX1" fmla="*/ 1163764 w 1163764"/>
            <a:gd name="connsiteY1" fmla="*/ 12122 h 12122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2821 h 53062"/>
            <a:gd name="connsiteX1" fmla="*/ 852037 w 852037"/>
            <a:gd name="connsiteY1" fmla="*/ 0 h 53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52037" h="53062">
              <a:moveTo>
                <a:pt x="0" y="52821"/>
              </a:moveTo>
              <a:cubicBezTo>
                <a:pt x="703978" y="56862"/>
                <a:pt x="594002" y="8948"/>
                <a:pt x="852037" y="0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558566</xdr:colOff>
      <xdr:row>2</xdr:row>
      <xdr:rowOff>159127</xdr:rowOff>
    </xdr:from>
    <xdr:to>
      <xdr:col>3</xdr:col>
      <xdr:colOff>688398</xdr:colOff>
      <xdr:row>3</xdr:row>
      <xdr:rowOff>99043</xdr:rowOff>
    </xdr:to>
    <xdr:sp macro="" textlink="">
      <xdr:nvSpPr>
        <xdr:cNvPr id="186" name="Oval 383">
          <a:extLst>
            <a:ext uri="{FF2B5EF4-FFF2-40B4-BE49-F238E27FC236}">
              <a16:creationId xmlns:a16="http://schemas.microsoft.com/office/drawing/2014/main" id="{6F1874DF-E3C0-4092-85FB-B392221784E4}"/>
            </a:ext>
          </a:extLst>
        </xdr:cNvPr>
        <xdr:cNvSpPr>
          <a:spLocks noChangeArrowheads="1"/>
        </xdr:cNvSpPr>
      </xdr:nvSpPr>
      <xdr:spPr bwMode="auto">
        <a:xfrm>
          <a:off x="2025416" y="502027"/>
          <a:ext cx="129832" cy="1113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685788</xdr:colOff>
      <xdr:row>7</xdr:row>
      <xdr:rowOff>80241</xdr:rowOff>
    </xdr:from>
    <xdr:ext cx="634726" cy="165173"/>
    <xdr:sp macro="" textlink="">
      <xdr:nvSpPr>
        <xdr:cNvPr id="187" name="Text Box 849">
          <a:extLst>
            <a:ext uri="{FF2B5EF4-FFF2-40B4-BE49-F238E27FC236}">
              <a16:creationId xmlns:a16="http://schemas.microsoft.com/office/drawing/2014/main" id="{B7FAAEC4-4183-4CEE-A7D2-7C019495114A}"/>
            </a:ext>
          </a:extLst>
        </xdr:cNvPr>
        <xdr:cNvSpPr txBox="1">
          <a:spLocks noChangeArrowheads="1"/>
        </xdr:cNvSpPr>
      </xdr:nvSpPr>
      <xdr:spPr bwMode="auto">
        <a:xfrm>
          <a:off x="2152638" y="1280391"/>
          <a:ext cx="634726" cy="1651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呉服橋西詰</a:t>
          </a:r>
        </a:p>
      </xdr:txBody>
    </xdr:sp>
    <xdr:clientData/>
  </xdr:oneCellAnchor>
  <xdr:twoCellAnchor>
    <xdr:from>
      <xdr:col>3</xdr:col>
      <xdr:colOff>31189</xdr:colOff>
      <xdr:row>6</xdr:row>
      <xdr:rowOff>31173</xdr:rowOff>
    </xdr:from>
    <xdr:to>
      <xdr:col>4</xdr:col>
      <xdr:colOff>424294</xdr:colOff>
      <xdr:row>6</xdr:row>
      <xdr:rowOff>43295</xdr:rowOff>
    </xdr:to>
    <xdr:sp macro="" textlink="">
      <xdr:nvSpPr>
        <xdr:cNvPr id="188" name="Line 120">
          <a:extLst>
            <a:ext uri="{FF2B5EF4-FFF2-40B4-BE49-F238E27FC236}">
              <a16:creationId xmlns:a16="http://schemas.microsoft.com/office/drawing/2014/main" id="{C67F70FB-C62C-40E8-B8AA-FA32C12FFD08}"/>
            </a:ext>
          </a:extLst>
        </xdr:cNvPr>
        <xdr:cNvSpPr>
          <a:spLocks noChangeShapeType="1"/>
        </xdr:cNvSpPr>
      </xdr:nvSpPr>
      <xdr:spPr bwMode="auto">
        <a:xfrm>
          <a:off x="1498039" y="1059873"/>
          <a:ext cx="1097955" cy="12122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319379</xdr:colOff>
      <xdr:row>4</xdr:row>
      <xdr:rowOff>8660</xdr:rowOff>
    </xdr:from>
    <xdr:ext cx="428625" cy="165173"/>
    <xdr:sp macro="" textlink="">
      <xdr:nvSpPr>
        <xdr:cNvPr id="189" name="Text Box 1620">
          <a:extLst>
            <a:ext uri="{FF2B5EF4-FFF2-40B4-BE49-F238E27FC236}">
              <a16:creationId xmlns:a16="http://schemas.microsoft.com/office/drawing/2014/main" id="{7B9B5907-A8D4-4EB8-A2DE-3C15482BD53B}"/>
            </a:ext>
          </a:extLst>
        </xdr:cNvPr>
        <xdr:cNvSpPr txBox="1">
          <a:spLocks noChangeArrowheads="1"/>
        </xdr:cNvSpPr>
      </xdr:nvSpPr>
      <xdr:spPr bwMode="auto">
        <a:xfrm>
          <a:off x="2491079" y="694460"/>
          <a:ext cx="42862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3</xdr:col>
      <xdr:colOff>672346</xdr:colOff>
      <xdr:row>4</xdr:row>
      <xdr:rowOff>21466</xdr:rowOff>
    </xdr:from>
    <xdr:ext cx="402995" cy="165173"/>
    <xdr:sp macro="" textlink="">
      <xdr:nvSpPr>
        <xdr:cNvPr id="190" name="Text Box 1416">
          <a:extLst>
            <a:ext uri="{FF2B5EF4-FFF2-40B4-BE49-F238E27FC236}">
              <a16:creationId xmlns:a16="http://schemas.microsoft.com/office/drawing/2014/main" id="{49658FA0-CDDB-4720-BEFF-2ED1E4586895}"/>
            </a:ext>
          </a:extLst>
        </xdr:cNvPr>
        <xdr:cNvSpPr txBox="1">
          <a:spLocks noChangeArrowheads="1"/>
        </xdr:cNvSpPr>
      </xdr:nvSpPr>
      <xdr:spPr bwMode="auto">
        <a:xfrm>
          <a:off x="2139196" y="707266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704711</xdr:colOff>
      <xdr:row>1</xdr:row>
      <xdr:rowOff>21650</xdr:rowOff>
    </xdr:from>
    <xdr:to>
      <xdr:col>3</xdr:col>
      <xdr:colOff>139700</xdr:colOff>
      <xdr:row>2</xdr:row>
      <xdr:rowOff>0</xdr:rowOff>
    </xdr:to>
    <xdr:sp macro="" textlink="">
      <xdr:nvSpPr>
        <xdr:cNvPr id="191" name="六角形 190">
          <a:extLst>
            <a:ext uri="{FF2B5EF4-FFF2-40B4-BE49-F238E27FC236}">
              <a16:creationId xmlns:a16="http://schemas.microsoft.com/office/drawing/2014/main" id="{B3107F71-82DA-468A-B470-B50ACACB6C26}"/>
            </a:ext>
          </a:extLst>
        </xdr:cNvPr>
        <xdr:cNvSpPr/>
      </xdr:nvSpPr>
      <xdr:spPr bwMode="auto">
        <a:xfrm>
          <a:off x="1466711" y="193100"/>
          <a:ext cx="139839" cy="1498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766491</xdr:colOff>
      <xdr:row>1</xdr:row>
      <xdr:rowOff>21650</xdr:rowOff>
    </xdr:from>
    <xdr:to>
      <xdr:col>5</xdr:col>
      <xdr:colOff>147366</xdr:colOff>
      <xdr:row>1</xdr:row>
      <xdr:rowOff>164525</xdr:rowOff>
    </xdr:to>
    <xdr:sp macro="" textlink="">
      <xdr:nvSpPr>
        <xdr:cNvPr id="192" name="六角形 191">
          <a:extLst>
            <a:ext uri="{FF2B5EF4-FFF2-40B4-BE49-F238E27FC236}">
              <a16:creationId xmlns:a16="http://schemas.microsoft.com/office/drawing/2014/main" id="{C901CE48-96CB-454A-8F7C-4DEA89377027}"/>
            </a:ext>
          </a:extLst>
        </xdr:cNvPr>
        <xdr:cNvSpPr/>
      </xdr:nvSpPr>
      <xdr:spPr bwMode="auto">
        <a:xfrm>
          <a:off x="2874691" y="193100"/>
          <a:ext cx="14922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702879</xdr:colOff>
      <xdr:row>3</xdr:row>
      <xdr:rowOff>158164</xdr:rowOff>
    </xdr:from>
    <xdr:to>
      <xdr:col>3</xdr:col>
      <xdr:colOff>364795</xdr:colOff>
      <xdr:row>4</xdr:row>
      <xdr:rowOff>117900</xdr:rowOff>
    </xdr:to>
    <xdr:grpSp>
      <xdr:nvGrpSpPr>
        <xdr:cNvPr id="193" name="グループ化 192">
          <a:extLst>
            <a:ext uri="{FF2B5EF4-FFF2-40B4-BE49-F238E27FC236}">
              <a16:creationId xmlns:a16="http://schemas.microsoft.com/office/drawing/2014/main" id="{1966BDE1-A32B-4829-BB66-397818B590E1}"/>
            </a:ext>
          </a:extLst>
        </xdr:cNvPr>
        <xdr:cNvGrpSpPr/>
      </xdr:nvGrpSpPr>
      <xdr:grpSpPr>
        <a:xfrm rot="16200000">
          <a:off x="1579408" y="555926"/>
          <a:ext cx="131357" cy="365564"/>
          <a:chOff x="2905960" y="777265"/>
          <a:chExt cx="151113" cy="394309"/>
        </a:xfrm>
      </xdr:grpSpPr>
      <xdr:sp macro="" textlink="">
        <xdr:nvSpPr>
          <xdr:cNvPr id="194" name="Line 1421">
            <a:extLst>
              <a:ext uri="{FF2B5EF4-FFF2-40B4-BE49-F238E27FC236}">
                <a16:creationId xmlns:a16="http://schemas.microsoft.com/office/drawing/2014/main" id="{0BF414C3-BB0C-4D74-AFD3-9FA16B1138D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5" name="Text Box 1416">
            <a:extLst>
              <a:ext uri="{FF2B5EF4-FFF2-40B4-BE49-F238E27FC236}">
                <a16:creationId xmlns:a16="http://schemas.microsoft.com/office/drawing/2014/main" id="{0B19F6C5-3E23-406F-B41C-6D187F924E26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670432</xdr:colOff>
      <xdr:row>6</xdr:row>
      <xdr:rowOff>116508</xdr:rowOff>
    </xdr:from>
    <xdr:ext cx="302079" cy="305168"/>
    <xdr:grpSp>
      <xdr:nvGrpSpPr>
        <xdr:cNvPr id="196" name="Group 6672">
          <a:extLst>
            <a:ext uri="{FF2B5EF4-FFF2-40B4-BE49-F238E27FC236}">
              <a16:creationId xmlns:a16="http://schemas.microsoft.com/office/drawing/2014/main" id="{02828344-7B06-4254-8DFF-771933AFF9E8}"/>
            </a:ext>
          </a:extLst>
        </xdr:cNvPr>
        <xdr:cNvGrpSpPr>
          <a:grpSpLocks/>
        </xdr:cNvGrpSpPr>
      </xdr:nvGrpSpPr>
      <xdr:grpSpPr bwMode="auto">
        <a:xfrm>
          <a:off x="3540804" y="1146238"/>
          <a:ext cx="302079" cy="305168"/>
          <a:chOff x="536" y="109"/>
          <a:chExt cx="46" cy="44"/>
        </a:xfrm>
      </xdr:grpSpPr>
      <xdr:pic>
        <xdr:nvPicPr>
          <xdr:cNvPr id="197" name="Picture 6673" descr="route2">
            <a:extLst>
              <a:ext uri="{FF2B5EF4-FFF2-40B4-BE49-F238E27FC236}">
                <a16:creationId xmlns:a16="http://schemas.microsoft.com/office/drawing/2014/main" id="{B6B92317-68E8-42C3-85FF-385D771B38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8" name="Text Box 6674">
            <a:extLst>
              <a:ext uri="{FF2B5EF4-FFF2-40B4-BE49-F238E27FC236}">
                <a16:creationId xmlns:a16="http://schemas.microsoft.com/office/drawing/2014/main" id="{C16A7FCA-5A4B-47DD-8351-024DE3509D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172915</xdr:colOff>
      <xdr:row>4</xdr:row>
      <xdr:rowOff>169065</xdr:rowOff>
    </xdr:from>
    <xdr:to>
      <xdr:col>6</xdr:col>
      <xdr:colOff>319777</xdr:colOff>
      <xdr:row>5</xdr:row>
      <xdr:rowOff>143088</xdr:rowOff>
    </xdr:to>
    <xdr:sp macro="" textlink="">
      <xdr:nvSpPr>
        <xdr:cNvPr id="199" name="Oval 383">
          <a:extLst>
            <a:ext uri="{FF2B5EF4-FFF2-40B4-BE49-F238E27FC236}">
              <a16:creationId xmlns:a16="http://schemas.microsoft.com/office/drawing/2014/main" id="{6A42EE99-6DDF-408C-B4E5-1483108185FA}"/>
            </a:ext>
          </a:extLst>
        </xdr:cNvPr>
        <xdr:cNvSpPr>
          <a:spLocks noChangeArrowheads="1"/>
        </xdr:cNvSpPr>
      </xdr:nvSpPr>
      <xdr:spPr bwMode="auto">
        <a:xfrm>
          <a:off x="3754315" y="854865"/>
          <a:ext cx="146862" cy="1454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3160</xdr:colOff>
      <xdr:row>5</xdr:row>
      <xdr:rowOff>58540</xdr:rowOff>
    </xdr:from>
    <xdr:to>
      <xdr:col>6</xdr:col>
      <xdr:colOff>246296</xdr:colOff>
      <xdr:row>8</xdr:row>
      <xdr:rowOff>144996</xdr:rowOff>
    </xdr:to>
    <xdr:sp macro="" textlink="">
      <xdr:nvSpPr>
        <xdr:cNvPr id="200" name="Freeform 527">
          <a:extLst>
            <a:ext uri="{FF2B5EF4-FFF2-40B4-BE49-F238E27FC236}">
              <a16:creationId xmlns:a16="http://schemas.microsoft.com/office/drawing/2014/main" id="{8E694C96-A634-457D-A87E-4DDAED5FB8B0}"/>
            </a:ext>
          </a:extLst>
        </xdr:cNvPr>
        <xdr:cNvSpPr>
          <a:spLocks/>
        </xdr:cNvSpPr>
      </xdr:nvSpPr>
      <xdr:spPr bwMode="auto">
        <a:xfrm flipH="1">
          <a:off x="2879710" y="915790"/>
          <a:ext cx="947986" cy="6008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45 w 10045"/>
            <a:gd name="connsiteY0" fmla="*/ 10000 h 10000"/>
            <a:gd name="connsiteX1" fmla="*/ 0 w 10045"/>
            <a:gd name="connsiteY1" fmla="*/ 428 h 10000"/>
            <a:gd name="connsiteX2" fmla="*/ 10045 w 10045"/>
            <a:gd name="connsiteY2" fmla="*/ 0 h 10000"/>
            <a:gd name="connsiteX0" fmla="*/ 1 w 10001"/>
            <a:gd name="connsiteY0" fmla="*/ 10000 h 10000"/>
            <a:gd name="connsiteX1" fmla="*/ 260 w 10001"/>
            <a:gd name="connsiteY1" fmla="*/ 219 h 10000"/>
            <a:gd name="connsiteX2" fmla="*/ 10001 w 10001"/>
            <a:gd name="connsiteY2" fmla="*/ 0 h 10000"/>
            <a:gd name="connsiteX0" fmla="*/ 1 w 10001"/>
            <a:gd name="connsiteY0" fmla="*/ 10000 h 10000"/>
            <a:gd name="connsiteX1" fmla="*/ 390 w 10001"/>
            <a:gd name="connsiteY1" fmla="*/ 149 h 10000"/>
            <a:gd name="connsiteX2" fmla="*/ 10001 w 10001"/>
            <a:gd name="connsiteY2" fmla="*/ 0 h 10000"/>
            <a:gd name="connsiteX0" fmla="*/ 2 w 10002"/>
            <a:gd name="connsiteY0" fmla="*/ 10000 h 10000"/>
            <a:gd name="connsiteX1" fmla="*/ 43 w 10002"/>
            <a:gd name="connsiteY1" fmla="*/ 219 h 10000"/>
            <a:gd name="connsiteX2" fmla="*/ 10002 w 10002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2" h="10000">
              <a:moveTo>
                <a:pt x="2" y="10000"/>
              </a:moveTo>
              <a:cubicBezTo>
                <a:pt x="-13" y="6809"/>
                <a:pt x="58" y="3410"/>
                <a:pt x="43" y="219"/>
              </a:cubicBezTo>
              <a:cubicBezTo>
                <a:pt x="3376" y="219"/>
                <a:pt x="6669" y="0"/>
                <a:pt x="1000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177268</xdr:colOff>
      <xdr:row>6</xdr:row>
      <xdr:rowOff>26708</xdr:rowOff>
    </xdr:from>
    <xdr:to>
      <xdr:col>6</xdr:col>
      <xdr:colOff>318929</xdr:colOff>
      <xdr:row>6</xdr:row>
      <xdr:rowOff>137579</xdr:rowOff>
    </xdr:to>
    <xdr:sp macro="" textlink="">
      <xdr:nvSpPr>
        <xdr:cNvPr id="201" name="AutoShape 70">
          <a:extLst>
            <a:ext uri="{FF2B5EF4-FFF2-40B4-BE49-F238E27FC236}">
              <a16:creationId xmlns:a16="http://schemas.microsoft.com/office/drawing/2014/main" id="{90550317-5883-4527-A505-6CC836B5F2E9}"/>
            </a:ext>
          </a:extLst>
        </xdr:cNvPr>
        <xdr:cNvSpPr>
          <a:spLocks noChangeArrowheads="1"/>
        </xdr:cNvSpPr>
      </xdr:nvSpPr>
      <xdr:spPr bwMode="auto">
        <a:xfrm>
          <a:off x="3758668" y="1055408"/>
          <a:ext cx="141661" cy="1108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397642</xdr:colOff>
      <xdr:row>3</xdr:row>
      <xdr:rowOff>163801</xdr:rowOff>
    </xdr:from>
    <xdr:ext cx="302079" cy="305168"/>
    <xdr:grpSp>
      <xdr:nvGrpSpPr>
        <xdr:cNvPr id="202" name="Group 6672">
          <a:extLst>
            <a:ext uri="{FF2B5EF4-FFF2-40B4-BE49-F238E27FC236}">
              <a16:creationId xmlns:a16="http://schemas.microsoft.com/office/drawing/2014/main" id="{4B648BC8-303E-4240-8BA2-7B9373A370A9}"/>
            </a:ext>
          </a:extLst>
        </xdr:cNvPr>
        <xdr:cNvGrpSpPr>
          <a:grpSpLocks/>
        </xdr:cNvGrpSpPr>
      </xdr:nvGrpSpPr>
      <xdr:grpSpPr bwMode="auto">
        <a:xfrm>
          <a:off x="3971662" y="678666"/>
          <a:ext cx="302079" cy="305168"/>
          <a:chOff x="536" y="109"/>
          <a:chExt cx="46" cy="44"/>
        </a:xfrm>
      </xdr:grpSpPr>
      <xdr:pic>
        <xdr:nvPicPr>
          <xdr:cNvPr id="203" name="Picture 6673" descr="route2">
            <a:extLst>
              <a:ext uri="{FF2B5EF4-FFF2-40B4-BE49-F238E27FC236}">
                <a16:creationId xmlns:a16="http://schemas.microsoft.com/office/drawing/2014/main" id="{172F7599-DEA7-4B9A-89E4-4091253092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4" name="Text Box 6674">
            <a:extLst>
              <a:ext uri="{FF2B5EF4-FFF2-40B4-BE49-F238E27FC236}">
                <a16:creationId xmlns:a16="http://schemas.microsoft.com/office/drawing/2014/main" id="{A5A40189-FB57-4C49-9686-0BCBDD4EA9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81981</xdr:colOff>
      <xdr:row>1</xdr:row>
      <xdr:rowOff>169836</xdr:rowOff>
    </xdr:from>
    <xdr:ext cx="160141" cy="293414"/>
    <xdr:sp macro="" textlink="">
      <xdr:nvSpPr>
        <xdr:cNvPr id="205" name="Text Box 1620">
          <a:extLst>
            <a:ext uri="{FF2B5EF4-FFF2-40B4-BE49-F238E27FC236}">
              <a16:creationId xmlns:a16="http://schemas.microsoft.com/office/drawing/2014/main" id="{64D197EC-45B5-46EA-8E31-ABDC4A87B294}"/>
            </a:ext>
          </a:extLst>
        </xdr:cNvPr>
        <xdr:cNvSpPr txBox="1">
          <a:spLocks noChangeArrowheads="1"/>
        </xdr:cNvSpPr>
      </xdr:nvSpPr>
      <xdr:spPr bwMode="auto">
        <a:xfrm>
          <a:off x="3663381" y="341286"/>
          <a:ext cx="160141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581475</xdr:colOff>
      <xdr:row>5</xdr:row>
      <xdr:rowOff>107809</xdr:rowOff>
    </xdr:from>
    <xdr:ext cx="154043" cy="79140"/>
    <xdr:sp macro="" textlink="">
      <xdr:nvSpPr>
        <xdr:cNvPr id="206" name="Text Box 1416">
          <a:extLst>
            <a:ext uri="{FF2B5EF4-FFF2-40B4-BE49-F238E27FC236}">
              <a16:creationId xmlns:a16="http://schemas.microsoft.com/office/drawing/2014/main" id="{74C60493-2D2B-42C9-9511-0A2759B6AF10}"/>
            </a:ext>
          </a:extLst>
        </xdr:cNvPr>
        <xdr:cNvSpPr txBox="1">
          <a:spLocks noChangeArrowheads="1"/>
        </xdr:cNvSpPr>
      </xdr:nvSpPr>
      <xdr:spPr bwMode="auto">
        <a:xfrm rot="1485423">
          <a:off x="4867725" y="965059"/>
          <a:ext cx="154043" cy="79140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561297</xdr:colOff>
      <xdr:row>5</xdr:row>
      <xdr:rowOff>89104</xdr:rowOff>
    </xdr:from>
    <xdr:to>
      <xdr:col>3</xdr:col>
      <xdr:colOff>705019</xdr:colOff>
      <xdr:row>8</xdr:row>
      <xdr:rowOff>62914</xdr:rowOff>
    </xdr:to>
    <xdr:sp macro="" textlink="">
      <xdr:nvSpPr>
        <xdr:cNvPr id="207" name="Oval 383">
          <a:extLst>
            <a:ext uri="{FF2B5EF4-FFF2-40B4-BE49-F238E27FC236}">
              <a16:creationId xmlns:a16="http://schemas.microsoft.com/office/drawing/2014/main" id="{6E18887A-5F86-4072-9F9D-00B731116013}"/>
            </a:ext>
          </a:extLst>
        </xdr:cNvPr>
        <xdr:cNvSpPr>
          <a:spLocks noChangeArrowheads="1"/>
        </xdr:cNvSpPr>
      </xdr:nvSpPr>
      <xdr:spPr bwMode="auto">
        <a:xfrm>
          <a:off x="2028147" y="946354"/>
          <a:ext cx="143722" cy="4881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527340</xdr:colOff>
      <xdr:row>5</xdr:row>
      <xdr:rowOff>0</xdr:rowOff>
    </xdr:from>
    <xdr:to>
      <xdr:col>5</xdr:col>
      <xdr:colOff>632868</xdr:colOff>
      <xdr:row>5</xdr:row>
      <xdr:rowOff>115067</xdr:rowOff>
    </xdr:to>
    <xdr:sp macro="" textlink="">
      <xdr:nvSpPr>
        <xdr:cNvPr id="208" name="Oval 383">
          <a:extLst>
            <a:ext uri="{FF2B5EF4-FFF2-40B4-BE49-F238E27FC236}">
              <a16:creationId xmlns:a16="http://schemas.microsoft.com/office/drawing/2014/main" id="{6D8F796E-B65A-4839-80A9-BF5136282B33}"/>
            </a:ext>
          </a:extLst>
        </xdr:cNvPr>
        <xdr:cNvSpPr>
          <a:spLocks noChangeArrowheads="1"/>
        </xdr:cNvSpPr>
      </xdr:nvSpPr>
      <xdr:spPr bwMode="auto">
        <a:xfrm>
          <a:off x="3403890" y="857250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168269</xdr:colOff>
      <xdr:row>4</xdr:row>
      <xdr:rowOff>171498</xdr:rowOff>
    </xdr:from>
    <xdr:to>
      <xdr:col>5</xdr:col>
      <xdr:colOff>273797</xdr:colOff>
      <xdr:row>5</xdr:row>
      <xdr:rowOff>112999</xdr:rowOff>
    </xdr:to>
    <xdr:sp macro="" textlink="">
      <xdr:nvSpPr>
        <xdr:cNvPr id="209" name="Oval 383">
          <a:extLst>
            <a:ext uri="{FF2B5EF4-FFF2-40B4-BE49-F238E27FC236}">
              <a16:creationId xmlns:a16="http://schemas.microsoft.com/office/drawing/2014/main" id="{E3607301-2F3F-4F0C-8434-9E2C7C2B3B61}"/>
            </a:ext>
          </a:extLst>
        </xdr:cNvPr>
        <xdr:cNvSpPr>
          <a:spLocks noChangeArrowheads="1"/>
        </xdr:cNvSpPr>
      </xdr:nvSpPr>
      <xdr:spPr bwMode="auto">
        <a:xfrm>
          <a:off x="3044819" y="857298"/>
          <a:ext cx="105528" cy="1129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255035</xdr:colOff>
      <xdr:row>5</xdr:row>
      <xdr:rowOff>111790</xdr:rowOff>
    </xdr:from>
    <xdr:ext cx="233560" cy="225625"/>
    <xdr:sp macro="" textlink="">
      <xdr:nvSpPr>
        <xdr:cNvPr id="210" name="Text Box 1416">
          <a:extLst>
            <a:ext uri="{FF2B5EF4-FFF2-40B4-BE49-F238E27FC236}">
              <a16:creationId xmlns:a16="http://schemas.microsoft.com/office/drawing/2014/main" id="{81138926-D519-4E46-8E26-8383F7C8DE72}"/>
            </a:ext>
          </a:extLst>
        </xdr:cNvPr>
        <xdr:cNvSpPr txBox="1">
          <a:spLocks noChangeArrowheads="1"/>
        </xdr:cNvSpPr>
      </xdr:nvSpPr>
      <xdr:spPr bwMode="auto">
        <a:xfrm>
          <a:off x="3131585" y="969040"/>
          <a:ext cx="233560" cy="2256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123169</xdr:colOff>
      <xdr:row>7</xdr:row>
      <xdr:rowOff>11641</xdr:rowOff>
    </xdr:from>
    <xdr:to>
      <xdr:col>5</xdr:col>
      <xdr:colOff>320636</xdr:colOff>
      <xdr:row>8</xdr:row>
      <xdr:rowOff>47938</xdr:rowOff>
    </xdr:to>
    <xdr:grpSp>
      <xdr:nvGrpSpPr>
        <xdr:cNvPr id="211" name="Group 405">
          <a:extLst>
            <a:ext uri="{FF2B5EF4-FFF2-40B4-BE49-F238E27FC236}">
              <a16:creationId xmlns:a16="http://schemas.microsoft.com/office/drawing/2014/main" id="{9B7282A2-DCC2-4859-9006-C8D3FB0037EE}"/>
            </a:ext>
          </a:extLst>
        </xdr:cNvPr>
        <xdr:cNvGrpSpPr>
          <a:grpSpLocks/>
        </xdr:cNvGrpSpPr>
      </xdr:nvGrpSpPr>
      <xdr:grpSpPr bwMode="auto">
        <a:xfrm>
          <a:off x="2993541" y="1212992"/>
          <a:ext cx="197467" cy="207919"/>
          <a:chOff x="718" y="97"/>
          <a:chExt cx="23" cy="15"/>
        </a:xfrm>
      </xdr:grpSpPr>
      <xdr:sp macro="" textlink="">
        <xdr:nvSpPr>
          <xdr:cNvPr id="212" name="Freeform 407">
            <a:extLst>
              <a:ext uri="{FF2B5EF4-FFF2-40B4-BE49-F238E27FC236}">
                <a16:creationId xmlns:a16="http://schemas.microsoft.com/office/drawing/2014/main" id="{9BCEBA17-661F-4E50-B1BD-81C271470F9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3" name="Freeform 406">
            <a:extLst>
              <a:ext uri="{FF2B5EF4-FFF2-40B4-BE49-F238E27FC236}">
                <a16:creationId xmlns:a16="http://schemas.microsoft.com/office/drawing/2014/main" id="{3E31D079-3479-4BB8-97BE-8D6A4900DB6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6</xdr:col>
      <xdr:colOff>313262</xdr:colOff>
      <xdr:row>7</xdr:row>
      <xdr:rowOff>6440</xdr:rowOff>
    </xdr:from>
    <xdr:ext cx="161189" cy="249116"/>
    <xdr:sp macro="" textlink="">
      <xdr:nvSpPr>
        <xdr:cNvPr id="214" name="Text Box 1620">
          <a:extLst>
            <a:ext uri="{FF2B5EF4-FFF2-40B4-BE49-F238E27FC236}">
              <a16:creationId xmlns:a16="http://schemas.microsoft.com/office/drawing/2014/main" id="{3A7D3C3F-0182-4010-8243-663154AAC87B}"/>
            </a:ext>
          </a:extLst>
        </xdr:cNvPr>
        <xdr:cNvSpPr txBox="1">
          <a:spLocks noChangeArrowheads="1"/>
        </xdr:cNvSpPr>
      </xdr:nvSpPr>
      <xdr:spPr bwMode="auto">
        <a:xfrm>
          <a:off x="3894662" y="1206590"/>
          <a:ext cx="161189" cy="2491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385330</xdr:colOff>
      <xdr:row>5</xdr:row>
      <xdr:rowOff>116900</xdr:rowOff>
    </xdr:from>
    <xdr:to>
      <xdr:col>3</xdr:col>
      <xdr:colOff>640734</xdr:colOff>
      <xdr:row>5</xdr:row>
      <xdr:rowOff>116910</xdr:rowOff>
    </xdr:to>
    <xdr:sp macro="" textlink="">
      <xdr:nvSpPr>
        <xdr:cNvPr id="215" name="Line 120">
          <a:extLst>
            <a:ext uri="{FF2B5EF4-FFF2-40B4-BE49-F238E27FC236}">
              <a16:creationId xmlns:a16="http://schemas.microsoft.com/office/drawing/2014/main" id="{9F997595-1A86-43B3-AE59-6EC363BD0B86}"/>
            </a:ext>
          </a:extLst>
        </xdr:cNvPr>
        <xdr:cNvSpPr>
          <a:spLocks noChangeShapeType="1"/>
        </xdr:cNvSpPr>
      </xdr:nvSpPr>
      <xdr:spPr bwMode="auto">
        <a:xfrm>
          <a:off x="1852180" y="974150"/>
          <a:ext cx="255404" cy="1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558529</xdr:colOff>
      <xdr:row>5</xdr:row>
      <xdr:rowOff>37239</xdr:rowOff>
    </xdr:from>
    <xdr:to>
      <xdr:col>3</xdr:col>
      <xdr:colOff>700538</xdr:colOff>
      <xdr:row>5</xdr:row>
      <xdr:rowOff>151539</xdr:rowOff>
    </xdr:to>
    <xdr:sp macro="" textlink="">
      <xdr:nvSpPr>
        <xdr:cNvPr id="216" name="AutoShape 70">
          <a:extLst>
            <a:ext uri="{FF2B5EF4-FFF2-40B4-BE49-F238E27FC236}">
              <a16:creationId xmlns:a16="http://schemas.microsoft.com/office/drawing/2014/main" id="{8186AABE-4E57-4A4A-AA0E-9E866E758B2F}"/>
            </a:ext>
          </a:extLst>
        </xdr:cNvPr>
        <xdr:cNvSpPr>
          <a:spLocks noChangeArrowheads="1"/>
        </xdr:cNvSpPr>
      </xdr:nvSpPr>
      <xdr:spPr bwMode="auto">
        <a:xfrm>
          <a:off x="2025379" y="894489"/>
          <a:ext cx="142009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730981</xdr:colOff>
      <xdr:row>3</xdr:row>
      <xdr:rowOff>58169</xdr:rowOff>
    </xdr:from>
    <xdr:to>
      <xdr:col>8</xdr:col>
      <xdr:colOff>28249</xdr:colOff>
      <xdr:row>4</xdr:row>
      <xdr:rowOff>94191</xdr:rowOff>
    </xdr:to>
    <xdr:sp macro="" textlink="">
      <xdr:nvSpPr>
        <xdr:cNvPr id="217" name="Text Box 1252">
          <a:extLst>
            <a:ext uri="{FF2B5EF4-FFF2-40B4-BE49-F238E27FC236}">
              <a16:creationId xmlns:a16="http://schemas.microsoft.com/office/drawing/2014/main" id="{CA1AA15D-670B-4D97-9AA1-A28BB8CBE379}"/>
            </a:ext>
          </a:extLst>
        </xdr:cNvPr>
        <xdr:cNvSpPr txBox="1">
          <a:spLocks noChangeArrowheads="1"/>
        </xdr:cNvSpPr>
      </xdr:nvSpPr>
      <xdr:spPr bwMode="auto">
        <a:xfrm rot="480000">
          <a:off x="4991831" y="572519"/>
          <a:ext cx="27518" cy="20747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628143</xdr:colOff>
      <xdr:row>9</xdr:row>
      <xdr:rowOff>45118</xdr:rowOff>
    </xdr:from>
    <xdr:to>
      <xdr:col>1</xdr:col>
      <xdr:colOff>676775</xdr:colOff>
      <xdr:row>16</xdr:row>
      <xdr:rowOff>155407</xdr:rowOff>
    </xdr:to>
    <xdr:sp macro="" textlink="">
      <xdr:nvSpPr>
        <xdr:cNvPr id="218" name="Line 75">
          <a:extLst>
            <a:ext uri="{FF2B5EF4-FFF2-40B4-BE49-F238E27FC236}">
              <a16:creationId xmlns:a16="http://schemas.microsoft.com/office/drawing/2014/main" id="{814F2590-E623-4871-81BC-907C0FEAC77C}"/>
            </a:ext>
          </a:extLst>
        </xdr:cNvPr>
        <xdr:cNvSpPr>
          <a:spLocks noChangeShapeType="1"/>
        </xdr:cNvSpPr>
      </xdr:nvSpPr>
      <xdr:spPr bwMode="auto">
        <a:xfrm flipH="1" flipV="1">
          <a:off x="685293" y="1588168"/>
          <a:ext cx="48632" cy="1297739"/>
        </a:xfrm>
        <a:custGeom>
          <a:avLst/>
          <a:gdLst>
            <a:gd name="connsiteX0" fmla="*/ 0 w 25066"/>
            <a:gd name="connsiteY0" fmla="*/ 0 h 1323473"/>
            <a:gd name="connsiteX1" fmla="*/ 25066 w 25066"/>
            <a:gd name="connsiteY1" fmla="*/ 1323473 h 1323473"/>
            <a:gd name="connsiteX0" fmla="*/ 0 w 27850"/>
            <a:gd name="connsiteY0" fmla="*/ 0 h 1323473"/>
            <a:gd name="connsiteX1" fmla="*/ 25066 w 27850"/>
            <a:gd name="connsiteY1" fmla="*/ 1323473 h 1323473"/>
            <a:gd name="connsiteX0" fmla="*/ 0 w 44637"/>
            <a:gd name="connsiteY0" fmla="*/ 0 h 1323473"/>
            <a:gd name="connsiteX1" fmla="*/ 25066 w 44637"/>
            <a:gd name="connsiteY1" fmla="*/ 1323473 h 1323473"/>
            <a:gd name="connsiteX0" fmla="*/ 10026 w 42707"/>
            <a:gd name="connsiteY0" fmla="*/ 0 h 1323473"/>
            <a:gd name="connsiteX1" fmla="*/ 0 w 42707"/>
            <a:gd name="connsiteY1" fmla="*/ 1323473 h 1323473"/>
            <a:gd name="connsiteX0" fmla="*/ 10026 w 50292"/>
            <a:gd name="connsiteY0" fmla="*/ 0 h 1323473"/>
            <a:gd name="connsiteX1" fmla="*/ 0 w 50292"/>
            <a:gd name="connsiteY1" fmla="*/ 1323473 h 1323473"/>
            <a:gd name="connsiteX0" fmla="*/ 10026 w 43825"/>
            <a:gd name="connsiteY0" fmla="*/ 0 h 1323473"/>
            <a:gd name="connsiteX1" fmla="*/ 0 w 43825"/>
            <a:gd name="connsiteY1" fmla="*/ 1323473 h 1323473"/>
            <a:gd name="connsiteX0" fmla="*/ 10026 w 48632"/>
            <a:gd name="connsiteY0" fmla="*/ 0 h 1323473"/>
            <a:gd name="connsiteX1" fmla="*/ 0 w 48632"/>
            <a:gd name="connsiteY1" fmla="*/ 1323473 h 13234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8632" h="1323473">
              <a:moveTo>
                <a:pt x="10026" y="0"/>
              </a:moveTo>
              <a:cubicBezTo>
                <a:pt x="68513" y="739016"/>
                <a:pt x="56816" y="913397"/>
                <a:pt x="0" y="132347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160420</xdr:colOff>
      <xdr:row>12</xdr:row>
      <xdr:rowOff>40105</xdr:rowOff>
    </xdr:from>
    <xdr:to>
      <xdr:col>2</xdr:col>
      <xdr:colOff>140369</xdr:colOff>
      <xdr:row>13</xdr:row>
      <xdr:rowOff>70182</xdr:rowOff>
    </xdr:to>
    <xdr:sp macro="" textlink="">
      <xdr:nvSpPr>
        <xdr:cNvPr id="219" name="Line 76">
          <a:extLst>
            <a:ext uri="{FF2B5EF4-FFF2-40B4-BE49-F238E27FC236}">
              <a16:creationId xmlns:a16="http://schemas.microsoft.com/office/drawing/2014/main" id="{08E3635E-2A5F-4525-BD39-83BBD269085F}"/>
            </a:ext>
          </a:extLst>
        </xdr:cNvPr>
        <xdr:cNvSpPr>
          <a:spLocks noChangeShapeType="1"/>
        </xdr:cNvSpPr>
      </xdr:nvSpPr>
      <xdr:spPr bwMode="auto">
        <a:xfrm flipV="1">
          <a:off x="217570" y="2097505"/>
          <a:ext cx="684799" cy="2015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553966</xdr:colOff>
      <xdr:row>12</xdr:row>
      <xdr:rowOff>37567</xdr:rowOff>
    </xdr:from>
    <xdr:to>
      <xdr:col>1</xdr:col>
      <xdr:colOff>698099</xdr:colOff>
      <xdr:row>12</xdr:row>
      <xdr:rowOff>170247</xdr:rowOff>
    </xdr:to>
    <xdr:sp macro="" textlink="">
      <xdr:nvSpPr>
        <xdr:cNvPr id="220" name="Oval 77">
          <a:extLst>
            <a:ext uri="{FF2B5EF4-FFF2-40B4-BE49-F238E27FC236}">
              <a16:creationId xmlns:a16="http://schemas.microsoft.com/office/drawing/2014/main" id="{2493D5EA-ABD9-4A00-9D24-5FBB603E45BA}"/>
            </a:ext>
          </a:extLst>
        </xdr:cNvPr>
        <xdr:cNvSpPr>
          <a:spLocks noChangeArrowheads="1"/>
        </xdr:cNvSpPr>
      </xdr:nvSpPr>
      <xdr:spPr bwMode="auto">
        <a:xfrm>
          <a:off x="611116" y="2094967"/>
          <a:ext cx="144133" cy="1326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60147</xdr:colOff>
      <xdr:row>12</xdr:row>
      <xdr:rowOff>26039</xdr:rowOff>
    </xdr:from>
    <xdr:ext cx="242976" cy="249684"/>
    <xdr:grpSp>
      <xdr:nvGrpSpPr>
        <xdr:cNvPr id="221" name="Group 6672">
          <a:extLst>
            <a:ext uri="{FF2B5EF4-FFF2-40B4-BE49-F238E27FC236}">
              <a16:creationId xmlns:a16="http://schemas.microsoft.com/office/drawing/2014/main" id="{559A404A-518C-4485-9219-D808A9FE1D39}"/>
            </a:ext>
          </a:extLst>
        </xdr:cNvPr>
        <xdr:cNvGrpSpPr>
          <a:grpSpLocks/>
        </xdr:cNvGrpSpPr>
      </xdr:nvGrpSpPr>
      <xdr:grpSpPr bwMode="auto">
        <a:xfrm>
          <a:off x="115924" y="2085498"/>
          <a:ext cx="242976" cy="249684"/>
          <a:chOff x="536" y="108"/>
          <a:chExt cx="37" cy="36"/>
        </a:xfrm>
      </xdr:grpSpPr>
      <xdr:pic>
        <xdr:nvPicPr>
          <xdr:cNvPr id="222" name="Picture 6673" descr="route2">
            <a:extLst>
              <a:ext uri="{FF2B5EF4-FFF2-40B4-BE49-F238E27FC236}">
                <a16:creationId xmlns:a16="http://schemas.microsoft.com/office/drawing/2014/main" id="{147BB717-4645-4702-AC65-AD298610073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3" name="Text Box 6674">
            <a:extLst>
              <a:ext uri="{FF2B5EF4-FFF2-40B4-BE49-F238E27FC236}">
                <a16:creationId xmlns:a16="http://schemas.microsoft.com/office/drawing/2014/main" id="{B8DC1A1E-7B0E-48ED-9EA2-FA10756B01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</xdr:col>
      <xdr:colOff>587235</xdr:colOff>
      <xdr:row>15</xdr:row>
      <xdr:rowOff>6101</xdr:rowOff>
    </xdr:from>
    <xdr:to>
      <xdr:col>1</xdr:col>
      <xdr:colOff>696309</xdr:colOff>
      <xdr:row>16</xdr:row>
      <xdr:rowOff>105150</xdr:rowOff>
    </xdr:to>
    <xdr:sp macro="" textlink="">
      <xdr:nvSpPr>
        <xdr:cNvPr id="224" name="Oval 383">
          <a:extLst>
            <a:ext uri="{FF2B5EF4-FFF2-40B4-BE49-F238E27FC236}">
              <a16:creationId xmlns:a16="http://schemas.microsoft.com/office/drawing/2014/main" id="{0DB5421D-6DDB-4E35-B5EE-6BA958210788}"/>
            </a:ext>
          </a:extLst>
        </xdr:cNvPr>
        <xdr:cNvSpPr>
          <a:spLocks noChangeArrowheads="1"/>
        </xdr:cNvSpPr>
      </xdr:nvSpPr>
      <xdr:spPr bwMode="auto">
        <a:xfrm rot="21192303">
          <a:off x="644385" y="2565151"/>
          <a:ext cx="109074" cy="2704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2744</xdr:colOff>
      <xdr:row>14</xdr:row>
      <xdr:rowOff>133098</xdr:rowOff>
    </xdr:from>
    <xdr:to>
      <xdr:col>2</xdr:col>
      <xdr:colOff>593775</xdr:colOff>
      <xdr:row>16</xdr:row>
      <xdr:rowOff>17225</xdr:rowOff>
    </xdr:to>
    <xdr:grpSp>
      <xdr:nvGrpSpPr>
        <xdr:cNvPr id="225" name="グループ化 224">
          <a:extLst>
            <a:ext uri="{FF2B5EF4-FFF2-40B4-BE49-F238E27FC236}">
              <a16:creationId xmlns:a16="http://schemas.microsoft.com/office/drawing/2014/main" id="{EC9EF0C0-44C4-4B83-82EF-F87E9FB6519E}"/>
            </a:ext>
          </a:extLst>
        </xdr:cNvPr>
        <xdr:cNvGrpSpPr/>
      </xdr:nvGrpSpPr>
      <xdr:grpSpPr>
        <a:xfrm rot="-300000">
          <a:off x="58521" y="2522929"/>
          <a:ext cx="1294680" cy="227370"/>
          <a:chOff x="180497" y="2464371"/>
          <a:chExt cx="1283369" cy="223425"/>
        </a:xfrm>
      </xdr:grpSpPr>
      <xdr:sp macro="" textlink="">
        <xdr:nvSpPr>
          <xdr:cNvPr id="226" name="Line 11">
            <a:extLst>
              <a:ext uri="{FF2B5EF4-FFF2-40B4-BE49-F238E27FC236}">
                <a16:creationId xmlns:a16="http://schemas.microsoft.com/office/drawing/2014/main" id="{2A7876BC-5053-4CE6-B0B3-7FA1383A00C8}"/>
              </a:ext>
            </a:extLst>
          </xdr:cNvPr>
          <xdr:cNvSpPr>
            <a:spLocks noChangeShapeType="1"/>
          </xdr:cNvSpPr>
        </xdr:nvSpPr>
        <xdr:spPr bwMode="auto">
          <a:xfrm>
            <a:off x="188682" y="2687796"/>
            <a:ext cx="57200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" name="Line 11">
            <a:extLst>
              <a:ext uri="{FF2B5EF4-FFF2-40B4-BE49-F238E27FC236}">
                <a16:creationId xmlns:a16="http://schemas.microsoft.com/office/drawing/2014/main" id="{3F7104BB-79F1-4C19-9993-9761B97A6C70}"/>
              </a:ext>
            </a:extLst>
          </xdr:cNvPr>
          <xdr:cNvSpPr>
            <a:spLocks noChangeShapeType="1"/>
          </xdr:cNvSpPr>
        </xdr:nvSpPr>
        <xdr:spPr bwMode="auto">
          <a:xfrm>
            <a:off x="190499" y="2621877"/>
            <a:ext cx="57200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" name="Line 11">
            <a:extLst>
              <a:ext uri="{FF2B5EF4-FFF2-40B4-BE49-F238E27FC236}">
                <a16:creationId xmlns:a16="http://schemas.microsoft.com/office/drawing/2014/main" id="{A3FAB8A0-229F-43DF-83EB-B48B61BAFF3B}"/>
              </a:ext>
            </a:extLst>
          </xdr:cNvPr>
          <xdr:cNvSpPr>
            <a:spLocks noChangeShapeType="1"/>
          </xdr:cNvSpPr>
        </xdr:nvSpPr>
        <xdr:spPr bwMode="auto">
          <a:xfrm>
            <a:off x="180497" y="2651960"/>
            <a:ext cx="1283369" cy="5014"/>
          </a:xfrm>
          <a:prstGeom prst="line">
            <a:avLst/>
          </a:prstGeom>
          <a:noFill/>
          <a:ln w="28575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" name="Text Box 849">
            <a:extLst>
              <a:ext uri="{FF2B5EF4-FFF2-40B4-BE49-F238E27FC236}">
                <a16:creationId xmlns:a16="http://schemas.microsoft.com/office/drawing/2014/main" id="{3EA0380F-1FC1-46CB-89A1-2CED32E7B6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496" y="2464371"/>
            <a:ext cx="252291" cy="124340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none" lIns="27432" tIns="18288" rIns="27432" bIns="18288" anchor="t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重利</a:t>
            </a:r>
          </a:p>
        </xdr:txBody>
      </xdr:sp>
    </xdr:grpSp>
    <xdr:clientData/>
  </xdr:twoCellAnchor>
  <xdr:oneCellAnchor>
    <xdr:from>
      <xdr:col>1</xdr:col>
      <xdr:colOff>631638</xdr:colOff>
      <xdr:row>13</xdr:row>
      <xdr:rowOff>75195</xdr:rowOff>
    </xdr:from>
    <xdr:ext cx="302079" cy="305168"/>
    <xdr:grpSp>
      <xdr:nvGrpSpPr>
        <xdr:cNvPr id="230" name="Group 6672">
          <a:extLst>
            <a:ext uri="{FF2B5EF4-FFF2-40B4-BE49-F238E27FC236}">
              <a16:creationId xmlns:a16="http://schemas.microsoft.com/office/drawing/2014/main" id="{BF9FA7FD-C36B-4F92-9A26-A94ECBB9A9E3}"/>
            </a:ext>
          </a:extLst>
        </xdr:cNvPr>
        <xdr:cNvGrpSpPr>
          <a:grpSpLocks/>
        </xdr:cNvGrpSpPr>
      </xdr:nvGrpSpPr>
      <xdr:grpSpPr bwMode="auto">
        <a:xfrm>
          <a:off x="687415" y="2306276"/>
          <a:ext cx="302079" cy="305168"/>
          <a:chOff x="536" y="109"/>
          <a:chExt cx="46" cy="44"/>
        </a:xfrm>
      </xdr:grpSpPr>
      <xdr:pic>
        <xdr:nvPicPr>
          <xdr:cNvPr id="231" name="Picture 6673" descr="route2">
            <a:extLst>
              <a:ext uri="{FF2B5EF4-FFF2-40B4-BE49-F238E27FC236}">
                <a16:creationId xmlns:a16="http://schemas.microsoft.com/office/drawing/2014/main" id="{E0D524FA-9A1C-4E15-99BE-907F2D98BB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2" name="Text Box 6674">
            <a:extLst>
              <a:ext uri="{FF2B5EF4-FFF2-40B4-BE49-F238E27FC236}">
                <a16:creationId xmlns:a16="http://schemas.microsoft.com/office/drawing/2014/main" id="{A0B253B4-D118-4047-9087-7C767EBDD9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47816</xdr:colOff>
      <xdr:row>14</xdr:row>
      <xdr:rowOff>168785</xdr:rowOff>
    </xdr:from>
    <xdr:ext cx="302079" cy="305168"/>
    <xdr:grpSp>
      <xdr:nvGrpSpPr>
        <xdr:cNvPr id="233" name="Group 6672">
          <a:extLst>
            <a:ext uri="{FF2B5EF4-FFF2-40B4-BE49-F238E27FC236}">
              <a16:creationId xmlns:a16="http://schemas.microsoft.com/office/drawing/2014/main" id="{9A1E7F4C-406A-45C0-8F56-1F3B89867C88}"/>
            </a:ext>
          </a:extLst>
        </xdr:cNvPr>
        <xdr:cNvGrpSpPr>
          <a:grpSpLocks/>
        </xdr:cNvGrpSpPr>
      </xdr:nvGrpSpPr>
      <xdr:grpSpPr bwMode="auto">
        <a:xfrm>
          <a:off x="103593" y="2558616"/>
          <a:ext cx="302079" cy="305168"/>
          <a:chOff x="536" y="109"/>
          <a:chExt cx="46" cy="44"/>
        </a:xfrm>
      </xdr:grpSpPr>
      <xdr:pic>
        <xdr:nvPicPr>
          <xdr:cNvPr id="234" name="Picture 6673" descr="route2">
            <a:extLst>
              <a:ext uri="{FF2B5EF4-FFF2-40B4-BE49-F238E27FC236}">
                <a16:creationId xmlns:a16="http://schemas.microsoft.com/office/drawing/2014/main" id="{9376A0DF-D53B-425A-8EC2-D82CCFDC61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5" name="Text Box 6674">
            <a:extLst>
              <a:ext uri="{FF2B5EF4-FFF2-40B4-BE49-F238E27FC236}">
                <a16:creationId xmlns:a16="http://schemas.microsoft.com/office/drawing/2014/main" id="{AB3FA93B-BD9E-4CD3-A4C8-AA052F0607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43074</xdr:colOff>
      <xdr:row>13</xdr:row>
      <xdr:rowOff>60415</xdr:rowOff>
    </xdr:from>
    <xdr:ext cx="357978" cy="165173"/>
    <xdr:sp macro="" textlink="">
      <xdr:nvSpPr>
        <xdr:cNvPr id="236" name="Text Box 1620">
          <a:extLst>
            <a:ext uri="{FF2B5EF4-FFF2-40B4-BE49-F238E27FC236}">
              <a16:creationId xmlns:a16="http://schemas.microsoft.com/office/drawing/2014/main" id="{2DB89335-8F6F-4515-8180-EC0A7A485473}"/>
            </a:ext>
          </a:extLst>
        </xdr:cNvPr>
        <xdr:cNvSpPr txBox="1">
          <a:spLocks noChangeArrowheads="1"/>
        </xdr:cNvSpPr>
      </xdr:nvSpPr>
      <xdr:spPr bwMode="auto">
        <a:xfrm>
          <a:off x="100224" y="2289265"/>
          <a:ext cx="35797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1.1km</a:t>
          </a:r>
        </a:p>
      </xdr:txBody>
    </xdr:sp>
    <xdr:clientData/>
  </xdr:oneCellAnchor>
  <xdr:twoCellAnchor>
    <xdr:from>
      <xdr:col>1</xdr:col>
      <xdr:colOff>365961</xdr:colOff>
      <xdr:row>12</xdr:row>
      <xdr:rowOff>103188</xdr:rowOff>
    </xdr:from>
    <xdr:to>
      <xdr:col>1</xdr:col>
      <xdr:colOff>637307</xdr:colOff>
      <xdr:row>15</xdr:row>
      <xdr:rowOff>152894</xdr:rowOff>
    </xdr:to>
    <xdr:sp macro="" textlink="">
      <xdr:nvSpPr>
        <xdr:cNvPr id="237" name="AutoShape 1653">
          <a:extLst>
            <a:ext uri="{FF2B5EF4-FFF2-40B4-BE49-F238E27FC236}">
              <a16:creationId xmlns:a16="http://schemas.microsoft.com/office/drawing/2014/main" id="{2311FC45-B8DE-4E26-90A8-355744D78CC2}"/>
            </a:ext>
          </a:extLst>
        </xdr:cNvPr>
        <xdr:cNvSpPr>
          <a:spLocks/>
        </xdr:cNvSpPr>
      </xdr:nvSpPr>
      <xdr:spPr bwMode="auto">
        <a:xfrm flipH="1">
          <a:off x="423111" y="2160588"/>
          <a:ext cx="271346" cy="551356"/>
        </a:xfrm>
        <a:prstGeom prst="rightBrace">
          <a:avLst>
            <a:gd name="adj1" fmla="val 42094"/>
            <a:gd name="adj2" fmla="val 3739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534695</xdr:colOff>
      <xdr:row>10</xdr:row>
      <xdr:rowOff>165436</xdr:rowOff>
    </xdr:from>
    <xdr:ext cx="541431" cy="249299"/>
    <xdr:sp macro="" textlink="">
      <xdr:nvSpPr>
        <xdr:cNvPr id="238" name="Text Box 860">
          <a:extLst>
            <a:ext uri="{FF2B5EF4-FFF2-40B4-BE49-F238E27FC236}">
              <a16:creationId xmlns:a16="http://schemas.microsoft.com/office/drawing/2014/main" id="{9503D74B-E388-4A70-9065-D0FB04ED9566}"/>
            </a:ext>
          </a:extLst>
        </xdr:cNvPr>
        <xdr:cNvSpPr txBox="1">
          <a:spLocks noChangeArrowheads="1"/>
        </xdr:cNvSpPr>
      </xdr:nvSpPr>
      <xdr:spPr bwMode="auto">
        <a:xfrm>
          <a:off x="591845" y="1879936"/>
          <a:ext cx="541431" cy="249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</a:p>
      </xdr:txBody>
    </xdr:sp>
    <xdr:clientData/>
  </xdr:oneCellAnchor>
  <xdr:twoCellAnchor>
    <xdr:from>
      <xdr:col>4</xdr:col>
      <xdr:colOff>155408</xdr:colOff>
      <xdr:row>11</xdr:row>
      <xdr:rowOff>15039</xdr:rowOff>
    </xdr:from>
    <xdr:to>
      <xdr:col>4</xdr:col>
      <xdr:colOff>757546</xdr:colOff>
      <xdr:row>11</xdr:row>
      <xdr:rowOff>24541</xdr:rowOff>
    </xdr:to>
    <xdr:sp macro="" textlink="">
      <xdr:nvSpPr>
        <xdr:cNvPr id="239" name="Line 120">
          <a:extLst>
            <a:ext uri="{FF2B5EF4-FFF2-40B4-BE49-F238E27FC236}">
              <a16:creationId xmlns:a16="http://schemas.microsoft.com/office/drawing/2014/main" id="{985D44C4-33A3-4C59-B468-06163F7323E6}"/>
            </a:ext>
          </a:extLst>
        </xdr:cNvPr>
        <xdr:cNvSpPr>
          <a:spLocks noChangeShapeType="1"/>
        </xdr:cNvSpPr>
      </xdr:nvSpPr>
      <xdr:spPr bwMode="auto">
        <a:xfrm>
          <a:off x="2327108" y="1900989"/>
          <a:ext cx="551338" cy="95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173336</xdr:colOff>
      <xdr:row>9</xdr:row>
      <xdr:rowOff>50131</xdr:rowOff>
    </xdr:from>
    <xdr:to>
      <xdr:col>4</xdr:col>
      <xdr:colOff>184580</xdr:colOff>
      <xdr:row>10</xdr:row>
      <xdr:rowOff>144898</xdr:rowOff>
    </xdr:to>
    <xdr:sp macro="" textlink="">
      <xdr:nvSpPr>
        <xdr:cNvPr id="240" name="Line 4803">
          <a:extLst>
            <a:ext uri="{FF2B5EF4-FFF2-40B4-BE49-F238E27FC236}">
              <a16:creationId xmlns:a16="http://schemas.microsoft.com/office/drawing/2014/main" id="{464A7B5E-432E-4651-82C5-9D483BC2B3C5}"/>
            </a:ext>
          </a:extLst>
        </xdr:cNvPr>
        <xdr:cNvSpPr>
          <a:spLocks noChangeShapeType="1"/>
        </xdr:cNvSpPr>
      </xdr:nvSpPr>
      <xdr:spPr bwMode="auto">
        <a:xfrm>
          <a:off x="2345036" y="1593181"/>
          <a:ext cx="11244" cy="2662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94465</xdr:colOff>
      <xdr:row>10</xdr:row>
      <xdr:rowOff>122178</xdr:rowOff>
    </xdr:from>
    <xdr:to>
      <xdr:col>4</xdr:col>
      <xdr:colOff>241327</xdr:colOff>
      <xdr:row>11</xdr:row>
      <xdr:rowOff>86175</xdr:rowOff>
    </xdr:to>
    <xdr:sp macro="" textlink="">
      <xdr:nvSpPr>
        <xdr:cNvPr id="241" name="Oval 383">
          <a:extLst>
            <a:ext uri="{FF2B5EF4-FFF2-40B4-BE49-F238E27FC236}">
              <a16:creationId xmlns:a16="http://schemas.microsoft.com/office/drawing/2014/main" id="{E4E352FB-15BD-4786-AD1F-F9583D5355CC}"/>
            </a:ext>
          </a:extLst>
        </xdr:cNvPr>
        <xdr:cNvSpPr>
          <a:spLocks noChangeArrowheads="1"/>
        </xdr:cNvSpPr>
      </xdr:nvSpPr>
      <xdr:spPr bwMode="auto">
        <a:xfrm>
          <a:off x="2266165" y="1836678"/>
          <a:ext cx="146862" cy="1354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224222</xdr:colOff>
      <xdr:row>9</xdr:row>
      <xdr:rowOff>96276</xdr:rowOff>
    </xdr:from>
    <xdr:to>
      <xdr:col>4</xdr:col>
      <xdr:colOff>425546</xdr:colOff>
      <xdr:row>16</xdr:row>
      <xdr:rowOff>151695</xdr:rowOff>
    </xdr:to>
    <xdr:sp macro="" textlink="">
      <xdr:nvSpPr>
        <xdr:cNvPr id="242" name="Freeform 527">
          <a:extLst>
            <a:ext uri="{FF2B5EF4-FFF2-40B4-BE49-F238E27FC236}">
              <a16:creationId xmlns:a16="http://schemas.microsoft.com/office/drawing/2014/main" id="{8032337C-3D7B-487F-A055-574AF07F3C16}"/>
            </a:ext>
          </a:extLst>
        </xdr:cNvPr>
        <xdr:cNvSpPr>
          <a:spLocks/>
        </xdr:cNvSpPr>
      </xdr:nvSpPr>
      <xdr:spPr bwMode="auto">
        <a:xfrm flipH="1">
          <a:off x="1691072" y="1639326"/>
          <a:ext cx="906174" cy="124286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308"/>
            <a:gd name="connsiteY0" fmla="*/ 15293 h 15293"/>
            <a:gd name="connsiteX1" fmla="*/ 4171 w 15308"/>
            <a:gd name="connsiteY1" fmla="*/ 3176 h 15293"/>
            <a:gd name="connsiteX2" fmla="*/ 15308 w 15308"/>
            <a:gd name="connsiteY2" fmla="*/ 0 h 15293"/>
            <a:gd name="connsiteX0" fmla="*/ 0 w 15308"/>
            <a:gd name="connsiteY0" fmla="*/ 15293 h 15293"/>
            <a:gd name="connsiteX1" fmla="*/ 4171 w 15308"/>
            <a:gd name="connsiteY1" fmla="*/ 3176 h 15293"/>
            <a:gd name="connsiteX2" fmla="*/ 15308 w 15308"/>
            <a:gd name="connsiteY2" fmla="*/ 0 h 15293"/>
            <a:gd name="connsiteX0" fmla="*/ 0 w 15308"/>
            <a:gd name="connsiteY0" fmla="*/ 15293 h 15293"/>
            <a:gd name="connsiteX1" fmla="*/ 4171 w 15308"/>
            <a:gd name="connsiteY1" fmla="*/ 3176 h 15293"/>
            <a:gd name="connsiteX2" fmla="*/ 15308 w 15308"/>
            <a:gd name="connsiteY2" fmla="*/ 0 h 15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308" h="15293">
              <a:moveTo>
                <a:pt x="0" y="15293"/>
              </a:moveTo>
              <a:cubicBezTo>
                <a:pt x="2703" y="13009"/>
                <a:pt x="4171" y="10119"/>
                <a:pt x="4171" y="3176"/>
              </a:cubicBezTo>
              <a:cubicBezTo>
                <a:pt x="9415" y="2663"/>
                <a:pt x="9542" y="1652"/>
                <a:pt x="1530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510937</xdr:colOff>
      <xdr:row>11</xdr:row>
      <xdr:rowOff>10969</xdr:rowOff>
    </xdr:from>
    <xdr:to>
      <xdr:col>4</xdr:col>
      <xdr:colOff>109712</xdr:colOff>
      <xdr:row>11</xdr:row>
      <xdr:rowOff>121512</xdr:rowOff>
    </xdr:to>
    <xdr:sp macro="" textlink="">
      <xdr:nvSpPr>
        <xdr:cNvPr id="243" name="Line 120">
          <a:extLst>
            <a:ext uri="{FF2B5EF4-FFF2-40B4-BE49-F238E27FC236}">
              <a16:creationId xmlns:a16="http://schemas.microsoft.com/office/drawing/2014/main" id="{E48EBBE2-8323-44F1-A637-EAB8E905537C}"/>
            </a:ext>
          </a:extLst>
        </xdr:cNvPr>
        <xdr:cNvSpPr>
          <a:spLocks noChangeShapeType="1"/>
        </xdr:cNvSpPr>
      </xdr:nvSpPr>
      <xdr:spPr bwMode="auto">
        <a:xfrm rot="20928267" flipV="1">
          <a:off x="1977787" y="1896919"/>
          <a:ext cx="303625" cy="110543"/>
        </a:xfrm>
        <a:custGeom>
          <a:avLst/>
          <a:gdLst>
            <a:gd name="connsiteX0" fmla="*/ 0 w 225610"/>
            <a:gd name="connsiteY0" fmla="*/ 0 h 55143"/>
            <a:gd name="connsiteX1" fmla="*/ 225610 w 225610"/>
            <a:gd name="connsiteY1" fmla="*/ 55143 h 55143"/>
            <a:gd name="connsiteX0" fmla="*/ 0 w 225610"/>
            <a:gd name="connsiteY0" fmla="*/ 0 h 55143"/>
            <a:gd name="connsiteX1" fmla="*/ 225610 w 225610"/>
            <a:gd name="connsiteY1" fmla="*/ 55143 h 551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5610" h="55143">
              <a:moveTo>
                <a:pt x="0" y="0"/>
              </a:moveTo>
              <a:cubicBezTo>
                <a:pt x="75203" y="18381"/>
                <a:pt x="175473" y="-8356"/>
                <a:pt x="225610" y="5514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543817</xdr:colOff>
      <xdr:row>14</xdr:row>
      <xdr:rowOff>152121</xdr:rowOff>
    </xdr:from>
    <xdr:to>
      <xdr:col>4</xdr:col>
      <xdr:colOff>248585</xdr:colOff>
      <xdr:row>15</xdr:row>
      <xdr:rowOff>9928</xdr:rowOff>
    </xdr:to>
    <xdr:sp macro="" textlink="">
      <xdr:nvSpPr>
        <xdr:cNvPr id="244" name="Line 120">
          <a:extLst>
            <a:ext uri="{FF2B5EF4-FFF2-40B4-BE49-F238E27FC236}">
              <a16:creationId xmlns:a16="http://schemas.microsoft.com/office/drawing/2014/main" id="{20E89C3D-E28B-4642-952C-D600E71FD660}"/>
            </a:ext>
          </a:extLst>
        </xdr:cNvPr>
        <xdr:cNvSpPr>
          <a:spLocks noChangeShapeType="1"/>
        </xdr:cNvSpPr>
      </xdr:nvSpPr>
      <xdr:spPr bwMode="auto">
        <a:xfrm flipV="1">
          <a:off x="2010667" y="2539721"/>
          <a:ext cx="409618" cy="29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190605</xdr:colOff>
      <xdr:row>14</xdr:row>
      <xdr:rowOff>94913</xdr:rowOff>
    </xdr:from>
    <xdr:to>
      <xdr:col>4</xdr:col>
      <xdr:colOff>296133</xdr:colOff>
      <xdr:row>15</xdr:row>
      <xdr:rowOff>37181</xdr:rowOff>
    </xdr:to>
    <xdr:sp macro="" textlink="">
      <xdr:nvSpPr>
        <xdr:cNvPr id="245" name="Oval 383">
          <a:extLst>
            <a:ext uri="{FF2B5EF4-FFF2-40B4-BE49-F238E27FC236}">
              <a16:creationId xmlns:a16="http://schemas.microsoft.com/office/drawing/2014/main" id="{879FC759-069B-40E0-9423-F9CB44BC5CC8}"/>
            </a:ext>
          </a:extLst>
        </xdr:cNvPr>
        <xdr:cNvSpPr>
          <a:spLocks noChangeArrowheads="1"/>
        </xdr:cNvSpPr>
      </xdr:nvSpPr>
      <xdr:spPr bwMode="auto">
        <a:xfrm>
          <a:off x="2362305" y="2482513"/>
          <a:ext cx="105528" cy="1137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472185</xdr:colOff>
      <xdr:row>14</xdr:row>
      <xdr:rowOff>117554</xdr:rowOff>
    </xdr:from>
    <xdr:to>
      <xdr:col>3</xdr:col>
      <xdr:colOff>577713</xdr:colOff>
      <xdr:row>15</xdr:row>
      <xdr:rowOff>59822</xdr:rowOff>
    </xdr:to>
    <xdr:sp macro="" textlink="">
      <xdr:nvSpPr>
        <xdr:cNvPr id="246" name="Oval 383">
          <a:extLst>
            <a:ext uri="{FF2B5EF4-FFF2-40B4-BE49-F238E27FC236}">
              <a16:creationId xmlns:a16="http://schemas.microsoft.com/office/drawing/2014/main" id="{98510ED2-5441-4EC3-BAB9-EB17C9388429}"/>
            </a:ext>
          </a:extLst>
        </xdr:cNvPr>
        <xdr:cNvSpPr>
          <a:spLocks noChangeArrowheads="1"/>
        </xdr:cNvSpPr>
      </xdr:nvSpPr>
      <xdr:spPr bwMode="auto">
        <a:xfrm>
          <a:off x="1939035" y="2505154"/>
          <a:ext cx="105528" cy="1137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369735</xdr:colOff>
      <xdr:row>8</xdr:row>
      <xdr:rowOff>169953</xdr:rowOff>
    </xdr:from>
    <xdr:to>
      <xdr:col>3</xdr:col>
      <xdr:colOff>535190</xdr:colOff>
      <xdr:row>9</xdr:row>
      <xdr:rowOff>146485</xdr:rowOff>
    </xdr:to>
    <xdr:sp macro="" textlink="">
      <xdr:nvSpPr>
        <xdr:cNvPr id="247" name="六角形 246">
          <a:extLst>
            <a:ext uri="{FF2B5EF4-FFF2-40B4-BE49-F238E27FC236}">
              <a16:creationId xmlns:a16="http://schemas.microsoft.com/office/drawing/2014/main" id="{BA9D2F60-DE17-4266-A405-12A94ED6FC67}"/>
            </a:ext>
          </a:extLst>
        </xdr:cNvPr>
        <xdr:cNvSpPr/>
      </xdr:nvSpPr>
      <xdr:spPr bwMode="auto">
        <a:xfrm>
          <a:off x="1836585" y="1541553"/>
          <a:ext cx="165455" cy="1479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27231</xdr:colOff>
      <xdr:row>9</xdr:row>
      <xdr:rowOff>65171</xdr:rowOff>
    </xdr:from>
    <xdr:ext cx="135356" cy="215567"/>
    <xdr:sp macro="" textlink="">
      <xdr:nvSpPr>
        <xdr:cNvPr id="248" name="Text Box 1416">
          <a:extLst>
            <a:ext uri="{FF2B5EF4-FFF2-40B4-BE49-F238E27FC236}">
              <a16:creationId xmlns:a16="http://schemas.microsoft.com/office/drawing/2014/main" id="{6BB1A26B-6C16-4362-913E-B544098EF523}"/>
            </a:ext>
          </a:extLst>
        </xdr:cNvPr>
        <xdr:cNvSpPr txBox="1">
          <a:spLocks noChangeArrowheads="1"/>
        </xdr:cNvSpPr>
      </xdr:nvSpPr>
      <xdr:spPr bwMode="auto">
        <a:xfrm>
          <a:off x="2198931" y="1608221"/>
          <a:ext cx="135356" cy="21556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573993</xdr:colOff>
      <xdr:row>11</xdr:row>
      <xdr:rowOff>105503</xdr:rowOff>
    </xdr:from>
    <xdr:ext cx="324576" cy="165173"/>
    <xdr:sp macro="" textlink="">
      <xdr:nvSpPr>
        <xdr:cNvPr id="249" name="Text Box 1416">
          <a:extLst>
            <a:ext uri="{FF2B5EF4-FFF2-40B4-BE49-F238E27FC236}">
              <a16:creationId xmlns:a16="http://schemas.microsoft.com/office/drawing/2014/main" id="{61049789-DCD0-42F3-B670-523DD850C29A}"/>
            </a:ext>
          </a:extLst>
        </xdr:cNvPr>
        <xdr:cNvSpPr txBox="1">
          <a:spLocks noChangeArrowheads="1"/>
        </xdr:cNvSpPr>
      </xdr:nvSpPr>
      <xdr:spPr bwMode="auto">
        <a:xfrm>
          <a:off x="2040843" y="1991453"/>
          <a:ext cx="32457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イオン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287216</xdr:colOff>
      <xdr:row>14</xdr:row>
      <xdr:rowOff>14367</xdr:rowOff>
    </xdr:from>
    <xdr:ext cx="143116" cy="416097"/>
    <xdr:sp macro="" textlink="">
      <xdr:nvSpPr>
        <xdr:cNvPr id="250" name="Text Box 860">
          <a:extLst>
            <a:ext uri="{FF2B5EF4-FFF2-40B4-BE49-F238E27FC236}">
              <a16:creationId xmlns:a16="http://schemas.microsoft.com/office/drawing/2014/main" id="{E7880D83-0D19-4CDA-BA09-4E24FDE9A2FF}"/>
            </a:ext>
          </a:extLst>
        </xdr:cNvPr>
        <xdr:cNvSpPr txBox="1">
          <a:spLocks noChangeArrowheads="1"/>
        </xdr:cNvSpPr>
      </xdr:nvSpPr>
      <xdr:spPr bwMode="auto">
        <a:xfrm>
          <a:off x="1754066" y="2401967"/>
          <a:ext cx="143116" cy="41609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>
              <a:alpha val="74000"/>
            </a:srgbClr>
          </a:solidFill>
          <a:miter lim="800000"/>
          <a:headEnd/>
          <a:tailEnd/>
        </a:ln>
      </xdr:spPr>
      <xdr:txBody>
        <a:bodyPr vertOverflow="overflow" horzOverflow="overflow" vert="vert270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亀岡駅</a:t>
          </a:r>
        </a:p>
      </xdr:txBody>
    </xdr:sp>
    <xdr:clientData/>
  </xdr:oneCellAnchor>
  <xdr:twoCellAnchor>
    <xdr:from>
      <xdr:col>3</xdr:col>
      <xdr:colOff>186504</xdr:colOff>
      <xdr:row>9</xdr:row>
      <xdr:rowOff>87518</xdr:rowOff>
    </xdr:from>
    <xdr:to>
      <xdr:col>3</xdr:col>
      <xdr:colOff>689534</xdr:colOff>
      <xdr:row>10</xdr:row>
      <xdr:rowOff>102877</xdr:rowOff>
    </xdr:to>
    <xdr:grpSp>
      <xdr:nvGrpSpPr>
        <xdr:cNvPr id="251" name="Group 405">
          <a:extLst>
            <a:ext uri="{FF2B5EF4-FFF2-40B4-BE49-F238E27FC236}">
              <a16:creationId xmlns:a16="http://schemas.microsoft.com/office/drawing/2014/main" id="{04F9BCAD-AFA3-4C79-A397-F4ADCEA0875D}"/>
            </a:ext>
          </a:extLst>
        </xdr:cNvPr>
        <xdr:cNvGrpSpPr>
          <a:grpSpLocks/>
        </xdr:cNvGrpSpPr>
      </xdr:nvGrpSpPr>
      <xdr:grpSpPr bwMode="auto">
        <a:xfrm rot="17701067">
          <a:off x="1807603" y="1474088"/>
          <a:ext cx="186980" cy="503030"/>
          <a:chOff x="719" y="99"/>
          <a:chExt cx="22" cy="13"/>
        </a:xfrm>
      </xdr:grpSpPr>
      <xdr:sp macro="" textlink="">
        <xdr:nvSpPr>
          <xdr:cNvPr id="252" name="Freeform 406">
            <a:extLst>
              <a:ext uri="{FF2B5EF4-FFF2-40B4-BE49-F238E27FC236}">
                <a16:creationId xmlns:a16="http://schemas.microsoft.com/office/drawing/2014/main" id="{EE010D49-83BA-4516-ABE0-B340AFEB4BA8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3" name="Freeform 407">
            <a:extLst>
              <a:ext uri="{FF2B5EF4-FFF2-40B4-BE49-F238E27FC236}">
                <a16:creationId xmlns:a16="http://schemas.microsoft.com/office/drawing/2014/main" id="{5DD218E2-EEC9-4602-870D-026D2931DF8D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3</xdr:col>
      <xdr:colOff>314967</xdr:colOff>
      <xdr:row>10</xdr:row>
      <xdr:rowOff>52960</xdr:rowOff>
    </xdr:from>
    <xdr:to>
      <xdr:col>4</xdr:col>
      <xdr:colOff>108444</xdr:colOff>
      <xdr:row>11</xdr:row>
      <xdr:rowOff>98795</xdr:rowOff>
    </xdr:to>
    <xdr:pic>
      <xdr:nvPicPr>
        <xdr:cNvPr id="254" name="図 253">
          <a:extLst>
            <a:ext uri="{FF2B5EF4-FFF2-40B4-BE49-F238E27FC236}">
              <a16:creationId xmlns:a16="http://schemas.microsoft.com/office/drawing/2014/main" id="{C332916C-61C5-4EFE-B66B-AA266D9EA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351472">
          <a:off x="1781817" y="1767460"/>
          <a:ext cx="498327" cy="217285"/>
        </a:xfrm>
        <a:prstGeom prst="rect">
          <a:avLst/>
        </a:prstGeom>
      </xdr:spPr>
    </xdr:pic>
    <xdr:clientData/>
  </xdr:twoCellAnchor>
  <xdr:oneCellAnchor>
    <xdr:from>
      <xdr:col>3</xdr:col>
      <xdr:colOff>158015</xdr:colOff>
      <xdr:row>11</xdr:row>
      <xdr:rowOff>87762</xdr:rowOff>
    </xdr:from>
    <xdr:ext cx="343527" cy="122960"/>
    <xdr:sp macro="" textlink="">
      <xdr:nvSpPr>
        <xdr:cNvPr id="255" name="Text Box 849">
          <a:extLst>
            <a:ext uri="{FF2B5EF4-FFF2-40B4-BE49-F238E27FC236}">
              <a16:creationId xmlns:a16="http://schemas.microsoft.com/office/drawing/2014/main" id="{E325C43F-DEA5-4D11-82FF-AFAED21DA21B}"/>
            </a:ext>
          </a:extLst>
        </xdr:cNvPr>
        <xdr:cNvSpPr txBox="1">
          <a:spLocks noChangeArrowheads="1"/>
        </xdr:cNvSpPr>
      </xdr:nvSpPr>
      <xdr:spPr bwMode="auto">
        <a:xfrm>
          <a:off x="1624865" y="1973712"/>
          <a:ext cx="343527" cy="12296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追分町</a:t>
          </a:r>
        </a:p>
      </xdr:txBody>
    </xdr:sp>
    <xdr:clientData/>
  </xdr:oneCellAnchor>
  <xdr:twoCellAnchor>
    <xdr:from>
      <xdr:col>3</xdr:col>
      <xdr:colOff>488067</xdr:colOff>
      <xdr:row>11</xdr:row>
      <xdr:rowOff>78827</xdr:rowOff>
    </xdr:from>
    <xdr:to>
      <xdr:col>3</xdr:col>
      <xdr:colOff>593595</xdr:colOff>
      <xdr:row>12</xdr:row>
      <xdr:rowOff>21095</xdr:rowOff>
    </xdr:to>
    <xdr:sp macro="" textlink="">
      <xdr:nvSpPr>
        <xdr:cNvPr id="256" name="Oval 383">
          <a:extLst>
            <a:ext uri="{FF2B5EF4-FFF2-40B4-BE49-F238E27FC236}">
              <a16:creationId xmlns:a16="http://schemas.microsoft.com/office/drawing/2014/main" id="{980F881F-4287-4257-9C09-04654ADEAA94}"/>
            </a:ext>
          </a:extLst>
        </xdr:cNvPr>
        <xdr:cNvSpPr>
          <a:spLocks noChangeArrowheads="1"/>
        </xdr:cNvSpPr>
      </xdr:nvSpPr>
      <xdr:spPr bwMode="auto">
        <a:xfrm>
          <a:off x="1954917" y="1964777"/>
          <a:ext cx="105528" cy="1137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50580</xdr:colOff>
      <xdr:row>16</xdr:row>
      <xdr:rowOff>12340</xdr:rowOff>
    </xdr:from>
    <xdr:ext cx="303452" cy="118813"/>
    <xdr:sp macro="" textlink="">
      <xdr:nvSpPr>
        <xdr:cNvPr id="257" name="Text Box 1416">
          <a:extLst>
            <a:ext uri="{FF2B5EF4-FFF2-40B4-BE49-F238E27FC236}">
              <a16:creationId xmlns:a16="http://schemas.microsoft.com/office/drawing/2014/main" id="{73423307-FB7F-4582-99D2-FD7439D21F37}"/>
            </a:ext>
          </a:extLst>
        </xdr:cNvPr>
        <xdr:cNvSpPr txBox="1">
          <a:spLocks noChangeArrowheads="1"/>
        </xdr:cNvSpPr>
      </xdr:nvSpPr>
      <xdr:spPr bwMode="auto">
        <a:xfrm>
          <a:off x="2222280" y="2742840"/>
          <a:ext cx="303452" cy="118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626397</xdr:colOff>
      <xdr:row>11</xdr:row>
      <xdr:rowOff>21080</xdr:rowOff>
    </xdr:from>
    <xdr:to>
      <xdr:col>5</xdr:col>
      <xdr:colOff>628759</xdr:colOff>
      <xdr:row>13</xdr:row>
      <xdr:rowOff>120041</xdr:rowOff>
    </xdr:to>
    <xdr:sp macro="" textlink="">
      <xdr:nvSpPr>
        <xdr:cNvPr id="258" name="Line 4803">
          <a:extLst>
            <a:ext uri="{FF2B5EF4-FFF2-40B4-BE49-F238E27FC236}">
              <a16:creationId xmlns:a16="http://schemas.microsoft.com/office/drawing/2014/main" id="{7F515FC8-1145-4ABD-9ADC-08E4F8118EAC}"/>
            </a:ext>
          </a:extLst>
        </xdr:cNvPr>
        <xdr:cNvSpPr>
          <a:spLocks noChangeShapeType="1"/>
        </xdr:cNvSpPr>
      </xdr:nvSpPr>
      <xdr:spPr bwMode="auto">
        <a:xfrm>
          <a:off x="3502947" y="1907030"/>
          <a:ext cx="2362" cy="4418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595496</xdr:colOff>
      <xdr:row>11</xdr:row>
      <xdr:rowOff>65812</xdr:rowOff>
    </xdr:from>
    <xdr:to>
      <xdr:col>6</xdr:col>
      <xdr:colOff>318563</xdr:colOff>
      <xdr:row>16</xdr:row>
      <xdr:rowOff>150543</xdr:rowOff>
    </xdr:to>
    <xdr:sp macro="" textlink="">
      <xdr:nvSpPr>
        <xdr:cNvPr id="259" name="Freeform 527">
          <a:extLst>
            <a:ext uri="{FF2B5EF4-FFF2-40B4-BE49-F238E27FC236}">
              <a16:creationId xmlns:a16="http://schemas.microsoft.com/office/drawing/2014/main" id="{A05FDD65-4C2D-498E-A831-D1FFCD72AC9F}"/>
            </a:ext>
          </a:extLst>
        </xdr:cNvPr>
        <xdr:cNvSpPr>
          <a:spLocks/>
        </xdr:cNvSpPr>
      </xdr:nvSpPr>
      <xdr:spPr bwMode="auto">
        <a:xfrm>
          <a:off x="3472046" y="1951762"/>
          <a:ext cx="427917" cy="92928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647"/>
            <a:gd name="connsiteY0" fmla="*/ 10000 h 10000"/>
            <a:gd name="connsiteX1" fmla="*/ 752 w 10647"/>
            <a:gd name="connsiteY1" fmla="*/ 4479 h 10000"/>
            <a:gd name="connsiteX2" fmla="*/ 10647 w 10647"/>
            <a:gd name="connsiteY2" fmla="*/ 0 h 10000"/>
            <a:gd name="connsiteX0" fmla="*/ 0 w 10647"/>
            <a:gd name="connsiteY0" fmla="*/ 10000 h 10000"/>
            <a:gd name="connsiteX1" fmla="*/ 752 w 10647"/>
            <a:gd name="connsiteY1" fmla="*/ 4479 h 10000"/>
            <a:gd name="connsiteX2" fmla="*/ 10647 w 10647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47" h="10000">
              <a:moveTo>
                <a:pt x="0" y="10000"/>
              </a:moveTo>
              <a:cubicBezTo>
                <a:pt x="862" y="8902"/>
                <a:pt x="752" y="9813"/>
                <a:pt x="752" y="4479"/>
              </a:cubicBezTo>
              <a:cubicBezTo>
                <a:pt x="8659" y="4159"/>
                <a:pt x="9814" y="4280"/>
                <a:pt x="1064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572732</xdr:colOff>
      <xdr:row>14</xdr:row>
      <xdr:rowOff>73008</xdr:rowOff>
    </xdr:from>
    <xdr:to>
      <xdr:col>5</xdr:col>
      <xdr:colOff>686525</xdr:colOff>
      <xdr:row>15</xdr:row>
      <xdr:rowOff>13432</xdr:rowOff>
    </xdr:to>
    <xdr:sp macro="" textlink="">
      <xdr:nvSpPr>
        <xdr:cNvPr id="260" name="AutoShape 70">
          <a:extLst>
            <a:ext uri="{FF2B5EF4-FFF2-40B4-BE49-F238E27FC236}">
              <a16:creationId xmlns:a16="http://schemas.microsoft.com/office/drawing/2014/main" id="{EB0F59F2-7F37-471E-A334-EAA058257669}"/>
            </a:ext>
          </a:extLst>
        </xdr:cNvPr>
        <xdr:cNvSpPr>
          <a:spLocks noChangeArrowheads="1"/>
        </xdr:cNvSpPr>
      </xdr:nvSpPr>
      <xdr:spPr bwMode="auto">
        <a:xfrm>
          <a:off x="3449282" y="2460608"/>
          <a:ext cx="113793" cy="1118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375100</xdr:colOff>
      <xdr:row>15</xdr:row>
      <xdr:rowOff>90042</xdr:rowOff>
    </xdr:from>
    <xdr:to>
      <xdr:col>6</xdr:col>
      <xdr:colOff>336670</xdr:colOff>
      <xdr:row>15</xdr:row>
      <xdr:rowOff>99541</xdr:rowOff>
    </xdr:to>
    <xdr:sp macro="" textlink="">
      <xdr:nvSpPr>
        <xdr:cNvPr id="261" name="Line 120">
          <a:extLst>
            <a:ext uri="{FF2B5EF4-FFF2-40B4-BE49-F238E27FC236}">
              <a16:creationId xmlns:a16="http://schemas.microsoft.com/office/drawing/2014/main" id="{73544638-45A7-4A6F-AB89-9E01CA3C9BDD}"/>
            </a:ext>
          </a:extLst>
        </xdr:cNvPr>
        <xdr:cNvSpPr>
          <a:spLocks noChangeShapeType="1"/>
        </xdr:cNvSpPr>
      </xdr:nvSpPr>
      <xdr:spPr bwMode="auto">
        <a:xfrm>
          <a:off x="3251650" y="2649092"/>
          <a:ext cx="666420" cy="94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218923</xdr:colOff>
      <xdr:row>15</xdr:row>
      <xdr:rowOff>130965</xdr:rowOff>
    </xdr:from>
    <xdr:to>
      <xdr:col>6</xdr:col>
      <xdr:colOff>438083</xdr:colOff>
      <xdr:row>16</xdr:row>
      <xdr:rowOff>122535</xdr:rowOff>
    </xdr:to>
    <xdr:sp macro="" textlink="">
      <xdr:nvSpPr>
        <xdr:cNvPr id="262" name="六角形 261">
          <a:extLst>
            <a:ext uri="{FF2B5EF4-FFF2-40B4-BE49-F238E27FC236}">
              <a16:creationId xmlns:a16="http://schemas.microsoft.com/office/drawing/2014/main" id="{25DFE7CB-02A6-4797-B236-B8E5EC4FE325}"/>
            </a:ext>
          </a:extLst>
        </xdr:cNvPr>
        <xdr:cNvSpPr/>
      </xdr:nvSpPr>
      <xdr:spPr bwMode="auto">
        <a:xfrm>
          <a:off x="3800323" y="2690015"/>
          <a:ext cx="219160" cy="163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216683</xdr:colOff>
      <xdr:row>15</xdr:row>
      <xdr:rowOff>109347</xdr:rowOff>
    </xdr:from>
    <xdr:to>
      <xdr:col>5</xdr:col>
      <xdr:colOff>435843</xdr:colOff>
      <xdr:row>16</xdr:row>
      <xdr:rowOff>100917</xdr:rowOff>
    </xdr:to>
    <xdr:sp macro="" textlink="">
      <xdr:nvSpPr>
        <xdr:cNvPr id="263" name="六角形 262">
          <a:extLst>
            <a:ext uri="{FF2B5EF4-FFF2-40B4-BE49-F238E27FC236}">
              <a16:creationId xmlns:a16="http://schemas.microsoft.com/office/drawing/2014/main" id="{3F3D5638-17E7-42A7-AC84-009CDE810C43}"/>
            </a:ext>
          </a:extLst>
        </xdr:cNvPr>
        <xdr:cNvSpPr/>
      </xdr:nvSpPr>
      <xdr:spPr bwMode="auto">
        <a:xfrm>
          <a:off x="3093233" y="2668397"/>
          <a:ext cx="219160" cy="163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471507</xdr:colOff>
      <xdr:row>11</xdr:row>
      <xdr:rowOff>88515</xdr:rowOff>
    </xdr:from>
    <xdr:to>
      <xdr:col>5</xdr:col>
      <xdr:colOff>636962</xdr:colOff>
      <xdr:row>12</xdr:row>
      <xdr:rowOff>73475</xdr:rowOff>
    </xdr:to>
    <xdr:sp macro="" textlink="">
      <xdr:nvSpPr>
        <xdr:cNvPr id="264" name="六角形 263">
          <a:extLst>
            <a:ext uri="{FF2B5EF4-FFF2-40B4-BE49-F238E27FC236}">
              <a16:creationId xmlns:a16="http://schemas.microsoft.com/office/drawing/2014/main" id="{04013B97-D2E6-4FE2-9EA5-F84173C56C5B}"/>
            </a:ext>
          </a:extLst>
        </xdr:cNvPr>
        <xdr:cNvSpPr/>
      </xdr:nvSpPr>
      <xdr:spPr bwMode="auto">
        <a:xfrm>
          <a:off x="3348057" y="1974465"/>
          <a:ext cx="165455" cy="1564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106185</xdr:colOff>
      <xdr:row>11</xdr:row>
      <xdr:rowOff>59748</xdr:rowOff>
    </xdr:from>
    <xdr:to>
      <xdr:col>6</xdr:col>
      <xdr:colOff>271640</xdr:colOff>
      <xdr:row>12</xdr:row>
      <xdr:rowOff>36279</xdr:rowOff>
    </xdr:to>
    <xdr:sp macro="" textlink="">
      <xdr:nvSpPr>
        <xdr:cNvPr id="265" name="六角形 264">
          <a:extLst>
            <a:ext uri="{FF2B5EF4-FFF2-40B4-BE49-F238E27FC236}">
              <a16:creationId xmlns:a16="http://schemas.microsoft.com/office/drawing/2014/main" id="{16BD722E-A7DE-41C6-B082-749D0053BAED}"/>
            </a:ext>
          </a:extLst>
        </xdr:cNvPr>
        <xdr:cNvSpPr/>
      </xdr:nvSpPr>
      <xdr:spPr bwMode="auto">
        <a:xfrm>
          <a:off x="3687585" y="1945698"/>
          <a:ext cx="165455" cy="1479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288682</xdr:colOff>
      <xdr:row>11</xdr:row>
      <xdr:rowOff>147511</xdr:rowOff>
    </xdr:from>
    <xdr:to>
      <xdr:col>6</xdr:col>
      <xdr:colOff>560238</xdr:colOff>
      <xdr:row>13</xdr:row>
      <xdr:rowOff>18842</xdr:rowOff>
    </xdr:to>
    <xdr:sp macro="" textlink="">
      <xdr:nvSpPr>
        <xdr:cNvPr id="266" name="Line 4803">
          <a:extLst>
            <a:ext uri="{FF2B5EF4-FFF2-40B4-BE49-F238E27FC236}">
              <a16:creationId xmlns:a16="http://schemas.microsoft.com/office/drawing/2014/main" id="{DD3CDC76-07B4-4B39-AA80-AD6F93EA519F}"/>
            </a:ext>
          </a:extLst>
        </xdr:cNvPr>
        <xdr:cNvSpPr>
          <a:spLocks noChangeShapeType="1"/>
        </xdr:cNvSpPr>
      </xdr:nvSpPr>
      <xdr:spPr bwMode="auto">
        <a:xfrm flipH="1">
          <a:off x="3870082" y="2033461"/>
          <a:ext cx="271556" cy="2142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269077</xdr:colOff>
      <xdr:row>12</xdr:row>
      <xdr:rowOff>141526</xdr:rowOff>
    </xdr:from>
    <xdr:ext cx="387744" cy="133883"/>
    <xdr:sp macro="" textlink="">
      <xdr:nvSpPr>
        <xdr:cNvPr id="267" name="Text Box 860">
          <a:extLst>
            <a:ext uri="{FF2B5EF4-FFF2-40B4-BE49-F238E27FC236}">
              <a16:creationId xmlns:a16="http://schemas.microsoft.com/office/drawing/2014/main" id="{F9610BCD-9D1C-4211-8DF8-F1CEBDAC670D}"/>
            </a:ext>
          </a:extLst>
        </xdr:cNvPr>
        <xdr:cNvSpPr txBox="1">
          <a:spLocks noChangeArrowheads="1"/>
        </xdr:cNvSpPr>
      </xdr:nvSpPr>
      <xdr:spPr bwMode="auto">
        <a:xfrm>
          <a:off x="3850477" y="2198926"/>
          <a:ext cx="387744" cy="133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かさや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185884</xdr:colOff>
      <xdr:row>21</xdr:row>
      <xdr:rowOff>111491</xdr:rowOff>
    </xdr:from>
    <xdr:ext cx="546817" cy="186974"/>
    <xdr:sp macro="" textlink="">
      <xdr:nvSpPr>
        <xdr:cNvPr id="268" name="Text Box 1664">
          <a:extLst>
            <a:ext uri="{FF2B5EF4-FFF2-40B4-BE49-F238E27FC236}">
              <a16:creationId xmlns:a16="http://schemas.microsoft.com/office/drawing/2014/main" id="{DDAEB484-8DE1-4687-87EF-1083DE8E605E}"/>
            </a:ext>
          </a:extLst>
        </xdr:cNvPr>
        <xdr:cNvSpPr txBox="1">
          <a:spLocks noChangeArrowheads="1"/>
        </xdr:cNvSpPr>
      </xdr:nvSpPr>
      <xdr:spPr bwMode="auto">
        <a:xfrm>
          <a:off x="3062434" y="3699241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124m</a:t>
          </a:r>
        </a:p>
      </xdr:txBody>
    </xdr:sp>
    <xdr:clientData/>
  </xdr:oneCellAnchor>
  <xdr:twoCellAnchor>
    <xdr:from>
      <xdr:col>8</xdr:col>
      <xdr:colOff>138274</xdr:colOff>
      <xdr:row>14</xdr:row>
      <xdr:rowOff>53020</xdr:rowOff>
    </xdr:from>
    <xdr:to>
      <xdr:col>8</xdr:col>
      <xdr:colOff>247785</xdr:colOff>
      <xdr:row>16</xdr:row>
      <xdr:rowOff>137343</xdr:rowOff>
    </xdr:to>
    <xdr:sp macro="" textlink="">
      <xdr:nvSpPr>
        <xdr:cNvPr id="269" name="Line 4803">
          <a:extLst>
            <a:ext uri="{FF2B5EF4-FFF2-40B4-BE49-F238E27FC236}">
              <a16:creationId xmlns:a16="http://schemas.microsoft.com/office/drawing/2014/main" id="{C2EBBCAE-8662-43C3-A763-C9EA0D138D86}"/>
            </a:ext>
          </a:extLst>
        </xdr:cNvPr>
        <xdr:cNvSpPr>
          <a:spLocks noChangeShapeType="1"/>
        </xdr:cNvSpPr>
      </xdr:nvSpPr>
      <xdr:spPr bwMode="auto">
        <a:xfrm flipH="1">
          <a:off x="5129374" y="2440620"/>
          <a:ext cx="109511" cy="4272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103026</xdr:colOff>
      <xdr:row>10</xdr:row>
      <xdr:rowOff>154460</xdr:rowOff>
    </xdr:from>
    <xdr:to>
      <xdr:col>8</xdr:col>
      <xdr:colOff>251693</xdr:colOff>
      <xdr:row>16</xdr:row>
      <xdr:rowOff>122047</xdr:rowOff>
    </xdr:to>
    <xdr:sp macro="" textlink="">
      <xdr:nvSpPr>
        <xdr:cNvPr id="270" name="Freeform 527">
          <a:extLst>
            <a:ext uri="{FF2B5EF4-FFF2-40B4-BE49-F238E27FC236}">
              <a16:creationId xmlns:a16="http://schemas.microsoft.com/office/drawing/2014/main" id="{C716D026-6188-47B8-B95D-AFC4F71C18DD}"/>
            </a:ext>
          </a:extLst>
        </xdr:cNvPr>
        <xdr:cNvSpPr>
          <a:spLocks/>
        </xdr:cNvSpPr>
      </xdr:nvSpPr>
      <xdr:spPr bwMode="auto">
        <a:xfrm flipH="1">
          <a:off x="4389276" y="1868960"/>
          <a:ext cx="853517" cy="98358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922"/>
            <a:gd name="connsiteY0" fmla="*/ 8854 h 8854"/>
            <a:gd name="connsiteX1" fmla="*/ 1027 w 10922"/>
            <a:gd name="connsiteY1" fmla="*/ 4479 h 8854"/>
            <a:gd name="connsiteX2" fmla="*/ 10922 w 10922"/>
            <a:gd name="connsiteY2" fmla="*/ 0 h 8854"/>
            <a:gd name="connsiteX0" fmla="*/ 0 w 10968"/>
            <a:gd name="connsiteY0" fmla="*/ 10346 h 10346"/>
            <a:gd name="connsiteX1" fmla="*/ 940 w 10968"/>
            <a:gd name="connsiteY1" fmla="*/ 5405 h 10346"/>
            <a:gd name="connsiteX2" fmla="*/ 10000 w 10968"/>
            <a:gd name="connsiteY2" fmla="*/ 346 h 10346"/>
            <a:gd name="connsiteX3" fmla="*/ 10827 w 10968"/>
            <a:gd name="connsiteY3" fmla="*/ 450 h 10346"/>
            <a:gd name="connsiteX0" fmla="*/ 0 w 79193"/>
            <a:gd name="connsiteY0" fmla="*/ 10552 h 10552"/>
            <a:gd name="connsiteX1" fmla="*/ 940 w 79193"/>
            <a:gd name="connsiteY1" fmla="*/ 5611 h 10552"/>
            <a:gd name="connsiteX2" fmla="*/ 10000 w 79193"/>
            <a:gd name="connsiteY2" fmla="*/ 552 h 10552"/>
            <a:gd name="connsiteX3" fmla="*/ 79193 w 79193"/>
            <a:gd name="connsiteY3" fmla="*/ 86 h 10552"/>
            <a:gd name="connsiteX0" fmla="*/ 0 w 88477"/>
            <a:gd name="connsiteY0" fmla="*/ 10359 h 10359"/>
            <a:gd name="connsiteX1" fmla="*/ 940 w 88477"/>
            <a:gd name="connsiteY1" fmla="*/ 5418 h 10359"/>
            <a:gd name="connsiteX2" fmla="*/ 10000 w 88477"/>
            <a:gd name="connsiteY2" fmla="*/ 359 h 10359"/>
            <a:gd name="connsiteX3" fmla="*/ 88477 w 88477"/>
            <a:gd name="connsiteY3" fmla="*/ 411 h 10359"/>
            <a:gd name="connsiteX0" fmla="*/ 0 w 88477"/>
            <a:gd name="connsiteY0" fmla="*/ 10000 h 10000"/>
            <a:gd name="connsiteX1" fmla="*/ 940 w 88477"/>
            <a:gd name="connsiteY1" fmla="*/ 5059 h 10000"/>
            <a:gd name="connsiteX2" fmla="*/ 10000 w 88477"/>
            <a:gd name="connsiteY2" fmla="*/ 0 h 10000"/>
            <a:gd name="connsiteX3" fmla="*/ 88477 w 88477"/>
            <a:gd name="connsiteY3" fmla="*/ 52 h 10000"/>
            <a:gd name="connsiteX0" fmla="*/ 0 w 195669"/>
            <a:gd name="connsiteY0" fmla="*/ 12589 h 12589"/>
            <a:gd name="connsiteX1" fmla="*/ 940 w 195669"/>
            <a:gd name="connsiteY1" fmla="*/ 7648 h 12589"/>
            <a:gd name="connsiteX2" fmla="*/ 10000 w 195669"/>
            <a:gd name="connsiteY2" fmla="*/ 2589 h 12589"/>
            <a:gd name="connsiteX3" fmla="*/ 195669 w 195669"/>
            <a:gd name="connsiteY3" fmla="*/ 0 h 12589"/>
            <a:gd name="connsiteX0" fmla="*/ 0 w 195669"/>
            <a:gd name="connsiteY0" fmla="*/ 12589 h 12589"/>
            <a:gd name="connsiteX1" fmla="*/ 940 w 195669"/>
            <a:gd name="connsiteY1" fmla="*/ 7648 h 12589"/>
            <a:gd name="connsiteX2" fmla="*/ 10000 w 195669"/>
            <a:gd name="connsiteY2" fmla="*/ 2589 h 12589"/>
            <a:gd name="connsiteX3" fmla="*/ 183857 w 195669"/>
            <a:gd name="connsiteY3" fmla="*/ 2744 h 12589"/>
            <a:gd name="connsiteX4" fmla="*/ 195669 w 195669"/>
            <a:gd name="connsiteY4" fmla="*/ 0 h 12589"/>
            <a:gd name="connsiteX0" fmla="*/ 0 w 186385"/>
            <a:gd name="connsiteY0" fmla="*/ 14350 h 14350"/>
            <a:gd name="connsiteX1" fmla="*/ 940 w 186385"/>
            <a:gd name="connsiteY1" fmla="*/ 9409 h 14350"/>
            <a:gd name="connsiteX2" fmla="*/ 10000 w 186385"/>
            <a:gd name="connsiteY2" fmla="*/ 4350 h 14350"/>
            <a:gd name="connsiteX3" fmla="*/ 183857 w 186385"/>
            <a:gd name="connsiteY3" fmla="*/ 4505 h 14350"/>
            <a:gd name="connsiteX4" fmla="*/ 186385 w 186385"/>
            <a:gd name="connsiteY4" fmla="*/ 0 h 14350"/>
            <a:gd name="connsiteX0" fmla="*/ 0 w 188077"/>
            <a:gd name="connsiteY0" fmla="*/ 14350 h 14350"/>
            <a:gd name="connsiteX1" fmla="*/ 940 w 188077"/>
            <a:gd name="connsiteY1" fmla="*/ 9409 h 14350"/>
            <a:gd name="connsiteX2" fmla="*/ 10000 w 188077"/>
            <a:gd name="connsiteY2" fmla="*/ 4350 h 14350"/>
            <a:gd name="connsiteX3" fmla="*/ 188077 w 188077"/>
            <a:gd name="connsiteY3" fmla="*/ 4505 h 14350"/>
            <a:gd name="connsiteX4" fmla="*/ 186385 w 188077"/>
            <a:gd name="connsiteY4" fmla="*/ 0 h 14350"/>
            <a:gd name="connsiteX0" fmla="*/ 0 w 188077"/>
            <a:gd name="connsiteY0" fmla="*/ 14350 h 14350"/>
            <a:gd name="connsiteX1" fmla="*/ 940 w 188077"/>
            <a:gd name="connsiteY1" fmla="*/ 9409 h 14350"/>
            <a:gd name="connsiteX2" fmla="*/ 10000 w 188077"/>
            <a:gd name="connsiteY2" fmla="*/ 4350 h 14350"/>
            <a:gd name="connsiteX3" fmla="*/ 188077 w 188077"/>
            <a:gd name="connsiteY3" fmla="*/ 4505 h 14350"/>
            <a:gd name="connsiteX4" fmla="*/ 186385 w 188077"/>
            <a:gd name="connsiteY4" fmla="*/ 0 h 14350"/>
            <a:gd name="connsiteX0" fmla="*/ 0 w 188917"/>
            <a:gd name="connsiteY0" fmla="*/ 14402 h 14402"/>
            <a:gd name="connsiteX1" fmla="*/ 940 w 188917"/>
            <a:gd name="connsiteY1" fmla="*/ 9461 h 14402"/>
            <a:gd name="connsiteX2" fmla="*/ 10000 w 188917"/>
            <a:gd name="connsiteY2" fmla="*/ 4402 h 14402"/>
            <a:gd name="connsiteX3" fmla="*/ 188077 w 188917"/>
            <a:gd name="connsiteY3" fmla="*/ 4557 h 14402"/>
            <a:gd name="connsiteX4" fmla="*/ 188917 w 188917"/>
            <a:gd name="connsiteY4" fmla="*/ 0 h 14402"/>
            <a:gd name="connsiteX0" fmla="*/ 0 w 188077"/>
            <a:gd name="connsiteY0" fmla="*/ 13159 h 13159"/>
            <a:gd name="connsiteX1" fmla="*/ 940 w 188077"/>
            <a:gd name="connsiteY1" fmla="*/ 8218 h 13159"/>
            <a:gd name="connsiteX2" fmla="*/ 10000 w 188077"/>
            <a:gd name="connsiteY2" fmla="*/ 3159 h 13159"/>
            <a:gd name="connsiteX3" fmla="*/ 188077 w 188077"/>
            <a:gd name="connsiteY3" fmla="*/ 3314 h 13159"/>
            <a:gd name="connsiteX4" fmla="*/ 188073 w 188077"/>
            <a:gd name="connsiteY4" fmla="*/ 0 h 13159"/>
            <a:gd name="connsiteX0" fmla="*/ 0 w 188077"/>
            <a:gd name="connsiteY0" fmla="*/ 12693 h 12693"/>
            <a:gd name="connsiteX1" fmla="*/ 940 w 188077"/>
            <a:gd name="connsiteY1" fmla="*/ 7752 h 12693"/>
            <a:gd name="connsiteX2" fmla="*/ 10000 w 188077"/>
            <a:gd name="connsiteY2" fmla="*/ 2693 h 12693"/>
            <a:gd name="connsiteX3" fmla="*/ 188077 w 188077"/>
            <a:gd name="connsiteY3" fmla="*/ 2848 h 12693"/>
            <a:gd name="connsiteX4" fmla="*/ 187229 w 188077"/>
            <a:gd name="connsiteY4" fmla="*/ 0 h 12693"/>
            <a:gd name="connsiteX0" fmla="*/ 0 w 188077"/>
            <a:gd name="connsiteY0" fmla="*/ 12693 h 12693"/>
            <a:gd name="connsiteX1" fmla="*/ 940 w 188077"/>
            <a:gd name="connsiteY1" fmla="*/ 7752 h 12693"/>
            <a:gd name="connsiteX2" fmla="*/ 10000 w 188077"/>
            <a:gd name="connsiteY2" fmla="*/ 2693 h 12693"/>
            <a:gd name="connsiteX3" fmla="*/ 188077 w 188077"/>
            <a:gd name="connsiteY3" fmla="*/ 2848 h 12693"/>
            <a:gd name="connsiteX4" fmla="*/ 187229 w 188077"/>
            <a:gd name="connsiteY4" fmla="*/ 0 h 12693"/>
            <a:gd name="connsiteX0" fmla="*/ 0 w 189797"/>
            <a:gd name="connsiteY0" fmla="*/ 12693 h 12693"/>
            <a:gd name="connsiteX1" fmla="*/ 940 w 189797"/>
            <a:gd name="connsiteY1" fmla="*/ 7752 h 12693"/>
            <a:gd name="connsiteX2" fmla="*/ 10000 w 189797"/>
            <a:gd name="connsiteY2" fmla="*/ 2693 h 12693"/>
            <a:gd name="connsiteX3" fmla="*/ 189797 w 189797"/>
            <a:gd name="connsiteY3" fmla="*/ 2546 h 12693"/>
            <a:gd name="connsiteX4" fmla="*/ 187229 w 189797"/>
            <a:gd name="connsiteY4" fmla="*/ 0 h 12693"/>
            <a:gd name="connsiteX0" fmla="*/ 0 w 189797"/>
            <a:gd name="connsiteY0" fmla="*/ 12693 h 12693"/>
            <a:gd name="connsiteX1" fmla="*/ 940 w 189797"/>
            <a:gd name="connsiteY1" fmla="*/ 7752 h 12693"/>
            <a:gd name="connsiteX2" fmla="*/ 10000 w 189797"/>
            <a:gd name="connsiteY2" fmla="*/ 2458 h 12693"/>
            <a:gd name="connsiteX3" fmla="*/ 189797 w 189797"/>
            <a:gd name="connsiteY3" fmla="*/ 2546 h 12693"/>
            <a:gd name="connsiteX4" fmla="*/ 187229 w 189797"/>
            <a:gd name="connsiteY4" fmla="*/ 0 h 12693"/>
            <a:gd name="connsiteX0" fmla="*/ 0 w 188078"/>
            <a:gd name="connsiteY0" fmla="*/ 12693 h 12693"/>
            <a:gd name="connsiteX1" fmla="*/ 940 w 188078"/>
            <a:gd name="connsiteY1" fmla="*/ 7752 h 12693"/>
            <a:gd name="connsiteX2" fmla="*/ 10000 w 188078"/>
            <a:gd name="connsiteY2" fmla="*/ 2458 h 12693"/>
            <a:gd name="connsiteX3" fmla="*/ 188078 w 188078"/>
            <a:gd name="connsiteY3" fmla="*/ 2412 h 12693"/>
            <a:gd name="connsiteX4" fmla="*/ 187229 w 188078"/>
            <a:gd name="connsiteY4" fmla="*/ 0 h 126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88078" h="12693">
              <a:moveTo>
                <a:pt x="0" y="12693"/>
              </a:moveTo>
              <a:cubicBezTo>
                <a:pt x="296" y="11209"/>
                <a:pt x="940" y="13776"/>
                <a:pt x="940" y="7752"/>
              </a:cubicBezTo>
              <a:cubicBezTo>
                <a:pt x="8180" y="7390"/>
                <a:pt x="9237" y="7292"/>
                <a:pt x="10000" y="2458"/>
              </a:cubicBezTo>
              <a:lnTo>
                <a:pt x="188078" y="2412"/>
              </a:lnTo>
              <a:cubicBezTo>
                <a:pt x="188077" y="1307"/>
                <a:pt x="187230" y="1105"/>
                <a:pt x="18722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135847</xdr:colOff>
      <xdr:row>12</xdr:row>
      <xdr:rowOff>105437</xdr:rowOff>
    </xdr:from>
    <xdr:to>
      <xdr:col>8</xdr:col>
      <xdr:colOff>277508</xdr:colOff>
      <xdr:row>13</xdr:row>
      <xdr:rowOff>48754</xdr:rowOff>
    </xdr:to>
    <xdr:sp macro="" textlink="">
      <xdr:nvSpPr>
        <xdr:cNvPr id="271" name="AutoShape 70">
          <a:extLst>
            <a:ext uri="{FF2B5EF4-FFF2-40B4-BE49-F238E27FC236}">
              <a16:creationId xmlns:a16="http://schemas.microsoft.com/office/drawing/2014/main" id="{5E63C65D-71D9-4757-9A00-1B40BA75C967}"/>
            </a:ext>
          </a:extLst>
        </xdr:cNvPr>
        <xdr:cNvSpPr>
          <a:spLocks noChangeArrowheads="1"/>
        </xdr:cNvSpPr>
      </xdr:nvSpPr>
      <xdr:spPr bwMode="auto">
        <a:xfrm>
          <a:off x="5126947" y="2162837"/>
          <a:ext cx="141661" cy="1147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683758</xdr:colOff>
      <xdr:row>15</xdr:row>
      <xdr:rowOff>118209</xdr:rowOff>
    </xdr:from>
    <xdr:to>
      <xdr:col>8</xdr:col>
      <xdr:colOff>131058</xdr:colOff>
      <xdr:row>16</xdr:row>
      <xdr:rowOff>103169</xdr:rowOff>
    </xdr:to>
    <xdr:sp macro="" textlink="">
      <xdr:nvSpPr>
        <xdr:cNvPr id="272" name="六角形 271">
          <a:extLst>
            <a:ext uri="{FF2B5EF4-FFF2-40B4-BE49-F238E27FC236}">
              <a16:creationId xmlns:a16="http://schemas.microsoft.com/office/drawing/2014/main" id="{C55838AE-1C75-4510-B6A5-D336230166E5}"/>
            </a:ext>
          </a:extLst>
        </xdr:cNvPr>
        <xdr:cNvSpPr/>
      </xdr:nvSpPr>
      <xdr:spPr bwMode="auto">
        <a:xfrm>
          <a:off x="4970008" y="2677259"/>
          <a:ext cx="152150" cy="1564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332985</xdr:colOff>
      <xdr:row>15</xdr:row>
      <xdr:rowOff>96929</xdr:rowOff>
    </xdr:from>
    <xdr:to>
      <xdr:col>8</xdr:col>
      <xdr:colOff>498440</xdr:colOff>
      <xdr:row>16</xdr:row>
      <xdr:rowOff>81889</xdr:rowOff>
    </xdr:to>
    <xdr:sp macro="" textlink="">
      <xdr:nvSpPr>
        <xdr:cNvPr id="273" name="六角形 272">
          <a:extLst>
            <a:ext uri="{FF2B5EF4-FFF2-40B4-BE49-F238E27FC236}">
              <a16:creationId xmlns:a16="http://schemas.microsoft.com/office/drawing/2014/main" id="{0B107266-27FD-46C8-9976-B3969EF334EA}"/>
            </a:ext>
          </a:extLst>
        </xdr:cNvPr>
        <xdr:cNvSpPr/>
      </xdr:nvSpPr>
      <xdr:spPr bwMode="auto">
        <a:xfrm>
          <a:off x="5324085" y="2655979"/>
          <a:ext cx="165455" cy="1564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12048</xdr:colOff>
      <xdr:row>9</xdr:row>
      <xdr:rowOff>59325</xdr:rowOff>
    </xdr:from>
    <xdr:to>
      <xdr:col>8</xdr:col>
      <xdr:colOff>177503</xdr:colOff>
      <xdr:row>10</xdr:row>
      <xdr:rowOff>44285</xdr:rowOff>
    </xdr:to>
    <xdr:sp macro="" textlink="">
      <xdr:nvSpPr>
        <xdr:cNvPr id="274" name="六角形 273">
          <a:extLst>
            <a:ext uri="{FF2B5EF4-FFF2-40B4-BE49-F238E27FC236}">
              <a16:creationId xmlns:a16="http://schemas.microsoft.com/office/drawing/2014/main" id="{C8A891DB-255F-4F50-B081-CE6384B90B17}"/>
            </a:ext>
          </a:extLst>
        </xdr:cNvPr>
        <xdr:cNvSpPr/>
      </xdr:nvSpPr>
      <xdr:spPr bwMode="auto">
        <a:xfrm>
          <a:off x="5003148" y="1602375"/>
          <a:ext cx="165455" cy="1564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191524</xdr:colOff>
      <xdr:row>9</xdr:row>
      <xdr:rowOff>8753</xdr:rowOff>
    </xdr:from>
    <xdr:to>
      <xdr:col>8</xdr:col>
      <xdr:colOff>193246</xdr:colOff>
      <xdr:row>12</xdr:row>
      <xdr:rowOff>13908</xdr:rowOff>
    </xdr:to>
    <xdr:sp macro="" textlink="">
      <xdr:nvSpPr>
        <xdr:cNvPr id="275" name="Line 4803">
          <a:extLst>
            <a:ext uri="{FF2B5EF4-FFF2-40B4-BE49-F238E27FC236}">
              <a16:creationId xmlns:a16="http://schemas.microsoft.com/office/drawing/2014/main" id="{EAF30052-4497-4657-AD47-CF620B06453F}"/>
            </a:ext>
          </a:extLst>
        </xdr:cNvPr>
        <xdr:cNvSpPr>
          <a:spLocks noChangeShapeType="1"/>
        </xdr:cNvSpPr>
      </xdr:nvSpPr>
      <xdr:spPr bwMode="auto">
        <a:xfrm flipH="1">
          <a:off x="5182624" y="1551803"/>
          <a:ext cx="1722" cy="5195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88462</xdr:colOff>
      <xdr:row>10</xdr:row>
      <xdr:rowOff>151728</xdr:rowOff>
    </xdr:from>
    <xdr:to>
      <xdr:col>8</xdr:col>
      <xdr:colOff>332843</xdr:colOff>
      <xdr:row>11</xdr:row>
      <xdr:rowOff>133360</xdr:rowOff>
    </xdr:to>
    <xdr:grpSp>
      <xdr:nvGrpSpPr>
        <xdr:cNvPr id="276" name="Group 405">
          <a:extLst>
            <a:ext uri="{FF2B5EF4-FFF2-40B4-BE49-F238E27FC236}">
              <a16:creationId xmlns:a16="http://schemas.microsoft.com/office/drawing/2014/main" id="{87007428-EA3B-42F1-A638-800C2ABE3A8B}"/>
            </a:ext>
          </a:extLst>
        </xdr:cNvPr>
        <xdr:cNvGrpSpPr>
          <a:grpSpLocks/>
        </xdr:cNvGrpSpPr>
      </xdr:nvGrpSpPr>
      <xdr:grpSpPr bwMode="auto">
        <a:xfrm>
          <a:off x="5069780" y="1867944"/>
          <a:ext cx="244381" cy="153254"/>
          <a:chOff x="718" y="97"/>
          <a:chExt cx="23" cy="15"/>
        </a:xfrm>
      </xdr:grpSpPr>
      <xdr:sp macro="" textlink="">
        <xdr:nvSpPr>
          <xdr:cNvPr id="277" name="Freeform 406">
            <a:extLst>
              <a:ext uri="{FF2B5EF4-FFF2-40B4-BE49-F238E27FC236}">
                <a16:creationId xmlns:a16="http://schemas.microsoft.com/office/drawing/2014/main" id="{7C6BB228-B9D6-40C8-8865-0100129C962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8" name="Freeform 407">
            <a:extLst>
              <a:ext uri="{FF2B5EF4-FFF2-40B4-BE49-F238E27FC236}">
                <a16:creationId xmlns:a16="http://schemas.microsoft.com/office/drawing/2014/main" id="{BEF3CA9C-3FBE-42C6-B1A3-487A2806BE7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7</xdr:col>
      <xdr:colOff>569868</xdr:colOff>
      <xdr:row>12</xdr:row>
      <xdr:rowOff>163885</xdr:rowOff>
    </xdr:from>
    <xdr:ext cx="387744" cy="249299"/>
    <xdr:sp macro="" textlink="">
      <xdr:nvSpPr>
        <xdr:cNvPr id="279" name="Text Box 860">
          <a:extLst>
            <a:ext uri="{FF2B5EF4-FFF2-40B4-BE49-F238E27FC236}">
              <a16:creationId xmlns:a16="http://schemas.microsoft.com/office/drawing/2014/main" id="{94236A5A-B83E-4F54-A955-84CBE45A8CEF}"/>
            </a:ext>
          </a:extLst>
        </xdr:cNvPr>
        <xdr:cNvSpPr txBox="1">
          <a:spLocks noChangeArrowheads="1"/>
        </xdr:cNvSpPr>
      </xdr:nvSpPr>
      <xdr:spPr bwMode="auto">
        <a:xfrm>
          <a:off x="4856118" y="2221285"/>
          <a:ext cx="387744" cy="249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さくら公園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212225</xdr:colOff>
      <xdr:row>11</xdr:row>
      <xdr:rowOff>94895</xdr:rowOff>
    </xdr:from>
    <xdr:to>
      <xdr:col>8</xdr:col>
      <xdr:colOff>141692</xdr:colOff>
      <xdr:row>11</xdr:row>
      <xdr:rowOff>105959</xdr:rowOff>
    </xdr:to>
    <xdr:sp macro="" textlink="">
      <xdr:nvSpPr>
        <xdr:cNvPr id="280" name="Freeform 217">
          <a:extLst>
            <a:ext uri="{FF2B5EF4-FFF2-40B4-BE49-F238E27FC236}">
              <a16:creationId xmlns:a16="http://schemas.microsoft.com/office/drawing/2014/main" id="{E327555C-E00A-4736-95EB-9A542821735C}"/>
            </a:ext>
          </a:extLst>
        </xdr:cNvPr>
        <xdr:cNvSpPr>
          <a:spLocks/>
        </xdr:cNvSpPr>
      </xdr:nvSpPr>
      <xdr:spPr bwMode="auto">
        <a:xfrm>
          <a:off x="4498475" y="1980845"/>
          <a:ext cx="634317" cy="1106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0428 w 10428"/>
            <a:gd name="connsiteY0" fmla="*/ 8027 h 15946"/>
            <a:gd name="connsiteX1" fmla="*/ 7950 w 10428"/>
            <a:gd name="connsiteY1" fmla="*/ 13747 h 15946"/>
            <a:gd name="connsiteX2" fmla="*/ 5066 w 10428"/>
            <a:gd name="connsiteY2" fmla="*/ 14659 h 15946"/>
            <a:gd name="connsiteX3" fmla="*/ 3135 w 10428"/>
            <a:gd name="connsiteY3" fmla="*/ 14721 h 15946"/>
            <a:gd name="connsiteX4" fmla="*/ 0 w 10428"/>
            <a:gd name="connsiteY4" fmla="*/ 0 h 15946"/>
            <a:gd name="connsiteX0" fmla="*/ 10428 w 10428"/>
            <a:gd name="connsiteY0" fmla="*/ 1188 h 9107"/>
            <a:gd name="connsiteX1" fmla="*/ 7950 w 10428"/>
            <a:gd name="connsiteY1" fmla="*/ 6908 h 9107"/>
            <a:gd name="connsiteX2" fmla="*/ 5066 w 10428"/>
            <a:gd name="connsiteY2" fmla="*/ 7820 h 9107"/>
            <a:gd name="connsiteX3" fmla="*/ 3135 w 10428"/>
            <a:gd name="connsiteY3" fmla="*/ 7882 h 9107"/>
            <a:gd name="connsiteX4" fmla="*/ 0 w 10428"/>
            <a:gd name="connsiteY4" fmla="*/ 0 h 9107"/>
            <a:gd name="connsiteX0" fmla="*/ 10000 w 10000"/>
            <a:gd name="connsiteY0" fmla="*/ 1304 h 9287"/>
            <a:gd name="connsiteX1" fmla="*/ 7624 w 10000"/>
            <a:gd name="connsiteY1" fmla="*/ 7585 h 9287"/>
            <a:gd name="connsiteX2" fmla="*/ 4858 w 10000"/>
            <a:gd name="connsiteY2" fmla="*/ 8587 h 9287"/>
            <a:gd name="connsiteX3" fmla="*/ 3006 w 10000"/>
            <a:gd name="connsiteY3" fmla="*/ 3291 h 9287"/>
            <a:gd name="connsiteX4" fmla="*/ 0 w 10000"/>
            <a:gd name="connsiteY4" fmla="*/ 0 h 9287"/>
            <a:gd name="connsiteX0" fmla="*/ 10000 w 10000"/>
            <a:gd name="connsiteY0" fmla="*/ 1404 h 8167"/>
            <a:gd name="connsiteX1" fmla="*/ 7624 w 10000"/>
            <a:gd name="connsiteY1" fmla="*/ 8167 h 8167"/>
            <a:gd name="connsiteX2" fmla="*/ 5022 w 10000"/>
            <a:gd name="connsiteY2" fmla="*/ 1160 h 8167"/>
            <a:gd name="connsiteX3" fmla="*/ 3006 w 10000"/>
            <a:gd name="connsiteY3" fmla="*/ 3544 h 8167"/>
            <a:gd name="connsiteX4" fmla="*/ 0 w 10000"/>
            <a:gd name="connsiteY4" fmla="*/ 0 h 8167"/>
            <a:gd name="connsiteX0" fmla="*/ 10000 w 10000"/>
            <a:gd name="connsiteY0" fmla="*/ 1719 h 6013"/>
            <a:gd name="connsiteX1" fmla="*/ 7583 w 10000"/>
            <a:gd name="connsiteY1" fmla="*/ 5757 h 6013"/>
            <a:gd name="connsiteX2" fmla="*/ 5022 w 10000"/>
            <a:gd name="connsiteY2" fmla="*/ 1420 h 6013"/>
            <a:gd name="connsiteX3" fmla="*/ 3006 w 10000"/>
            <a:gd name="connsiteY3" fmla="*/ 4339 h 6013"/>
            <a:gd name="connsiteX4" fmla="*/ 0 w 10000"/>
            <a:gd name="connsiteY4" fmla="*/ 0 h 60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6013">
              <a:moveTo>
                <a:pt x="10000" y="1719"/>
              </a:moveTo>
              <a:cubicBezTo>
                <a:pt x="9576" y="1719"/>
                <a:pt x="8413" y="5807"/>
                <a:pt x="7583" y="5757"/>
              </a:cubicBezTo>
              <a:cubicBezTo>
                <a:pt x="6753" y="5707"/>
                <a:pt x="5871" y="1420"/>
                <a:pt x="5022" y="1420"/>
              </a:cubicBezTo>
              <a:cubicBezTo>
                <a:pt x="4173" y="5560"/>
                <a:pt x="3770" y="4339"/>
                <a:pt x="3006" y="4339"/>
              </a:cubicBezTo>
              <a:cubicBezTo>
                <a:pt x="2158" y="8479"/>
                <a:pt x="849" y="4139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309801</xdr:colOff>
      <xdr:row>11</xdr:row>
      <xdr:rowOff>48456</xdr:rowOff>
    </xdr:from>
    <xdr:to>
      <xdr:col>8</xdr:col>
      <xdr:colOff>639723</xdr:colOff>
      <xdr:row>11</xdr:row>
      <xdr:rowOff>59228</xdr:rowOff>
    </xdr:to>
    <xdr:sp macro="" textlink="">
      <xdr:nvSpPr>
        <xdr:cNvPr id="281" name="Freeform 217">
          <a:extLst>
            <a:ext uri="{FF2B5EF4-FFF2-40B4-BE49-F238E27FC236}">
              <a16:creationId xmlns:a16="http://schemas.microsoft.com/office/drawing/2014/main" id="{BCD3F382-DC34-4650-AF85-DA66906DA5A7}"/>
            </a:ext>
          </a:extLst>
        </xdr:cNvPr>
        <xdr:cNvSpPr>
          <a:spLocks/>
        </xdr:cNvSpPr>
      </xdr:nvSpPr>
      <xdr:spPr bwMode="auto">
        <a:xfrm>
          <a:off x="5300901" y="1934406"/>
          <a:ext cx="329922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218817</xdr:colOff>
      <xdr:row>10</xdr:row>
      <xdr:rowOff>164845</xdr:rowOff>
    </xdr:from>
    <xdr:ext cx="581971" cy="138564"/>
    <xdr:sp macro="" textlink="">
      <xdr:nvSpPr>
        <xdr:cNvPr id="282" name="Text Box 860">
          <a:extLst>
            <a:ext uri="{FF2B5EF4-FFF2-40B4-BE49-F238E27FC236}">
              <a16:creationId xmlns:a16="http://schemas.microsoft.com/office/drawing/2014/main" id="{7387F344-E304-475C-AE66-A2F37C67CB4F}"/>
            </a:ext>
          </a:extLst>
        </xdr:cNvPr>
        <xdr:cNvSpPr txBox="1">
          <a:spLocks noChangeArrowheads="1"/>
        </xdr:cNvSpPr>
      </xdr:nvSpPr>
      <xdr:spPr bwMode="auto">
        <a:xfrm>
          <a:off x="4505067" y="1879345"/>
          <a:ext cx="581971" cy="138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七谷川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358241</xdr:colOff>
      <xdr:row>12</xdr:row>
      <xdr:rowOff>142316</xdr:rowOff>
    </xdr:from>
    <xdr:ext cx="357978" cy="165173"/>
    <xdr:sp macro="" textlink="">
      <xdr:nvSpPr>
        <xdr:cNvPr id="283" name="Text Box 1620">
          <a:extLst>
            <a:ext uri="{FF2B5EF4-FFF2-40B4-BE49-F238E27FC236}">
              <a16:creationId xmlns:a16="http://schemas.microsoft.com/office/drawing/2014/main" id="{32DEC921-6F46-40A4-AE7F-D616B2199CE9}"/>
            </a:ext>
          </a:extLst>
        </xdr:cNvPr>
        <xdr:cNvSpPr txBox="1">
          <a:spLocks noChangeArrowheads="1"/>
        </xdr:cNvSpPr>
      </xdr:nvSpPr>
      <xdr:spPr bwMode="auto">
        <a:xfrm>
          <a:off x="5349341" y="2199716"/>
          <a:ext cx="35797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8</xdr:col>
      <xdr:colOff>261304</xdr:colOff>
      <xdr:row>12</xdr:row>
      <xdr:rowOff>37931</xdr:rowOff>
    </xdr:from>
    <xdr:to>
      <xdr:col>8</xdr:col>
      <xdr:colOff>379314</xdr:colOff>
      <xdr:row>14</xdr:row>
      <xdr:rowOff>67434</xdr:rowOff>
    </xdr:to>
    <xdr:sp macro="" textlink="">
      <xdr:nvSpPr>
        <xdr:cNvPr id="284" name="AutoShape 1653">
          <a:extLst>
            <a:ext uri="{FF2B5EF4-FFF2-40B4-BE49-F238E27FC236}">
              <a16:creationId xmlns:a16="http://schemas.microsoft.com/office/drawing/2014/main" id="{B2B88734-6145-4769-A024-56F9EFAA160B}"/>
            </a:ext>
          </a:extLst>
        </xdr:cNvPr>
        <xdr:cNvSpPr>
          <a:spLocks/>
        </xdr:cNvSpPr>
      </xdr:nvSpPr>
      <xdr:spPr bwMode="auto">
        <a:xfrm>
          <a:off x="5252404" y="2095331"/>
          <a:ext cx="118010" cy="35970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308411</xdr:colOff>
      <xdr:row>13</xdr:row>
      <xdr:rowOff>51839</xdr:rowOff>
    </xdr:from>
    <xdr:ext cx="357978" cy="166649"/>
    <xdr:sp macro="" textlink="">
      <xdr:nvSpPr>
        <xdr:cNvPr id="285" name="Text Box 1620">
          <a:extLst>
            <a:ext uri="{FF2B5EF4-FFF2-40B4-BE49-F238E27FC236}">
              <a16:creationId xmlns:a16="http://schemas.microsoft.com/office/drawing/2014/main" id="{66709406-7AD2-41D3-A4E3-CB0D955CF985}"/>
            </a:ext>
          </a:extLst>
        </xdr:cNvPr>
        <xdr:cNvSpPr txBox="1">
          <a:spLocks noChangeArrowheads="1"/>
        </xdr:cNvSpPr>
      </xdr:nvSpPr>
      <xdr:spPr bwMode="auto">
        <a:xfrm>
          <a:off x="4594661" y="2280689"/>
          <a:ext cx="357978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7</xdr:col>
      <xdr:colOff>107301</xdr:colOff>
      <xdr:row>12</xdr:row>
      <xdr:rowOff>63752</xdr:rowOff>
    </xdr:from>
    <xdr:to>
      <xdr:col>8</xdr:col>
      <xdr:colOff>221096</xdr:colOff>
      <xdr:row>13</xdr:row>
      <xdr:rowOff>93256</xdr:rowOff>
    </xdr:to>
    <xdr:sp macro="" textlink="">
      <xdr:nvSpPr>
        <xdr:cNvPr id="286" name="AutoShape 1653">
          <a:extLst>
            <a:ext uri="{FF2B5EF4-FFF2-40B4-BE49-F238E27FC236}">
              <a16:creationId xmlns:a16="http://schemas.microsoft.com/office/drawing/2014/main" id="{2EE486FB-0C4B-4DA9-AE1B-826CA66BCDB3}"/>
            </a:ext>
          </a:extLst>
        </xdr:cNvPr>
        <xdr:cNvSpPr>
          <a:spLocks/>
        </xdr:cNvSpPr>
      </xdr:nvSpPr>
      <xdr:spPr bwMode="auto">
        <a:xfrm rot="5400000">
          <a:off x="4702397" y="1812306"/>
          <a:ext cx="200954" cy="81864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109615</xdr:colOff>
      <xdr:row>12</xdr:row>
      <xdr:rowOff>8978</xdr:rowOff>
    </xdr:from>
    <xdr:to>
      <xdr:col>7</xdr:col>
      <xdr:colOff>113830</xdr:colOff>
      <xdr:row>15</xdr:row>
      <xdr:rowOff>97484</xdr:rowOff>
    </xdr:to>
    <xdr:sp macro="" textlink="">
      <xdr:nvSpPr>
        <xdr:cNvPr id="287" name="Line 4803">
          <a:extLst>
            <a:ext uri="{FF2B5EF4-FFF2-40B4-BE49-F238E27FC236}">
              <a16:creationId xmlns:a16="http://schemas.microsoft.com/office/drawing/2014/main" id="{7D3EAABA-E982-4EB0-9700-41DFCE289C4A}"/>
            </a:ext>
          </a:extLst>
        </xdr:cNvPr>
        <xdr:cNvSpPr>
          <a:spLocks noChangeShapeType="1"/>
        </xdr:cNvSpPr>
      </xdr:nvSpPr>
      <xdr:spPr bwMode="auto">
        <a:xfrm>
          <a:off x="4395865" y="2066378"/>
          <a:ext cx="4215" cy="5901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703558</xdr:colOff>
      <xdr:row>10</xdr:row>
      <xdr:rowOff>151434</xdr:rowOff>
    </xdr:from>
    <xdr:to>
      <xdr:col>7</xdr:col>
      <xdr:colOff>240166</xdr:colOff>
      <xdr:row>11</xdr:row>
      <xdr:rowOff>133066</xdr:rowOff>
    </xdr:to>
    <xdr:grpSp>
      <xdr:nvGrpSpPr>
        <xdr:cNvPr id="288" name="Group 405">
          <a:extLst>
            <a:ext uri="{FF2B5EF4-FFF2-40B4-BE49-F238E27FC236}">
              <a16:creationId xmlns:a16="http://schemas.microsoft.com/office/drawing/2014/main" id="{E09117CE-FB40-45F2-AB0D-73EFA9461B2E}"/>
            </a:ext>
          </a:extLst>
        </xdr:cNvPr>
        <xdr:cNvGrpSpPr>
          <a:grpSpLocks/>
        </xdr:cNvGrpSpPr>
      </xdr:nvGrpSpPr>
      <xdr:grpSpPr bwMode="auto">
        <a:xfrm>
          <a:off x="4277578" y="1867650"/>
          <a:ext cx="240257" cy="153254"/>
          <a:chOff x="718" y="97"/>
          <a:chExt cx="23" cy="15"/>
        </a:xfrm>
      </xdr:grpSpPr>
      <xdr:sp macro="" textlink="">
        <xdr:nvSpPr>
          <xdr:cNvPr id="289" name="Freeform 406">
            <a:extLst>
              <a:ext uri="{FF2B5EF4-FFF2-40B4-BE49-F238E27FC236}">
                <a16:creationId xmlns:a16="http://schemas.microsoft.com/office/drawing/2014/main" id="{F095E91E-DC34-4BAA-B966-A6E44A810B4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0" name="Freeform 407">
            <a:extLst>
              <a:ext uri="{FF2B5EF4-FFF2-40B4-BE49-F238E27FC236}">
                <a16:creationId xmlns:a16="http://schemas.microsoft.com/office/drawing/2014/main" id="{775AB0CA-FC14-4EBB-B50A-C907F4393C3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1015</xdr:colOff>
      <xdr:row>9</xdr:row>
      <xdr:rowOff>155712</xdr:rowOff>
    </xdr:from>
    <xdr:to>
      <xdr:col>7</xdr:col>
      <xdr:colOff>159243</xdr:colOff>
      <xdr:row>10</xdr:row>
      <xdr:rowOff>133005</xdr:rowOff>
    </xdr:to>
    <xdr:sp macro="" textlink="">
      <xdr:nvSpPr>
        <xdr:cNvPr id="291" name="六角形 290">
          <a:extLst>
            <a:ext uri="{FF2B5EF4-FFF2-40B4-BE49-F238E27FC236}">
              <a16:creationId xmlns:a16="http://schemas.microsoft.com/office/drawing/2014/main" id="{297330DF-4132-4E32-BC2B-CFCE434DAC95}"/>
            </a:ext>
          </a:extLst>
        </xdr:cNvPr>
        <xdr:cNvSpPr/>
      </xdr:nvSpPr>
      <xdr:spPr bwMode="auto">
        <a:xfrm>
          <a:off x="4287265" y="1698762"/>
          <a:ext cx="158228" cy="1487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405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59010</xdr:colOff>
      <xdr:row>13</xdr:row>
      <xdr:rowOff>80085</xdr:rowOff>
    </xdr:from>
    <xdr:to>
      <xdr:col>7</xdr:col>
      <xdr:colOff>278170</xdr:colOff>
      <xdr:row>14</xdr:row>
      <xdr:rowOff>71656</xdr:rowOff>
    </xdr:to>
    <xdr:sp macro="" textlink="">
      <xdr:nvSpPr>
        <xdr:cNvPr id="292" name="六角形 291">
          <a:extLst>
            <a:ext uri="{FF2B5EF4-FFF2-40B4-BE49-F238E27FC236}">
              <a16:creationId xmlns:a16="http://schemas.microsoft.com/office/drawing/2014/main" id="{4C1A404B-AEB4-4F87-A281-997AEA99B05E}"/>
            </a:ext>
          </a:extLst>
        </xdr:cNvPr>
        <xdr:cNvSpPr/>
      </xdr:nvSpPr>
      <xdr:spPr bwMode="auto">
        <a:xfrm>
          <a:off x="4345260" y="2308935"/>
          <a:ext cx="219160" cy="1503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627975</xdr:colOff>
      <xdr:row>22</xdr:row>
      <xdr:rowOff>21073</xdr:rowOff>
    </xdr:from>
    <xdr:to>
      <xdr:col>2</xdr:col>
      <xdr:colOff>50574</xdr:colOff>
      <xdr:row>25</xdr:row>
      <xdr:rowOff>4215</xdr:rowOff>
    </xdr:to>
    <xdr:sp macro="" textlink="">
      <xdr:nvSpPr>
        <xdr:cNvPr id="293" name="Line 4803">
          <a:extLst>
            <a:ext uri="{FF2B5EF4-FFF2-40B4-BE49-F238E27FC236}">
              <a16:creationId xmlns:a16="http://schemas.microsoft.com/office/drawing/2014/main" id="{71C5FC3A-B631-465A-B925-FDFF2E9DAD9D}"/>
            </a:ext>
          </a:extLst>
        </xdr:cNvPr>
        <xdr:cNvSpPr>
          <a:spLocks noChangeShapeType="1"/>
        </xdr:cNvSpPr>
      </xdr:nvSpPr>
      <xdr:spPr bwMode="auto">
        <a:xfrm flipH="1">
          <a:off x="685125" y="3780273"/>
          <a:ext cx="127449" cy="4974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160177</xdr:colOff>
      <xdr:row>17</xdr:row>
      <xdr:rowOff>37933</xdr:rowOff>
    </xdr:from>
    <xdr:to>
      <xdr:col>2</xdr:col>
      <xdr:colOff>146868</xdr:colOff>
      <xdr:row>24</xdr:row>
      <xdr:rowOff>164810</xdr:rowOff>
    </xdr:to>
    <xdr:sp macro="" textlink="">
      <xdr:nvSpPr>
        <xdr:cNvPr id="294" name="Freeform 527">
          <a:extLst>
            <a:ext uri="{FF2B5EF4-FFF2-40B4-BE49-F238E27FC236}">
              <a16:creationId xmlns:a16="http://schemas.microsoft.com/office/drawing/2014/main" id="{F4BDF2CB-7F8F-43C5-AA4D-24CAFF8B9709}"/>
            </a:ext>
          </a:extLst>
        </xdr:cNvPr>
        <xdr:cNvSpPr>
          <a:spLocks/>
        </xdr:cNvSpPr>
      </xdr:nvSpPr>
      <xdr:spPr bwMode="auto">
        <a:xfrm>
          <a:off x="217327" y="2939883"/>
          <a:ext cx="691541" cy="132702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2196 w 12196"/>
            <a:gd name="connsiteY0" fmla="*/ 10000 h 10000"/>
            <a:gd name="connsiteX1" fmla="*/ 2301 w 12196"/>
            <a:gd name="connsiteY1" fmla="*/ 4479 h 10000"/>
            <a:gd name="connsiteX2" fmla="*/ 394 w 12196"/>
            <a:gd name="connsiteY2" fmla="*/ 3391 h 10000"/>
            <a:gd name="connsiteX3" fmla="*/ 12196 w 12196"/>
            <a:gd name="connsiteY3" fmla="*/ 0 h 10000"/>
            <a:gd name="connsiteX0" fmla="*/ 900 w 10900"/>
            <a:gd name="connsiteY0" fmla="*/ 10000 h 10000"/>
            <a:gd name="connsiteX1" fmla="*/ 1005 w 10900"/>
            <a:gd name="connsiteY1" fmla="*/ 4479 h 10000"/>
            <a:gd name="connsiteX2" fmla="*/ 551 w 10900"/>
            <a:gd name="connsiteY2" fmla="*/ 1982 h 10000"/>
            <a:gd name="connsiteX3" fmla="*/ 10900 w 10900"/>
            <a:gd name="connsiteY3" fmla="*/ 0 h 10000"/>
            <a:gd name="connsiteX0" fmla="*/ 1801 w 11801"/>
            <a:gd name="connsiteY0" fmla="*/ 10000 h 10000"/>
            <a:gd name="connsiteX1" fmla="*/ 0 w 11801"/>
            <a:gd name="connsiteY1" fmla="*/ 3598 h 10000"/>
            <a:gd name="connsiteX2" fmla="*/ 1452 w 11801"/>
            <a:gd name="connsiteY2" fmla="*/ 1982 h 10000"/>
            <a:gd name="connsiteX3" fmla="*/ 11801 w 11801"/>
            <a:gd name="connsiteY3" fmla="*/ 0 h 10000"/>
            <a:gd name="connsiteX0" fmla="*/ 1801 w 11801"/>
            <a:gd name="connsiteY0" fmla="*/ 10000 h 10000"/>
            <a:gd name="connsiteX1" fmla="*/ 0 w 11801"/>
            <a:gd name="connsiteY1" fmla="*/ 3598 h 10000"/>
            <a:gd name="connsiteX2" fmla="*/ 1452 w 11801"/>
            <a:gd name="connsiteY2" fmla="*/ 1982 h 10000"/>
            <a:gd name="connsiteX3" fmla="*/ 11801 w 11801"/>
            <a:gd name="connsiteY3" fmla="*/ 0 h 10000"/>
            <a:gd name="connsiteX0" fmla="*/ 2164 w 11801"/>
            <a:gd name="connsiteY0" fmla="*/ 8371 h 8371"/>
            <a:gd name="connsiteX1" fmla="*/ 0 w 11801"/>
            <a:gd name="connsiteY1" fmla="*/ 3598 h 8371"/>
            <a:gd name="connsiteX2" fmla="*/ 1452 w 11801"/>
            <a:gd name="connsiteY2" fmla="*/ 1982 h 8371"/>
            <a:gd name="connsiteX3" fmla="*/ 11801 w 11801"/>
            <a:gd name="connsiteY3" fmla="*/ 0 h 8371"/>
            <a:gd name="connsiteX0" fmla="*/ 1834 w 10000"/>
            <a:gd name="connsiteY0" fmla="*/ 10000 h 10000"/>
            <a:gd name="connsiteX1" fmla="*/ 0 w 10000"/>
            <a:gd name="connsiteY1" fmla="*/ 4298 h 10000"/>
            <a:gd name="connsiteX2" fmla="*/ 1230 w 10000"/>
            <a:gd name="connsiteY2" fmla="*/ 2368 h 10000"/>
            <a:gd name="connsiteX3" fmla="*/ 10000 w 10000"/>
            <a:gd name="connsiteY3" fmla="*/ 0 h 10000"/>
            <a:gd name="connsiteX0" fmla="*/ 1834 w 10000"/>
            <a:gd name="connsiteY0" fmla="*/ 10000 h 10000"/>
            <a:gd name="connsiteX1" fmla="*/ 0 w 10000"/>
            <a:gd name="connsiteY1" fmla="*/ 4298 h 10000"/>
            <a:gd name="connsiteX2" fmla="*/ 1230 w 10000"/>
            <a:gd name="connsiteY2" fmla="*/ 2368 h 10000"/>
            <a:gd name="connsiteX3" fmla="*/ 10000 w 10000"/>
            <a:gd name="connsiteY3" fmla="*/ 0 h 10000"/>
            <a:gd name="connsiteX0" fmla="*/ 2015 w 10181"/>
            <a:gd name="connsiteY0" fmla="*/ 10000 h 10000"/>
            <a:gd name="connsiteX1" fmla="*/ 181 w 10181"/>
            <a:gd name="connsiteY1" fmla="*/ 4298 h 10000"/>
            <a:gd name="connsiteX2" fmla="*/ 642 w 10181"/>
            <a:gd name="connsiteY2" fmla="*/ 1947 h 10000"/>
            <a:gd name="connsiteX3" fmla="*/ 10181 w 10181"/>
            <a:gd name="connsiteY3" fmla="*/ 0 h 10000"/>
            <a:gd name="connsiteX0" fmla="*/ 1834 w 10000"/>
            <a:gd name="connsiteY0" fmla="*/ 10000 h 10000"/>
            <a:gd name="connsiteX1" fmla="*/ 0 w 10000"/>
            <a:gd name="connsiteY1" fmla="*/ 4298 h 10000"/>
            <a:gd name="connsiteX2" fmla="*/ 461 w 10000"/>
            <a:gd name="connsiteY2" fmla="*/ 1947 h 10000"/>
            <a:gd name="connsiteX3" fmla="*/ 10000 w 10000"/>
            <a:gd name="connsiteY3" fmla="*/ 0 h 10000"/>
            <a:gd name="connsiteX0" fmla="*/ 1919 w 10085"/>
            <a:gd name="connsiteY0" fmla="*/ 10000 h 10000"/>
            <a:gd name="connsiteX1" fmla="*/ 85 w 10085"/>
            <a:gd name="connsiteY1" fmla="*/ 4298 h 10000"/>
            <a:gd name="connsiteX2" fmla="*/ 8 w 10085"/>
            <a:gd name="connsiteY2" fmla="*/ 1737 h 10000"/>
            <a:gd name="connsiteX3" fmla="*/ 10085 w 10085"/>
            <a:gd name="connsiteY3" fmla="*/ 0 h 10000"/>
            <a:gd name="connsiteX0" fmla="*/ 1834 w 10000"/>
            <a:gd name="connsiteY0" fmla="*/ 10000 h 10000"/>
            <a:gd name="connsiteX1" fmla="*/ 0 w 10000"/>
            <a:gd name="connsiteY1" fmla="*/ 4298 h 10000"/>
            <a:gd name="connsiteX2" fmla="*/ 769 w 10000"/>
            <a:gd name="connsiteY2" fmla="*/ 1632 h 10000"/>
            <a:gd name="connsiteX3" fmla="*/ 10000 w 10000"/>
            <a:gd name="connsiteY3" fmla="*/ 0 h 10000"/>
            <a:gd name="connsiteX0" fmla="*/ 5772 w 5772"/>
            <a:gd name="connsiteY0" fmla="*/ 13261 h 13261"/>
            <a:gd name="connsiteX1" fmla="*/ 3938 w 5772"/>
            <a:gd name="connsiteY1" fmla="*/ 7559 h 13261"/>
            <a:gd name="connsiteX2" fmla="*/ 4707 w 5772"/>
            <a:gd name="connsiteY2" fmla="*/ 4893 h 13261"/>
            <a:gd name="connsiteX3" fmla="*/ 91 w 5772"/>
            <a:gd name="connsiteY3" fmla="*/ 0 h 13261"/>
            <a:gd name="connsiteX0" fmla="*/ 10134 w 10134"/>
            <a:gd name="connsiteY0" fmla="*/ 10000 h 10000"/>
            <a:gd name="connsiteX1" fmla="*/ 6957 w 10134"/>
            <a:gd name="connsiteY1" fmla="*/ 5700 h 10000"/>
            <a:gd name="connsiteX2" fmla="*/ 8289 w 10134"/>
            <a:gd name="connsiteY2" fmla="*/ 3690 h 10000"/>
            <a:gd name="connsiteX3" fmla="*/ 292 w 10134"/>
            <a:gd name="connsiteY3" fmla="*/ 0 h 10000"/>
            <a:gd name="connsiteX0" fmla="*/ 15999 w 15999"/>
            <a:gd name="connsiteY0" fmla="*/ 12023 h 12023"/>
            <a:gd name="connsiteX1" fmla="*/ 12822 w 15999"/>
            <a:gd name="connsiteY1" fmla="*/ 7723 h 12023"/>
            <a:gd name="connsiteX2" fmla="*/ 14154 w 15999"/>
            <a:gd name="connsiteY2" fmla="*/ 5713 h 12023"/>
            <a:gd name="connsiteX3" fmla="*/ 160 w 15999"/>
            <a:gd name="connsiteY3" fmla="*/ 0 h 12023"/>
            <a:gd name="connsiteX0" fmla="*/ 15839 w 15839"/>
            <a:gd name="connsiteY0" fmla="*/ 12023 h 12023"/>
            <a:gd name="connsiteX1" fmla="*/ 12662 w 15839"/>
            <a:gd name="connsiteY1" fmla="*/ 7723 h 12023"/>
            <a:gd name="connsiteX2" fmla="*/ 13994 w 15839"/>
            <a:gd name="connsiteY2" fmla="*/ 5713 h 12023"/>
            <a:gd name="connsiteX3" fmla="*/ 0 w 15839"/>
            <a:gd name="connsiteY3" fmla="*/ 0 h 12023"/>
            <a:gd name="connsiteX0" fmla="*/ 15839 w 15839"/>
            <a:gd name="connsiteY0" fmla="*/ 12023 h 12023"/>
            <a:gd name="connsiteX1" fmla="*/ 12662 w 15839"/>
            <a:gd name="connsiteY1" fmla="*/ 7723 h 12023"/>
            <a:gd name="connsiteX2" fmla="*/ 13994 w 15839"/>
            <a:gd name="connsiteY2" fmla="*/ 5713 h 12023"/>
            <a:gd name="connsiteX3" fmla="*/ 0 w 15839"/>
            <a:gd name="connsiteY3" fmla="*/ 0 h 12023"/>
            <a:gd name="connsiteX0" fmla="*/ 15839 w 15839"/>
            <a:gd name="connsiteY0" fmla="*/ 12424 h 12424"/>
            <a:gd name="connsiteX1" fmla="*/ 12662 w 15839"/>
            <a:gd name="connsiteY1" fmla="*/ 8124 h 12424"/>
            <a:gd name="connsiteX2" fmla="*/ 13994 w 15839"/>
            <a:gd name="connsiteY2" fmla="*/ 6114 h 12424"/>
            <a:gd name="connsiteX3" fmla="*/ 1998 w 15839"/>
            <a:gd name="connsiteY3" fmla="*/ 401 h 12424"/>
            <a:gd name="connsiteX4" fmla="*/ 0 w 15839"/>
            <a:gd name="connsiteY4" fmla="*/ 401 h 12424"/>
            <a:gd name="connsiteX0" fmla="*/ 21570 w 21570"/>
            <a:gd name="connsiteY0" fmla="*/ 12424 h 12424"/>
            <a:gd name="connsiteX1" fmla="*/ 18393 w 21570"/>
            <a:gd name="connsiteY1" fmla="*/ 8124 h 12424"/>
            <a:gd name="connsiteX2" fmla="*/ 19725 w 21570"/>
            <a:gd name="connsiteY2" fmla="*/ 6114 h 12424"/>
            <a:gd name="connsiteX3" fmla="*/ 7729 w 21570"/>
            <a:gd name="connsiteY3" fmla="*/ 401 h 12424"/>
            <a:gd name="connsiteX4" fmla="*/ 0 w 21570"/>
            <a:gd name="connsiteY4" fmla="*/ 401 h 12424"/>
            <a:gd name="connsiteX0" fmla="*/ 21570 w 21570"/>
            <a:gd name="connsiteY0" fmla="*/ 12077 h 12077"/>
            <a:gd name="connsiteX1" fmla="*/ 18393 w 21570"/>
            <a:gd name="connsiteY1" fmla="*/ 7777 h 12077"/>
            <a:gd name="connsiteX2" fmla="*/ 19725 w 21570"/>
            <a:gd name="connsiteY2" fmla="*/ 5767 h 12077"/>
            <a:gd name="connsiteX3" fmla="*/ 7729 w 21570"/>
            <a:gd name="connsiteY3" fmla="*/ 54 h 12077"/>
            <a:gd name="connsiteX4" fmla="*/ 0 w 21570"/>
            <a:gd name="connsiteY4" fmla="*/ 54 h 12077"/>
            <a:gd name="connsiteX0" fmla="*/ 23969 w 23969"/>
            <a:gd name="connsiteY0" fmla="*/ 12737 h 12737"/>
            <a:gd name="connsiteX1" fmla="*/ 20792 w 23969"/>
            <a:gd name="connsiteY1" fmla="*/ 8437 h 12737"/>
            <a:gd name="connsiteX2" fmla="*/ 22124 w 23969"/>
            <a:gd name="connsiteY2" fmla="*/ 6427 h 12737"/>
            <a:gd name="connsiteX3" fmla="*/ 10128 w 23969"/>
            <a:gd name="connsiteY3" fmla="*/ 714 h 12737"/>
            <a:gd name="connsiteX4" fmla="*/ 0 w 23969"/>
            <a:gd name="connsiteY4" fmla="*/ 0 h 12737"/>
            <a:gd name="connsiteX0" fmla="*/ 23969 w 23969"/>
            <a:gd name="connsiteY0" fmla="*/ 12737 h 12737"/>
            <a:gd name="connsiteX1" fmla="*/ 20792 w 23969"/>
            <a:gd name="connsiteY1" fmla="*/ 8437 h 12737"/>
            <a:gd name="connsiteX2" fmla="*/ 22124 w 23969"/>
            <a:gd name="connsiteY2" fmla="*/ 6427 h 12737"/>
            <a:gd name="connsiteX3" fmla="*/ 10128 w 23969"/>
            <a:gd name="connsiteY3" fmla="*/ 714 h 12737"/>
            <a:gd name="connsiteX4" fmla="*/ 0 w 23969"/>
            <a:gd name="connsiteY4" fmla="*/ 0 h 127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3969" h="12737">
              <a:moveTo>
                <a:pt x="23969" y="12737"/>
              </a:moveTo>
              <a:cubicBezTo>
                <a:pt x="23376" y="9133"/>
                <a:pt x="25457" y="8879"/>
                <a:pt x="20792" y="8437"/>
              </a:cubicBezTo>
              <a:cubicBezTo>
                <a:pt x="21573" y="7571"/>
                <a:pt x="21037" y="7495"/>
                <a:pt x="22124" y="6427"/>
              </a:cubicBezTo>
              <a:cubicBezTo>
                <a:pt x="20258" y="5239"/>
                <a:pt x="12460" y="1666"/>
                <a:pt x="10128" y="714"/>
              </a:cubicBezTo>
              <a:cubicBezTo>
                <a:pt x="6330" y="555"/>
                <a:pt x="111" y="65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185461</xdr:colOff>
      <xdr:row>23</xdr:row>
      <xdr:rowOff>126412</xdr:rowOff>
    </xdr:from>
    <xdr:to>
      <xdr:col>2</xdr:col>
      <xdr:colOff>404621</xdr:colOff>
      <xdr:row>24</xdr:row>
      <xdr:rowOff>117982</xdr:rowOff>
    </xdr:to>
    <xdr:sp macro="" textlink="">
      <xdr:nvSpPr>
        <xdr:cNvPr id="295" name="六角形 294">
          <a:extLst>
            <a:ext uri="{FF2B5EF4-FFF2-40B4-BE49-F238E27FC236}">
              <a16:creationId xmlns:a16="http://schemas.microsoft.com/office/drawing/2014/main" id="{44F1F7AB-7D76-449C-BBC3-760BFDD1DAF2}"/>
            </a:ext>
          </a:extLst>
        </xdr:cNvPr>
        <xdr:cNvSpPr/>
      </xdr:nvSpPr>
      <xdr:spPr bwMode="auto">
        <a:xfrm>
          <a:off x="947461" y="4057062"/>
          <a:ext cx="219160" cy="163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90427</xdr:colOff>
      <xdr:row>19</xdr:row>
      <xdr:rowOff>63298</xdr:rowOff>
    </xdr:from>
    <xdr:to>
      <xdr:col>2</xdr:col>
      <xdr:colOff>428021</xdr:colOff>
      <xdr:row>21</xdr:row>
      <xdr:rowOff>15071</xdr:rowOff>
    </xdr:to>
    <xdr:sp macro="" textlink="">
      <xdr:nvSpPr>
        <xdr:cNvPr id="296" name="Line 4803">
          <a:extLst>
            <a:ext uri="{FF2B5EF4-FFF2-40B4-BE49-F238E27FC236}">
              <a16:creationId xmlns:a16="http://schemas.microsoft.com/office/drawing/2014/main" id="{0FD521FD-9A7C-449D-82DB-D9F814138E20}"/>
            </a:ext>
          </a:extLst>
        </xdr:cNvPr>
        <xdr:cNvSpPr>
          <a:spLocks noChangeShapeType="1"/>
        </xdr:cNvSpPr>
      </xdr:nvSpPr>
      <xdr:spPr bwMode="auto">
        <a:xfrm flipH="1">
          <a:off x="852427" y="3308148"/>
          <a:ext cx="337594" cy="294673"/>
        </a:xfrm>
        <a:custGeom>
          <a:avLst/>
          <a:gdLst>
            <a:gd name="connsiteX0" fmla="*/ 0 w 322523"/>
            <a:gd name="connsiteY0" fmla="*/ 0 h 280325"/>
            <a:gd name="connsiteX1" fmla="*/ 322523 w 322523"/>
            <a:gd name="connsiteY1" fmla="*/ 280325 h 280325"/>
            <a:gd name="connsiteX0" fmla="*/ 0 w 322523"/>
            <a:gd name="connsiteY0" fmla="*/ 0 h 280325"/>
            <a:gd name="connsiteX1" fmla="*/ 244151 w 322523"/>
            <a:gd name="connsiteY1" fmla="*/ 147698 h 280325"/>
            <a:gd name="connsiteX2" fmla="*/ 322523 w 322523"/>
            <a:gd name="connsiteY2" fmla="*/ 280325 h 280325"/>
            <a:gd name="connsiteX0" fmla="*/ 0 w 322523"/>
            <a:gd name="connsiteY0" fmla="*/ 0 h 280325"/>
            <a:gd name="connsiteX1" fmla="*/ 244151 w 322523"/>
            <a:gd name="connsiteY1" fmla="*/ 147698 h 280325"/>
            <a:gd name="connsiteX2" fmla="*/ 322523 w 322523"/>
            <a:gd name="connsiteY2" fmla="*/ 280325 h 280325"/>
            <a:gd name="connsiteX0" fmla="*/ 0 w 322523"/>
            <a:gd name="connsiteY0" fmla="*/ 0 h 280325"/>
            <a:gd name="connsiteX1" fmla="*/ 244151 w 322523"/>
            <a:gd name="connsiteY1" fmla="*/ 147698 h 280325"/>
            <a:gd name="connsiteX2" fmla="*/ 322523 w 322523"/>
            <a:gd name="connsiteY2" fmla="*/ 280325 h 280325"/>
            <a:gd name="connsiteX0" fmla="*/ 0 w 322523"/>
            <a:gd name="connsiteY0" fmla="*/ 0 h 280325"/>
            <a:gd name="connsiteX1" fmla="*/ 244151 w 322523"/>
            <a:gd name="connsiteY1" fmla="*/ 147698 h 280325"/>
            <a:gd name="connsiteX2" fmla="*/ 322523 w 322523"/>
            <a:gd name="connsiteY2" fmla="*/ 280325 h 280325"/>
            <a:gd name="connsiteX0" fmla="*/ 0 w 322523"/>
            <a:gd name="connsiteY0" fmla="*/ 0 h 280325"/>
            <a:gd name="connsiteX1" fmla="*/ 244151 w 322523"/>
            <a:gd name="connsiteY1" fmla="*/ 147698 h 280325"/>
            <a:gd name="connsiteX2" fmla="*/ 322523 w 322523"/>
            <a:gd name="connsiteY2" fmla="*/ 280325 h 280325"/>
            <a:gd name="connsiteX0" fmla="*/ 0 w 337594"/>
            <a:gd name="connsiteY0" fmla="*/ 0 h 304439"/>
            <a:gd name="connsiteX1" fmla="*/ 259222 w 337594"/>
            <a:gd name="connsiteY1" fmla="*/ 171812 h 304439"/>
            <a:gd name="connsiteX2" fmla="*/ 337594 w 337594"/>
            <a:gd name="connsiteY2" fmla="*/ 304439 h 304439"/>
            <a:gd name="connsiteX0" fmla="*/ 0 w 337594"/>
            <a:gd name="connsiteY0" fmla="*/ 0 h 304439"/>
            <a:gd name="connsiteX1" fmla="*/ 259222 w 337594"/>
            <a:gd name="connsiteY1" fmla="*/ 171812 h 304439"/>
            <a:gd name="connsiteX2" fmla="*/ 337594 w 337594"/>
            <a:gd name="connsiteY2" fmla="*/ 304439 h 3044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7594" h="304439">
              <a:moveTo>
                <a:pt x="0" y="0"/>
              </a:moveTo>
              <a:cubicBezTo>
                <a:pt x="83393" y="68323"/>
                <a:pt x="106501" y="73347"/>
                <a:pt x="259222" y="171812"/>
              </a:cubicBezTo>
              <a:cubicBezTo>
                <a:pt x="318503" y="271282"/>
                <a:pt x="254200" y="186883"/>
                <a:pt x="337594" y="30443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75210</xdr:colOff>
      <xdr:row>22</xdr:row>
      <xdr:rowOff>151750</xdr:rowOff>
    </xdr:from>
    <xdr:to>
      <xdr:col>2</xdr:col>
      <xdr:colOff>216871</xdr:colOff>
      <xdr:row>23</xdr:row>
      <xdr:rowOff>103496</xdr:rowOff>
    </xdr:to>
    <xdr:sp macro="" textlink="">
      <xdr:nvSpPr>
        <xdr:cNvPr id="297" name="AutoShape 70">
          <a:extLst>
            <a:ext uri="{FF2B5EF4-FFF2-40B4-BE49-F238E27FC236}">
              <a16:creationId xmlns:a16="http://schemas.microsoft.com/office/drawing/2014/main" id="{F2FEBDF8-FB11-40F3-B79A-1C26041C90AB}"/>
            </a:ext>
          </a:extLst>
        </xdr:cNvPr>
        <xdr:cNvSpPr>
          <a:spLocks noChangeArrowheads="1"/>
        </xdr:cNvSpPr>
      </xdr:nvSpPr>
      <xdr:spPr bwMode="auto">
        <a:xfrm>
          <a:off x="837210" y="3910950"/>
          <a:ext cx="141661" cy="1231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203231</xdr:colOff>
      <xdr:row>20</xdr:row>
      <xdr:rowOff>65576</xdr:rowOff>
    </xdr:from>
    <xdr:to>
      <xdr:col>2</xdr:col>
      <xdr:colOff>329930</xdr:colOff>
      <xdr:row>21</xdr:row>
      <xdr:rowOff>29504</xdr:rowOff>
    </xdr:to>
    <xdr:pic>
      <xdr:nvPicPr>
        <xdr:cNvPr id="298" name="図 297">
          <a:extLst>
            <a:ext uri="{FF2B5EF4-FFF2-40B4-BE49-F238E27FC236}">
              <a16:creationId xmlns:a16="http://schemas.microsoft.com/office/drawing/2014/main" id="{F46AB637-FEC6-4AC5-A501-1750127E0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19585970">
          <a:off x="262498" y="3524209"/>
          <a:ext cx="833665" cy="137495"/>
        </a:xfrm>
        <a:prstGeom prst="rect">
          <a:avLst/>
        </a:prstGeom>
      </xdr:spPr>
    </xdr:pic>
    <xdr:clientData/>
  </xdr:twoCellAnchor>
  <xdr:oneCellAnchor>
    <xdr:from>
      <xdr:col>1</xdr:col>
      <xdr:colOff>516587</xdr:colOff>
      <xdr:row>20</xdr:row>
      <xdr:rowOff>139082</xdr:rowOff>
    </xdr:from>
    <xdr:ext cx="252869" cy="147511"/>
    <xdr:sp macro="" textlink="">
      <xdr:nvSpPr>
        <xdr:cNvPr id="299" name="Text Box 849">
          <a:extLst>
            <a:ext uri="{FF2B5EF4-FFF2-40B4-BE49-F238E27FC236}">
              <a16:creationId xmlns:a16="http://schemas.microsoft.com/office/drawing/2014/main" id="{7C0572A0-641A-4116-8FFD-E81BEF36DB0F}"/>
            </a:ext>
          </a:extLst>
        </xdr:cNvPr>
        <xdr:cNvSpPr txBox="1">
          <a:spLocks noChangeArrowheads="1"/>
        </xdr:cNvSpPr>
      </xdr:nvSpPr>
      <xdr:spPr bwMode="auto">
        <a:xfrm>
          <a:off x="573737" y="3555382"/>
          <a:ext cx="252869" cy="14751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三俣</a:t>
          </a:r>
        </a:p>
      </xdr:txBody>
    </xdr:sp>
    <xdr:clientData/>
  </xdr:oneCellAnchor>
  <xdr:oneCellAnchor>
    <xdr:from>
      <xdr:col>2</xdr:col>
      <xdr:colOff>231817</xdr:colOff>
      <xdr:row>21</xdr:row>
      <xdr:rowOff>90251</xdr:rowOff>
    </xdr:from>
    <xdr:ext cx="357978" cy="165173"/>
    <xdr:sp macro="" textlink="">
      <xdr:nvSpPr>
        <xdr:cNvPr id="300" name="Text Box 1620">
          <a:extLst>
            <a:ext uri="{FF2B5EF4-FFF2-40B4-BE49-F238E27FC236}">
              <a16:creationId xmlns:a16="http://schemas.microsoft.com/office/drawing/2014/main" id="{36DC6DF9-5885-4CFE-A94B-EFFA7369A2AA}"/>
            </a:ext>
          </a:extLst>
        </xdr:cNvPr>
        <xdr:cNvSpPr txBox="1">
          <a:spLocks noChangeArrowheads="1"/>
        </xdr:cNvSpPr>
      </xdr:nvSpPr>
      <xdr:spPr bwMode="auto">
        <a:xfrm>
          <a:off x="993817" y="3678001"/>
          <a:ext cx="35797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2</xdr:col>
      <xdr:colOff>70199</xdr:colOff>
      <xdr:row>21</xdr:row>
      <xdr:rowOff>23042</xdr:rowOff>
    </xdr:from>
    <xdr:to>
      <xdr:col>2</xdr:col>
      <xdr:colOff>232389</xdr:colOff>
      <xdr:row>22</xdr:row>
      <xdr:rowOff>57788</xdr:rowOff>
    </xdr:to>
    <xdr:sp macro="" textlink="">
      <xdr:nvSpPr>
        <xdr:cNvPr id="301" name="AutoShape 1653">
          <a:extLst>
            <a:ext uri="{FF2B5EF4-FFF2-40B4-BE49-F238E27FC236}">
              <a16:creationId xmlns:a16="http://schemas.microsoft.com/office/drawing/2014/main" id="{FF66A4D9-997C-40F2-ADE3-A93C3FCD9A04}"/>
            </a:ext>
          </a:extLst>
        </xdr:cNvPr>
        <xdr:cNvSpPr>
          <a:spLocks/>
        </xdr:cNvSpPr>
      </xdr:nvSpPr>
      <xdr:spPr bwMode="auto">
        <a:xfrm rot="420628">
          <a:off x="832199" y="3610792"/>
          <a:ext cx="162190" cy="20619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172269</xdr:colOff>
      <xdr:row>19</xdr:row>
      <xdr:rowOff>43673</xdr:rowOff>
    </xdr:from>
    <xdr:to>
      <xdr:col>2</xdr:col>
      <xdr:colOff>438148</xdr:colOff>
      <xdr:row>22</xdr:row>
      <xdr:rowOff>34357</xdr:rowOff>
    </xdr:to>
    <xdr:pic>
      <xdr:nvPicPr>
        <xdr:cNvPr id="302" name="図 301">
          <a:extLst>
            <a:ext uri="{FF2B5EF4-FFF2-40B4-BE49-F238E27FC236}">
              <a16:creationId xmlns:a16="http://schemas.microsoft.com/office/drawing/2014/main" id="{81F81EC8-C130-4894-A9AB-A4E89065A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18210661">
          <a:off x="814692" y="3408100"/>
          <a:ext cx="505034" cy="265879"/>
        </a:xfrm>
        <a:prstGeom prst="rect">
          <a:avLst/>
        </a:prstGeom>
      </xdr:spPr>
    </xdr:pic>
    <xdr:clientData/>
  </xdr:twoCellAnchor>
  <xdr:twoCellAnchor editAs="oneCell">
    <xdr:from>
      <xdr:col>1</xdr:col>
      <xdr:colOff>654225</xdr:colOff>
      <xdr:row>22</xdr:row>
      <xdr:rowOff>58165</xdr:rowOff>
    </xdr:from>
    <xdr:to>
      <xdr:col>2</xdr:col>
      <xdr:colOff>151200</xdr:colOff>
      <xdr:row>25</xdr:row>
      <xdr:rowOff>46877</xdr:rowOff>
    </xdr:to>
    <xdr:pic>
      <xdr:nvPicPr>
        <xdr:cNvPr id="303" name="図 302">
          <a:extLst>
            <a:ext uri="{FF2B5EF4-FFF2-40B4-BE49-F238E27FC236}">
              <a16:creationId xmlns:a16="http://schemas.microsoft.com/office/drawing/2014/main" id="{A5597BF6-4386-486F-A8BC-7C57CBA3B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16879440">
          <a:off x="562930" y="3963638"/>
          <a:ext cx="502560" cy="202995"/>
        </a:xfrm>
        <a:prstGeom prst="rect">
          <a:avLst/>
        </a:prstGeom>
      </xdr:spPr>
    </xdr:pic>
    <xdr:clientData/>
  </xdr:twoCellAnchor>
  <xdr:oneCellAnchor>
    <xdr:from>
      <xdr:col>1</xdr:col>
      <xdr:colOff>375984</xdr:colOff>
      <xdr:row>23</xdr:row>
      <xdr:rowOff>16710</xdr:rowOff>
    </xdr:from>
    <xdr:ext cx="303615" cy="294346"/>
    <xdr:grpSp>
      <xdr:nvGrpSpPr>
        <xdr:cNvPr id="304" name="Group 6672">
          <a:extLst>
            <a:ext uri="{FF2B5EF4-FFF2-40B4-BE49-F238E27FC236}">
              <a16:creationId xmlns:a16="http://schemas.microsoft.com/office/drawing/2014/main" id="{93B22A20-31ED-4B0C-96F6-2F936399EF2A}"/>
            </a:ext>
          </a:extLst>
        </xdr:cNvPr>
        <xdr:cNvGrpSpPr>
          <a:grpSpLocks/>
        </xdr:cNvGrpSpPr>
      </xdr:nvGrpSpPr>
      <xdr:grpSpPr bwMode="auto">
        <a:xfrm>
          <a:off x="431761" y="3951136"/>
          <a:ext cx="303615" cy="294346"/>
          <a:chOff x="536" y="109"/>
          <a:chExt cx="46" cy="44"/>
        </a:xfrm>
      </xdr:grpSpPr>
      <xdr:pic>
        <xdr:nvPicPr>
          <xdr:cNvPr id="305" name="Picture 6673" descr="route2">
            <a:extLst>
              <a:ext uri="{FF2B5EF4-FFF2-40B4-BE49-F238E27FC236}">
                <a16:creationId xmlns:a16="http://schemas.microsoft.com/office/drawing/2014/main" id="{ECF22018-22C4-4477-A23F-E24D09A2A0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6" name="Text Box 6674">
            <a:extLst>
              <a:ext uri="{FF2B5EF4-FFF2-40B4-BE49-F238E27FC236}">
                <a16:creationId xmlns:a16="http://schemas.microsoft.com/office/drawing/2014/main" id="{6549CAD7-BDC9-4C87-A3F1-AD6F560E59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73420</xdr:colOff>
      <xdr:row>18</xdr:row>
      <xdr:rowOff>167304</xdr:rowOff>
    </xdr:from>
    <xdr:ext cx="273185" cy="226926"/>
    <xdr:grpSp>
      <xdr:nvGrpSpPr>
        <xdr:cNvPr id="307" name="Group 6672">
          <a:extLst>
            <a:ext uri="{FF2B5EF4-FFF2-40B4-BE49-F238E27FC236}">
              <a16:creationId xmlns:a16="http://schemas.microsoft.com/office/drawing/2014/main" id="{7243D229-9C51-45B6-87EE-55F9B1C1AFF6}"/>
            </a:ext>
          </a:extLst>
        </xdr:cNvPr>
        <xdr:cNvGrpSpPr>
          <a:grpSpLocks/>
        </xdr:cNvGrpSpPr>
      </xdr:nvGrpSpPr>
      <xdr:grpSpPr bwMode="auto">
        <a:xfrm>
          <a:off x="832846" y="3243622"/>
          <a:ext cx="273185" cy="226926"/>
          <a:chOff x="536" y="109"/>
          <a:chExt cx="46" cy="44"/>
        </a:xfrm>
      </xdr:grpSpPr>
      <xdr:pic>
        <xdr:nvPicPr>
          <xdr:cNvPr id="308" name="Picture 6673" descr="route2">
            <a:extLst>
              <a:ext uri="{FF2B5EF4-FFF2-40B4-BE49-F238E27FC236}">
                <a16:creationId xmlns:a16="http://schemas.microsoft.com/office/drawing/2014/main" id="{D0CD1451-1C6B-4012-B51C-9B8979541C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9" name="Text Box 6674">
            <a:extLst>
              <a:ext uri="{FF2B5EF4-FFF2-40B4-BE49-F238E27FC236}">
                <a16:creationId xmlns:a16="http://schemas.microsoft.com/office/drawing/2014/main" id="{8ECA58D0-C0BD-44F0-BC24-246DFA0D11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463607</xdr:colOff>
      <xdr:row>17</xdr:row>
      <xdr:rowOff>12645</xdr:rowOff>
    </xdr:from>
    <xdr:to>
      <xdr:col>1</xdr:col>
      <xdr:colOff>476251</xdr:colOff>
      <xdr:row>17</xdr:row>
      <xdr:rowOff>96937</xdr:rowOff>
    </xdr:to>
    <xdr:sp macro="" textlink="">
      <xdr:nvSpPr>
        <xdr:cNvPr id="310" name="Line 4803">
          <a:extLst>
            <a:ext uri="{FF2B5EF4-FFF2-40B4-BE49-F238E27FC236}">
              <a16:creationId xmlns:a16="http://schemas.microsoft.com/office/drawing/2014/main" id="{3E3DF098-C5F2-421C-8306-32E1BC1AE390}"/>
            </a:ext>
          </a:extLst>
        </xdr:cNvPr>
        <xdr:cNvSpPr>
          <a:spLocks noChangeShapeType="1"/>
        </xdr:cNvSpPr>
      </xdr:nvSpPr>
      <xdr:spPr bwMode="auto">
        <a:xfrm>
          <a:off x="520757" y="2914595"/>
          <a:ext cx="12644" cy="842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496779</xdr:colOff>
      <xdr:row>17</xdr:row>
      <xdr:rowOff>31876</xdr:rowOff>
    </xdr:from>
    <xdr:to>
      <xdr:col>1</xdr:col>
      <xdr:colOff>718267</xdr:colOff>
      <xdr:row>17</xdr:row>
      <xdr:rowOff>126849</xdr:rowOff>
    </xdr:to>
    <xdr:sp macro="" textlink="">
      <xdr:nvSpPr>
        <xdr:cNvPr id="311" name="Line 4803">
          <a:extLst>
            <a:ext uri="{FF2B5EF4-FFF2-40B4-BE49-F238E27FC236}">
              <a16:creationId xmlns:a16="http://schemas.microsoft.com/office/drawing/2014/main" id="{BEC67FCA-799C-4364-B0E1-4024B3187343}"/>
            </a:ext>
          </a:extLst>
        </xdr:cNvPr>
        <xdr:cNvSpPr>
          <a:spLocks noChangeShapeType="1"/>
        </xdr:cNvSpPr>
      </xdr:nvSpPr>
      <xdr:spPr bwMode="auto">
        <a:xfrm flipH="1">
          <a:off x="553929" y="2933826"/>
          <a:ext cx="208788" cy="94973"/>
        </a:xfrm>
        <a:custGeom>
          <a:avLst/>
          <a:gdLst>
            <a:gd name="connsiteX0" fmla="*/ 0 w 248616"/>
            <a:gd name="connsiteY0" fmla="*/ 0 h 46361"/>
            <a:gd name="connsiteX1" fmla="*/ 248616 w 248616"/>
            <a:gd name="connsiteY1" fmla="*/ 46361 h 46361"/>
            <a:gd name="connsiteX0" fmla="*/ 0 w 233545"/>
            <a:gd name="connsiteY0" fmla="*/ 0 h 94589"/>
            <a:gd name="connsiteX1" fmla="*/ 233545 w 233545"/>
            <a:gd name="connsiteY1" fmla="*/ 94589 h 94589"/>
            <a:gd name="connsiteX0" fmla="*/ 0 w 233545"/>
            <a:gd name="connsiteY0" fmla="*/ 0 h 94858"/>
            <a:gd name="connsiteX1" fmla="*/ 233545 w 233545"/>
            <a:gd name="connsiteY1" fmla="*/ 94589 h 94858"/>
            <a:gd name="connsiteX0" fmla="*/ 0 w 221488"/>
            <a:gd name="connsiteY0" fmla="*/ 0 h 94858"/>
            <a:gd name="connsiteX1" fmla="*/ 221488 w 221488"/>
            <a:gd name="connsiteY1" fmla="*/ 94589 h 94858"/>
            <a:gd name="connsiteX0" fmla="*/ 0 w 221488"/>
            <a:gd name="connsiteY0" fmla="*/ 0 h 94973"/>
            <a:gd name="connsiteX1" fmla="*/ 221488 w 221488"/>
            <a:gd name="connsiteY1" fmla="*/ 94589 h 949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1488" h="94973">
              <a:moveTo>
                <a:pt x="0" y="0"/>
              </a:moveTo>
              <a:cubicBezTo>
                <a:pt x="25602" y="42582"/>
                <a:pt x="27089" y="100235"/>
                <a:pt x="221488" y="945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324555</xdr:colOff>
      <xdr:row>22</xdr:row>
      <xdr:rowOff>50614</xdr:rowOff>
    </xdr:from>
    <xdr:to>
      <xdr:col>4</xdr:col>
      <xdr:colOff>286125</xdr:colOff>
      <xdr:row>22</xdr:row>
      <xdr:rowOff>60113</xdr:rowOff>
    </xdr:to>
    <xdr:sp macro="" textlink="">
      <xdr:nvSpPr>
        <xdr:cNvPr id="312" name="Line 120">
          <a:extLst>
            <a:ext uri="{FF2B5EF4-FFF2-40B4-BE49-F238E27FC236}">
              <a16:creationId xmlns:a16="http://schemas.microsoft.com/office/drawing/2014/main" id="{86C020D2-C8B8-4986-BDB4-AA800BFC0738}"/>
            </a:ext>
          </a:extLst>
        </xdr:cNvPr>
        <xdr:cNvSpPr>
          <a:spLocks noChangeShapeType="1"/>
        </xdr:cNvSpPr>
      </xdr:nvSpPr>
      <xdr:spPr bwMode="auto">
        <a:xfrm>
          <a:off x="1791405" y="3809814"/>
          <a:ext cx="666420" cy="94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661816</xdr:colOff>
      <xdr:row>22</xdr:row>
      <xdr:rowOff>59005</xdr:rowOff>
    </xdr:from>
    <xdr:to>
      <xdr:col>4</xdr:col>
      <xdr:colOff>646571</xdr:colOff>
      <xdr:row>24</xdr:row>
      <xdr:rowOff>92721</xdr:rowOff>
    </xdr:to>
    <xdr:sp macro="" textlink="">
      <xdr:nvSpPr>
        <xdr:cNvPr id="313" name="Freeform 527">
          <a:extLst>
            <a:ext uri="{FF2B5EF4-FFF2-40B4-BE49-F238E27FC236}">
              <a16:creationId xmlns:a16="http://schemas.microsoft.com/office/drawing/2014/main" id="{C4466AF8-4CF8-424E-A9EC-924945224570}"/>
            </a:ext>
          </a:extLst>
        </xdr:cNvPr>
        <xdr:cNvSpPr>
          <a:spLocks/>
        </xdr:cNvSpPr>
      </xdr:nvSpPr>
      <xdr:spPr bwMode="auto">
        <a:xfrm>
          <a:off x="2128666" y="3818205"/>
          <a:ext cx="689605" cy="37661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231808</xdr:colOff>
      <xdr:row>19</xdr:row>
      <xdr:rowOff>62996</xdr:rowOff>
    </xdr:from>
    <xdr:to>
      <xdr:col>4</xdr:col>
      <xdr:colOff>244424</xdr:colOff>
      <xdr:row>24</xdr:row>
      <xdr:rowOff>143298</xdr:rowOff>
    </xdr:to>
    <xdr:sp macro="" textlink="">
      <xdr:nvSpPr>
        <xdr:cNvPr id="314" name="Line 4803">
          <a:extLst>
            <a:ext uri="{FF2B5EF4-FFF2-40B4-BE49-F238E27FC236}">
              <a16:creationId xmlns:a16="http://schemas.microsoft.com/office/drawing/2014/main" id="{B347273D-1C3F-45C8-A87A-D0E6A4DF7C76}"/>
            </a:ext>
          </a:extLst>
        </xdr:cNvPr>
        <xdr:cNvSpPr>
          <a:spLocks noChangeShapeType="1"/>
        </xdr:cNvSpPr>
      </xdr:nvSpPr>
      <xdr:spPr bwMode="auto">
        <a:xfrm flipH="1">
          <a:off x="2403508" y="3307846"/>
          <a:ext cx="12616" cy="9375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708465</xdr:colOff>
      <xdr:row>23</xdr:row>
      <xdr:rowOff>131031</xdr:rowOff>
    </xdr:from>
    <xdr:to>
      <xdr:col>4</xdr:col>
      <xdr:colOff>173869</xdr:colOff>
      <xdr:row>24</xdr:row>
      <xdr:rowOff>105618</xdr:rowOff>
    </xdr:to>
    <xdr:sp macro="" textlink="">
      <xdr:nvSpPr>
        <xdr:cNvPr id="315" name="六角形 314">
          <a:extLst>
            <a:ext uri="{FF2B5EF4-FFF2-40B4-BE49-F238E27FC236}">
              <a16:creationId xmlns:a16="http://schemas.microsoft.com/office/drawing/2014/main" id="{0CB329B5-E9BB-4C65-B9E9-BC2E13D2D910}"/>
            </a:ext>
          </a:extLst>
        </xdr:cNvPr>
        <xdr:cNvSpPr/>
      </xdr:nvSpPr>
      <xdr:spPr bwMode="auto">
        <a:xfrm>
          <a:off x="2168965" y="4061681"/>
          <a:ext cx="176604" cy="1460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332956</xdr:colOff>
      <xdr:row>21</xdr:row>
      <xdr:rowOff>25289</xdr:rowOff>
    </xdr:from>
    <xdr:to>
      <xdr:col>4</xdr:col>
      <xdr:colOff>552116</xdr:colOff>
      <xdr:row>22</xdr:row>
      <xdr:rowOff>16860</xdr:rowOff>
    </xdr:to>
    <xdr:sp macro="" textlink="">
      <xdr:nvSpPr>
        <xdr:cNvPr id="316" name="六角形 315">
          <a:extLst>
            <a:ext uri="{FF2B5EF4-FFF2-40B4-BE49-F238E27FC236}">
              <a16:creationId xmlns:a16="http://schemas.microsoft.com/office/drawing/2014/main" id="{4C236500-08C8-48CF-A7FF-69FDAF842291}"/>
            </a:ext>
          </a:extLst>
        </xdr:cNvPr>
        <xdr:cNvSpPr/>
      </xdr:nvSpPr>
      <xdr:spPr bwMode="auto">
        <a:xfrm>
          <a:off x="2504656" y="3613039"/>
          <a:ext cx="219160" cy="1630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563689</xdr:colOff>
      <xdr:row>18</xdr:row>
      <xdr:rowOff>119819</xdr:rowOff>
    </xdr:from>
    <xdr:ext cx="303452" cy="118813"/>
    <xdr:sp macro="" textlink="">
      <xdr:nvSpPr>
        <xdr:cNvPr id="317" name="Text Box 1416">
          <a:extLst>
            <a:ext uri="{FF2B5EF4-FFF2-40B4-BE49-F238E27FC236}">
              <a16:creationId xmlns:a16="http://schemas.microsoft.com/office/drawing/2014/main" id="{0444A928-B94E-43A0-9B57-0EDF4BAB5497}"/>
            </a:ext>
          </a:extLst>
        </xdr:cNvPr>
        <xdr:cNvSpPr txBox="1">
          <a:spLocks noChangeArrowheads="1"/>
        </xdr:cNvSpPr>
      </xdr:nvSpPr>
      <xdr:spPr bwMode="auto">
        <a:xfrm>
          <a:off x="2030539" y="3193219"/>
          <a:ext cx="303452" cy="118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氷室の郷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605282</xdr:colOff>
      <xdr:row>22</xdr:row>
      <xdr:rowOff>134875</xdr:rowOff>
    </xdr:from>
    <xdr:to>
      <xdr:col>3</xdr:col>
      <xdr:colOff>746943</xdr:colOff>
      <xdr:row>23</xdr:row>
      <xdr:rowOff>75299</xdr:rowOff>
    </xdr:to>
    <xdr:sp macro="" textlink="">
      <xdr:nvSpPr>
        <xdr:cNvPr id="318" name="AutoShape 70">
          <a:extLst>
            <a:ext uri="{FF2B5EF4-FFF2-40B4-BE49-F238E27FC236}">
              <a16:creationId xmlns:a16="http://schemas.microsoft.com/office/drawing/2014/main" id="{8F151332-DD66-4016-B518-CE8D11BA9A2A}"/>
            </a:ext>
          </a:extLst>
        </xdr:cNvPr>
        <xdr:cNvSpPr>
          <a:spLocks noChangeArrowheads="1"/>
        </xdr:cNvSpPr>
      </xdr:nvSpPr>
      <xdr:spPr bwMode="auto">
        <a:xfrm>
          <a:off x="2072132" y="3894075"/>
          <a:ext cx="97211" cy="1118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134867</xdr:colOff>
      <xdr:row>19</xdr:row>
      <xdr:rowOff>73862</xdr:rowOff>
    </xdr:from>
    <xdr:to>
      <xdr:col>4</xdr:col>
      <xdr:colOff>231435</xdr:colOff>
      <xdr:row>19</xdr:row>
      <xdr:rowOff>170803</xdr:rowOff>
    </xdr:to>
    <xdr:grpSp>
      <xdr:nvGrpSpPr>
        <xdr:cNvPr id="319" name="グループ化 318">
          <a:extLst>
            <a:ext uri="{FF2B5EF4-FFF2-40B4-BE49-F238E27FC236}">
              <a16:creationId xmlns:a16="http://schemas.microsoft.com/office/drawing/2014/main" id="{31F4D6BC-CC85-457B-AB17-8AA0EEC8C5A1}"/>
            </a:ext>
          </a:extLst>
        </xdr:cNvPr>
        <xdr:cNvGrpSpPr/>
      </xdr:nvGrpSpPr>
      <xdr:grpSpPr>
        <a:xfrm>
          <a:off x="2301590" y="3321801"/>
          <a:ext cx="96568" cy="96941"/>
          <a:chOff x="2305639" y="3266695"/>
          <a:chExt cx="96568" cy="96941"/>
        </a:xfrm>
      </xdr:grpSpPr>
      <xdr:sp macro="" textlink="">
        <xdr:nvSpPr>
          <xdr:cNvPr id="320" name="Text Box 849">
            <a:extLst>
              <a:ext uri="{FF2B5EF4-FFF2-40B4-BE49-F238E27FC236}">
                <a16:creationId xmlns:a16="http://schemas.microsoft.com/office/drawing/2014/main" id="{54057EC0-EF7D-4152-955C-8C8FE50ED5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05639" y="3270486"/>
            <a:ext cx="92735" cy="88520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none" lIns="27432" tIns="18288" rIns="27432" bIns="18288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321" name="グループ化 320">
            <a:extLst>
              <a:ext uri="{FF2B5EF4-FFF2-40B4-BE49-F238E27FC236}">
                <a16:creationId xmlns:a16="http://schemas.microsoft.com/office/drawing/2014/main" id="{D01BEC13-F0A0-4096-AE27-5B0576E7CB84}"/>
              </a:ext>
            </a:extLst>
          </xdr:cNvPr>
          <xdr:cNvGrpSpPr/>
        </xdr:nvGrpSpPr>
        <xdr:grpSpPr>
          <a:xfrm>
            <a:off x="2306957" y="3266695"/>
            <a:ext cx="95250" cy="96941"/>
            <a:chOff x="2302882" y="3266122"/>
            <a:chExt cx="95250" cy="96941"/>
          </a:xfrm>
        </xdr:grpSpPr>
        <xdr:sp macro="" textlink="">
          <xdr:nvSpPr>
            <xdr:cNvPr id="322" name="Line 4803">
              <a:extLst>
                <a:ext uri="{FF2B5EF4-FFF2-40B4-BE49-F238E27FC236}">
                  <a16:creationId xmlns:a16="http://schemas.microsoft.com/office/drawing/2014/main" id="{DA65DA3E-B205-4AFE-A61A-4DE44ABDA2BC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302882" y="3274140"/>
              <a:ext cx="91037" cy="8892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  <xdr:txBody>
            <a:bodyPr/>
            <a:lstStyle/>
            <a:p>
              <a:endParaRPr lang="ja-JP" altLang="en-US"/>
            </a:p>
          </xdr:txBody>
        </xdr:sp>
        <xdr:sp macro="" textlink="">
          <xdr:nvSpPr>
            <xdr:cNvPr id="323" name="Line 4803">
              <a:extLst>
                <a:ext uri="{FF2B5EF4-FFF2-40B4-BE49-F238E27FC236}">
                  <a16:creationId xmlns:a16="http://schemas.microsoft.com/office/drawing/2014/main" id="{01516A34-0BF4-4E20-AD49-7DF7F1879EDA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2305423" y="3266122"/>
              <a:ext cx="92709" cy="9652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  <xdr:txBody>
            <a:bodyPr/>
            <a:lstStyle/>
            <a:p>
              <a:endParaRPr lang="ja-JP" altLang="en-US"/>
            </a:p>
          </xdr:txBody>
        </xdr:sp>
      </xdr:grpSp>
    </xdr:grpSp>
    <xdr:clientData/>
  </xdr:twoCellAnchor>
  <xdr:twoCellAnchor>
    <xdr:from>
      <xdr:col>5</xdr:col>
      <xdr:colOff>164369</xdr:colOff>
      <xdr:row>22</xdr:row>
      <xdr:rowOff>93785</xdr:rowOff>
    </xdr:from>
    <xdr:to>
      <xdr:col>6</xdr:col>
      <xdr:colOff>3646</xdr:colOff>
      <xdr:row>23</xdr:row>
      <xdr:rowOff>118008</xdr:rowOff>
    </xdr:to>
    <xdr:sp macro="" textlink="">
      <xdr:nvSpPr>
        <xdr:cNvPr id="324" name="Line 120">
          <a:extLst>
            <a:ext uri="{FF2B5EF4-FFF2-40B4-BE49-F238E27FC236}">
              <a16:creationId xmlns:a16="http://schemas.microsoft.com/office/drawing/2014/main" id="{FC2E1EB9-F882-4DF2-AC57-203A83058231}"/>
            </a:ext>
          </a:extLst>
        </xdr:cNvPr>
        <xdr:cNvSpPr>
          <a:spLocks noChangeShapeType="1"/>
        </xdr:cNvSpPr>
      </xdr:nvSpPr>
      <xdr:spPr bwMode="auto">
        <a:xfrm flipV="1">
          <a:off x="3040919" y="3852985"/>
          <a:ext cx="544127" cy="1956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676972</xdr:colOff>
      <xdr:row>21</xdr:row>
      <xdr:rowOff>54729</xdr:rowOff>
    </xdr:from>
    <xdr:to>
      <xdr:col>6</xdr:col>
      <xdr:colOff>553686</xdr:colOff>
      <xdr:row>24</xdr:row>
      <xdr:rowOff>147471</xdr:rowOff>
    </xdr:to>
    <xdr:sp macro="" textlink="">
      <xdr:nvSpPr>
        <xdr:cNvPr id="325" name="Freeform 527">
          <a:extLst>
            <a:ext uri="{FF2B5EF4-FFF2-40B4-BE49-F238E27FC236}">
              <a16:creationId xmlns:a16="http://schemas.microsoft.com/office/drawing/2014/main" id="{F3329A60-032D-4220-BAAC-A49DFBB089D6}"/>
            </a:ext>
          </a:extLst>
        </xdr:cNvPr>
        <xdr:cNvSpPr>
          <a:spLocks/>
        </xdr:cNvSpPr>
      </xdr:nvSpPr>
      <xdr:spPr bwMode="auto">
        <a:xfrm>
          <a:off x="3553522" y="3642479"/>
          <a:ext cx="581564" cy="60709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101"/>
            <a:gd name="connsiteY0" fmla="*/ 15556 h 15556"/>
            <a:gd name="connsiteX1" fmla="*/ 0 w 7101"/>
            <a:gd name="connsiteY1" fmla="*/ 5556 h 15556"/>
            <a:gd name="connsiteX2" fmla="*/ 7101 w 7101"/>
            <a:gd name="connsiteY2" fmla="*/ 0 h 15556"/>
            <a:gd name="connsiteX0" fmla="*/ 0 w 10000"/>
            <a:gd name="connsiteY0" fmla="*/ 10000 h 10000"/>
            <a:gd name="connsiteX1" fmla="*/ 0 w 10000"/>
            <a:gd name="connsiteY1" fmla="*/ 357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572 h 10000"/>
            <a:gd name="connsiteX2" fmla="*/ 10000 w 10000"/>
            <a:gd name="connsiteY2" fmla="*/ 0 h 10000"/>
            <a:gd name="connsiteX0" fmla="*/ 0 w 12077"/>
            <a:gd name="connsiteY0" fmla="*/ 10359 h 10359"/>
            <a:gd name="connsiteX1" fmla="*/ 2077 w 12077"/>
            <a:gd name="connsiteY1" fmla="*/ 3572 h 10359"/>
            <a:gd name="connsiteX2" fmla="*/ 12077 w 12077"/>
            <a:gd name="connsiteY2" fmla="*/ 0 h 10359"/>
            <a:gd name="connsiteX0" fmla="*/ 0 w 12077"/>
            <a:gd name="connsiteY0" fmla="*/ 10359 h 10359"/>
            <a:gd name="connsiteX1" fmla="*/ 2077 w 12077"/>
            <a:gd name="connsiteY1" fmla="*/ 3572 h 10359"/>
            <a:gd name="connsiteX2" fmla="*/ 12077 w 12077"/>
            <a:gd name="connsiteY2" fmla="*/ 0 h 10359"/>
            <a:gd name="connsiteX0" fmla="*/ 0 w 12077"/>
            <a:gd name="connsiteY0" fmla="*/ 10359 h 10359"/>
            <a:gd name="connsiteX1" fmla="*/ 2077 w 12077"/>
            <a:gd name="connsiteY1" fmla="*/ 3572 h 10359"/>
            <a:gd name="connsiteX2" fmla="*/ 12077 w 12077"/>
            <a:gd name="connsiteY2" fmla="*/ 0 h 103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077" h="10359">
              <a:moveTo>
                <a:pt x="0" y="10359"/>
              </a:moveTo>
              <a:cubicBezTo>
                <a:pt x="2975" y="9346"/>
                <a:pt x="2077" y="5715"/>
                <a:pt x="2077" y="3572"/>
              </a:cubicBezTo>
              <a:cubicBezTo>
                <a:pt x="6771" y="2072"/>
                <a:pt x="7619" y="1429"/>
                <a:pt x="1207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63883</xdr:colOff>
      <xdr:row>18</xdr:row>
      <xdr:rowOff>96895</xdr:rowOff>
    </xdr:from>
    <xdr:to>
      <xdr:col>6</xdr:col>
      <xdr:colOff>68040</xdr:colOff>
      <xdr:row>22</xdr:row>
      <xdr:rowOff>88507</xdr:rowOff>
    </xdr:to>
    <xdr:sp macro="" textlink="">
      <xdr:nvSpPr>
        <xdr:cNvPr id="326" name="Line 4803">
          <a:extLst>
            <a:ext uri="{FF2B5EF4-FFF2-40B4-BE49-F238E27FC236}">
              <a16:creationId xmlns:a16="http://schemas.microsoft.com/office/drawing/2014/main" id="{9449316F-1468-43D3-B0CD-FFCDD4B30560}"/>
            </a:ext>
          </a:extLst>
        </xdr:cNvPr>
        <xdr:cNvSpPr>
          <a:spLocks noChangeShapeType="1"/>
        </xdr:cNvSpPr>
      </xdr:nvSpPr>
      <xdr:spPr bwMode="auto">
        <a:xfrm flipH="1">
          <a:off x="3645283" y="3170295"/>
          <a:ext cx="4157" cy="6774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28855</xdr:colOff>
      <xdr:row>19</xdr:row>
      <xdr:rowOff>16817</xdr:rowOff>
    </xdr:from>
    <xdr:to>
      <xdr:col>6</xdr:col>
      <xdr:colOff>248015</xdr:colOff>
      <xdr:row>20</xdr:row>
      <xdr:rowOff>9374</xdr:rowOff>
    </xdr:to>
    <xdr:sp macro="" textlink="">
      <xdr:nvSpPr>
        <xdr:cNvPr id="327" name="六角形 326">
          <a:extLst>
            <a:ext uri="{FF2B5EF4-FFF2-40B4-BE49-F238E27FC236}">
              <a16:creationId xmlns:a16="http://schemas.microsoft.com/office/drawing/2014/main" id="{BB502C93-2DFC-44B3-A296-3E15A6F30D3F}"/>
            </a:ext>
          </a:extLst>
        </xdr:cNvPr>
        <xdr:cNvSpPr/>
      </xdr:nvSpPr>
      <xdr:spPr bwMode="auto">
        <a:xfrm>
          <a:off x="3610255" y="3261667"/>
          <a:ext cx="219160" cy="1640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5437</xdr:colOff>
      <xdr:row>22</xdr:row>
      <xdr:rowOff>31229</xdr:rowOff>
    </xdr:from>
    <xdr:to>
      <xdr:col>6</xdr:col>
      <xdr:colOff>117108</xdr:colOff>
      <xdr:row>22</xdr:row>
      <xdr:rowOff>158044</xdr:rowOff>
    </xdr:to>
    <xdr:sp macro="" textlink="">
      <xdr:nvSpPr>
        <xdr:cNvPr id="328" name="Oval 383">
          <a:extLst>
            <a:ext uri="{FF2B5EF4-FFF2-40B4-BE49-F238E27FC236}">
              <a16:creationId xmlns:a16="http://schemas.microsoft.com/office/drawing/2014/main" id="{EBF82A0A-AF2A-44C3-B49B-37430D0462B0}"/>
            </a:ext>
          </a:extLst>
        </xdr:cNvPr>
        <xdr:cNvSpPr>
          <a:spLocks noChangeArrowheads="1"/>
        </xdr:cNvSpPr>
      </xdr:nvSpPr>
      <xdr:spPr bwMode="auto">
        <a:xfrm>
          <a:off x="3586837" y="3790429"/>
          <a:ext cx="111671" cy="1268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107850</xdr:colOff>
      <xdr:row>23</xdr:row>
      <xdr:rowOff>105359</xdr:rowOff>
    </xdr:from>
    <xdr:to>
      <xdr:col>6</xdr:col>
      <xdr:colOff>327010</xdr:colOff>
      <xdr:row>24</xdr:row>
      <xdr:rowOff>96929</xdr:rowOff>
    </xdr:to>
    <xdr:sp macro="" textlink="">
      <xdr:nvSpPr>
        <xdr:cNvPr id="329" name="六角形 328">
          <a:extLst>
            <a:ext uri="{FF2B5EF4-FFF2-40B4-BE49-F238E27FC236}">
              <a16:creationId xmlns:a16="http://schemas.microsoft.com/office/drawing/2014/main" id="{17BA3610-583D-4E1C-8F87-8930DFF880B7}"/>
            </a:ext>
          </a:extLst>
        </xdr:cNvPr>
        <xdr:cNvSpPr/>
      </xdr:nvSpPr>
      <xdr:spPr bwMode="auto">
        <a:xfrm>
          <a:off x="3689250" y="4036009"/>
          <a:ext cx="219160" cy="163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211955</xdr:colOff>
      <xdr:row>22</xdr:row>
      <xdr:rowOff>129615</xdr:rowOff>
    </xdr:from>
    <xdr:to>
      <xdr:col>5</xdr:col>
      <xdr:colOff>377410</xdr:colOff>
      <xdr:row>23</xdr:row>
      <xdr:rowOff>115562</xdr:rowOff>
    </xdr:to>
    <xdr:sp macro="" textlink="">
      <xdr:nvSpPr>
        <xdr:cNvPr id="330" name="六角形 329">
          <a:extLst>
            <a:ext uri="{FF2B5EF4-FFF2-40B4-BE49-F238E27FC236}">
              <a16:creationId xmlns:a16="http://schemas.microsoft.com/office/drawing/2014/main" id="{6F11D663-7CB1-45EE-9ABB-B5AFD48F4685}"/>
            </a:ext>
          </a:extLst>
        </xdr:cNvPr>
        <xdr:cNvSpPr/>
      </xdr:nvSpPr>
      <xdr:spPr bwMode="auto">
        <a:xfrm>
          <a:off x="3088505" y="3888815"/>
          <a:ext cx="165455" cy="1573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223846</xdr:colOff>
      <xdr:row>21</xdr:row>
      <xdr:rowOff>21650</xdr:rowOff>
    </xdr:from>
    <xdr:to>
      <xdr:col>6</xdr:col>
      <xdr:colOff>389301</xdr:colOff>
      <xdr:row>22</xdr:row>
      <xdr:rowOff>7223</xdr:rowOff>
    </xdr:to>
    <xdr:sp macro="" textlink="">
      <xdr:nvSpPr>
        <xdr:cNvPr id="331" name="六角形 330">
          <a:extLst>
            <a:ext uri="{FF2B5EF4-FFF2-40B4-BE49-F238E27FC236}">
              <a16:creationId xmlns:a16="http://schemas.microsoft.com/office/drawing/2014/main" id="{C371745D-721D-42F4-9CD4-D46A31D0BCC2}"/>
            </a:ext>
          </a:extLst>
        </xdr:cNvPr>
        <xdr:cNvSpPr/>
      </xdr:nvSpPr>
      <xdr:spPr bwMode="auto">
        <a:xfrm>
          <a:off x="3805246" y="3609400"/>
          <a:ext cx="165455" cy="1570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86192</xdr:colOff>
      <xdr:row>12</xdr:row>
      <xdr:rowOff>126074</xdr:rowOff>
    </xdr:from>
    <xdr:ext cx="488660" cy="186974"/>
    <xdr:sp macro="" textlink="">
      <xdr:nvSpPr>
        <xdr:cNvPr id="332" name="Text Box 1664">
          <a:extLst>
            <a:ext uri="{FF2B5EF4-FFF2-40B4-BE49-F238E27FC236}">
              <a16:creationId xmlns:a16="http://schemas.microsoft.com/office/drawing/2014/main" id="{610C33E5-AD3B-4805-8CA4-EE35F278EABA}"/>
            </a:ext>
          </a:extLst>
        </xdr:cNvPr>
        <xdr:cNvSpPr txBox="1">
          <a:spLocks noChangeArrowheads="1"/>
        </xdr:cNvSpPr>
      </xdr:nvSpPr>
      <xdr:spPr bwMode="auto">
        <a:xfrm>
          <a:off x="2962742" y="2183474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94m</a:t>
          </a:r>
        </a:p>
      </xdr:txBody>
    </xdr:sp>
    <xdr:clientData/>
  </xdr:oneCellAnchor>
  <xdr:oneCellAnchor>
    <xdr:from>
      <xdr:col>0</xdr:col>
      <xdr:colOff>234464</xdr:colOff>
      <xdr:row>19</xdr:row>
      <xdr:rowOff>153866</xdr:rowOff>
    </xdr:from>
    <xdr:ext cx="546817" cy="186974"/>
    <xdr:sp macro="" textlink="">
      <xdr:nvSpPr>
        <xdr:cNvPr id="333" name="Text Box 1664">
          <a:extLst>
            <a:ext uri="{FF2B5EF4-FFF2-40B4-BE49-F238E27FC236}">
              <a16:creationId xmlns:a16="http://schemas.microsoft.com/office/drawing/2014/main" id="{5B238720-54AC-4C86-A3D7-ACFCAAF5A64B}"/>
            </a:ext>
          </a:extLst>
        </xdr:cNvPr>
        <xdr:cNvSpPr txBox="1">
          <a:spLocks noChangeArrowheads="1"/>
        </xdr:cNvSpPr>
      </xdr:nvSpPr>
      <xdr:spPr bwMode="auto">
        <a:xfrm>
          <a:off x="56664" y="3398716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129m</a:t>
          </a:r>
        </a:p>
      </xdr:txBody>
    </xdr:sp>
    <xdr:clientData/>
  </xdr:oneCellAnchor>
  <xdr:oneCellAnchor>
    <xdr:from>
      <xdr:col>2</xdr:col>
      <xdr:colOff>168521</xdr:colOff>
      <xdr:row>22</xdr:row>
      <xdr:rowOff>14008</xdr:rowOff>
    </xdr:from>
    <xdr:ext cx="546817" cy="186974"/>
    <xdr:sp macro="" textlink="">
      <xdr:nvSpPr>
        <xdr:cNvPr id="334" name="Text Box 1664">
          <a:extLst>
            <a:ext uri="{FF2B5EF4-FFF2-40B4-BE49-F238E27FC236}">
              <a16:creationId xmlns:a16="http://schemas.microsoft.com/office/drawing/2014/main" id="{19033A37-F1B3-4FEB-96EA-88AB9A2F4B99}"/>
            </a:ext>
          </a:extLst>
        </xdr:cNvPr>
        <xdr:cNvSpPr txBox="1">
          <a:spLocks noChangeArrowheads="1"/>
        </xdr:cNvSpPr>
      </xdr:nvSpPr>
      <xdr:spPr bwMode="auto">
        <a:xfrm>
          <a:off x="930521" y="3773208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139m</a:t>
          </a:r>
        </a:p>
      </xdr:txBody>
    </xdr:sp>
    <xdr:clientData/>
  </xdr:oneCellAnchor>
  <xdr:oneCellAnchor>
    <xdr:from>
      <xdr:col>3</xdr:col>
      <xdr:colOff>391820</xdr:colOff>
      <xdr:row>21</xdr:row>
      <xdr:rowOff>36168</xdr:rowOff>
    </xdr:from>
    <xdr:ext cx="546817" cy="186974"/>
    <xdr:sp macro="" textlink="">
      <xdr:nvSpPr>
        <xdr:cNvPr id="335" name="Text Box 1664">
          <a:extLst>
            <a:ext uri="{FF2B5EF4-FFF2-40B4-BE49-F238E27FC236}">
              <a16:creationId xmlns:a16="http://schemas.microsoft.com/office/drawing/2014/main" id="{97A55EE0-77D5-4B82-8055-E44FA5442068}"/>
            </a:ext>
          </a:extLst>
        </xdr:cNvPr>
        <xdr:cNvSpPr txBox="1">
          <a:spLocks noChangeArrowheads="1"/>
        </xdr:cNvSpPr>
      </xdr:nvSpPr>
      <xdr:spPr bwMode="auto">
        <a:xfrm>
          <a:off x="1858670" y="3623918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116m</a:t>
          </a:r>
        </a:p>
      </xdr:txBody>
    </xdr:sp>
    <xdr:clientData/>
  </xdr:oneCellAnchor>
  <xdr:twoCellAnchor>
    <xdr:from>
      <xdr:col>5</xdr:col>
      <xdr:colOff>313482</xdr:colOff>
      <xdr:row>20</xdr:row>
      <xdr:rowOff>99470</xdr:rowOff>
    </xdr:from>
    <xdr:to>
      <xdr:col>6</xdr:col>
      <xdr:colOff>316496</xdr:colOff>
      <xdr:row>21</xdr:row>
      <xdr:rowOff>84399</xdr:rowOff>
    </xdr:to>
    <xdr:sp macro="" textlink="">
      <xdr:nvSpPr>
        <xdr:cNvPr id="336" name="Line 76">
          <a:extLst>
            <a:ext uri="{FF2B5EF4-FFF2-40B4-BE49-F238E27FC236}">
              <a16:creationId xmlns:a16="http://schemas.microsoft.com/office/drawing/2014/main" id="{A3A2FD2B-1400-438E-9FE3-3506C2BB9CBF}"/>
            </a:ext>
          </a:extLst>
        </xdr:cNvPr>
        <xdr:cNvSpPr>
          <a:spLocks noChangeShapeType="1"/>
        </xdr:cNvSpPr>
      </xdr:nvSpPr>
      <xdr:spPr bwMode="auto">
        <a:xfrm flipV="1">
          <a:off x="3190032" y="3515770"/>
          <a:ext cx="707864" cy="1563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12209</xdr:colOff>
      <xdr:row>20</xdr:row>
      <xdr:rowOff>100019</xdr:rowOff>
    </xdr:from>
    <xdr:to>
      <xdr:col>6</xdr:col>
      <xdr:colOff>122312</xdr:colOff>
      <xdr:row>21</xdr:row>
      <xdr:rowOff>39035</xdr:rowOff>
    </xdr:to>
    <xdr:sp macro="" textlink="">
      <xdr:nvSpPr>
        <xdr:cNvPr id="337" name="Oval 1295">
          <a:extLst>
            <a:ext uri="{FF2B5EF4-FFF2-40B4-BE49-F238E27FC236}">
              <a16:creationId xmlns:a16="http://schemas.microsoft.com/office/drawing/2014/main" id="{E4B3B7BE-5974-478A-87C1-D6EC4184AE78}"/>
            </a:ext>
          </a:extLst>
        </xdr:cNvPr>
        <xdr:cNvSpPr>
          <a:spLocks noChangeArrowheads="1"/>
        </xdr:cNvSpPr>
      </xdr:nvSpPr>
      <xdr:spPr bwMode="auto">
        <a:xfrm>
          <a:off x="3593609" y="3516319"/>
          <a:ext cx="110103" cy="1104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6</xdr:col>
      <xdr:colOff>20160</xdr:colOff>
      <xdr:row>21</xdr:row>
      <xdr:rowOff>135658</xdr:rowOff>
    </xdr:from>
    <xdr:to>
      <xdr:col>7</xdr:col>
      <xdr:colOff>25031</xdr:colOff>
      <xdr:row>23</xdr:row>
      <xdr:rowOff>60280</xdr:rowOff>
    </xdr:to>
    <xdr:pic>
      <xdr:nvPicPr>
        <xdr:cNvPr id="338" name="図 337">
          <a:extLst>
            <a:ext uri="{FF2B5EF4-FFF2-40B4-BE49-F238E27FC236}">
              <a16:creationId xmlns:a16="http://schemas.microsoft.com/office/drawing/2014/main" id="{6F4F942C-1252-4E0B-AC2D-5A741EC75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20216267">
          <a:off x="3601560" y="3723408"/>
          <a:ext cx="709721" cy="267522"/>
        </a:xfrm>
        <a:prstGeom prst="rect">
          <a:avLst/>
        </a:prstGeom>
      </xdr:spPr>
    </xdr:pic>
    <xdr:clientData/>
  </xdr:twoCellAnchor>
  <xdr:twoCellAnchor editAs="oneCell">
    <xdr:from>
      <xdr:col>5</xdr:col>
      <xdr:colOff>322959</xdr:colOff>
      <xdr:row>22</xdr:row>
      <xdr:rowOff>132287</xdr:rowOff>
    </xdr:from>
    <xdr:to>
      <xdr:col>6</xdr:col>
      <xdr:colOff>42632</xdr:colOff>
      <xdr:row>24</xdr:row>
      <xdr:rowOff>42994</xdr:rowOff>
    </xdr:to>
    <xdr:pic>
      <xdr:nvPicPr>
        <xdr:cNvPr id="339" name="図 338">
          <a:extLst>
            <a:ext uri="{FF2B5EF4-FFF2-40B4-BE49-F238E27FC236}">
              <a16:creationId xmlns:a16="http://schemas.microsoft.com/office/drawing/2014/main" id="{9E20E00A-ED29-4A15-8A42-04EAAE2E9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20344485">
          <a:off x="3199509" y="3891487"/>
          <a:ext cx="424523" cy="253607"/>
        </a:xfrm>
        <a:prstGeom prst="rect">
          <a:avLst/>
        </a:prstGeom>
      </xdr:spPr>
    </xdr:pic>
    <xdr:clientData/>
  </xdr:twoCellAnchor>
  <xdr:oneCellAnchor>
    <xdr:from>
      <xdr:col>7</xdr:col>
      <xdr:colOff>12638</xdr:colOff>
      <xdr:row>21</xdr:row>
      <xdr:rowOff>5532</xdr:rowOff>
    </xdr:from>
    <xdr:ext cx="294451" cy="220882"/>
    <xdr:sp macro="" textlink="">
      <xdr:nvSpPr>
        <xdr:cNvPr id="340" name="Text Box 1664">
          <a:extLst>
            <a:ext uri="{FF2B5EF4-FFF2-40B4-BE49-F238E27FC236}">
              <a16:creationId xmlns:a16="http://schemas.microsoft.com/office/drawing/2014/main" id="{0517FFC1-6791-4DC2-A4AB-FAA45876E0F2}"/>
            </a:ext>
          </a:extLst>
        </xdr:cNvPr>
        <xdr:cNvSpPr txBox="1">
          <a:spLocks noChangeArrowheads="1"/>
        </xdr:cNvSpPr>
      </xdr:nvSpPr>
      <xdr:spPr bwMode="auto">
        <a:xfrm>
          <a:off x="4298888" y="3593282"/>
          <a:ext cx="294451" cy="22088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132m</a:t>
          </a:r>
        </a:p>
      </xdr:txBody>
    </xdr:sp>
    <xdr:clientData/>
  </xdr:oneCellAnchor>
  <xdr:oneCellAnchor>
    <xdr:from>
      <xdr:col>10</xdr:col>
      <xdr:colOff>96239</xdr:colOff>
      <xdr:row>19</xdr:row>
      <xdr:rowOff>150583</xdr:rowOff>
    </xdr:from>
    <xdr:ext cx="546817" cy="186974"/>
    <xdr:sp macro="" textlink="">
      <xdr:nvSpPr>
        <xdr:cNvPr id="341" name="Text Box 1664">
          <a:extLst>
            <a:ext uri="{FF2B5EF4-FFF2-40B4-BE49-F238E27FC236}">
              <a16:creationId xmlns:a16="http://schemas.microsoft.com/office/drawing/2014/main" id="{7C166132-A24F-4412-B1A4-2DEA19EF1773}"/>
            </a:ext>
          </a:extLst>
        </xdr:cNvPr>
        <xdr:cNvSpPr txBox="1">
          <a:spLocks noChangeArrowheads="1"/>
        </xdr:cNvSpPr>
      </xdr:nvSpPr>
      <xdr:spPr bwMode="auto">
        <a:xfrm>
          <a:off x="6497039" y="3395433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139m</a:t>
          </a:r>
        </a:p>
      </xdr:txBody>
    </xdr:sp>
    <xdr:clientData/>
  </xdr:oneCellAnchor>
  <xdr:twoCellAnchor>
    <xdr:from>
      <xdr:col>7</xdr:col>
      <xdr:colOff>60919</xdr:colOff>
      <xdr:row>22</xdr:row>
      <xdr:rowOff>99679</xdr:rowOff>
    </xdr:from>
    <xdr:to>
      <xdr:col>8</xdr:col>
      <xdr:colOff>11077</xdr:colOff>
      <xdr:row>22</xdr:row>
      <xdr:rowOff>133534</xdr:rowOff>
    </xdr:to>
    <xdr:sp macro="" textlink="">
      <xdr:nvSpPr>
        <xdr:cNvPr id="342" name="Line 120">
          <a:extLst>
            <a:ext uri="{FF2B5EF4-FFF2-40B4-BE49-F238E27FC236}">
              <a16:creationId xmlns:a16="http://schemas.microsoft.com/office/drawing/2014/main" id="{452726CB-D296-440D-B602-9A62530D80BE}"/>
            </a:ext>
          </a:extLst>
        </xdr:cNvPr>
        <xdr:cNvSpPr>
          <a:spLocks noChangeShapeType="1"/>
        </xdr:cNvSpPr>
      </xdr:nvSpPr>
      <xdr:spPr bwMode="auto">
        <a:xfrm flipV="1">
          <a:off x="4347169" y="3858879"/>
          <a:ext cx="655008" cy="338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320430</xdr:colOff>
      <xdr:row>17</xdr:row>
      <xdr:rowOff>23117</xdr:rowOff>
    </xdr:from>
    <xdr:to>
      <xdr:col>8</xdr:col>
      <xdr:colOff>217660</xdr:colOff>
      <xdr:row>22</xdr:row>
      <xdr:rowOff>75924</xdr:rowOff>
    </xdr:to>
    <xdr:sp macro="" textlink="">
      <xdr:nvSpPr>
        <xdr:cNvPr id="343" name="Line 4803">
          <a:extLst>
            <a:ext uri="{FF2B5EF4-FFF2-40B4-BE49-F238E27FC236}">
              <a16:creationId xmlns:a16="http://schemas.microsoft.com/office/drawing/2014/main" id="{391655EF-FCF3-43B8-9AE4-A945972B5B38}"/>
            </a:ext>
          </a:extLst>
        </xdr:cNvPr>
        <xdr:cNvSpPr>
          <a:spLocks noChangeShapeType="1"/>
        </xdr:cNvSpPr>
      </xdr:nvSpPr>
      <xdr:spPr bwMode="auto">
        <a:xfrm flipH="1">
          <a:off x="4606680" y="2925067"/>
          <a:ext cx="602080" cy="910057"/>
        </a:xfrm>
        <a:custGeom>
          <a:avLst/>
          <a:gdLst>
            <a:gd name="connsiteX0" fmla="*/ 0 w 470712"/>
            <a:gd name="connsiteY0" fmla="*/ 0 h 747601"/>
            <a:gd name="connsiteX1" fmla="*/ 470712 w 470712"/>
            <a:gd name="connsiteY1" fmla="*/ 747601 h 747601"/>
            <a:gd name="connsiteX0" fmla="*/ 0 w 470712"/>
            <a:gd name="connsiteY0" fmla="*/ 0 h 747601"/>
            <a:gd name="connsiteX1" fmla="*/ 470712 w 470712"/>
            <a:gd name="connsiteY1" fmla="*/ 747601 h 747601"/>
            <a:gd name="connsiteX0" fmla="*/ 0 w 642383"/>
            <a:gd name="connsiteY0" fmla="*/ 0 h 891584"/>
            <a:gd name="connsiteX1" fmla="*/ 642383 w 642383"/>
            <a:gd name="connsiteY1" fmla="*/ 891584 h 891584"/>
            <a:gd name="connsiteX0" fmla="*/ 458 w 642841"/>
            <a:gd name="connsiteY0" fmla="*/ 0 h 891584"/>
            <a:gd name="connsiteX1" fmla="*/ 642841 w 642841"/>
            <a:gd name="connsiteY1" fmla="*/ 891584 h 891584"/>
            <a:gd name="connsiteX0" fmla="*/ 572 w 510048"/>
            <a:gd name="connsiteY0" fmla="*/ 0 h 858357"/>
            <a:gd name="connsiteX1" fmla="*/ 510048 w 510048"/>
            <a:gd name="connsiteY1" fmla="*/ 858357 h 858357"/>
            <a:gd name="connsiteX0" fmla="*/ 666 w 433409"/>
            <a:gd name="connsiteY0" fmla="*/ 0 h 1066931"/>
            <a:gd name="connsiteX1" fmla="*/ 433409 w 433409"/>
            <a:gd name="connsiteY1" fmla="*/ 1066931 h 1066931"/>
            <a:gd name="connsiteX0" fmla="*/ 67591 w 500334"/>
            <a:gd name="connsiteY0" fmla="*/ 0 h 1066931"/>
            <a:gd name="connsiteX1" fmla="*/ 500334 w 500334"/>
            <a:gd name="connsiteY1" fmla="*/ 1066931 h 1066931"/>
            <a:gd name="connsiteX0" fmla="*/ 83593 w 516336"/>
            <a:gd name="connsiteY0" fmla="*/ 0 h 1066931"/>
            <a:gd name="connsiteX1" fmla="*/ 516336 w 516336"/>
            <a:gd name="connsiteY1" fmla="*/ 1066931 h 1066931"/>
            <a:gd name="connsiteX0" fmla="*/ 86752 w 483386"/>
            <a:gd name="connsiteY0" fmla="*/ 0 h 1251438"/>
            <a:gd name="connsiteX1" fmla="*/ 483386 w 483386"/>
            <a:gd name="connsiteY1" fmla="*/ 1251438 h 1251438"/>
            <a:gd name="connsiteX0" fmla="*/ 135201 w 531835"/>
            <a:gd name="connsiteY0" fmla="*/ 0 h 1251438"/>
            <a:gd name="connsiteX1" fmla="*/ 531835 w 531835"/>
            <a:gd name="connsiteY1" fmla="*/ 1251438 h 1251438"/>
            <a:gd name="connsiteX0" fmla="*/ 146491 w 543125"/>
            <a:gd name="connsiteY0" fmla="*/ 0 h 1251438"/>
            <a:gd name="connsiteX1" fmla="*/ 123808 w 543125"/>
            <a:gd name="connsiteY1" fmla="*/ 35253 h 1251438"/>
            <a:gd name="connsiteX2" fmla="*/ 543125 w 543125"/>
            <a:gd name="connsiteY2" fmla="*/ 1251438 h 1251438"/>
            <a:gd name="connsiteX0" fmla="*/ 135894 w 543125"/>
            <a:gd name="connsiteY0" fmla="*/ 0 h 1295414"/>
            <a:gd name="connsiteX1" fmla="*/ 123808 w 543125"/>
            <a:gd name="connsiteY1" fmla="*/ 79229 h 1295414"/>
            <a:gd name="connsiteX2" fmla="*/ 543125 w 543125"/>
            <a:gd name="connsiteY2" fmla="*/ 1295414 h 1295414"/>
            <a:gd name="connsiteX0" fmla="*/ 117016 w 524247"/>
            <a:gd name="connsiteY0" fmla="*/ 0 h 1295414"/>
            <a:gd name="connsiteX1" fmla="*/ 126123 w 524247"/>
            <a:gd name="connsiteY1" fmla="*/ 50774 h 1295414"/>
            <a:gd name="connsiteX2" fmla="*/ 524247 w 524247"/>
            <a:gd name="connsiteY2" fmla="*/ 1295414 h 1295414"/>
            <a:gd name="connsiteX0" fmla="*/ 131319 w 538550"/>
            <a:gd name="connsiteY0" fmla="*/ 0 h 1295414"/>
            <a:gd name="connsiteX1" fmla="*/ 140426 w 538550"/>
            <a:gd name="connsiteY1" fmla="*/ 50774 h 1295414"/>
            <a:gd name="connsiteX2" fmla="*/ 538550 w 538550"/>
            <a:gd name="connsiteY2" fmla="*/ 1295414 h 1295414"/>
            <a:gd name="connsiteX0" fmla="*/ 142267 w 549498"/>
            <a:gd name="connsiteY0" fmla="*/ 0 h 1295414"/>
            <a:gd name="connsiteX1" fmla="*/ 151374 w 549498"/>
            <a:gd name="connsiteY1" fmla="*/ 50774 h 1295414"/>
            <a:gd name="connsiteX2" fmla="*/ 549498 w 549498"/>
            <a:gd name="connsiteY2" fmla="*/ 1295414 h 1295414"/>
            <a:gd name="connsiteX0" fmla="*/ 118194 w 525425"/>
            <a:gd name="connsiteY0" fmla="*/ 0 h 1295414"/>
            <a:gd name="connsiteX1" fmla="*/ 154799 w 525425"/>
            <a:gd name="connsiteY1" fmla="*/ 21379 h 1295414"/>
            <a:gd name="connsiteX2" fmla="*/ 525425 w 525425"/>
            <a:gd name="connsiteY2" fmla="*/ 1295414 h 1295414"/>
            <a:gd name="connsiteX0" fmla="*/ 67571 w 474802"/>
            <a:gd name="connsiteY0" fmla="*/ 2136 h 1297550"/>
            <a:gd name="connsiteX1" fmla="*/ 162612 w 474802"/>
            <a:gd name="connsiteY1" fmla="*/ 0 h 1297550"/>
            <a:gd name="connsiteX2" fmla="*/ 474802 w 474802"/>
            <a:gd name="connsiteY2" fmla="*/ 1297550 h 1297550"/>
            <a:gd name="connsiteX0" fmla="*/ 122180 w 529411"/>
            <a:gd name="connsiteY0" fmla="*/ 2136 h 1297550"/>
            <a:gd name="connsiteX1" fmla="*/ 217221 w 529411"/>
            <a:gd name="connsiteY1" fmla="*/ 0 h 1297550"/>
            <a:gd name="connsiteX2" fmla="*/ 529411 w 529411"/>
            <a:gd name="connsiteY2" fmla="*/ 1297550 h 1297550"/>
            <a:gd name="connsiteX0" fmla="*/ 204678 w 529411"/>
            <a:gd name="connsiteY0" fmla="*/ 0 h 1401237"/>
            <a:gd name="connsiteX1" fmla="*/ 217221 w 529411"/>
            <a:gd name="connsiteY1" fmla="*/ 103687 h 1401237"/>
            <a:gd name="connsiteX2" fmla="*/ 529411 w 529411"/>
            <a:gd name="connsiteY2" fmla="*/ 1401237 h 1401237"/>
            <a:gd name="connsiteX0" fmla="*/ 207576 w 532309"/>
            <a:gd name="connsiteY0" fmla="*/ 0 h 1401237"/>
            <a:gd name="connsiteX1" fmla="*/ 216682 w 532309"/>
            <a:gd name="connsiteY1" fmla="*/ 127203 h 1401237"/>
            <a:gd name="connsiteX2" fmla="*/ 532309 w 532309"/>
            <a:gd name="connsiteY2" fmla="*/ 1401237 h 1401237"/>
            <a:gd name="connsiteX0" fmla="*/ 195592 w 525631"/>
            <a:gd name="connsiteY0" fmla="*/ 0 h 1401237"/>
            <a:gd name="connsiteX1" fmla="*/ 204698 w 525631"/>
            <a:gd name="connsiteY1" fmla="*/ 127203 h 1401237"/>
            <a:gd name="connsiteX2" fmla="*/ 520325 w 525631"/>
            <a:gd name="connsiteY2" fmla="*/ 1401237 h 1401237"/>
            <a:gd name="connsiteX0" fmla="*/ 212698 w 542543"/>
            <a:gd name="connsiteY0" fmla="*/ 0 h 1401237"/>
            <a:gd name="connsiteX1" fmla="*/ 221804 w 542543"/>
            <a:gd name="connsiteY1" fmla="*/ 127203 h 1401237"/>
            <a:gd name="connsiteX2" fmla="*/ 537431 w 542543"/>
            <a:gd name="connsiteY2" fmla="*/ 1401237 h 1401237"/>
            <a:gd name="connsiteX0" fmla="*/ 221294 w 551048"/>
            <a:gd name="connsiteY0" fmla="*/ 0 h 1401237"/>
            <a:gd name="connsiteX1" fmla="*/ 230400 w 551048"/>
            <a:gd name="connsiteY1" fmla="*/ 127203 h 1401237"/>
            <a:gd name="connsiteX2" fmla="*/ 546027 w 551048"/>
            <a:gd name="connsiteY2" fmla="*/ 1401237 h 1401237"/>
            <a:gd name="connsiteX0" fmla="*/ 218119 w 550751"/>
            <a:gd name="connsiteY0" fmla="*/ 0 h 1401237"/>
            <a:gd name="connsiteX1" fmla="*/ 227225 w 550751"/>
            <a:gd name="connsiteY1" fmla="*/ 127203 h 1401237"/>
            <a:gd name="connsiteX2" fmla="*/ 542852 w 550751"/>
            <a:gd name="connsiteY2" fmla="*/ 1401237 h 1401237"/>
            <a:gd name="connsiteX0" fmla="*/ 211566 w 552093"/>
            <a:gd name="connsiteY0" fmla="*/ 0 h 1401237"/>
            <a:gd name="connsiteX1" fmla="*/ 220672 w 552093"/>
            <a:gd name="connsiteY1" fmla="*/ 127203 h 1401237"/>
            <a:gd name="connsiteX2" fmla="*/ 536299 w 552093"/>
            <a:gd name="connsiteY2" fmla="*/ 1401237 h 1401237"/>
            <a:gd name="connsiteX0" fmla="*/ 213146 w 542304"/>
            <a:gd name="connsiteY0" fmla="*/ 0 h 1373783"/>
            <a:gd name="connsiteX1" fmla="*/ 222252 w 542304"/>
            <a:gd name="connsiteY1" fmla="*/ 127203 h 1373783"/>
            <a:gd name="connsiteX2" fmla="*/ 526363 w 542304"/>
            <a:gd name="connsiteY2" fmla="*/ 1373783 h 1373783"/>
            <a:gd name="connsiteX0" fmla="*/ 208604 w 544704"/>
            <a:gd name="connsiteY0" fmla="*/ 0 h 1373783"/>
            <a:gd name="connsiteX1" fmla="*/ 217710 w 544704"/>
            <a:gd name="connsiteY1" fmla="*/ 127203 h 1373783"/>
            <a:gd name="connsiteX2" fmla="*/ 521821 w 544704"/>
            <a:gd name="connsiteY2" fmla="*/ 1373783 h 1373783"/>
            <a:gd name="connsiteX0" fmla="*/ 213147 w 542306"/>
            <a:gd name="connsiteY0" fmla="*/ 0 h 1373783"/>
            <a:gd name="connsiteX1" fmla="*/ 222253 w 542306"/>
            <a:gd name="connsiteY1" fmla="*/ 127203 h 1373783"/>
            <a:gd name="connsiteX2" fmla="*/ 526364 w 542306"/>
            <a:gd name="connsiteY2" fmla="*/ 1373783 h 1373783"/>
            <a:gd name="connsiteX0" fmla="*/ 211710 w 542933"/>
            <a:gd name="connsiteY0" fmla="*/ 0 h 1373783"/>
            <a:gd name="connsiteX1" fmla="*/ 220816 w 542933"/>
            <a:gd name="connsiteY1" fmla="*/ 127203 h 1373783"/>
            <a:gd name="connsiteX2" fmla="*/ 524927 w 542933"/>
            <a:gd name="connsiteY2" fmla="*/ 1373783 h 1373783"/>
            <a:gd name="connsiteX0" fmla="*/ 210289 w 543675"/>
            <a:gd name="connsiteY0" fmla="*/ 0 h 1373783"/>
            <a:gd name="connsiteX1" fmla="*/ 219395 w 543675"/>
            <a:gd name="connsiteY1" fmla="*/ 127203 h 1373783"/>
            <a:gd name="connsiteX2" fmla="*/ 523506 w 543675"/>
            <a:gd name="connsiteY2" fmla="*/ 1373783 h 1373783"/>
            <a:gd name="connsiteX0" fmla="*/ 208604 w 544703"/>
            <a:gd name="connsiteY0" fmla="*/ 0 h 1373783"/>
            <a:gd name="connsiteX1" fmla="*/ 217710 w 544703"/>
            <a:gd name="connsiteY1" fmla="*/ 127203 h 1373783"/>
            <a:gd name="connsiteX2" fmla="*/ 521821 w 544703"/>
            <a:gd name="connsiteY2" fmla="*/ 1373783 h 13737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44703" h="1373783">
              <a:moveTo>
                <a:pt x="208604" y="0"/>
              </a:moveTo>
              <a:lnTo>
                <a:pt x="217710" y="127203"/>
              </a:lnTo>
              <a:cubicBezTo>
                <a:pt x="-474065" y="949621"/>
                <a:pt x="721816" y="787211"/>
                <a:pt x="521821" y="137378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361004</xdr:colOff>
      <xdr:row>19</xdr:row>
      <xdr:rowOff>133288</xdr:rowOff>
    </xdr:from>
    <xdr:to>
      <xdr:col>8</xdr:col>
      <xdr:colOff>679246</xdr:colOff>
      <xdr:row>24</xdr:row>
      <xdr:rowOff>161382</xdr:rowOff>
    </xdr:to>
    <xdr:sp macro="" textlink="">
      <xdr:nvSpPr>
        <xdr:cNvPr id="344" name="Freeform 527">
          <a:extLst>
            <a:ext uri="{FF2B5EF4-FFF2-40B4-BE49-F238E27FC236}">
              <a16:creationId xmlns:a16="http://schemas.microsoft.com/office/drawing/2014/main" id="{EE92BD23-59E2-4D92-BB47-C097CD35AE0A}"/>
            </a:ext>
          </a:extLst>
        </xdr:cNvPr>
        <xdr:cNvSpPr>
          <a:spLocks/>
        </xdr:cNvSpPr>
      </xdr:nvSpPr>
      <xdr:spPr bwMode="auto">
        <a:xfrm>
          <a:off x="4647254" y="3378138"/>
          <a:ext cx="1023092" cy="88534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6343"/>
            <a:gd name="connsiteY0" fmla="*/ 10290 h 10290"/>
            <a:gd name="connsiteX1" fmla="*/ 105 w 16343"/>
            <a:gd name="connsiteY1" fmla="*/ 4769 h 10290"/>
            <a:gd name="connsiteX2" fmla="*/ 16343 w 16343"/>
            <a:gd name="connsiteY2" fmla="*/ 0 h 10290"/>
            <a:gd name="connsiteX0" fmla="*/ 0 w 16445"/>
            <a:gd name="connsiteY0" fmla="*/ 10290 h 10290"/>
            <a:gd name="connsiteX1" fmla="*/ 105 w 16445"/>
            <a:gd name="connsiteY1" fmla="*/ 4769 h 10290"/>
            <a:gd name="connsiteX2" fmla="*/ 14667 w 16445"/>
            <a:gd name="connsiteY2" fmla="*/ 1982 h 10290"/>
            <a:gd name="connsiteX3" fmla="*/ 16343 w 16445"/>
            <a:gd name="connsiteY3" fmla="*/ 0 h 10290"/>
            <a:gd name="connsiteX0" fmla="*/ 0 w 20173"/>
            <a:gd name="connsiteY0" fmla="*/ 8490 h 8490"/>
            <a:gd name="connsiteX1" fmla="*/ 105 w 20173"/>
            <a:gd name="connsiteY1" fmla="*/ 2969 h 8490"/>
            <a:gd name="connsiteX2" fmla="*/ 14667 w 20173"/>
            <a:gd name="connsiteY2" fmla="*/ 182 h 8490"/>
            <a:gd name="connsiteX3" fmla="*/ 20173 w 20173"/>
            <a:gd name="connsiteY3" fmla="*/ 1102 h 8490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271 w 12432"/>
            <a:gd name="connsiteY2" fmla="*/ 1582 h 11368"/>
            <a:gd name="connsiteX3" fmla="*/ 12432 w 12432"/>
            <a:gd name="connsiteY3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271 w 12432"/>
            <a:gd name="connsiteY2" fmla="*/ 1582 h 11368"/>
            <a:gd name="connsiteX3" fmla="*/ 9288 w 12432"/>
            <a:gd name="connsiteY3" fmla="*/ 3360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9288 w 12432"/>
            <a:gd name="connsiteY3" fmla="*/ 3360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9288 w 12432"/>
            <a:gd name="connsiteY3" fmla="*/ 3360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9051 w 12432"/>
            <a:gd name="connsiteY3" fmla="*/ 3497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9051 w 12432"/>
            <a:gd name="connsiteY3" fmla="*/ 3497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9051 w 12432"/>
            <a:gd name="connsiteY3" fmla="*/ 3497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8636 w 12432"/>
            <a:gd name="connsiteY3" fmla="*/ 3839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8636 w 12432"/>
            <a:gd name="connsiteY3" fmla="*/ 3839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8636 w 12432"/>
            <a:gd name="connsiteY3" fmla="*/ 3839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8458 w 12432"/>
            <a:gd name="connsiteY3" fmla="*/ 3702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8458 w 12432"/>
            <a:gd name="connsiteY3" fmla="*/ 3702 h 11368"/>
            <a:gd name="connsiteX4" fmla="*/ 12432 w 12432"/>
            <a:gd name="connsiteY4" fmla="*/ 0 h 11368"/>
            <a:gd name="connsiteX0" fmla="*/ 7 w 12380"/>
            <a:gd name="connsiteY0" fmla="*/ 9727 h 9727"/>
            <a:gd name="connsiteX1" fmla="*/ 0 w 12380"/>
            <a:gd name="connsiteY1" fmla="*/ 4865 h 9727"/>
            <a:gd name="connsiteX2" fmla="*/ 7634 w 12380"/>
            <a:gd name="connsiteY2" fmla="*/ 1514 h 9727"/>
            <a:gd name="connsiteX3" fmla="*/ 8406 w 12380"/>
            <a:gd name="connsiteY3" fmla="*/ 3702 h 9727"/>
            <a:gd name="connsiteX4" fmla="*/ 12380 w 12380"/>
            <a:gd name="connsiteY4" fmla="*/ 0 h 9727"/>
            <a:gd name="connsiteX0" fmla="*/ 6 w 10288"/>
            <a:gd name="connsiteY0" fmla="*/ 10984 h 10984"/>
            <a:gd name="connsiteX1" fmla="*/ 0 w 10288"/>
            <a:gd name="connsiteY1" fmla="*/ 5986 h 10984"/>
            <a:gd name="connsiteX2" fmla="*/ 6166 w 10288"/>
            <a:gd name="connsiteY2" fmla="*/ 2540 h 10984"/>
            <a:gd name="connsiteX3" fmla="*/ 6790 w 10288"/>
            <a:gd name="connsiteY3" fmla="*/ 4790 h 10984"/>
            <a:gd name="connsiteX4" fmla="*/ 10288 w 10288"/>
            <a:gd name="connsiteY4" fmla="*/ 0 h 10984"/>
            <a:gd name="connsiteX0" fmla="*/ 6 w 10288"/>
            <a:gd name="connsiteY0" fmla="*/ 10984 h 10984"/>
            <a:gd name="connsiteX1" fmla="*/ 0 w 10288"/>
            <a:gd name="connsiteY1" fmla="*/ 5986 h 10984"/>
            <a:gd name="connsiteX2" fmla="*/ 6166 w 10288"/>
            <a:gd name="connsiteY2" fmla="*/ 2540 h 10984"/>
            <a:gd name="connsiteX3" fmla="*/ 6790 w 10288"/>
            <a:gd name="connsiteY3" fmla="*/ 4790 h 10984"/>
            <a:gd name="connsiteX4" fmla="*/ 10288 w 10288"/>
            <a:gd name="connsiteY4" fmla="*/ 0 h 10984"/>
            <a:gd name="connsiteX0" fmla="*/ 6 w 10288"/>
            <a:gd name="connsiteY0" fmla="*/ 11968 h 11968"/>
            <a:gd name="connsiteX1" fmla="*/ 0 w 10288"/>
            <a:gd name="connsiteY1" fmla="*/ 6970 h 11968"/>
            <a:gd name="connsiteX2" fmla="*/ 6166 w 10288"/>
            <a:gd name="connsiteY2" fmla="*/ 3524 h 11968"/>
            <a:gd name="connsiteX3" fmla="*/ 6790 w 10288"/>
            <a:gd name="connsiteY3" fmla="*/ 5774 h 11968"/>
            <a:gd name="connsiteX4" fmla="*/ 10288 w 10288"/>
            <a:gd name="connsiteY4" fmla="*/ 0 h 11968"/>
            <a:gd name="connsiteX0" fmla="*/ 6 w 10288"/>
            <a:gd name="connsiteY0" fmla="*/ 11968 h 11968"/>
            <a:gd name="connsiteX1" fmla="*/ 0 w 10288"/>
            <a:gd name="connsiteY1" fmla="*/ 6970 h 11968"/>
            <a:gd name="connsiteX2" fmla="*/ 6166 w 10288"/>
            <a:gd name="connsiteY2" fmla="*/ 3524 h 11968"/>
            <a:gd name="connsiteX3" fmla="*/ 6790 w 10288"/>
            <a:gd name="connsiteY3" fmla="*/ 5774 h 11968"/>
            <a:gd name="connsiteX4" fmla="*/ 10288 w 10288"/>
            <a:gd name="connsiteY4" fmla="*/ 0 h 11968"/>
            <a:gd name="connsiteX0" fmla="*/ 6 w 10192"/>
            <a:gd name="connsiteY0" fmla="*/ 11687 h 11687"/>
            <a:gd name="connsiteX1" fmla="*/ 0 w 10192"/>
            <a:gd name="connsiteY1" fmla="*/ 6689 h 11687"/>
            <a:gd name="connsiteX2" fmla="*/ 6166 w 10192"/>
            <a:gd name="connsiteY2" fmla="*/ 3243 h 11687"/>
            <a:gd name="connsiteX3" fmla="*/ 6790 w 10192"/>
            <a:gd name="connsiteY3" fmla="*/ 5493 h 11687"/>
            <a:gd name="connsiteX4" fmla="*/ 10192 w 10192"/>
            <a:gd name="connsiteY4" fmla="*/ 0 h 11687"/>
            <a:gd name="connsiteX0" fmla="*/ 6 w 10192"/>
            <a:gd name="connsiteY0" fmla="*/ 11687 h 11687"/>
            <a:gd name="connsiteX1" fmla="*/ 0 w 10192"/>
            <a:gd name="connsiteY1" fmla="*/ 6689 h 11687"/>
            <a:gd name="connsiteX2" fmla="*/ 6166 w 10192"/>
            <a:gd name="connsiteY2" fmla="*/ 3243 h 11687"/>
            <a:gd name="connsiteX3" fmla="*/ 6790 w 10192"/>
            <a:gd name="connsiteY3" fmla="*/ 5493 h 11687"/>
            <a:gd name="connsiteX4" fmla="*/ 10192 w 10192"/>
            <a:gd name="connsiteY4" fmla="*/ 0 h 11687"/>
            <a:gd name="connsiteX0" fmla="*/ 6 w 10192"/>
            <a:gd name="connsiteY0" fmla="*/ 11687 h 11687"/>
            <a:gd name="connsiteX1" fmla="*/ 0 w 10192"/>
            <a:gd name="connsiteY1" fmla="*/ 6689 h 11687"/>
            <a:gd name="connsiteX2" fmla="*/ 6166 w 10192"/>
            <a:gd name="connsiteY2" fmla="*/ 3243 h 11687"/>
            <a:gd name="connsiteX3" fmla="*/ 6790 w 10192"/>
            <a:gd name="connsiteY3" fmla="*/ 5493 h 11687"/>
            <a:gd name="connsiteX4" fmla="*/ 10192 w 10192"/>
            <a:gd name="connsiteY4" fmla="*/ 0 h 11687"/>
            <a:gd name="connsiteX0" fmla="*/ 6 w 10192"/>
            <a:gd name="connsiteY0" fmla="*/ 11687 h 11687"/>
            <a:gd name="connsiteX1" fmla="*/ 0 w 10192"/>
            <a:gd name="connsiteY1" fmla="*/ 6689 h 11687"/>
            <a:gd name="connsiteX2" fmla="*/ 6166 w 10192"/>
            <a:gd name="connsiteY2" fmla="*/ 3243 h 11687"/>
            <a:gd name="connsiteX3" fmla="*/ 6790 w 10192"/>
            <a:gd name="connsiteY3" fmla="*/ 5493 h 11687"/>
            <a:gd name="connsiteX4" fmla="*/ 10192 w 10192"/>
            <a:gd name="connsiteY4" fmla="*/ 0 h 11687"/>
            <a:gd name="connsiteX0" fmla="*/ 6 w 10192"/>
            <a:gd name="connsiteY0" fmla="*/ 11687 h 11687"/>
            <a:gd name="connsiteX1" fmla="*/ 0 w 10192"/>
            <a:gd name="connsiteY1" fmla="*/ 6689 h 11687"/>
            <a:gd name="connsiteX2" fmla="*/ 6166 w 10192"/>
            <a:gd name="connsiteY2" fmla="*/ 3243 h 11687"/>
            <a:gd name="connsiteX3" fmla="*/ 6790 w 10192"/>
            <a:gd name="connsiteY3" fmla="*/ 5493 h 11687"/>
            <a:gd name="connsiteX4" fmla="*/ 10192 w 10192"/>
            <a:gd name="connsiteY4" fmla="*/ 0 h 11687"/>
            <a:gd name="connsiteX0" fmla="*/ 6 w 10192"/>
            <a:gd name="connsiteY0" fmla="*/ 11687 h 11687"/>
            <a:gd name="connsiteX1" fmla="*/ 0 w 10192"/>
            <a:gd name="connsiteY1" fmla="*/ 6689 h 11687"/>
            <a:gd name="connsiteX2" fmla="*/ 6166 w 10192"/>
            <a:gd name="connsiteY2" fmla="*/ 3243 h 11687"/>
            <a:gd name="connsiteX3" fmla="*/ 6790 w 10192"/>
            <a:gd name="connsiteY3" fmla="*/ 5493 h 11687"/>
            <a:gd name="connsiteX4" fmla="*/ 10192 w 10192"/>
            <a:gd name="connsiteY4" fmla="*/ 0 h 11687"/>
            <a:gd name="connsiteX0" fmla="*/ 6 w 10192"/>
            <a:gd name="connsiteY0" fmla="*/ 11687 h 11687"/>
            <a:gd name="connsiteX1" fmla="*/ 0 w 10192"/>
            <a:gd name="connsiteY1" fmla="*/ 6689 h 11687"/>
            <a:gd name="connsiteX2" fmla="*/ 6166 w 10192"/>
            <a:gd name="connsiteY2" fmla="*/ 3243 h 11687"/>
            <a:gd name="connsiteX3" fmla="*/ 6790 w 10192"/>
            <a:gd name="connsiteY3" fmla="*/ 5493 h 11687"/>
            <a:gd name="connsiteX4" fmla="*/ 10192 w 10192"/>
            <a:gd name="connsiteY4" fmla="*/ 0 h 11687"/>
            <a:gd name="connsiteX0" fmla="*/ 6 w 9914"/>
            <a:gd name="connsiteY0" fmla="*/ 11253 h 11253"/>
            <a:gd name="connsiteX1" fmla="*/ 0 w 9914"/>
            <a:gd name="connsiteY1" fmla="*/ 6255 h 11253"/>
            <a:gd name="connsiteX2" fmla="*/ 6166 w 9914"/>
            <a:gd name="connsiteY2" fmla="*/ 2809 h 11253"/>
            <a:gd name="connsiteX3" fmla="*/ 6790 w 9914"/>
            <a:gd name="connsiteY3" fmla="*/ 5059 h 11253"/>
            <a:gd name="connsiteX4" fmla="*/ 9914 w 9914"/>
            <a:gd name="connsiteY4" fmla="*/ 0 h 11253"/>
            <a:gd name="connsiteX0" fmla="*/ 6 w 10000"/>
            <a:gd name="connsiteY0" fmla="*/ 10000 h 10000"/>
            <a:gd name="connsiteX1" fmla="*/ 0 w 10000"/>
            <a:gd name="connsiteY1" fmla="*/ 5559 h 10000"/>
            <a:gd name="connsiteX2" fmla="*/ 6219 w 10000"/>
            <a:gd name="connsiteY2" fmla="*/ 2496 h 10000"/>
            <a:gd name="connsiteX3" fmla="*/ 6849 w 10000"/>
            <a:gd name="connsiteY3" fmla="*/ 4496 h 10000"/>
            <a:gd name="connsiteX4" fmla="*/ 10000 w 10000"/>
            <a:gd name="connsiteY4" fmla="*/ 0 h 10000"/>
            <a:gd name="connsiteX0" fmla="*/ 6 w 10051"/>
            <a:gd name="connsiteY0" fmla="*/ 10267 h 10267"/>
            <a:gd name="connsiteX1" fmla="*/ 0 w 10051"/>
            <a:gd name="connsiteY1" fmla="*/ 5826 h 10267"/>
            <a:gd name="connsiteX2" fmla="*/ 6219 w 10051"/>
            <a:gd name="connsiteY2" fmla="*/ 2763 h 10267"/>
            <a:gd name="connsiteX3" fmla="*/ 6849 w 10051"/>
            <a:gd name="connsiteY3" fmla="*/ 4763 h 10267"/>
            <a:gd name="connsiteX4" fmla="*/ 10051 w 10051"/>
            <a:gd name="connsiteY4" fmla="*/ 0 h 10267"/>
            <a:gd name="connsiteX0" fmla="*/ 6 w 10025"/>
            <a:gd name="connsiteY0" fmla="*/ 10119 h 10119"/>
            <a:gd name="connsiteX1" fmla="*/ 0 w 10025"/>
            <a:gd name="connsiteY1" fmla="*/ 5678 h 10119"/>
            <a:gd name="connsiteX2" fmla="*/ 6219 w 10025"/>
            <a:gd name="connsiteY2" fmla="*/ 2615 h 10119"/>
            <a:gd name="connsiteX3" fmla="*/ 6849 w 10025"/>
            <a:gd name="connsiteY3" fmla="*/ 4615 h 10119"/>
            <a:gd name="connsiteX4" fmla="*/ 10025 w 10025"/>
            <a:gd name="connsiteY4" fmla="*/ 0 h 10119"/>
            <a:gd name="connsiteX0" fmla="*/ 6 w 10025"/>
            <a:gd name="connsiteY0" fmla="*/ 10119 h 10119"/>
            <a:gd name="connsiteX1" fmla="*/ 0 w 10025"/>
            <a:gd name="connsiteY1" fmla="*/ 5678 h 10119"/>
            <a:gd name="connsiteX2" fmla="*/ 6219 w 10025"/>
            <a:gd name="connsiteY2" fmla="*/ 2615 h 10119"/>
            <a:gd name="connsiteX3" fmla="*/ 6849 w 10025"/>
            <a:gd name="connsiteY3" fmla="*/ 4615 h 10119"/>
            <a:gd name="connsiteX4" fmla="*/ 10025 w 10025"/>
            <a:gd name="connsiteY4" fmla="*/ 0 h 10119"/>
            <a:gd name="connsiteX0" fmla="*/ 34 w 10053"/>
            <a:gd name="connsiteY0" fmla="*/ 10119 h 10119"/>
            <a:gd name="connsiteX1" fmla="*/ 28 w 10053"/>
            <a:gd name="connsiteY1" fmla="*/ 5678 h 10119"/>
            <a:gd name="connsiteX2" fmla="*/ 6247 w 10053"/>
            <a:gd name="connsiteY2" fmla="*/ 2615 h 10119"/>
            <a:gd name="connsiteX3" fmla="*/ 6877 w 10053"/>
            <a:gd name="connsiteY3" fmla="*/ 4615 h 10119"/>
            <a:gd name="connsiteX4" fmla="*/ 10053 w 10053"/>
            <a:gd name="connsiteY4" fmla="*/ 0 h 10119"/>
            <a:gd name="connsiteX0" fmla="*/ 13 w 10032"/>
            <a:gd name="connsiteY0" fmla="*/ 10119 h 10119"/>
            <a:gd name="connsiteX1" fmla="*/ 7 w 10032"/>
            <a:gd name="connsiteY1" fmla="*/ 5678 h 10119"/>
            <a:gd name="connsiteX2" fmla="*/ 6226 w 10032"/>
            <a:gd name="connsiteY2" fmla="*/ 2615 h 10119"/>
            <a:gd name="connsiteX3" fmla="*/ 6856 w 10032"/>
            <a:gd name="connsiteY3" fmla="*/ 4615 h 10119"/>
            <a:gd name="connsiteX4" fmla="*/ 10032 w 10032"/>
            <a:gd name="connsiteY4" fmla="*/ 0 h 101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32" h="10119">
              <a:moveTo>
                <a:pt x="13" y="10119"/>
              </a:moveTo>
              <a:cubicBezTo>
                <a:pt x="-10" y="7904"/>
                <a:pt x="7" y="11417"/>
                <a:pt x="7" y="5678"/>
              </a:cubicBezTo>
              <a:cubicBezTo>
                <a:pt x="2497" y="4309"/>
                <a:pt x="5158" y="3383"/>
                <a:pt x="6226" y="2615"/>
              </a:cubicBezTo>
              <a:cubicBezTo>
                <a:pt x="6677" y="3898"/>
                <a:pt x="6485" y="3574"/>
                <a:pt x="6856" y="4615"/>
              </a:cubicBezTo>
              <a:cubicBezTo>
                <a:pt x="9491" y="626"/>
                <a:pt x="9417" y="1059"/>
                <a:pt x="1003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292498</xdr:colOff>
      <xdr:row>23</xdr:row>
      <xdr:rowOff>9406</xdr:rowOff>
    </xdr:from>
    <xdr:to>
      <xdr:col>7</xdr:col>
      <xdr:colOff>432639</xdr:colOff>
      <xdr:row>23</xdr:row>
      <xdr:rowOff>121501</xdr:rowOff>
    </xdr:to>
    <xdr:sp macro="" textlink="">
      <xdr:nvSpPr>
        <xdr:cNvPr id="345" name="AutoShape 70">
          <a:extLst>
            <a:ext uri="{FF2B5EF4-FFF2-40B4-BE49-F238E27FC236}">
              <a16:creationId xmlns:a16="http://schemas.microsoft.com/office/drawing/2014/main" id="{DDF4FBD3-EC09-4CF9-8F20-4267B3317242}"/>
            </a:ext>
          </a:extLst>
        </xdr:cNvPr>
        <xdr:cNvSpPr>
          <a:spLocks noChangeArrowheads="1"/>
        </xdr:cNvSpPr>
      </xdr:nvSpPr>
      <xdr:spPr bwMode="auto">
        <a:xfrm>
          <a:off x="4578748" y="3940056"/>
          <a:ext cx="140141" cy="1120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61067</xdr:colOff>
      <xdr:row>20</xdr:row>
      <xdr:rowOff>58923</xdr:rowOff>
    </xdr:from>
    <xdr:to>
      <xdr:col>8</xdr:col>
      <xdr:colOff>278239</xdr:colOff>
      <xdr:row>20</xdr:row>
      <xdr:rowOff>85348</xdr:rowOff>
    </xdr:to>
    <xdr:sp macro="" textlink="">
      <xdr:nvSpPr>
        <xdr:cNvPr id="346" name="Line 4803">
          <a:extLst>
            <a:ext uri="{FF2B5EF4-FFF2-40B4-BE49-F238E27FC236}">
              <a16:creationId xmlns:a16="http://schemas.microsoft.com/office/drawing/2014/main" id="{361E4CD1-1B3B-458B-BD46-13E91982E195}"/>
            </a:ext>
          </a:extLst>
        </xdr:cNvPr>
        <xdr:cNvSpPr>
          <a:spLocks noChangeShapeType="1"/>
        </xdr:cNvSpPr>
      </xdr:nvSpPr>
      <xdr:spPr bwMode="auto">
        <a:xfrm flipH="1" flipV="1">
          <a:off x="5052167" y="3475223"/>
          <a:ext cx="217172" cy="26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242795</xdr:colOff>
      <xdr:row>23</xdr:row>
      <xdr:rowOff>50129</xdr:rowOff>
    </xdr:from>
    <xdr:to>
      <xdr:col>7</xdr:col>
      <xdr:colOff>487176</xdr:colOff>
      <xdr:row>24</xdr:row>
      <xdr:rowOff>42837</xdr:rowOff>
    </xdr:to>
    <xdr:grpSp>
      <xdr:nvGrpSpPr>
        <xdr:cNvPr id="347" name="Group 405">
          <a:extLst>
            <a:ext uri="{FF2B5EF4-FFF2-40B4-BE49-F238E27FC236}">
              <a16:creationId xmlns:a16="http://schemas.microsoft.com/office/drawing/2014/main" id="{929E2EE5-AF9E-4F9F-96CA-1D2A17635FF9}"/>
            </a:ext>
          </a:extLst>
        </xdr:cNvPr>
        <xdr:cNvGrpSpPr>
          <a:grpSpLocks/>
        </xdr:cNvGrpSpPr>
      </xdr:nvGrpSpPr>
      <xdr:grpSpPr bwMode="auto">
        <a:xfrm>
          <a:off x="4520464" y="3984555"/>
          <a:ext cx="244381" cy="164329"/>
          <a:chOff x="718" y="97"/>
          <a:chExt cx="23" cy="15"/>
        </a:xfrm>
      </xdr:grpSpPr>
      <xdr:sp macro="" textlink="">
        <xdr:nvSpPr>
          <xdr:cNvPr id="348" name="Freeform 406">
            <a:extLst>
              <a:ext uri="{FF2B5EF4-FFF2-40B4-BE49-F238E27FC236}">
                <a16:creationId xmlns:a16="http://schemas.microsoft.com/office/drawing/2014/main" id="{E2163A8D-1D7C-4F12-B969-234229B5B45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9" name="Freeform 407">
            <a:extLst>
              <a:ext uri="{FF2B5EF4-FFF2-40B4-BE49-F238E27FC236}">
                <a16:creationId xmlns:a16="http://schemas.microsoft.com/office/drawing/2014/main" id="{0916662C-252A-4135-99DC-59A6510B99F4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466390</xdr:colOff>
      <xdr:row>21</xdr:row>
      <xdr:rowOff>8016</xdr:rowOff>
    </xdr:from>
    <xdr:to>
      <xdr:col>8</xdr:col>
      <xdr:colOff>763003</xdr:colOff>
      <xdr:row>23</xdr:row>
      <xdr:rowOff>92449</xdr:rowOff>
    </xdr:to>
    <xdr:sp macro="" textlink="">
      <xdr:nvSpPr>
        <xdr:cNvPr id="350" name="Freeform 217">
          <a:extLst>
            <a:ext uri="{FF2B5EF4-FFF2-40B4-BE49-F238E27FC236}">
              <a16:creationId xmlns:a16="http://schemas.microsoft.com/office/drawing/2014/main" id="{AB99DE79-63FF-4F68-ABB1-B2E4B8EB60BE}"/>
            </a:ext>
          </a:extLst>
        </xdr:cNvPr>
        <xdr:cNvSpPr>
          <a:spLocks/>
        </xdr:cNvSpPr>
      </xdr:nvSpPr>
      <xdr:spPr bwMode="auto">
        <a:xfrm>
          <a:off x="4752640" y="3595766"/>
          <a:ext cx="944313" cy="42733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5841 w 15841"/>
            <a:gd name="connsiteY0" fmla="*/ 0 h 147120"/>
            <a:gd name="connsiteX1" fmla="*/ 7522 w 15841"/>
            <a:gd name="connsiteY1" fmla="*/ 136686 h 147120"/>
            <a:gd name="connsiteX2" fmla="*/ 4638 w 15841"/>
            <a:gd name="connsiteY2" fmla="*/ 137598 h 147120"/>
            <a:gd name="connsiteX3" fmla="*/ 2707 w 15841"/>
            <a:gd name="connsiteY3" fmla="*/ 137660 h 147120"/>
            <a:gd name="connsiteX4" fmla="*/ 0 w 15841"/>
            <a:gd name="connsiteY4" fmla="*/ 139547 h 147120"/>
            <a:gd name="connsiteX0" fmla="*/ 15841 w 15841"/>
            <a:gd name="connsiteY0" fmla="*/ 0 h 140966"/>
            <a:gd name="connsiteX1" fmla="*/ 11800 w 15841"/>
            <a:gd name="connsiteY1" fmla="*/ 120055 h 140966"/>
            <a:gd name="connsiteX2" fmla="*/ 4638 w 15841"/>
            <a:gd name="connsiteY2" fmla="*/ 137598 h 140966"/>
            <a:gd name="connsiteX3" fmla="*/ 2707 w 15841"/>
            <a:gd name="connsiteY3" fmla="*/ 137660 h 140966"/>
            <a:gd name="connsiteX4" fmla="*/ 0 w 15841"/>
            <a:gd name="connsiteY4" fmla="*/ 139547 h 140966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60583"/>
            <a:gd name="connsiteX1" fmla="*/ 11965 w 15841"/>
            <a:gd name="connsiteY1" fmla="*/ 140843 h 160583"/>
            <a:gd name="connsiteX2" fmla="*/ 4638 w 15841"/>
            <a:gd name="connsiteY2" fmla="*/ 137598 h 160583"/>
            <a:gd name="connsiteX3" fmla="*/ 2707 w 15841"/>
            <a:gd name="connsiteY3" fmla="*/ 137660 h 160583"/>
            <a:gd name="connsiteX4" fmla="*/ 0 w 15841"/>
            <a:gd name="connsiteY4" fmla="*/ 160335 h 1605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841" h="160583">
              <a:moveTo>
                <a:pt x="15841" y="0"/>
              </a:moveTo>
              <a:cubicBezTo>
                <a:pt x="14659" y="47813"/>
                <a:pt x="13832" y="117910"/>
                <a:pt x="11965" y="140843"/>
              </a:cubicBezTo>
              <a:cubicBezTo>
                <a:pt x="10098" y="163776"/>
                <a:pt x="5523" y="137598"/>
                <a:pt x="4638" y="137598"/>
              </a:cubicBezTo>
              <a:cubicBezTo>
                <a:pt x="3753" y="140458"/>
                <a:pt x="3503" y="137660"/>
                <a:pt x="2707" y="137660"/>
              </a:cubicBezTo>
              <a:cubicBezTo>
                <a:pt x="1822" y="140520"/>
                <a:pt x="885" y="163194"/>
                <a:pt x="0" y="16033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45232</xdr:colOff>
      <xdr:row>23</xdr:row>
      <xdr:rowOff>114958</xdr:rowOff>
    </xdr:from>
    <xdr:to>
      <xdr:col>7</xdr:col>
      <xdr:colOff>297622</xdr:colOff>
      <xdr:row>23</xdr:row>
      <xdr:rowOff>125877</xdr:rowOff>
    </xdr:to>
    <xdr:sp macro="" textlink="">
      <xdr:nvSpPr>
        <xdr:cNvPr id="351" name="Freeform 217">
          <a:extLst>
            <a:ext uri="{FF2B5EF4-FFF2-40B4-BE49-F238E27FC236}">
              <a16:creationId xmlns:a16="http://schemas.microsoft.com/office/drawing/2014/main" id="{01C32DB7-0E90-400F-9E94-4068D951AE00}"/>
            </a:ext>
          </a:extLst>
        </xdr:cNvPr>
        <xdr:cNvSpPr>
          <a:spLocks/>
        </xdr:cNvSpPr>
      </xdr:nvSpPr>
      <xdr:spPr bwMode="auto">
        <a:xfrm>
          <a:off x="4331482" y="4045608"/>
          <a:ext cx="252390" cy="109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7650 w 7650"/>
            <a:gd name="connsiteY0" fmla="*/ 0 h 10136"/>
            <a:gd name="connsiteX1" fmla="*/ 3336 w 7650"/>
            <a:gd name="connsiteY1" fmla="*/ 5700 h 10136"/>
            <a:gd name="connsiteX2" fmla="*/ 0 w 7650"/>
            <a:gd name="connsiteY2" fmla="*/ 3769 h 101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0" h="10136">
              <a:moveTo>
                <a:pt x="7650" y="0"/>
              </a:moveTo>
              <a:cubicBezTo>
                <a:pt x="3986" y="5894"/>
                <a:pt x="7427" y="2163"/>
                <a:pt x="3336" y="5700"/>
              </a:cubicBezTo>
              <a:cubicBezTo>
                <a:pt x="1164" y="12775"/>
                <a:pt x="2172" y="10840"/>
                <a:pt x="0" y="376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470730</xdr:colOff>
      <xdr:row>23</xdr:row>
      <xdr:rowOff>159964</xdr:rowOff>
    </xdr:from>
    <xdr:ext cx="304575" cy="133883"/>
    <xdr:sp macro="" textlink="">
      <xdr:nvSpPr>
        <xdr:cNvPr id="352" name="Text Box 860">
          <a:extLst>
            <a:ext uri="{FF2B5EF4-FFF2-40B4-BE49-F238E27FC236}">
              <a16:creationId xmlns:a16="http://schemas.microsoft.com/office/drawing/2014/main" id="{9CC10409-C3AE-4FE7-84AC-486677B1533E}"/>
            </a:ext>
          </a:extLst>
        </xdr:cNvPr>
        <xdr:cNvSpPr txBox="1">
          <a:spLocks noChangeArrowheads="1"/>
        </xdr:cNvSpPr>
      </xdr:nvSpPr>
      <xdr:spPr bwMode="auto">
        <a:xfrm>
          <a:off x="4756980" y="4090614"/>
          <a:ext cx="304575" cy="133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桂川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288310</xdr:colOff>
      <xdr:row>22</xdr:row>
      <xdr:rowOff>32771</xdr:rowOff>
    </xdr:from>
    <xdr:to>
      <xdr:col>7</xdr:col>
      <xdr:colOff>437535</xdr:colOff>
      <xdr:row>23</xdr:row>
      <xdr:rowOff>7149</xdr:rowOff>
    </xdr:to>
    <xdr:sp macro="" textlink="">
      <xdr:nvSpPr>
        <xdr:cNvPr id="353" name="Oval 140">
          <a:extLst>
            <a:ext uri="{FF2B5EF4-FFF2-40B4-BE49-F238E27FC236}">
              <a16:creationId xmlns:a16="http://schemas.microsoft.com/office/drawing/2014/main" id="{3A99D293-8EC3-4F4F-A808-B234DB4AB6C2}"/>
            </a:ext>
          </a:extLst>
        </xdr:cNvPr>
        <xdr:cNvSpPr>
          <a:spLocks noChangeArrowheads="1"/>
        </xdr:cNvSpPr>
      </xdr:nvSpPr>
      <xdr:spPr bwMode="auto">
        <a:xfrm>
          <a:off x="4574560" y="3791971"/>
          <a:ext cx="149225" cy="1458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232588</xdr:colOff>
      <xdr:row>19</xdr:row>
      <xdr:rowOff>27689</xdr:rowOff>
    </xdr:from>
    <xdr:to>
      <xdr:col>8</xdr:col>
      <xdr:colOff>310117</xdr:colOff>
      <xdr:row>21</xdr:row>
      <xdr:rowOff>49840</xdr:rowOff>
    </xdr:to>
    <xdr:sp macro="" textlink="">
      <xdr:nvSpPr>
        <xdr:cNvPr id="354" name="Line 4803">
          <a:extLst>
            <a:ext uri="{FF2B5EF4-FFF2-40B4-BE49-F238E27FC236}">
              <a16:creationId xmlns:a16="http://schemas.microsoft.com/office/drawing/2014/main" id="{B8DC29E6-C417-4C27-A9C3-8EC795731A59}"/>
            </a:ext>
          </a:extLst>
        </xdr:cNvPr>
        <xdr:cNvSpPr>
          <a:spLocks noChangeShapeType="1"/>
        </xdr:cNvSpPr>
      </xdr:nvSpPr>
      <xdr:spPr bwMode="auto">
        <a:xfrm>
          <a:off x="5223688" y="3272539"/>
          <a:ext cx="77529" cy="3650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274359</xdr:colOff>
      <xdr:row>19</xdr:row>
      <xdr:rowOff>136319</xdr:rowOff>
    </xdr:from>
    <xdr:to>
      <xdr:col>9</xdr:col>
      <xdr:colOff>9003</xdr:colOff>
      <xdr:row>20</xdr:row>
      <xdr:rowOff>14130</xdr:rowOff>
    </xdr:to>
    <xdr:grpSp>
      <xdr:nvGrpSpPr>
        <xdr:cNvPr id="355" name="グループ化 354">
          <a:extLst>
            <a:ext uri="{FF2B5EF4-FFF2-40B4-BE49-F238E27FC236}">
              <a16:creationId xmlns:a16="http://schemas.microsoft.com/office/drawing/2014/main" id="{C9F5DB59-CFA4-4076-BA77-A0666FCD283D}"/>
            </a:ext>
          </a:extLst>
        </xdr:cNvPr>
        <xdr:cNvGrpSpPr/>
      </xdr:nvGrpSpPr>
      <xdr:grpSpPr>
        <a:xfrm rot="6000000">
          <a:off x="5098282" y="2838004"/>
          <a:ext cx="49433" cy="1141941"/>
          <a:chOff x="1512360" y="838933"/>
          <a:chExt cx="49597" cy="1269827"/>
        </a:xfrm>
      </xdr:grpSpPr>
      <xdr:sp macro="" textlink="">
        <xdr:nvSpPr>
          <xdr:cNvPr id="356" name="Line 76">
            <a:extLst>
              <a:ext uri="{FF2B5EF4-FFF2-40B4-BE49-F238E27FC236}">
                <a16:creationId xmlns:a16="http://schemas.microsoft.com/office/drawing/2014/main" id="{6B2A340E-6323-4AEC-82E9-DFF890512B2A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7" name="Line 76">
            <a:extLst>
              <a:ext uri="{FF2B5EF4-FFF2-40B4-BE49-F238E27FC236}">
                <a16:creationId xmlns:a16="http://schemas.microsoft.com/office/drawing/2014/main" id="{B58E5C51-82C7-4CBC-866F-5A9E9BC2496F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8" name="Line 76">
            <a:extLst>
              <a:ext uri="{FF2B5EF4-FFF2-40B4-BE49-F238E27FC236}">
                <a16:creationId xmlns:a16="http://schemas.microsoft.com/office/drawing/2014/main" id="{20C31A0A-6FF8-4EC6-91DC-599575A305EC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7</xdr:col>
      <xdr:colOff>299052</xdr:colOff>
      <xdr:row>18</xdr:row>
      <xdr:rowOff>150515</xdr:rowOff>
    </xdr:from>
    <xdr:to>
      <xdr:col>8</xdr:col>
      <xdr:colOff>47506</xdr:colOff>
      <xdr:row>20</xdr:row>
      <xdr:rowOff>73867</xdr:rowOff>
    </xdr:to>
    <xdr:pic>
      <xdr:nvPicPr>
        <xdr:cNvPr id="359" name="図 358">
          <a:extLst>
            <a:ext uri="{FF2B5EF4-FFF2-40B4-BE49-F238E27FC236}">
              <a16:creationId xmlns:a16="http://schemas.microsoft.com/office/drawing/2014/main" id="{B9B5A22D-F8B0-4424-BA78-72A7DDF3B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569968">
          <a:off x="4585302" y="3223915"/>
          <a:ext cx="453304" cy="266252"/>
        </a:xfrm>
        <a:prstGeom prst="rect">
          <a:avLst/>
        </a:prstGeom>
      </xdr:spPr>
    </xdr:pic>
    <xdr:clientData/>
  </xdr:twoCellAnchor>
  <xdr:twoCellAnchor>
    <xdr:from>
      <xdr:col>7</xdr:col>
      <xdr:colOff>695536</xdr:colOff>
      <xdr:row>20</xdr:row>
      <xdr:rowOff>40516</xdr:rowOff>
    </xdr:from>
    <xdr:to>
      <xdr:col>8</xdr:col>
      <xdr:colOff>103141</xdr:colOff>
      <xdr:row>22</xdr:row>
      <xdr:rowOff>106970</xdr:rowOff>
    </xdr:to>
    <xdr:sp macro="" textlink="">
      <xdr:nvSpPr>
        <xdr:cNvPr id="360" name="Line 4803">
          <a:extLst>
            <a:ext uri="{FF2B5EF4-FFF2-40B4-BE49-F238E27FC236}">
              <a16:creationId xmlns:a16="http://schemas.microsoft.com/office/drawing/2014/main" id="{E94BD6AC-DC73-4534-A138-678CAFD3A140}"/>
            </a:ext>
          </a:extLst>
        </xdr:cNvPr>
        <xdr:cNvSpPr>
          <a:spLocks noChangeShapeType="1"/>
        </xdr:cNvSpPr>
      </xdr:nvSpPr>
      <xdr:spPr bwMode="auto">
        <a:xfrm>
          <a:off x="4981786" y="3456816"/>
          <a:ext cx="112455" cy="4093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515034</xdr:colOff>
      <xdr:row>21</xdr:row>
      <xdr:rowOff>16614</xdr:rowOff>
    </xdr:from>
    <xdr:ext cx="176673" cy="138266"/>
    <xdr:sp macro="" textlink="">
      <xdr:nvSpPr>
        <xdr:cNvPr id="361" name="Text Box 1300">
          <a:extLst>
            <a:ext uri="{FF2B5EF4-FFF2-40B4-BE49-F238E27FC236}">
              <a16:creationId xmlns:a16="http://schemas.microsoft.com/office/drawing/2014/main" id="{1E1A16E4-FD2A-4232-9DC2-12337DB5DB46}"/>
            </a:ext>
          </a:extLst>
        </xdr:cNvPr>
        <xdr:cNvSpPr txBox="1">
          <a:spLocks noChangeArrowheads="1"/>
        </xdr:cNvSpPr>
      </xdr:nvSpPr>
      <xdr:spPr bwMode="auto">
        <a:xfrm>
          <a:off x="4801284" y="3604364"/>
          <a:ext cx="176673" cy="13826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521382</xdr:colOff>
      <xdr:row>22</xdr:row>
      <xdr:rowOff>58115</xdr:rowOff>
    </xdr:from>
    <xdr:to>
      <xdr:col>8</xdr:col>
      <xdr:colOff>692899</xdr:colOff>
      <xdr:row>23</xdr:row>
      <xdr:rowOff>159162</xdr:rowOff>
    </xdr:to>
    <xdr:sp macro="" textlink="">
      <xdr:nvSpPr>
        <xdr:cNvPr id="362" name="Freeform 217">
          <a:extLst>
            <a:ext uri="{FF2B5EF4-FFF2-40B4-BE49-F238E27FC236}">
              <a16:creationId xmlns:a16="http://schemas.microsoft.com/office/drawing/2014/main" id="{6813CD18-E061-45CD-87C1-3AADD41A1396}"/>
            </a:ext>
          </a:extLst>
        </xdr:cNvPr>
        <xdr:cNvSpPr>
          <a:spLocks/>
        </xdr:cNvSpPr>
      </xdr:nvSpPr>
      <xdr:spPr bwMode="auto">
        <a:xfrm>
          <a:off x="4807632" y="3817315"/>
          <a:ext cx="876367" cy="27249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5841 w 15841"/>
            <a:gd name="connsiteY0" fmla="*/ 0 h 147120"/>
            <a:gd name="connsiteX1" fmla="*/ 7522 w 15841"/>
            <a:gd name="connsiteY1" fmla="*/ 136686 h 147120"/>
            <a:gd name="connsiteX2" fmla="*/ 4638 w 15841"/>
            <a:gd name="connsiteY2" fmla="*/ 137598 h 147120"/>
            <a:gd name="connsiteX3" fmla="*/ 2707 w 15841"/>
            <a:gd name="connsiteY3" fmla="*/ 137660 h 147120"/>
            <a:gd name="connsiteX4" fmla="*/ 0 w 15841"/>
            <a:gd name="connsiteY4" fmla="*/ 139547 h 147120"/>
            <a:gd name="connsiteX0" fmla="*/ 15841 w 15841"/>
            <a:gd name="connsiteY0" fmla="*/ 0 h 140966"/>
            <a:gd name="connsiteX1" fmla="*/ 11800 w 15841"/>
            <a:gd name="connsiteY1" fmla="*/ 120055 h 140966"/>
            <a:gd name="connsiteX2" fmla="*/ 4638 w 15841"/>
            <a:gd name="connsiteY2" fmla="*/ 137598 h 140966"/>
            <a:gd name="connsiteX3" fmla="*/ 2707 w 15841"/>
            <a:gd name="connsiteY3" fmla="*/ 137660 h 140966"/>
            <a:gd name="connsiteX4" fmla="*/ 0 w 15841"/>
            <a:gd name="connsiteY4" fmla="*/ 139547 h 140966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60583"/>
            <a:gd name="connsiteX1" fmla="*/ 11965 w 15841"/>
            <a:gd name="connsiteY1" fmla="*/ 140843 h 160583"/>
            <a:gd name="connsiteX2" fmla="*/ 4638 w 15841"/>
            <a:gd name="connsiteY2" fmla="*/ 137598 h 160583"/>
            <a:gd name="connsiteX3" fmla="*/ 2707 w 15841"/>
            <a:gd name="connsiteY3" fmla="*/ 137660 h 160583"/>
            <a:gd name="connsiteX4" fmla="*/ 0 w 15841"/>
            <a:gd name="connsiteY4" fmla="*/ 160335 h 160583"/>
            <a:gd name="connsiteX0" fmla="*/ 14360 w 14360"/>
            <a:gd name="connsiteY0" fmla="*/ 0 h 102376"/>
            <a:gd name="connsiteX1" fmla="*/ 11965 w 14360"/>
            <a:gd name="connsiteY1" fmla="*/ 82636 h 102376"/>
            <a:gd name="connsiteX2" fmla="*/ 4638 w 14360"/>
            <a:gd name="connsiteY2" fmla="*/ 79391 h 102376"/>
            <a:gd name="connsiteX3" fmla="*/ 2707 w 14360"/>
            <a:gd name="connsiteY3" fmla="*/ 79453 h 102376"/>
            <a:gd name="connsiteX4" fmla="*/ 0 w 14360"/>
            <a:gd name="connsiteY4" fmla="*/ 102128 h 1023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360" h="102376">
              <a:moveTo>
                <a:pt x="14360" y="0"/>
              </a:moveTo>
              <a:cubicBezTo>
                <a:pt x="13178" y="47813"/>
                <a:pt x="13585" y="69404"/>
                <a:pt x="11965" y="82636"/>
              </a:cubicBezTo>
              <a:cubicBezTo>
                <a:pt x="10345" y="95868"/>
                <a:pt x="5523" y="79391"/>
                <a:pt x="4638" y="79391"/>
              </a:cubicBezTo>
              <a:cubicBezTo>
                <a:pt x="3753" y="82251"/>
                <a:pt x="3503" y="79453"/>
                <a:pt x="2707" y="79453"/>
              </a:cubicBezTo>
              <a:cubicBezTo>
                <a:pt x="1822" y="82313"/>
                <a:pt x="885" y="104987"/>
                <a:pt x="0" y="10212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55380</xdr:colOff>
      <xdr:row>24</xdr:row>
      <xdr:rowOff>5246</xdr:rowOff>
    </xdr:from>
    <xdr:to>
      <xdr:col>7</xdr:col>
      <xdr:colOff>307770</xdr:colOff>
      <xdr:row>24</xdr:row>
      <xdr:rowOff>16165</xdr:rowOff>
    </xdr:to>
    <xdr:sp macro="" textlink="">
      <xdr:nvSpPr>
        <xdr:cNvPr id="363" name="Freeform 217">
          <a:extLst>
            <a:ext uri="{FF2B5EF4-FFF2-40B4-BE49-F238E27FC236}">
              <a16:creationId xmlns:a16="http://schemas.microsoft.com/office/drawing/2014/main" id="{9AE63C70-1D67-4A6F-8883-E5E695CE4AFB}"/>
            </a:ext>
          </a:extLst>
        </xdr:cNvPr>
        <xdr:cNvSpPr>
          <a:spLocks/>
        </xdr:cNvSpPr>
      </xdr:nvSpPr>
      <xdr:spPr bwMode="auto">
        <a:xfrm>
          <a:off x="4341630" y="4107346"/>
          <a:ext cx="252390" cy="109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7650 w 7650"/>
            <a:gd name="connsiteY0" fmla="*/ 0 h 10136"/>
            <a:gd name="connsiteX1" fmla="*/ 3336 w 7650"/>
            <a:gd name="connsiteY1" fmla="*/ 5700 h 10136"/>
            <a:gd name="connsiteX2" fmla="*/ 0 w 7650"/>
            <a:gd name="connsiteY2" fmla="*/ 3769 h 101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0" h="10136">
              <a:moveTo>
                <a:pt x="7650" y="0"/>
              </a:moveTo>
              <a:cubicBezTo>
                <a:pt x="3986" y="5894"/>
                <a:pt x="7427" y="2163"/>
                <a:pt x="3336" y="5700"/>
              </a:cubicBezTo>
              <a:cubicBezTo>
                <a:pt x="1164" y="12775"/>
                <a:pt x="2172" y="10840"/>
                <a:pt x="0" y="376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8</xdr:col>
      <xdr:colOff>385311</xdr:colOff>
      <xdr:row>19</xdr:row>
      <xdr:rowOff>148164</xdr:rowOff>
    </xdr:from>
    <xdr:ext cx="132163" cy="134433"/>
    <xdr:sp macro="" textlink="">
      <xdr:nvSpPr>
        <xdr:cNvPr id="364" name="Text Box 1300">
          <a:extLst>
            <a:ext uri="{FF2B5EF4-FFF2-40B4-BE49-F238E27FC236}">
              <a16:creationId xmlns:a16="http://schemas.microsoft.com/office/drawing/2014/main" id="{0ECB3571-50F4-42BF-A03D-365D917DB996}"/>
            </a:ext>
          </a:extLst>
        </xdr:cNvPr>
        <xdr:cNvSpPr txBox="1">
          <a:spLocks noChangeArrowheads="1"/>
        </xdr:cNvSpPr>
      </xdr:nvSpPr>
      <xdr:spPr bwMode="auto">
        <a:xfrm rot="629258">
          <a:off x="5376411" y="3393014"/>
          <a:ext cx="132163" cy="1344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5000"/>
          </a:srgb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520165</xdr:colOff>
      <xdr:row>20</xdr:row>
      <xdr:rowOff>94109</xdr:rowOff>
    </xdr:from>
    <xdr:ext cx="146538" cy="278423"/>
    <xdr:sp macro="" textlink="">
      <xdr:nvSpPr>
        <xdr:cNvPr id="365" name="Text Box 1300">
          <a:extLst>
            <a:ext uri="{FF2B5EF4-FFF2-40B4-BE49-F238E27FC236}">
              <a16:creationId xmlns:a16="http://schemas.microsoft.com/office/drawing/2014/main" id="{BC1F42B1-B5B1-4710-86EC-AFCD979EB706}"/>
            </a:ext>
          </a:extLst>
        </xdr:cNvPr>
        <xdr:cNvSpPr txBox="1">
          <a:spLocks noChangeArrowheads="1"/>
        </xdr:cNvSpPr>
      </xdr:nvSpPr>
      <xdr:spPr bwMode="auto">
        <a:xfrm>
          <a:off x="5511265" y="3510409"/>
          <a:ext cx="146538" cy="27842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505967</xdr:colOff>
      <xdr:row>19</xdr:row>
      <xdr:rowOff>158384</xdr:rowOff>
    </xdr:from>
    <xdr:to>
      <xdr:col>8</xdr:col>
      <xdr:colOff>551686</xdr:colOff>
      <xdr:row>20</xdr:row>
      <xdr:rowOff>130719</xdr:rowOff>
    </xdr:to>
    <xdr:sp macro="" textlink="">
      <xdr:nvSpPr>
        <xdr:cNvPr id="366" name="Freeform 395">
          <a:extLst>
            <a:ext uri="{FF2B5EF4-FFF2-40B4-BE49-F238E27FC236}">
              <a16:creationId xmlns:a16="http://schemas.microsoft.com/office/drawing/2014/main" id="{2B691DAA-F69A-4ECB-BACB-CDB2B9425663}"/>
            </a:ext>
          </a:extLst>
        </xdr:cNvPr>
        <xdr:cNvSpPr>
          <a:spLocks/>
        </xdr:cNvSpPr>
      </xdr:nvSpPr>
      <xdr:spPr bwMode="auto">
        <a:xfrm rot="16522496">
          <a:off x="5448034" y="3452267"/>
          <a:ext cx="143785" cy="4571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317631</xdr:colOff>
      <xdr:row>19</xdr:row>
      <xdr:rowOff>130237</xdr:rowOff>
    </xdr:from>
    <xdr:to>
      <xdr:col>8</xdr:col>
      <xdr:colOff>385049</xdr:colOff>
      <xdr:row>20</xdr:row>
      <xdr:rowOff>101395</xdr:rowOff>
    </xdr:to>
    <xdr:sp macro="" textlink="">
      <xdr:nvSpPr>
        <xdr:cNvPr id="367" name="Freeform 395">
          <a:extLst>
            <a:ext uri="{FF2B5EF4-FFF2-40B4-BE49-F238E27FC236}">
              <a16:creationId xmlns:a16="http://schemas.microsoft.com/office/drawing/2014/main" id="{FE2B07AF-F8E5-4745-96D9-0158F10DA2E3}"/>
            </a:ext>
          </a:extLst>
        </xdr:cNvPr>
        <xdr:cNvSpPr>
          <a:spLocks/>
        </xdr:cNvSpPr>
      </xdr:nvSpPr>
      <xdr:spPr bwMode="auto">
        <a:xfrm rot="6398966">
          <a:off x="5271136" y="3412682"/>
          <a:ext cx="142608" cy="6741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214359</xdr:colOff>
      <xdr:row>19</xdr:row>
      <xdr:rowOff>163138</xdr:rowOff>
    </xdr:from>
    <xdr:ext cx="357978" cy="165173"/>
    <xdr:sp macro="" textlink="">
      <xdr:nvSpPr>
        <xdr:cNvPr id="368" name="Text Box 1620">
          <a:extLst>
            <a:ext uri="{FF2B5EF4-FFF2-40B4-BE49-F238E27FC236}">
              <a16:creationId xmlns:a16="http://schemas.microsoft.com/office/drawing/2014/main" id="{1F2059B4-2F44-4A37-BE03-BDACA1876705}"/>
            </a:ext>
          </a:extLst>
        </xdr:cNvPr>
        <xdr:cNvSpPr txBox="1">
          <a:spLocks noChangeArrowheads="1"/>
        </xdr:cNvSpPr>
      </xdr:nvSpPr>
      <xdr:spPr bwMode="auto">
        <a:xfrm>
          <a:off x="4500609" y="3407988"/>
          <a:ext cx="35797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7</xdr:col>
      <xdr:colOff>292558</xdr:colOff>
      <xdr:row>20</xdr:row>
      <xdr:rowOff>42664</xdr:rowOff>
    </xdr:from>
    <xdr:to>
      <xdr:col>8</xdr:col>
      <xdr:colOff>276636</xdr:colOff>
      <xdr:row>21</xdr:row>
      <xdr:rowOff>149617</xdr:rowOff>
    </xdr:to>
    <xdr:sp macro="" textlink="">
      <xdr:nvSpPr>
        <xdr:cNvPr id="369" name="AutoShape 1653">
          <a:extLst>
            <a:ext uri="{FF2B5EF4-FFF2-40B4-BE49-F238E27FC236}">
              <a16:creationId xmlns:a16="http://schemas.microsoft.com/office/drawing/2014/main" id="{46D9C924-FA30-4005-AEC7-6D52E543463D}"/>
            </a:ext>
          </a:extLst>
        </xdr:cNvPr>
        <xdr:cNvSpPr>
          <a:spLocks/>
        </xdr:cNvSpPr>
      </xdr:nvSpPr>
      <xdr:spPr bwMode="auto">
        <a:xfrm rot="4226420" flipH="1">
          <a:off x="4784070" y="3253702"/>
          <a:ext cx="278403" cy="688928"/>
        </a:xfrm>
        <a:prstGeom prst="rightBrace">
          <a:avLst>
            <a:gd name="adj1" fmla="val 42094"/>
            <a:gd name="adj2" fmla="val 7410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124707</xdr:colOff>
      <xdr:row>21</xdr:row>
      <xdr:rowOff>55864</xdr:rowOff>
    </xdr:from>
    <xdr:to>
      <xdr:col>8</xdr:col>
      <xdr:colOff>346824</xdr:colOff>
      <xdr:row>22</xdr:row>
      <xdr:rowOff>68901</xdr:rowOff>
    </xdr:to>
    <xdr:sp macro="" textlink="">
      <xdr:nvSpPr>
        <xdr:cNvPr id="370" name="AutoShape 1653">
          <a:extLst>
            <a:ext uri="{FF2B5EF4-FFF2-40B4-BE49-F238E27FC236}">
              <a16:creationId xmlns:a16="http://schemas.microsoft.com/office/drawing/2014/main" id="{5C4FA1A1-856D-4C18-95B0-2CD05AD99866}"/>
            </a:ext>
          </a:extLst>
        </xdr:cNvPr>
        <xdr:cNvSpPr>
          <a:spLocks/>
        </xdr:cNvSpPr>
      </xdr:nvSpPr>
      <xdr:spPr bwMode="auto">
        <a:xfrm rot="19901975" flipH="1">
          <a:off x="5115807" y="3643614"/>
          <a:ext cx="222117" cy="18448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121828</xdr:colOff>
      <xdr:row>22</xdr:row>
      <xdr:rowOff>16613</xdr:rowOff>
    </xdr:from>
    <xdr:to>
      <xdr:col>8</xdr:col>
      <xdr:colOff>371030</xdr:colOff>
      <xdr:row>22</xdr:row>
      <xdr:rowOff>105218</xdr:rowOff>
    </xdr:to>
    <xdr:sp macro="" textlink="">
      <xdr:nvSpPr>
        <xdr:cNvPr id="371" name="Line 4803">
          <a:extLst>
            <a:ext uri="{FF2B5EF4-FFF2-40B4-BE49-F238E27FC236}">
              <a16:creationId xmlns:a16="http://schemas.microsoft.com/office/drawing/2014/main" id="{7500B3A1-4050-4776-AA36-16A1FB1849F6}"/>
            </a:ext>
          </a:extLst>
        </xdr:cNvPr>
        <xdr:cNvSpPr>
          <a:spLocks noChangeShapeType="1"/>
        </xdr:cNvSpPr>
      </xdr:nvSpPr>
      <xdr:spPr bwMode="auto">
        <a:xfrm flipH="1">
          <a:off x="5112928" y="3775813"/>
          <a:ext cx="249202" cy="886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2602</xdr:colOff>
      <xdr:row>21</xdr:row>
      <xdr:rowOff>171755</xdr:rowOff>
    </xdr:from>
    <xdr:ext cx="150942" cy="140545"/>
    <xdr:sp macro="" textlink="">
      <xdr:nvSpPr>
        <xdr:cNvPr id="372" name="Text Box 1620">
          <a:extLst>
            <a:ext uri="{FF2B5EF4-FFF2-40B4-BE49-F238E27FC236}">
              <a16:creationId xmlns:a16="http://schemas.microsoft.com/office/drawing/2014/main" id="{4EE7509D-9299-4E92-A935-C624964543AA}"/>
            </a:ext>
          </a:extLst>
        </xdr:cNvPr>
        <xdr:cNvSpPr txBox="1">
          <a:spLocks noChangeArrowheads="1"/>
        </xdr:cNvSpPr>
      </xdr:nvSpPr>
      <xdr:spPr bwMode="auto">
        <a:xfrm>
          <a:off x="4993702" y="3759505"/>
          <a:ext cx="150942" cy="140545"/>
        </a:xfrm>
        <a:prstGeom prst="rect">
          <a:avLst/>
        </a:prstGeom>
        <a:solidFill>
          <a:schemeClr val="bg1">
            <a:alpha val="35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</a:t>
          </a:r>
        </a:p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7</xdr:col>
      <xdr:colOff>679691</xdr:colOff>
      <xdr:row>18</xdr:row>
      <xdr:rowOff>21241</xdr:rowOff>
    </xdr:from>
    <xdr:to>
      <xdr:col>8</xdr:col>
      <xdr:colOff>126194</xdr:colOff>
      <xdr:row>18</xdr:row>
      <xdr:rowOff>166437</xdr:rowOff>
    </xdr:to>
    <xdr:sp macro="" textlink="">
      <xdr:nvSpPr>
        <xdr:cNvPr id="373" name="六角形 372">
          <a:extLst>
            <a:ext uri="{FF2B5EF4-FFF2-40B4-BE49-F238E27FC236}">
              <a16:creationId xmlns:a16="http://schemas.microsoft.com/office/drawing/2014/main" id="{5AAF59CD-AF38-4F57-89AA-5C3032BD516D}"/>
            </a:ext>
          </a:extLst>
        </xdr:cNvPr>
        <xdr:cNvSpPr/>
      </xdr:nvSpPr>
      <xdr:spPr bwMode="auto">
        <a:xfrm>
          <a:off x="4965941" y="3094641"/>
          <a:ext cx="151353" cy="1451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149526</xdr:colOff>
      <xdr:row>23</xdr:row>
      <xdr:rowOff>155057</xdr:rowOff>
    </xdr:from>
    <xdr:to>
      <xdr:col>7</xdr:col>
      <xdr:colOff>314981</xdr:colOff>
      <xdr:row>24</xdr:row>
      <xdr:rowOff>140630</xdr:rowOff>
    </xdr:to>
    <xdr:sp macro="" textlink="">
      <xdr:nvSpPr>
        <xdr:cNvPr id="374" name="六角形 373">
          <a:extLst>
            <a:ext uri="{FF2B5EF4-FFF2-40B4-BE49-F238E27FC236}">
              <a16:creationId xmlns:a16="http://schemas.microsoft.com/office/drawing/2014/main" id="{64F351A3-D8ED-4E93-A791-7EDA4C738826}"/>
            </a:ext>
          </a:extLst>
        </xdr:cNvPr>
        <xdr:cNvSpPr/>
      </xdr:nvSpPr>
      <xdr:spPr bwMode="auto">
        <a:xfrm>
          <a:off x="4435776" y="4085707"/>
          <a:ext cx="165455" cy="1570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167853</xdr:colOff>
      <xdr:row>17</xdr:row>
      <xdr:rowOff>23819</xdr:rowOff>
    </xdr:from>
    <xdr:to>
      <xdr:col>8</xdr:col>
      <xdr:colOff>325245</xdr:colOff>
      <xdr:row>17</xdr:row>
      <xdr:rowOff>166495</xdr:rowOff>
    </xdr:to>
    <xdr:sp macro="" textlink="">
      <xdr:nvSpPr>
        <xdr:cNvPr id="375" name="六角形 374">
          <a:extLst>
            <a:ext uri="{FF2B5EF4-FFF2-40B4-BE49-F238E27FC236}">
              <a16:creationId xmlns:a16="http://schemas.microsoft.com/office/drawing/2014/main" id="{A00B7F61-1E9F-49C2-87A5-EC4D9FE734D3}"/>
            </a:ext>
          </a:extLst>
        </xdr:cNvPr>
        <xdr:cNvSpPr/>
      </xdr:nvSpPr>
      <xdr:spPr bwMode="auto">
        <a:xfrm>
          <a:off x="5158953" y="2925769"/>
          <a:ext cx="157392" cy="1426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526090</xdr:colOff>
      <xdr:row>19</xdr:row>
      <xdr:rowOff>98992</xdr:rowOff>
    </xdr:from>
    <xdr:to>
      <xdr:col>10</xdr:col>
      <xdr:colOff>28271</xdr:colOff>
      <xdr:row>24</xdr:row>
      <xdr:rowOff>160596</xdr:rowOff>
    </xdr:to>
    <xdr:sp macro="" textlink="">
      <xdr:nvSpPr>
        <xdr:cNvPr id="376" name="Line 4803">
          <a:extLst>
            <a:ext uri="{FF2B5EF4-FFF2-40B4-BE49-F238E27FC236}">
              <a16:creationId xmlns:a16="http://schemas.microsoft.com/office/drawing/2014/main" id="{591BE63D-60C4-460F-BD28-C8DEDE6F6B4C}"/>
            </a:ext>
          </a:extLst>
        </xdr:cNvPr>
        <xdr:cNvSpPr>
          <a:spLocks noChangeShapeType="1"/>
        </xdr:cNvSpPr>
      </xdr:nvSpPr>
      <xdr:spPr bwMode="auto">
        <a:xfrm flipH="1">
          <a:off x="6222040" y="3343842"/>
          <a:ext cx="207031" cy="918854"/>
        </a:xfrm>
        <a:custGeom>
          <a:avLst/>
          <a:gdLst>
            <a:gd name="connsiteX0" fmla="*/ 0 w 100263"/>
            <a:gd name="connsiteY0" fmla="*/ 0 h 460307"/>
            <a:gd name="connsiteX1" fmla="*/ 100263 w 100263"/>
            <a:gd name="connsiteY1" fmla="*/ 460307 h 460307"/>
            <a:gd name="connsiteX0" fmla="*/ 0 w 238707"/>
            <a:gd name="connsiteY0" fmla="*/ 0 h 798112"/>
            <a:gd name="connsiteX1" fmla="*/ 238707 w 238707"/>
            <a:gd name="connsiteY1" fmla="*/ 798112 h 798112"/>
            <a:gd name="connsiteX0" fmla="*/ 0 w 238707"/>
            <a:gd name="connsiteY0" fmla="*/ 0 h 798112"/>
            <a:gd name="connsiteX1" fmla="*/ 238707 w 238707"/>
            <a:gd name="connsiteY1" fmla="*/ 798112 h 798112"/>
            <a:gd name="connsiteX0" fmla="*/ 0 w 227632"/>
            <a:gd name="connsiteY0" fmla="*/ 0 h 919943"/>
            <a:gd name="connsiteX1" fmla="*/ 227632 w 227632"/>
            <a:gd name="connsiteY1" fmla="*/ 919943 h 919943"/>
            <a:gd name="connsiteX0" fmla="*/ 0 w 227743"/>
            <a:gd name="connsiteY0" fmla="*/ 0 h 919943"/>
            <a:gd name="connsiteX1" fmla="*/ 227632 w 227743"/>
            <a:gd name="connsiteY1" fmla="*/ 919943 h 9199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7743" h="919943">
              <a:moveTo>
                <a:pt x="0" y="0"/>
              </a:moveTo>
              <a:cubicBezTo>
                <a:pt x="44496" y="779207"/>
                <a:pt x="232976" y="694516"/>
                <a:pt x="227632" y="91994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766576</xdr:colOff>
      <xdr:row>17</xdr:row>
      <xdr:rowOff>41616</xdr:rowOff>
    </xdr:from>
    <xdr:to>
      <xdr:col>10</xdr:col>
      <xdr:colOff>58598</xdr:colOff>
      <xdr:row>24</xdr:row>
      <xdr:rowOff>145494</xdr:rowOff>
    </xdr:to>
    <xdr:sp macro="" textlink="">
      <xdr:nvSpPr>
        <xdr:cNvPr id="377" name="Freeform 527">
          <a:extLst>
            <a:ext uri="{FF2B5EF4-FFF2-40B4-BE49-F238E27FC236}">
              <a16:creationId xmlns:a16="http://schemas.microsoft.com/office/drawing/2014/main" id="{F85C9C3B-010D-4D6B-B846-4321B3C1A962}"/>
            </a:ext>
          </a:extLst>
        </xdr:cNvPr>
        <xdr:cNvSpPr>
          <a:spLocks/>
        </xdr:cNvSpPr>
      </xdr:nvSpPr>
      <xdr:spPr bwMode="auto">
        <a:xfrm flipH="1">
          <a:off x="6399026" y="2943566"/>
          <a:ext cx="60372" cy="130402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922"/>
            <a:gd name="connsiteY0" fmla="*/ 8854 h 8854"/>
            <a:gd name="connsiteX1" fmla="*/ 1027 w 10922"/>
            <a:gd name="connsiteY1" fmla="*/ 4479 h 8854"/>
            <a:gd name="connsiteX2" fmla="*/ 10922 w 10922"/>
            <a:gd name="connsiteY2" fmla="*/ 0 h 8854"/>
            <a:gd name="connsiteX0" fmla="*/ 0 w 10968"/>
            <a:gd name="connsiteY0" fmla="*/ 10346 h 10346"/>
            <a:gd name="connsiteX1" fmla="*/ 940 w 10968"/>
            <a:gd name="connsiteY1" fmla="*/ 5405 h 10346"/>
            <a:gd name="connsiteX2" fmla="*/ 10000 w 10968"/>
            <a:gd name="connsiteY2" fmla="*/ 346 h 10346"/>
            <a:gd name="connsiteX3" fmla="*/ 10827 w 10968"/>
            <a:gd name="connsiteY3" fmla="*/ 450 h 10346"/>
            <a:gd name="connsiteX0" fmla="*/ 0 w 79193"/>
            <a:gd name="connsiteY0" fmla="*/ 10552 h 10552"/>
            <a:gd name="connsiteX1" fmla="*/ 940 w 79193"/>
            <a:gd name="connsiteY1" fmla="*/ 5611 h 10552"/>
            <a:gd name="connsiteX2" fmla="*/ 10000 w 79193"/>
            <a:gd name="connsiteY2" fmla="*/ 552 h 10552"/>
            <a:gd name="connsiteX3" fmla="*/ 79193 w 79193"/>
            <a:gd name="connsiteY3" fmla="*/ 86 h 10552"/>
            <a:gd name="connsiteX0" fmla="*/ 0 w 88477"/>
            <a:gd name="connsiteY0" fmla="*/ 10359 h 10359"/>
            <a:gd name="connsiteX1" fmla="*/ 940 w 88477"/>
            <a:gd name="connsiteY1" fmla="*/ 5418 h 10359"/>
            <a:gd name="connsiteX2" fmla="*/ 10000 w 88477"/>
            <a:gd name="connsiteY2" fmla="*/ 359 h 10359"/>
            <a:gd name="connsiteX3" fmla="*/ 88477 w 88477"/>
            <a:gd name="connsiteY3" fmla="*/ 411 h 10359"/>
            <a:gd name="connsiteX0" fmla="*/ 0 w 88477"/>
            <a:gd name="connsiteY0" fmla="*/ 10000 h 10000"/>
            <a:gd name="connsiteX1" fmla="*/ 940 w 88477"/>
            <a:gd name="connsiteY1" fmla="*/ 5059 h 10000"/>
            <a:gd name="connsiteX2" fmla="*/ 10000 w 88477"/>
            <a:gd name="connsiteY2" fmla="*/ 0 h 10000"/>
            <a:gd name="connsiteX3" fmla="*/ 88477 w 88477"/>
            <a:gd name="connsiteY3" fmla="*/ 52 h 10000"/>
            <a:gd name="connsiteX0" fmla="*/ 0 w 195669"/>
            <a:gd name="connsiteY0" fmla="*/ 12589 h 12589"/>
            <a:gd name="connsiteX1" fmla="*/ 940 w 195669"/>
            <a:gd name="connsiteY1" fmla="*/ 7648 h 12589"/>
            <a:gd name="connsiteX2" fmla="*/ 10000 w 195669"/>
            <a:gd name="connsiteY2" fmla="*/ 2589 h 12589"/>
            <a:gd name="connsiteX3" fmla="*/ 195669 w 195669"/>
            <a:gd name="connsiteY3" fmla="*/ 0 h 12589"/>
            <a:gd name="connsiteX0" fmla="*/ 0 w 195669"/>
            <a:gd name="connsiteY0" fmla="*/ 12589 h 12589"/>
            <a:gd name="connsiteX1" fmla="*/ 940 w 195669"/>
            <a:gd name="connsiteY1" fmla="*/ 7648 h 12589"/>
            <a:gd name="connsiteX2" fmla="*/ 10000 w 195669"/>
            <a:gd name="connsiteY2" fmla="*/ 2589 h 12589"/>
            <a:gd name="connsiteX3" fmla="*/ 183857 w 195669"/>
            <a:gd name="connsiteY3" fmla="*/ 2744 h 12589"/>
            <a:gd name="connsiteX4" fmla="*/ 195669 w 195669"/>
            <a:gd name="connsiteY4" fmla="*/ 0 h 12589"/>
            <a:gd name="connsiteX0" fmla="*/ 0 w 186385"/>
            <a:gd name="connsiteY0" fmla="*/ 14350 h 14350"/>
            <a:gd name="connsiteX1" fmla="*/ 940 w 186385"/>
            <a:gd name="connsiteY1" fmla="*/ 9409 h 14350"/>
            <a:gd name="connsiteX2" fmla="*/ 10000 w 186385"/>
            <a:gd name="connsiteY2" fmla="*/ 4350 h 14350"/>
            <a:gd name="connsiteX3" fmla="*/ 183857 w 186385"/>
            <a:gd name="connsiteY3" fmla="*/ 4505 h 14350"/>
            <a:gd name="connsiteX4" fmla="*/ 186385 w 186385"/>
            <a:gd name="connsiteY4" fmla="*/ 0 h 14350"/>
            <a:gd name="connsiteX0" fmla="*/ 0 w 188077"/>
            <a:gd name="connsiteY0" fmla="*/ 14350 h 14350"/>
            <a:gd name="connsiteX1" fmla="*/ 940 w 188077"/>
            <a:gd name="connsiteY1" fmla="*/ 9409 h 14350"/>
            <a:gd name="connsiteX2" fmla="*/ 10000 w 188077"/>
            <a:gd name="connsiteY2" fmla="*/ 4350 h 14350"/>
            <a:gd name="connsiteX3" fmla="*/ 188077 w 188077"/>
            <a:gd name="connsiteY3" fmla="*/ 4505 h 14350"/>
            <a:gd name="connsiteX4" fmla="*/ 186385 w 188077"/>
            <a:gd name="connsiteY4" fmla="*/ 0 h 14350"/>
            <a:gd name="connsiteX0" fmla="*/ 0 w 188077"/>
            <a:gd name="connsiteY0" fmla="*/ 14350 h 14350"/>
            <a:gd name="connsiteX1" fmla="*/ 940 w 188077"/>
            <a:gd name="connsiteY1" fmla="*/ 9409 h 14350"/>
            <a:gd name="connsiteX2" fmla="*/ 10000 w 188077"/>
            <a:gd name="connsiteY2" fmla="*/ 4350 h 14350"/>
            <a:gd name="connsiteX3" fmla="*/ 188077 w 188077"/>
            <a:gd name="connsiteY3" fmla="*/ 4505 h 14350"/>
            <a:gd name="connsiteX4" fmla="*/ 186385 w 188077"/>
            <a:gd name="connsiteY4" fmla="*/ 0 h 14350"/>
            <a:gd name="connsiteX0" fmla="*/ 0 w 188917"/>
            <a:gd name="connsiteY0" fmla="*/ 14402 h 14402"/>
            <a:gd name="connsiteX1" fmla="*/ 940 w 188917"/>
            <a:gd name="connsiteY1" fmla="*/ 9461 h 14402"/>
            <a:gd name="connsiteX2" fmla="*/ 10000 w 188917"/>
            <a:gd name="connsiteY2" fmla="*/ 4402 h 14402"/>
            <a:gd name="connsiteX3" fmla="*/ 188077 w 188917"/>
            <a:gd name="connsiteY3" fmla="*/ 4557 h 14402"/>
            <a:gd name="connsiteX4" fmla="*/ 188917 w 188917"/>
            <a:gd name="connsiteY4" fmla="*/ 0 h 14402"/>
            <a:gd name="connsiteX0" fmla="*/ 0 w 188077"/>
            <a:gd name="connsiteY0" fmla="*/ 13159 h 13159"/>
            <a:gd name="connsiteX1" fmla="*/ 940 w 188077"/>
            <a:gd name="connsiteY1" fmla="*/ 8218 h 13159"/>
            <a:gd name="connsiteX2" fmla="*/ 10000 w 188077"/>
            <a:gd name="connsiteY2" fmla="*/ 3159 h 13159"/>
            <a:gd name="connsiteX3" fmla="*/ 188077 w 188077"/>
            <a:gd name="connsiteY3" fmla="*/ 3314 h 13159"/>
            <a:gd name="connsiteX4" fmla="*/ 188073 w 188077"/>
            <a:gd name="connsiteY4" fmla="*/ 0 h 13159"/>
            <a:gd name="connsiteX0" fmla="*/ 0 w 188077"/>
            <a:gd name="connsiteY0" fmla="*/ 12693 h 12693"/>
            <a:gd name="connsiteX1" fmla="*/ 940 w 188077"/>
            <a:gd name="connsiteY1" fmla="*/ 7752 h 12693"/>
            <a:gd name="connsiteX2" fmla="*/ 10000 w 188077"/>
            <a:gd name="connsiteY2" fmla="*/ 2693 h 12693"/>
            <a:gd name="connsiteX3" fmla="*/ 188077 w 188077"/>
            <a:gd name="connsiteY3" fmla="*/ 2848 h 12693"/>
            <a:gd name="connsiteX4" fmla="*/ 187229 w 188077"/>
            <a:gd name="connsiteY4" fmla="*/ 0 h 12693"/>
            <a:gd name="connsiteX0" fmla="*/ 0 w 188077"/>
            <a:gd name="connsiteY0" fmla="*/ 12693 h 12693"/>
            <a:gd name="connsiteX1" fmla="*/ 940 w 188077"/>
            <a:gd name="connsiteY1" fmla="*/ 7752 h 12693"/>
            <a:gd name="connsiteX2" fmla="*/ 10000 w 188077"/>
            <a:gd name="connsiteY2" fmla="*/ 2693 h 12693"/>
            <a:gd name="connsiteX3" fmla="*/ 188077 w 188077"/>
            <a:gd name="connsiteY3" fmla="*/ 2848 h 12693"/>
            <a:gd name="connsiteX4" fmla="*/ 187229 w 188077"/>
            <a:gd name="connsiteY4" fmla="*/ 0 h 12693"/>
            <a:gd name="connsiteX0" fmla="*/ 0 w 188077"/>
            <a:gd name="connsiteY0" fmla="*/ 10274 h 10274"/>
            <a:gd name="connsiteX1" fmla="*/ 940 w 188077"/>
            <a:gd name="connsiteY1" fmla="*/ 5333 h 10274"/>
            <a:gd name="connsiteX2" fmla="*/ 10000 w 188077"/>
            <a:gd name="connsiteY2" fmla="*/ 274 h 10274"/>
            <a:gd name="connsiteX3" fmla="*/ 188077 w 188077"/>
            <a:gd name="connsiteY3" fmla="*/ 429 h 10274"/>
            <a:gd name="connsiteX0" fmla="*/ 0 w 188077"/>
            <a:gd name="connsiteY0" fmla="*/ 10274 h 10274"/>
            <a:gd name="connsiteX1" fmla="*/ 940 w 188077"/>
            <a:gd name="connsiteY1" fmla="*/ 5333 h 10274"/>
            <a:gd name="connsiteX2" fmla="*/ 10000 w 188077"/>
            <a:gd name="connsiteY2" fmla="*/ 274 h 10274"/>
            <a:gd name="connsiteX3" fmla="*/ 188077 w 188077"/>
            <a:gd name="connsiteY3" fmla="*/ 429 h 10274"/>
            <a:gd name="connsiteX0" fmla="*/ 0 w 10000"/>
            <a:gd name="connsiteY0" fmla="*/ 10000 h 10000"/>
            <a:gd name="connsiteX1" fmla="*/ 940 w 10000"/>
            <a:gd name="connsiteY1" fmla="*/ 5059 h 10000"/>
            <a:gd name="connsiteX2" fmla="*/ 10000 w 10000"/>
            <a:gd name="connsiteY2" fmla="*/ 0 h 10000"/>
            <a:gd name="connsiteX0" fmla="*/ 0 w 4036"/>
            <a:gd name="connsiteY0" fmla="*/ 10954 h 10954"/>
            <a:gd name="connsiteX1" fmla="*/ 940 w 4036"/>
            <a:gd name="connsiteY1" fmla="*/ 6013 h 10954"/>
            <a:gd name="connsiteX2" fmla="*/ 1114 w 4036"/>
            <a:gd name="connsiteY2" fmla="*/ 0 h 10954"/>
            <a:gd name="connsiteX0" fmla="*/ 0 w 20167"/>
            <a:gd name="connsiteY0" fmla="*/ 10000 h 10000"/>
            <a:gd name="connsiteX1" fmla="*/ 2329 w 20167"/>
            <a:gd name="connsiteY1" fmla="*/ 5489 h 10000"/>
            <a:gd name="connsiteX2" fmla="*/ 2760 w 20167"/>
            <a:gd name="connsiteY2" fmla="*/ 0 h 10000"/>
            <a:gd name="connsiteX0" fmla="*/ 0 w 40415"/>
            <a:gd name="connsiteY0" fmla="*/ 10000 h 10000"/>
            <a:gd name="connsiteX1" fmla="*/ 2329 w 40415"/>
            <a:gd name="connsiteY1" fmla="*/ 5489 h 10000"/>
            <a:gd name="connsiteX2" fmla="*/ 30282 w 40415"/>
            <a:gd name="connsiteY2" fmla="*/ 0 h 10000"/>
            <a:gd name="connsiteX0" fmla="*/ 0 w 30282"/>
            <a:gd name="connsiteY0" fmla="*/ 10000 h 10000"/>
            <a:gd name="connsiteX1" fmla="*/ 2329 w 30282"/>
            <a:gd name="connsiteY1" fmla="*/ 5489 h 10000"/>
            <a:gd name="connsiteX2" fmla="*/ 30282 w 30282"/>
            <a:gd name="connsiteY2" fmla="*/ 0 h 10000"/>
            <a:gd name="connsiteX0" fmla="*/ 0 w 30282"/>
            <a:gd name="connsiteY0" fmla="*/ 10000 h 10000"/>
            <a:gd name="connsiteX1" fmla="*/ 2329 w 30282"/>
            <a:gd name="connsiteY1" fmla="*/ 5489 h 10000"/>
            <a:gd name="connsiteX2" fmla="*/ 30282 w 30282"/>
            <a:gd name="connsiteY2" fmla="*/ 0 h 10000"/>
            <a:gd name="connsiteX0" fmla="*/ 8680 w 27953"/>
            <a:gd name="connsiteY0" fmla="*/ 15039 h 15039"/>
            <a:gd name="connsiteX1" fmla="*/ 0 w 27953"/>
            <a:gd name="connsiteY1" fmla="*/ 5489 h 15039"/>
            <a:gd name="connsiteX2" fmla="*/ 27953 w 27953"/>
            <a:gd name="connsiteY2" fmla="*/ 0 h 15039"/>
            <a:gd name="connsiteX0" fmla="*/ 8680 w 31403"/>
            <a:gd name="connsiteY0" fmla="*/ 15039 h 15039"/>
            <a:gd name="connsiteX1" fmla="*/ 0 w 31403"/>
            <a:gd name="connsiteY1" fmla="*/ 5489 h 15039"/>
            <a:gd name="connsiteX2" fmla="*/ 27953 w 31403"/>
            <a:gd name="connsiteY2" fmla="*/ 0 h 15039"/>
            <a:gd name="connsiteX0" fmla="*/ 13131 w 32404"/>
            <a:gd name="connsiteY0" fmla="*/ 15039 h 15039"/>
            <a:gd name="connsiteX1" fmla="*/ 4451 w 32404"/>
            <a:gd name="connsiteY1" fmla="*/ 5489 h 15039"/>
            <a:gd name="connsiteX2" fmla="*/ 32404 w 32404"/>
            <a:gd name="connsiteY2" fmla="*/ 0 h 15039"/>
            <a:gd name="connsiteX0" fmla="*/ 8992 w 30702"/>
            <a:gd name="connsiteY0" fmla="*/ 15039 h 15039"/>
            <a:gd name="connsiteX1" fmla="*/ 312 w 30702"/>
            <a:gd name="connsiteY1" fmla="*/ 5489 h 15039"/>
            <a:gd name="connsiteX2" fmla="*/ 28265 w 30702"/>
            <a:gd name="connsiteY2" fmla="*/ 0 h 150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702" h="15039">
              <a:moveTo>
                <a:pt x="8992" y="15039"/>
              </a:moveTo>
              <a:cubicBezTo>
                <a:pt x="64770" y="11258"/>
                <a:pt x="-5192" y="12420"/>
                <a:pt x="312" y="5489"/>
              </a:cubicBezTo>
              <a:cubicBezTo>
                <a:pt x="37517" y="5346"/>
                <a:pt x="-3899" y="3480"/>
                <a:pt x="2826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757592</xdr:colOff>
      <xdr:row>20</xdr:row>
      <xdr:rowOff>89016</xdr:rowOff>
    </xdr:from>
    <xdr:to>
      <xdr:col>10</xdr:col>
      <xdr:colOff>129500</xdr:colOff>
      <xdr:row>21</xdr:row>
      <xdr:rowOff>32333</xdr:rowOff>
    </xdr:to>
    <xdr:sp macro="" textlink="">
      <xdr:nvSpPr>
        <xdr:cNvPr id="378" name="AutoShape 70">
          <a:extLst>
            <a:ext uri="{FF2B5EF4-FFF2-40B4-BE49-F238E27FC236}">
              <a16:creationId xmlns:a16="http://schemas.microsoft.com/office/drawing/2014/main" id="{12AB34AE-6610-47AA-BFA6-27F6AAD66634}"/>
            </a:ext>
          </a:extLst>
        </xdr:cNvPr>
        <xdr:cNvSpPr>
          <a:spLocks noChangeArrowheads="1"/>
        </xdr:cNvSpPr>
      </xdr:nvSpPr>
      <xdr:spPr bwMode="auto">
        <a:xfrm>
          <a:off x="6402742" y="3505316"/>
          <a:ext cx="127558" cy="1147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472708</xdr:colOff>
      <xdr:row>23</xdr:row>
      <xdr:rowOff>143601</xdr:rowOff>
    </xdr:from>
    <xdr:to>
      <xdr:col>9</xdr:col>
      <xdr:colOff>637161</xdr:colOff>
      <xdr:row>24</xdr:row>
      <xdr:rowOff>102782</xdr:rowOff>
    </xdr:to>
    <xdr:sp macro="" textlink="">
      <xdr:nvSpPr>
        <xdr:cNvPr id="379" name="Freeform 395">
          <a:extLst>
            <a:ext uri="{FF2B5EF4-FFF2-40B4-BE49-F238E27FC236}">
              <a16:creationId xmlns:a16="http://schemas.microsoft.com/office/drawing/2014/main" id="{C92B4B83-E224-4A27-A2A7-6AC5397ED776}"/>
            </a:ext>
          </a:extLst>
        </xdr:cNvPr>
        <xdr:cNvSpPr>
          <a:spLocks/>
        </xdr:cNvSpPr>
      </xdr:nvSpPr>
      <xdr:spPr bwMode="auto">
        <a:xfrm rot="12025747">
          <a:off x="6168658" y="4074251"/>
          <a:ext cx="164453" cy="13063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509589</xdr:colOff>
      <xdr:row>22</xdr:row>
      <xdr:rowOff>151113</xdr:rowOff>
    </xdr:from>
    <xdr:to>
      <xdr:col>9</xdr:col>
      <xdr:colOff>655994</xdr:colOff>
      <xdr:row>23</xdr:row>
      <xdr:rowOff>136685</xdr:rowOff>
    </xdr:to>
    <xdr:sp macro="" textlink="">
      <xdr:nvSpPr>
        <xdr:cNvPr id="380" name="六角形 379">
          <a:extLst>
            <a:ext uri="{FF2B5EF4-FFF2-40B4-BE49-F238E27FC236}">
              <a16:creationId xmlns:a16="http://schemas.microsoft.com/office/drawing/2014/main" id="{E30BAED2-87AD-4500-90D3-1439F839159C}"/>
            </a:ext>
          </a:extLst>
        </xdr:cNvPr>
        <xdr:cNvSpPr/>
      </xdr:nvSpPr>
      <xdr:spPr bwMode="auto">
        <a:xfrm>
          <a:off x="6205539" y="3910313"/>
          <a:ext cx="146405" cy="1570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521560</xdr:colOff>
      <xdr:row>18</xdr:row>
      <xdr:rowOff>56451</xdr:rowOff>
    </xdr:from>
    <xdr:to>
      <xdr:col>10</xdr:col>
      <xdr:colOff>1</xdr:colOff>
      <xdr:row>19</xdr:row>
      <xdr:rowOff>71966</xdr:rowOff>
    </xdr:to>
    <xdr:sp macro="" textlink="">
      <xdr:nvSpPr>
        <xdr:cNvPr id="381" name="六角形 380">
          <a:extLst>
            <a:ext uri="{FF2B5EF4-FFF2-40B4-BE49-F238E27FC236}">
              <a16:creationId xmlns:a16="http://schemas.microsoft.com/office/drawing/2014/main" id="{51D820DE-206E-4B61-852F-4280AF760907}"/>
            </a:ext>
          </a:extLst>
        </xdr:cNvPr>
        <xdr:cNvSpPr/>
      </xdr:nvSpPr>
      <xdr:spPr bwMode="auto">
        <a:xfrm>
          <a:off x="6236560" y="3167951"/>
          <a:ext cx="185408" cy="1890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88411</xdr:colOff>
      <xdr:row>18</xdr:row>
      <xdr:rowOff>132588</xdr:rowOff>
    </xdr:from>
    <xdr:to>
      <xdr:col>10</xdr:col>
      <xdr:colOff>516187</xdr:colOff>
      <xdr:row>24</xdr:row>
      <xdr:rowOff>146773</xdr:rowOff>
    </xdr:to>
    <xdr:sp macro="" textlink="">
      <xdr:nvSpPr>
        <xdr:cNvPr id="382" name="Freeform 217">
          <a:extLst>
            <a:ext uri="{FF2B5EF4-FFF2-40B4-BE49-F238E27FC236}">
              <a16:creationId xmlns:a16="http://schemas.microsoft.com/office/drawing/2014/main" id="{063927B3-3568-4774-ABFD-D0A6313E11B7}"/>
            </a:ext>
          </a:extLst>
        </xdr:cNvPr>
        <xdr:cNvSpPr>
          <a:spLocks/>
        </xdr:cNvSpPr>
      </xdr:nvSpPr>
      <xdr:spPr bwMode="auto">
        <a:xfrm rot="6081473">
          <a:off x="6181656" y="3513543"/>
          <a:ext cx="1042885" cy="42777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5841 w 15841"/>
            <a:gd name="connsiteY0" fmla="*/ 0 h 147120"/>
            <a:gd name="connsiteX1" fmla="*/ 7522 w 15841"/>
            <a:gd name="connsiteY1" fmla="*/ 136686 h 147120"/>
            <a:gd name="connsiteX2" fmla="*/ 4638 w 15841"/>
            <a:gd name="connsiteY2" fmla="*/ 137598 h 147120"/>
            <a:gd name="connsiteX3" fmla="*/ 2707 w 15841"/>
            <a:gd name="connsiteY3" fmla="*/ 137660 h 147120"/>
            <a:gd name="connsiteX4" fmla="*/ 0 w 15841"/>
            <a:gd name="connsiteY4" fmla="*/ 139547 h 147120"/>
            <a:gd name="connsiteX0" fmla="*/ 15841 w 15841"/>
            <a:gd name="connsiteY0" fmla="*/ 0 h 140966"/>
            <a:gd name="connsiteX1" fmla="*/ 11800 w 15841"/>
            <a:gd name="connsiteY1" fmla="*/ 120055 h 140966"/>
            <a:gd name="connsiteX2" fmla="*/ 4638 w 15841"/>
            <a:gd name="connsiteY2" fmla="*/ 137598 h 140966"/>
            <a:gd name="connsiteX3" fmla="*/ 2707 w 15841"/>
            <a:gd name="connsiteY3" fmla="*/ 137660 h 140966"/>
            <a:gd name="connsiteX4" fmla="*/ 0 w 15841"/>
            <a:gd name="connsiteY4" fmla="*/ 139547 h 140966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60583"/>
            <a:gd name="connsiteX1" fmla="*/ 11965 w 15841"/>
            <a:gd name="connsiteY1" fmla="*/ 140843 h 160583"/>
            <a:gd name="connsiteX2" fmla="*/ 4638 w 15841"/>
            <a:gd name="connsiteY2" fmla="*/ 137598 h 160583"/>
            <a:gd name="connsiteX3" fmla="*/ 2707 w 15841"/>
            <a:gd name="connsiteY3" fmla="*/ 137660 h 160583"/>
            <a:gd name="connsiteX4" fmla="*/ 0 w 15841"/>
            <a:gd name="connsiteY4" fmla="*/ 160335 h 1605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841" h="160583">
              <a:moveTo>
                <a:pt x="15841" y="0"/>
              </a:moveTo>
              <a:cubicBezTo>
                <a:pt x="14659" y="47813"/>
                <a:pt x="13832" y="117910"/>
                <a:pt x="11965" y="140843"/>
              </a:cubicBezTo>
              <a:cubicBezTo>
                <a:pt x="10098" y="163776"/>
                <a:pt x="5523" y="137598"/>
                <a:pt x="4638" y="137598"/>
              </a:cubicBezTo>
              <a:cubicBezTo>
                <a:pt x="3753" y="140458"/>
                <a:pt x="3503" y="137660"/>
                <a:pt x="2707" y="137660"/>
              </a:cubicBezTo>
              <a:cubicBezTo>
                <a:pt x="1822" y="140520"/>
                <a:pt x="885" y="163194"/>
                <a:pt x="0" y="16033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129086</xdr:colOff>
      <xdr:row>18</xdr:row>
      <xdr:rowOff>117937</xdr:rowOff>
    </xdr:from>
    <xdr:to>
      <xdr:col>10</xdr:col>
      <xdr:colOff>556862</xdr:colOff>
      <xdr:row>24</xdr:row>
      <xdr:rowOff>132122</xdr:rowOff>
    </xdr:to>
    <xdr:sp macro="" textlink="">
      <xdr:nvSpPr>
        <xdr:cNvPr id="383" name="Freeform 217">
          <a:extLst>
            <a:ext uri="{FF2B5EF4-FFF2-40B4-BE49-F238E27FC236}">
              <a16:creationId xmlns:a16="http://schemas.microsoft.com/office/drawing/2014/main" id="{F7F0E2FF-BB80-4C90-99D6-1B94288B9961}"/>
            </a:ext>
          </a:extLst>
        </xdr:cNvPr>
        <xdr:cNvSpPr>
          <a:spLocks/>
        </xdr:cNvSpPr>
      </xdr:nvSpPr>
      <xdr:spPr bwMode="auto">
        <a:xfrm rot="6081473">
          <a:off x="6222331" y="3498892"/>
          <a:ext cx="1042885" cy="42777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5841 w 15841"/>
            <a:gd name="connsiteY0" fmla="*/ 0 h 147120"/>
            <a:gd name="connsiteX1" fmla="*/ 7522 w 15841"/>
            <a:gd name="connsiteY1" fmla="*/ 136686 h 147120"/>
            <a:gd name="connsiteX2" fmla="*/ 4638 w 15841"/>
            <a:gd name="connsiteY2" fmla="*/ 137598 h 147120"/>
            <a:gd name="connsiteX3" fmla="*/ 2707 w 15841"/>
            <a:gd name="connsiteY3" fmla="*/ 137660 h 147120"/>
            <a:gd name="connsiteX4" fmla="*/ 0 w 15841"/>
            <a:gd name="connsiteY4" fmla="*/ 139547 h 147120"/>
            <a:gd name="connsiteX0" fmla="*/ 15841 w 15841"/>
            <a:gd name="connsiteY0" fmla="*/ 0 h 140966"/>
            <a:gd name="connsiteX1" fmla="*/ 11800 w 15841"/>
            <a:gd name="connsiteY1" fmla="*/ 120055 h 140966"/>
            <a:gd name="connsiteX2" fmla="*/ 4638 w 15841"/>
            <a:gd name="connsiteY2" fmla="*/ 137598 h 140966"/>
            <a:gd name="connsiteX3" fmla="*/ 2707 w 15841"/>
            <a:gd name="connsiteY3" fmla="*/ 137660 h 140966"/>
            <a:gd name="connsiteX4" fmla="*/ 0 w 15841"/>
            <a:gd name="connsiteY4" fmla="*/ 139547 h 140966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60583"/>
            <a:gd name="connsiteX1" fmla="*/ 11965 w 15841"/>
            <a:gd name="connsiteY1" fmla="*/ 140843 h 160583"/>
            <a:gd name="connsiteX2" fmla="*/ 4638 w 15841"/>
            <a:gd name="connsiteY2" fmla="*/ 137598 h 160583"/>
            <a:gd name="connsiteX3" fmla="*/ 2707 w 15841"/>
            <a:gd name="connsiteY3" fmla="*/ 137660 h 160583"/>
            <a:gd name="connsiteX4" fmla="*/ 0 w 15841"/>
            <a:gd name="connsiteY4" fmla="*/ 160335 h 1605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841" h="160583">
              <a:moveTo>
                <a:pt x="15841" y="0"/>
              </a:moveTo>
              <a:cubicBezTo>
                <a:pt x="14659" y="47813"/>
                <a:pt x="13832" y="117910"/>
                <a:pt x="11965" y="140843"/>
              </a:cubicBezTo>
              <a:cubicBezTo>
                <a:pt x="10098" y="163776"/>
                <a:pt x="5523" y="137598"/>
                <a:pt x="4638" y="137598"/>
              </a:cubicBezTo>
              <a:cubicBezTo>
                <a:pt x="3753" y="140458"/>
                <a:pt x="3503" y="137660"/>
                <a:pt x="2707" y="137660"/>
              </a:cubicBezTo>
              <a:cubicBezTo>
                <a:pt x="1822" y="140520"/>
                <a:pt x="885" y="163194"/>
                <a:pt x="0" y="16033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10</xdr:col>
      <xdr:colOff>93755</xdr:colOff>
      <xdr:row>21</xdr:row>
      <xdr:rowOff>89912</xdr:rowOff>
    </xdr:from>
    <xdr:ext cx="232580" cy="249299"/>
    <xdr:sp macro="" textlink="">
      <xdr:nvSpPr>
        <xdr:cNvPr id="384" name="Text Box 860">
          <a:extLst>
            <a:ext uri="{FF2B5EF4-FFF2-40B4-BE49-F238E27FC236}">
              <a16:creationId xmlns:a16="http://schemas.microsoft.com/office/drawing/2014/main" id="{BE80F5FB-CAC0-4E1F-A9DF-E948DA1E3870}"/>
            </a:ext>
          </a:extLst>
        </xdr:cNvPr>
        <xdr:cNvSpPr txBox="1">
          <a:spLocks noChangeArrowheads="1"/>
        </xdr:cNvSpPr>
      </xdr:nvSpPr>
      <xdr:spPr bwMode="auto">
        <a:xfrm>
          <a:off x="6494555" y="3677662"/>
          <a:ext cx="232580" cy="249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桂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78724</xdr:colOff>
      <xdr:row>31</xdr:row>
      <xdr:rowOff>63517</xdr:rowOff>
    </xdr:from>
    <xdr:ext cx="484579" cy="132497"/>
    <xdr:sp macro="" textlink="">
      <xdr:nvSpPr>
        <xdr:cNvPr id="385" name="Text Box 1664">
          <a:extLst>
            <a:ext uri="{FF2B5EF4-FFF2-40B4-BE49-F238E27FC236}">
              <a16:creationId xmlns:a16="http://schemas.microsoft.com/office/drawing/2014/main" id="{79CBB63D-324A-4808-8E75-D93A993C9BD1}"/>
            </a:ext>
          </a:extLst>
        </xdr:cNvPr>
        <xdr:cNvSpPr txBox="1">
          <a:spLocks noChangeArrowheads="1"/>
        </xdr:cNvSpPr>
      </xdr:nvSpPr>
      <xdr:spPr bwMode="auto">
        <a:xfrm>
          <a:off x="840724" y="5365767"/>
          <a:ext cx="484579" cy="1324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146m</a:t>
          </a:r>
        </a:p>
      </xdr:txBody>
    </xdr:sp>
    <xdr:clientData/>
  </xdr:oneCellAnchor>
  <xdr:oneCellAnchor>
    <xdr:from>
      <xdr:col>3</xdr:col>
      <xdr:colOff>667944</xdr:colOff>
      <xdr:row>31</xdr:row>
      <xdr:rowOff>78201</xdr:rowOff>
    </xdr:from>
    <xdr:ext cx="354411" cy="199344"/>
    <xdr:sp macro="" textlink="">
      <xdr:nvSpPr>
        <xdr:cNvPr id="386" name="Text Box 1664">
          <a:extLst>
            <a:ext uri="{FF2B5EF4-FFF2-40B4-BE49-F238E27FC236}">
              <a16:creationId xmlns:a16="http://schemas.microsoft.com/office/drawing/2014/main" id="{9B75E4A8-1824-47CA-A2FA-BD88026568FB}"/>
            </a:ext>
          </a:extLst>
        </xdr:cNvPr>
        <xdr:cNvSpPr txBox="1">
          <a:spLocks noChangeArrowheads="1"/>
        </xdr:cNvSpPr>
      </xdr:nvSpPr>
      <xdr:spPr bwMode="auto">
        <a:xfrm>
          <a:off x="2134794" y="5380451"/>
          <a:ext cx="354411" cy="19934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155m</a:t>
          </a:r>
        </a:p>
      </xdr:txBody>
    </xdr:sp>
    <xdr:clientData/>
  </xdr:oneCellAnchor>
  <xdr:twoCellAnchor>
    <xdr:from>
      <xdr:col>2</xdr:col>
      <xdr:colOff>8374</xdr:colOff>
      <xdr:row>28</xdr:row>
      <xdr:rowOff>16462</xdr:rowOff>
    </xdr:from>
    <xdr:to>
      <xdr:col>2</xdr:col>
      <xdr:colOff>494396</xdr:colOff>
      <xdr:row>32</xdr:row>
      <xdr:rowOff>118721</xdr:rowOff>
    </xdr:to>
    <xdr:sp macro="" textlink="">
      <xdr:nvSpPr>
        <xdr:cNvPr id="387" name="Freeform 890">
          <a:extLst>
            <a:ext uri="{FF2B5EF4-FFF2-40B4-BE49-F238E27FC236}">
              <a16:creationId xmlns:a16="http://schemas.microsoft.com/office/drawing/2014/main" id="{574A4AE6-FC51-4169-AD32-A120F066D957}"/>
            </a:ext>
          </a:extLst>
        </xdr:cNvPr>
        <xdr:cNvSpPr>
          <a:spLocks/>
        </xdr:cNvSpPr>
      </xdr:nvSpPr>
      <xdr:spPr bwMode="auto">
        <a:xfrm rot="21246190">
          <a:off x="770374" y="4804362"/>
          <a:ext cx="486022" cy="788059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10794"/>
            <a:gd name="connsiteY0" fmla="*/ 10000 h 10000"/>
            <a:gd name="connsiteX1" fmla="*/ 4842 w 10794"/>
            <a:gd name="connsiteY1" fmla="*/ 5746 h 10000"/>
            <a:gd name="connsiteX2" fmla="*/ 10760 w 10794"/>
            <a:gd name="connsiteY2" fmla="*/ 3695 h 10000"/>
            <a:gd name="connsiteX3" fmla="*/ 7740 w 10794"/>
            <a:gd name="connsiteY3" fmla="*/ 2559 h 10000"/>
            <a:gd name="connsiteX4" fmla="*/ 9497 w 10794"/>
            <a:gd name="connsiteY4" fmla="*/ 0 h 10000"/>
            <a:gd name="connsiteX0" fmla="*/ 0 w 20207"/>
            <a:gd name="connsiteY0" fmla="*/ 10000 h 10000"/>
            <a:gd name="connsiteX1" fmla="*/ 4842 w 20207"/>
            <a:gd name="connsiteY1" fmla="*/ 5746 h 10000"/>
            <a:gd name="connsiteX2" fmla="*/ 10760 w 20207"/>
            <a:gd name="connsiteY2" fmla="*/ 3695 h 10000"/>
            <a:gd name="connsiteX3" fmla="*/ 20207 w 20207"/>
            <a:gd name="connsiteY3" fmla="*/ 2227 h 10000"/>
            <a:gd name="connsiteX4" fmla="*/ 9497 w 20207"/>
            <a:gd name="connsiteY4" fmla="*/ 0 h 10000"/>
            <a:gd name="connsiteX0" fmla="*/ 0 w 20207"/>
            <a:gd name="connsiteY0" fmla="*/ 10000 h 10000"/>
            <a:gd name="connsiteX1" fmla="*/ 4842 w 20207"/>
            <a:gd name="connsiteY1" fmla="*/ 5746 h 10000"/>
            <a:gd name="connsiteX2" fmla="*/ 10404 w 20207"/>
            <a:gd name="connsiteY2" fmla="*/ 2956 h 10000"/>
            <a:gd name="connsiteX3" fmla="*/ 20207 w 20207"/>
            <a:gd name="connsiteY3" fmla="*/ 2227 h 10000"/>
            <a:gd name="connsiteX4" fmla="*/ 9497 w 20207"/>
            <a:gd name="connsiteY4" fmla="*/ 0 h 10000"/>
            <a:gd name="connsiteX0" fmla="*/ 0 w 18300"/>
            <a:gd name="connsiteY0" fmla="*/ 10000 h 10000"/>
            <a:gd name="connsiteX1" fmla="*/ 4842 w 18300"/>
            <a:gd name="connsiteY1" fmla="*/ 5746 h 10000"/>
            <a:gd name="connsiteX2" fmla="*/ 10404 w 18300"/>
            <a:gd name="connsiteY2" fmla="*/ 2956 h 10000"/>
            <a:gd name="connsiteX3" fmla="*/ 18300 w 18300"/>
            <a:gd name="connsiteY3" fmla="*/ 1603 h 10000"/>
            <a:gd name="connsiteX4" fmla="*/ 9497 w 18300"/>
            <a:gd name="connsiteY4" fmla="*/ 0 h 10000"/>
            <a:gd name="connsiteX0" fmla="*/ 0 w 28572"/>
            <a:gd name="connsiteY0" fmla="*/ 9032 h 9032"/>
            <a:gd name="connsiteX1" fmla="*/ 4842 w 28572"/>
            <a:gd name="connsiteY1" fmla="*/ 4778 h 9032"/>
            <a:gd name="connsiteX2" fmla="*/ 10404 w 28572"/>
            <a:gd name="connsiteY2" fmla="*/ 1988 h 9032"/>
            <a:gd name="connsiteX3" fmla="*/ 18300 w 28572"/>
            <a:gd name="connsiteY3" fmla="*/ 635 h 9032"/>
            <a:gd name="connsiteX4" fmla="*/ 28357 w 28572"/>
            <a:gd name="connsiteY4" fmla="*/ 0 h 9032"/>
            <a:gd name="connsiteX0" fmla="*/ 0 w 10069"/>
            <a:gd name="connsiteY0" fmla="*/ 10000 h 10000"/>
            <a:gd name="connsiteX1" fmla="*/ 1695 w 10069"/>
            <a:gd name="connsiteY1" fmla="*/ 5290 h 10000"/>
            <a:gd name="connsiteX2" fmla="*/ 3641 w 10069"/>
            <a:gd name="connsiteY2" fmla="*/ 2201 h 10000"/>
            <a:gd name="connsiteX3" fmla="*/ 6405 w 10069"/>
            <a:gd name="connsiteY3" fmla="*/ 703 h 10000"/>
            <a:gd name="connsiteX4" fmla="*/ 9925 w 10069"/>
            <a:gd name="connsiteY4" fmla="*/ 0 h 10000"/>
            <a:gd name="connsiteX0" fmla="*/ 0 w 10365"/>
            <a:gd name="connsiteY0" fmla="*/ 10000 h 10000"/>
            <a:gd name="connsiteX1" fmla="*/ 1695 w 10365"/>
            <a:gd name="connsiteY1" fmla="*/ 5290 h 10000"/>
            <a:gd name="connsiteX2" fmla="*/ 3641 w 10365"/>
            <a:gd name="connsiteY2" fmla="*/ 2201 h 10000"/>
            <a:gd name="connsiteX3" fmla="*/ 6405 w 10365"/>
            <a:gd name="connsiteY3" fmla="*/ 703 h 10000"/>
            <a:gd name="connsiteX4" fmla="*/ 9925 w 10365"/>
            <a:gd name="connsiteY4" fmla="*/ 0 h 10000"/>
            <a:gd name="connsiteX0" fmla="*/ 0 w 9953"/>
            <a:gd name="connsiteY0" fmla="*/ 10000 h 10000"/>
            <a:gd name="connsiteX1" fmla="*/ 1695 w 9953"/>
            <a:gd name="connsiteY1" fmla="*/ 5290 h 10000"/>
            <a:gd name="connsiteX2" fmla="*/ 3641 w 9953"/>
            <a:gd name="connsiteY2" fmla="*/ 2201 h 10000"/>
            <a:gd name="connsiteX3" fmla="*/ 6405 w 9953"/>
            <a:gd name="connsiteY3" fmla="*/ 703 h 10000"/>
            <a:gd name="connsiteX4" fmla="*/ 9925 w 9953"/>
            <a:gd name="connsiteY4" fmla="*/ 0 h 10000"/>
            <a:gd name="connsiteX0" fmla="*/ 0 w 9972"/>
            <a:gd name="connsiteY0" fmla="*/ 10017 h 10017"/>
            <a:gd name="connsiteX1" fmla="*/ 1703 w 9972"/>
            <a:gd name="connsiteY1" fmla="*/ 5307 h 10017"/>
            <a:gd name="connsiteX2" fmla="*/ 3658 w 9972"/>
            <a:gd name="connsiteY2" fmla="*/ 2218 h 10017"/>
            <a:gd name="connsiteX3" fmla="*/ 6435 w 9972"/>
            <a:gd name="connsiteY3" fmla="*/ 720 h 10017"/>
            <a:gd name="connsiteX4" fmla="*/ 9972 w 9972"/>
            <a:gd name="connsiteY4" fmla="*/ 17 h 10017"/>
            <a:gd name="connsiteX0" fmla="*/ 0 w 10000"/>
            <a:gd name="connsiteY0" fmla="*/ 9983 h 9983"/>
            <a:gd name="connsiteX1" fmla="*/ 1708 w 10000"/>
            <a:gd name="connsiteY1" fmla="*/ 5281 h 9983"/>
            <a:gd name="connsiteX2" fmla="*/ 3668 w 10000"/>
            <a:gd name="connsiteY2" fmla="*/ 2197 h 9983"/>
            <a:gd name="connsiteX3" fmla="*/ 6453 w 10000"/>
            <a:gd name="connsiteY3" fmla="*/ 702 h 9983"/>
            <a:gd name="connsiteX4" fmla="*/ 10000 w 10000"/>
            <a:gd name="connsiteY4" fmla="*/ 0 h 99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9983">
              <a:moveTo>
                <a:pt x="0" y="9983"/>
              </a:moveTo>
              <a:cubicBezTo>
                <a:pt x="622" y="9322"/>
                <a:pt x="1096" y="6579"/>
                <a:pt x="1708" y="5281"/>
              </a:cubicBezTo>
              <a:cubicBezTo>
                <a:pt x="2319" y="3983"/>
                <a:pt x="2877" y="2961"/>
                <a:pt x="3668" y="2197"/>
              </a:cubicBezTo>
              <a:cubicBezTo>
                <a:pt x="4459" y="1434"/>
                <a:pt x="6006" y="957"/>
                <a:pt x="6453" y="702"/>
              </a:cubicBezTo>
              <a:cubicBezTo>
                <a:pt x="8406" y="-31"/>
                <a:pt x="8442" y="94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46202</xdr:colOff>
      <xdr:row>30</xdr:row>
      <xdr:rowOff>54851</xdr:rowOff>
    </xdr:from>
    <xdr:to>
      <xdr:col>2</xdr:col>
      <xdr:colOff>246183</xdr:colOff>
      <xdr:row>31</xdr:row>
      <xdr:rowOff>28747</xdr:rowOff>
    </xdr:to>
    <xdr:sp macro="" textlink="">
      <xdr:nvSpPr>
        <xdr:cNvPr id="388" name="Text Box 1664">
          <a:extLst>
            <a:ext uri="{FF2B5EF4-FFF2-40B4-BE49-F238E27FC236}">
              <a16:creationId xmlns:a16="http://schemas.microsoft.com/office/drawing/2014/main" id="{309C9459-1FEE-48A5-ACBC-7B32E5F27A6A}"/>
            </a:ext>
          </a:extLst>
        </xdr:cNvPr>
        <xdr:cNvSpPr txBox="1">
          <a:spLocks noChangeArrowheads="1"/>
        </xdr:cNvSpPr>
      </xdr:nvSpPr>
      <xdr:spPr bwMode="auto">
        <a:xfrm rot="10800000">
          <a:off x="808202" y="5185651"/>
          <a:ext cx="199981" cy="14534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2</xdr:col>
      <xdr:colOff>17803</xdr:colOff>
      <xdr:row>27</xdr:row>
      <xdr:rowOff>165295</xdr:rowOff>
    </xdr:from>
    <xdr:to>
      <xdr:col>2</xdr:col>
      <xdr:colOff>695650</xdr:colOff>
      <xdr:row>30</xdr:row>
      <xdr:rowOff>124859</xdr:rowOff>
    </xdr:to>
    <xdr:sp macro="" textlink="">
      <xdr:nvSpPr>
        <xdr:cNvPr id="389" name="Freeform 471">
          <a:extLst>
            <a:ext uri="{FF2B5EF4-FFF2-40B4-BE49-F238E27FC236}">
              <a16:creationId xmlns:a16="http://schemas.microsoft.com/office/drawing/2014/main" id="{E42EE9B5-76A7-4FB9-A2DD-D1A1C6EC0639}"/>
            </a:ext>
          </a:extLst>
        </xdr:cNvPr>
        <xdr:cNvSpPr>
          <a:spLocks/>
        </xdr:cNvSpPr>
      </xdr:nvSpPr>
      <xdr:spPr bwMode="auto">
        <a:xfrm rot="10800000">
          <a:off x="779803" y="4781745"/>
          <a:ext cx="677847" cy="473914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3643"/>
            <a:gd name="connsiteY0" fmla="*/ 26189 h 26189"/>
            <a:gd name="connsiteX1" fmla="*/ 0 w 13643"/>
            <a:gd name="connsiteY1" fmla="*/ 16189 h 26189"/>
            <a:gd name="connsiteX2" fmla="*/ 13643 w 13643"/>
            <a:gd name="connsiteY2" fmla="*/ 2 h 26189"/>
            <a:gd name="connsiteX0" fmla="*/ 0 w 13643"/>
            <a:gd name="connsiteY0" fmla="*/ 26187 h 26187"/>
            <a:gd name="connsiteX1" fmla="*/ 0 w 13643"/>
            <a:gd name="connsiteY1" fmla="*/ 16187 h 26187"/>
            <a:gd name="connsiteX2" fmla="*/ 13643 w 13643"/>
            <a:gd name="connsiteY2" fmla="*/ 0 h 26187"/>
            <a:gd name="connsiteX0" fmla="*/ 0 w 13951"/>
            <a:gd name="connsiteY0" fmla="*/ 26187 h 26187"/>
            <a:gd name="connsiteX1" fmla="*/ 0 w 13951"/>
            <a:gd name="connsiteY1" fmla="*/ 16187 h 26187"/>
            <a:gd name="connsiteX2" fmla="*/ 12734 w 13951"/>
            <a:gd name="connsiteY2" fmla="*/ 8877 h 26187"/>
            <a:gd name="connsiteX3" fmla="*/ 13643 w 13951"/>
            <a:gd name="connsiteY3" fmla="*/ 0 h 26187"/>
            <a:gd name="connsiteX0" fmla="*/ 0 w 13643"/>
            <a:gd name="connsiteY0" fmla="*/ 26187 h 26187"/>
            <a:gd name="connsiteX1" fmla="*/ 0 w 13643"/>
            <a:gd name="connsiteY1" fmla="*/ 16187 h 26187"/>
            <a:gd name="connsiteX2" fmla="*/ 12734 w 13643"/>
            <a:gd name="connsiteY2" fmla="*/ 8877 h 26187"/>
            <a:gd name="connsiteX3" fmla="*/ 13643 w 13643"/>
            <a:gd name="connsiteY3" fmla="*/ 0 h 26187"/>
            <a:gd name="connsiteX0" fmla="*/ 0 w 14122"/>
            <a:gd name="connsiteY0" fmla="*/ 26187 h 26187"/>
            <a:gd name="connsiteX1" fmla="*/ 0 w 14122"/>
            <a:gd name="connsiteY1" fmla="*/ 16187 h 26187"/>
            <a:gd name="connsiteX2" fmla="*/ 13773 w 14122"/>
            <a:gd name="connsiteY2" fmla="*/ 8877 h 26187"/>
            <a:gd name="connsiteX3" fmla="*/ 13643 w 14122"/>
            <a:gd name="connsiteY3" fmla="*/ 0 h 26187"/>
            <a:gd name="connsiteX0" fmla="*/ 0 w 13811"/>
            <a:gd name="connsiteY0" fmla="*/ 26187 h 26187"/>
            <a:gd name="connsiteX1" fmla="*/ 0 w 13811"/>
            <a:gd name="connsiteY1" fmla="*/ 16187 h 26187"/>
            <a:gd name="connsiteX2" fmla="*/ 13773 w 13811"/>
            <a:gd name="connsiteY2" fmla="*/ 8877 h 26187"/>
            <a:gd name="connsiteX3" fmla="*/ 13643 w 13811"/>
            <a:gd name="connsiteY3" fmla="*/ 0 h 26187"/>
            <a:gd name="connsiteX0" fmla="*/ 0 w 13811"/>
            <a:gd name="connsiteY0" fmla="*/ 26187 h 26187"/>
            <a:gd name="connsiteX1" fmla="*/ 0 w 13811"/>
            <a:gd name="connsiteY1" fmla="*/ 16187 h 26187"/>
            <a:gd name="connsiteX2" fmla="*/ 13773 w 13811"/>
            <a:gd name="connsiteY2" fmla="*/ 8877 h 26187"/>
            <a:gd name="connsiteX3" fmla="*/ 13643 w 13811"/>
            <a:gd name="connsiteY3" fmla="*/ 0 h 26187"/>
            <a:gd name="connsiteX0" fmla="*/ 0 w 13811"/>
            <a:gd name="connsiteY0" fmla="*/ 26187 h 26187"/>
            <a:gd name="connsiteX1" fmla="*/ 0 w 13811"/>
            <a:gd name="connsiteY1" fmla="*/ 16187 h 26187"/>
            <a:gd name="connsiteX2" fmla="*/ 9096 w 13811"/>
            <a:gd name="connsiteY2" fmla="*/ 10400 h 26187"/>
            <a:gd name="connsiteX3" fmla="*/ 13773 w 13811"/>
            <a:gd name="connsiteY3" fmla="*/ 8877 h 26187"/>
            <a:gd name="connsiteX4" fmla="*/ 13643 w 13811"/>
            <a:gd name="connsiteY4" fmla="*/ 0 h 26187"/>
            <a:gd name="connsiteX0" fmla="*/ 0 w 13811"/>
            <a:gd name="connsiteY0" fmla="*/ 26187 h 26187"/>
            <a:gd name="connsiteX1" fmla="*/ 0 w 13811"/>
            <a:gd name="connsiteY1" fmla="*/ 16187 h 26187"/>
            <a:gd name="connsiteX2" fmla="*/ 7536 w 13811"/>
            <a:gd name="connsiteY2" fmla="*/ 17101 h 26187"/>
            <a:gd name="connsiteX3" fmla="*/ 9096 w 13811"/>
            <a:gd name="connsiteY3" fmla="*/ 10400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18928 h 26187"/>
            <a:gd name="connsiteX2" fmla="*/ 7536 w 13811"/>
            <a:gd name="connsiteY2" fmla="*/ 17101 h 26187"/>
            <a:gd name="connsiteX3" fmla="*/ 9096 w 13811"/>
            <a:gd name="connsiteY3" fmla="*/ 10400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18928 h 26187"/>
            <a:gd name="connsiteX2" fmla="*/ 7536 w 13811"/>
            <a:gd name="connsiteY2" fmla="*/ 17101 h 26187"/>
            <a:gd name="connsiteX3" fmla="*/ 9096 w 13811"/>
            <a:gd name="connsiteY3" fmla="*/ 10400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18928 h 26187"/>
            <a:gd name="connsiteX2" fmla="*/ 7536 w 13811"/>
            <a:gd name="connsiteY2" fmla="*/ 17101 h 26187"/>
            <a:gd name="connsiteX3" fmla="*/ 9096 w 13811"/>
            <a:gd name="connsiteY3" fmla="*/ 10400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18928 h 26187"/>
            <a:gd name="connsiteX2" fmla="*/ 7536 w 13811"/>
            <a:gd name="connsiteY2" fmla="*/ 17101 h 26187"/>
            <a:gd name="connsiteX3" fmla="*/ 10006 w 13811"/>
            <a:gd name="connsiteY3" fmla="*/ 11009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18928 h 26187"/>
            <a:gd name="connsiteX2" fmla="*/ 7536 w 13811"/>
            <a:gd name="connsiteY2" fmla="*/ 17101 h 26187"/>
            <a:gd name="connsiteX3" fmla="*/ 10006 w 13811"/>
            <a:gd name="connsiteY3" fmla="*/ 11009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21060 h 26187"/>
            <a:gd name="connsiteX2" fmla="*/ 7536 w 13811"/>
            <a:gd name="connsiteY2" fmla="*/ 17101 h 26187"/>
            <a:gd name="connsiteX3" fmla="*/ 10006 w 13811"/>
            <a:gd name="connsiteY3" fmla="*/ 11009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8624 h 28624"/>
            <a:gd name="connsiteX1" fmla="*/ 0 w 13811"/>
            <a:gd name="connsiteY1" fmla="*/ 21060 h 28624"/>
            <a:gd name="connsiteX2" fmla="*/ 7536 w 13811"/>
            <a:gd name="connsiteY2" fmla="*/ 17101 h 28624"/>
            <a:gd name="connsiteX3" fmla="*/ 10006 w 13811"/>
            <a:gd name="connsiteY3" fmla="*/ 11009 h 28624"/>
            <a:gd name="connsiteX4" fmla="*/ 13773 w 13811"/>
            <a:gd name="connsiteY4" fmla="*/ 8877 h 28624"/>
            <a:gd name="connsiteX5" fmla="*/ 13643 w 13811"/>
            <a:gd name="connsiteY5" fmla="*/ 0 h 28624"/>
            <a:gd name="connsiteX0" fmla="*/ 0 w 13811"/>
            <a:gd name="connsiteY0" fmla="*/ 28624 h 28624"/>
            <a:gd name="connsiteX1" fmla="*/ 0 w 13811"/>
            <a:gd name="connsiteY1" fmla="*/ 21060 h 28624"/>
            <a:gd name="connsiteX2" fmla="*/ 8705 w 13811"/>
            <a:gd name="connsiteY2" fmla="*/ 20147 h 28624"/>
            <a:gd name="connsiteX3" fmla="*/ 10006 w 13811"/>
            <a:gd name="connsiteY3" fmla="*/ 11009 h 28624"/>
            <a:gd name="connsiteX4" fmla="*/ 13773 w 13811"/>
            <a:gd name="connsiteY4" fmla="*/ 8877 h 28624"/>
            <a:gd name="connsiteX5" fmla="*/ 13643 w 13811"/>
            <a:gd name="connsiteY5" fmla="*/ 0 h 28624"/>
            <a:gd name="connsiteX0" fmla="*/ 0 w 13811"/>
            <a:gd name="connsiteY0" fmla="*/ 28624 h 28624"/>
            <a:gd name="connsiteX1" fmla="*/ 0 w 13811"/>
            <a:gd name="connsiteY1" fmla="*/ 21060 h 28624"/>
            <a:gd name="connsiteX2" fmla="*/ 8705 w 13811"/>
            <a:gd name="connsiteY2" fmla="*/ 20147 h 28624"/>
            <a:gd name="connsiteX3" fmla="*/ 10006 w 13811"/>
            <a:gd name="connsiteY3" fmla="*/ 11009 h 28624"/>
            <a:gd name="connsiteX4" fmla="*/ 13773 w 13811"/>
            <a:gd name="connsiteY4" fmla="*/ 8877 h 28624"/>
            <a:gd name="connsiteX5" fmla="*/ 13643 w 13811"/>
            <a:gd name="connsiteY5" fmla="*/ 0 h 28624"/>
            <a:gd name="connsiteX0" fmla="*/ 0 w 13811"/>
            <a:gd name="connsiteY0" fmla="*/ 21060 h 21060"/>
            <a:gd name="connsiteX1" fmla="*/ 8705 w 13811"/>
            <a:gd name="connsiteY1" fmla="*/ 20147 h 21060"/>
            <a:gd name="connsiteX2" fmla="*/ 10006 w 13811"/>
            <a:gd name="connsiteY2" fmla="*/ 11009 h 21060"/>
            <a:gd name="connsiteX3" fmla="*/ 13773 w 13811"/>
            <a:gd name="connsiteY3" fmla="*/ 8877 h 21060"/>
            <a:gd name="connsiteX4" fmla="*/ 13643 w 13811"/>
            <a:gd name="connsiteY4" fmla="*/ 0 h 21060"/>
            <a:gd name="connsiteX0" fmla="*/ 0 w 12220"/>
            <a:gd name="connsiteY0" fmla="*/ 19817 h 20465"/>
            <a:gd name="connsiteX1" fmla="*/ 7114 w 12220"/>
            <a:gd name="connsiteY1" fmla="*/ 20147 h 20465"/>
            <a:gd name="connsiteX2" fmla="*/ 8415 w 12220"/>
            <a:gd name="connsiteY2" fmla="*/ 11009 h 20465"/>
            <a:gd name="connsiteX3" fmla="*/ 12182 w 12220"/>
            <a:gd name="connsiteY3" fmla="*/ 8877 h 20465"/>
            <a:gd name="connsiteX4" fmla="*/ 12052 w 12220"/>
            <a:gd name="connsiteY4" fmla="*/ 0 h 20465"/>
            <a:gd name="connsiteX0" fmla="*/ 0 w 12220"/>
            <a:gd name="connsiteY0" fmla="*/ 19817 h 20623"/>
            <a:gd name="connsiteX1" fmla="*/ 7114 w 12220"/>
            <a:gd name="connsiteY1" fmla="*/ 20147 h 20623"/>
            <a:gd name="connsiteX2" fmla="*/ 8415 w 12220"/>
            <a:gd name="connsiteY2" fmla="*/ 11009 h 20623"/>
            <a:gd name="connsiteX3" fmla="*/ 12182 w 12220"/>
            <a:gd name="connsiteY3" fmla="*/ 8877 h 20623"/>
            <a:gd name="connsiteX4" fmla="*/ 12052 w 12220"/>
            <a:gd name="connsiteY4" fmla="*/ 0 h 20623"/>
            <a:gd name="connsiteX0" fmla="*/ 0 w 11746"/>
            <a:gd name="connsiteY0" fmla="*/ 24850 h 24850"/>
            <a:gd name="connsiteX1" fmla="*/ 6640 w 11746"/>
            <a:gd name="connsiteY1" fmla="*/ 20147 h 24850"/>
            <a:gd name="connsiteX2" fmla="*/ 7941 w 11746"/>
            <a:gd name="connsiteY2" fmla="*/ 11009 h 24850"/>
            <a:gd name="connsiteX3" fmla="*/ 11708 w 11746"/>
            <a:gd name="connsiteY3" fmla="*/ 8877 h 24850"/>
            <a:gd name="connsiteX4" fmla="*/ 11578 w 11746"/>
            <a:gd name="connsiteY4" fmla="*/ 0 h 24850"/>
            <a:gd name="connsiteX0" fmla="*/ 0 w 11746"/>
            <a:gd name="connsiteY0" fmla="*/ 24850 h 24850"/>
            <a:gd name="connsiteX1" fmla="*/ 6640 w 11746"/>
            <a:gd name="connsiteY1" fmla="*/ 20147 h 24850"/>
            <a:gd name="connsiteX2" fmla="*/ 7941 w 11746"/>
            <a:gd name="connsiteY2" fmla="*/ 11009 h 24850"/>
            <a:gd name="connsiteX3" fmla="*/ 11708 w 11746"/>
            <a:gd name="connsiteY3" fmla="*/ 8877 h 24850"/>
            <a:gd name="connsiteX4" fmla="*/ 11578 w 11746"/>
            <a:gd name="connsiteY4" fmla="*/ 0 h 24850"/>
            <a:gd name="connsiteX0" fmla="*/ 0 w 11746"/>
            <a:gd name="connsiteY0" fmla="*/ 24850 h 24850"/>
            <a:gd name="connsiteX1" fmla="*/ 6640 w 11746"/>
            <a:gd name="connsiteY1" fmla="*/ 20147 h 24850"/>
            <a:gd name="connsiteX2" fmla="*/ 7941 w 11746"/>
            <a:gd name="connsiteY2" fmla="*/ 11009 h 24850"/>
            <a:gd name="connsiteX3" fmla="*/ 11708 w 11746"/>
            <a:gd name="connsiteY3" fmla="*/ 8877 h 24850"/>
            <a:gd name="connsiteX4" fmla="*/ 11578 w 11746"/>
            <a:gd name="connsiteY4" fmla="*/ 0 h 24850"/>
            <a:gd name="connsiteX0" fmla="*/ 0 w 11746"/>
            <a:gd name="connsiteY0" fmla="*/ 24850 h 24850"/>
            <a:gd name="connsiteX1" fmla="*/ 6640 w 11746"/>
            <a:gd name="connsiteY1" fmla="*/ 20147 h 24850"/>
            <a:gd name="connsiteX2" fmla="*/ 7372 w 11746"/>
            <a:gd name="connsiteY2" fmla="*/ 10590 h 24850"/>
            <a:gd name="connsiteX3" fmla="*/ 11708 w 11746"/>
            <a:gd name="connsiteY3" fmla="*/ 8877 h 24850"/>
            <a:gd name="connsiteX4" fmla="*/ 11578 w 11746"/>
            <a:gd name="connsiteY4" fmla="*/ 0 h 24850"/>
            <a:gd name="connsiteX0" fmla="*/ 0 w 11708"/>
            <a:gd name="connsiteY0" fmla="*/ 15973 h 15973"/>
            <a:gd name="connsiteX1" fmla="*/ 6640 w 11708"/>
            <a:gd name="connsiteY1" fmla="*/ 11270 h 15973"/>
            <a:gd name="connsiteX2" fmla="*/ 7372 w 11708"/>
            <a:gd name="connsiteY2" fmla="*/ 1713 h 15973"/>
            <a:gd name="connsiteX3" fmla="*/ 11708 w 11708"/>
            <a:gd name="connsiteY3" fmla="*/ 0 h 15973"/>
            <a:gd name="connsiteX0" fmla="*/ 0 w 11708"/>
            <a:gd name="connsiteY0" fmla="*/ 16320 h 16320"/>
            <a:gd name="connsiteX1" fmla="*/ 6640 w 11708"/>
            <a:gd name="connsiteY1" fmla="*/ 11617 h 16320"/>
            <a:gd name="connsiteX2" fmla="*/ 7372 w 11708"/>
            <a:gd name="connsiteY2" fmla="*/ 2060 h 16320"/>
            <a:gd name="connsiteX3" fmla="*/ 11708 w 11708"/>
            <a:gd name="connsiteY3" fmla="*/ 347 h 16320"/>
            <a:gd name="connsiteX0" fmla="*/ 0 w 11708"/>
            <a:gd name="connsiteY0" fmla="*/ 15973 h 15973"/>
            <a:gd name="connsiteX1" fmla="*/ 6640 w 11708"/>
            <a:gd name="connsiteY1" fmla="*/ 11270 h 15973"/>
            <a:gd name="connsiteX2" fmla="*/ 7372 w 11708"/>
            <a:gd name="connsiteY2" fmla="*/ 1713 h 15973"/>
            <a:gd name="connsiteX3" fmla="*/ 11708 w 11708"/>
            <a:gd name="connsiteY3" fmla="*/ 0 h 15973"/>
            <a:gd name="connsiteX0" fmla="*/ 0 w 11739"/>
            <a:gd name="connsiteY0" fmla="*/ 15600 h 15600"/>
            <a:gd name="connsiteX1" fmla="*/ 6640 w 11739"/>
            <a:gd name="connsiteY1" fmla="*/ 10897 h 15600"/>
            <a:gd name="connsiteX2" fmla="*/ 7372 w 11739"/>
            <a:gd name="connsiteY2" fmla="*/ 1340 h 15600"/>
            <a:gd name="connsiteX3" fmla="*/ 11739 w 11739"/>
            <a:gd name="connsiteY3" fmla="*/ 0 h 15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739" h="15600">
              <a:moveTo>
                <a:pt x="0" y="15600"/>
              </a:moveTo>
              <a:cubicBezTo>
                <a:pt x="1429" y="14948"/>
                <a:pt x="5411" y="13274"/>
                <a:pt x="6640" y="10897"/>
              </a:cubicBezTo>
              <a:cubicBezTo>
                <a:pt x="7869" y="8520"/>
                <a:pt x="7492" y="6141"/>
                <a:pt x="7372" y="1340"/>
              </a:cubicBezTo>
              <a:cubicBezTo>
                <a:pt x="7888" y="-606"/>
                <a:pt x="10858" y="301"/>
                <a:pt x="1173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450728</xdr:colOff>
      <xdr:row>31</xdr:row>
      <xdr:rowOff>146276</xdr:rowOff>
    </xdr:from>
    <xdr:to>
      <xdr:col>1</xdr:col>
      <xdr:colOff>646339</xdr:colOff>
      <xdr:row>32</xdr:row>
      <xdr:rowOff>125864</xdr:rowOff>
    </xdr:to>
    <xdr:sp macro="" textlink="">
      <xdr:nvSpPr>
        <xdr:cNvPr id="390" name="六角形 389">
          <a:extLst>
            <a:ext uri="{FF2B5EF4-FFF2-40B4-BE49-F238E27FC236}">
              <a16:creationId xmlns:a16="http://schemas.microsoft.com/office/drawing/2014/main" id="{E33B498B-5BE5-40E3-8FBA-CB7B6ED623E5}"/>
            </a:ext>
          </a:extLst>
        </xdr:cNvPr>
        <xdr:cNvSpPr/>
      </xdr:nvSpPr>
      <xdr:spPr bwMode="auto">
        <a:xfrm>
          <a:off x="507878" y="5448526"/>
          <a:ext cx="195611" cy="1510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290425</xdr:colOff>
      <xdr:row>29</xdr:row>
      <xdr:rowOff>155754</xdr:rowOff>
    </xdr:from>
    <xdr:to>
      <xdr:col>2</xdr:col>
      <xdr:colOff>470902</xdr:colOff>
      <xdr:row>30</xdr:row>
      <xdr:rowOff>139139</xdr:rowOff>
    </xdr:to>
    <xdr:sp macro="" textlink="">
      <xdr:nvSpPr>
        <xdr:cNvPr id="391" name="六角形 390">
          <a:extLst>
            <a:ext uri="{FF2B5EF4-FFF2-40B4-BE49-F238E27FC236}">
              <a16:creationId xmlns:a16="http://schemas.microsoft.com/office/drawing/2014/main" id="{DAA9733E-CA7D-4C8C-A67E-8D0226D2AD1E}"/>
            </a:ext>
          </a:extLst>
        </xdr:cNvPr>
        <xdr:cNvSpPr/>
      </xdr:nvSpPr>
      <xdr:spPr bwMode="auto">
        <a:xfrm>
          <a:off x="1052425" y="5115104"/>
          <a:ext cx="180477" cy="1548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37090</xdr:colOff>
      <xdr:row>30</xdr:row>
      <xdr:rowOff>34017</xdr:rowOff>
    </xdr:from>
    <xdr:to>
      <xdr:col>2</xdr:col>
      <xdr:colOff>205765</xdr:colOff>
      <xdr:row>31</xdr:row>
      <xdr:rowOff>55979</xdr:rowOff>
    </xdr:to>
    <xdr:grpSp>
      <xdr:nvGrpSpPr>
        <xdr:cNvPr id="392" name="Group 405">
          <a:extLst>
            <a:ext uri="{FF2B5EF4-FFF2-40B4-BE49-F238E27FC236}">
              <a16:creationId xmlns:a16="http://schemas.microsoft.com/office/drawing/2014/main" id="{5B7F03ED-570D-489A-994C-2876E7867A6C}"/>
            </a:ext>
          </a:extLst>
        </xdr:cNvPr>
        <xdr:cNvGrpSpPr>
          <a:grpSpLocks/>
        </xdr:cNvGrpSpPr>
      </xdr:nvGrpSpPr>
      <xdr:grpSpPr bwMode="auto">
        <a:xfrm rot="5400000">
          <a:off x="784062" y="5182248"/>
          <a:ext cx="193584" cy="168675"/>
          <a:chOff x="718" y="97"/>
          <a:chExt cx="23" cy="15"/>
        </a:xfrm>
      </xdr:grpSpPr>
      <xdr:sp macro="" textlink="">
        <xdr:nvSpPr>
          <xdr:cNvPr id="393" name="Freeform 406">
            <a:extLst>
              <a:ext uri="{FF2B5EF4-FFF2-40B4-BE49-F238E27FC236}">
                <a16:creationId xmlns:a16="http://schemas.microsoft.com/office/drawing/2014/main" id="{4A683008-EF69-4587-B6C8-D41FD67BF82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94" name="Freeform 407">
            <a:extLst>
              <a:ext uri="{FF2B5EF4-FFF2-40B4-BE49-F238E27FC236}">
                <a16:creationId xmlns:a16="http://schemas.microsoft.com/office/drawing/2014/main" id="{BB3A2F85-61AA-46ED-92BA-33F3AF4F824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651043</xdr:colOff>
      <xdr:row>31</xdr:row>
      <xdr:rowOff>32188</xdr:rowOff>
    </xdr:from>
    <xdr:to>
      <xdr:col>2</xdr:col>
      <xdr:colOff>58942</xdr:colOff>
      <xdr:row>31</xdr:row>
      <xdr:rowOff>137583</xdr:rowOff>
    </xdr:to>
    <xdr:sp macro="" textlink="">
      <xdr:nvSpPr>
        <xdr:cNvPr id="395" name="AutoShape 70">
          <a:extLst>
            <a:ext uri="{FF2B5EF4-FFF2-40B4-BE49-F238E27FC236}">
              <a16:creationId xmlns:a16="http://schemas.microsoft.com/office/drawing/2014/main" id="{3898FE2D-E7F7-47E2-92D4-15BCB667DDA9}"/>
            </a:ext>
          </a:extLst>
        </xdr:cNvPr>
        <xdr:cNvSpPr>
          <a:spLocks noChangeArrowheads="1"/>
        </xdr:cNvSpPr>
      </xdr:nvSpPr>
      <xdr:spPr bwMode="auto">
        <a:xfrm>
          <a:off x="709530" y="5329425"/>
          <a:ext cx="113919" cy="1053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374609</xdr:colOff>
      <xdr:row>30</xdr:row>
      <xdr:rowOff>29038</xdr:rowOff>
    </xdr:from>
    <xdr:ext cx="169687" cy="423910"/>
    <xdr:sp macro="" textlink="">
      <xdr:nvSpPr>
        <xdr:cNvPr id="396" name="Text Box 1664">
          <a:extLst>
            <a:ext uri="{FF2B5EF4-FFF2-40B4-BE49-F238E27FC236}">
              <a16:creationId xmlns:a16="http://schemas.microsoft.com/office/drawing/2014/main" id="{6BC6DDC5-0F9F-40A9-BF03-0917399732EE}"/>
            </a:ext>
          </a:extLst>
        </xdr:cNvPr>
        <xdr:cNvSpPr txBox="1">
          <a:spLocks noChangeArrowheads="1"/>
        </xdr:cNvSpPr>
      </xdr:nvSpPr>
      <xdr:spPr bwMode="auto">
        <a:xfrm>
          <a:off x="1841459" y="5159838"/>
          <a:ext cx="169687" cy="42391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vert270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美山→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57160</xdr:colOff>
      <xdr:row>28</xdr:row>
      <xdr:rowOff>91778</xdr:rowOff>
    </xdr:from>
    <xdr:to>
      <xdr:col>6</xdr:col>
      <xdr:colOff>461367</xdr:colOff>
      <xdr:row>29</xdr:row>
      <xdr:rowOff>152401</xdr:rowOff>
    </xdr:to>
    <xdr:sp macro="" textlink="">
      <xdr:nvSpPr>
        <xdr:cNvPr id="397" name="Line 2950">
          <a:extLst>
            <a:ext uri="{FF2B5EF4-FFF2-40B4-BE49-F238E27FC236}">
              <a16:creationId xmlns:a16="http://schemas.microsoft.com/office/drawing/2014/main" id="{D17CF93C-F05B-4309-88C0-A1776C2FD25F}"/>
            </a:ext>
          </a:extLst>
        </xdr:cNvPr>
        <xdr:cNvSpPr>
          <a:spLocks noChangeShapeType="1"/>
        </xdr:cNvSpPr>
      </xdr:nvSpPr>
      <xdr:spPr bwMode="auto">
        <a:xfrm flipV="1">
          <a:off x="3638560" y="4879678"/>
          <a:ext cx="404207" cy="2320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60540</xdr:colOff>
      <xdr:row>29</xdr:row>
      <xdr:rowOff>142876</xdr:rowOff>
    </xdr:from>
    <xdr:to>
      <xdr:col>6</xdr:col>
      <xdr:colOff>60540</xdr:colOff>
      <xdr:row>32</xdr:row>
      <xdr:rowOff>142876</xdr:rowOff>
    </xdr:to>
    <xdr:sp macro="" textlink="">
      <xdr:nvSpPr>
        <xdr:cNvPr id="398" name="Freeform 2953">
          <a:extLst>
            <a:ext uri="{FF2B5EF4-FFF2-40B4-BE49-F238E27FC236}">
              <a16:creationId xmlns:a16="http://schemas.microsoft.com/office/drawing/2014/main" id="{2CB17DAB-2D76-4A2A-837A-51AA29C29DE9}"/>
            </a:ext>
          </a:extLst>
        </xdr:cNvPr>
        <xdr:cNvSpPr>
          <a:spLocks/>
        </xdr:cNvSpPr>
      </xdr:nvSpPr>
      <xdr:spPr bwMode="auto">
        <a:xfrm>
          <a:off x="3641940" y="5102226"/>
          <a:ext cx="0" cy="514350"/>
        </a:xfrm>
        <a:custGeom>
          <a:avLst/>
          <a:gdLst>
            <a:gd name="T0" fmla="*/ 2147483647 w 28"/>
            <a:gd name="T1" fmla="*/ 2147483647 h 58"/>
            <a:gd name="T2" fmla="*/ 2147483647 w 28"/>
            <a:gd name="T3" fmla="*/ 0 h 58"/>
            <a:gd name="T4" fmla="*/ 0 w 28"/>
            <a:gd name="T5" fmla="*/ 2147483647 h 58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636572</xdr:colOff>
      <xdr:row>27</xdr:row>
      <xdr:rowOff>116620</xdr:rowOff>
    </xdr:from>
    <xdr:to>
      <xdr:col>5</xdr:col>
      <xdr:colOff>636572</xdr:colOff>
      <xdr:row>32</xdr:row>
      <xdr:rowOff>164245</xdr:rowOff>
    </xdr:to>
    <xdr:sp macro="" textlink="">
      <xdr:nvSpPr>
        <xdr:cNvPr id="399" name="Line 2968">
          <a:extLst>
            <a:ext uri="{FF2B5EF4-FFF2-40B4-BE49-F238E27FC236}">
              <a16:creationId xmlns:a16="http://schemas.microsoft.com/office/drawing/2014/main" id="{FD5E4E4F-A1AE-4AC6-8674-AD68BDA6EA83}"/>
            </a:ext>
          </a:extLst>
        </xdr:cNvPr>
        <xdr:cNvSpPr>
          <a:spLocks noChangeShapeType="1"/>
        </xdr:cNvSpPr>
      </xdr:nvSpPr>
      <xdr:spPr bwMode="auto">
        <a:xfrm>
          <a:off x="3513122" y="4733070"/>
          <a:ext cx="0" cy="904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18257</xdr:colOff>
      <xdr:row>29</xdr:row>
      <xdr:rowOff>75505</xdr:rowOff>
    </xdr:from>
    <xdr:to>
      <xdr:col>5</xdr:col>
      <xdr:colOff>427832</xdr:colOff>
      <xdr:row>29</xdr:row>
      <xdr:rowOff>85030</xdr:rowOff>
    </xdr:to>
    <xdr:sp macro="" textlink="">
      <xdr:nvSpPr>
        <xdr:cNvPr id="400" name="Line 2970">
          <a:extLst>
            <a:ext uri="{FF2B5EF4-FFF2-40B4-BE49-F238E27FC236}">
              <a16:creationId xmlns:a16="http://schemas.microsoft.com/office/drawing/2014/main" id="{62D78BCA-12E6-4A49-96F6-32DE86C97D77}"/>
            </a:ext>
          </a:extLst>
        </xdr:cNvPr>
        <xdr:cNvSpPr>
          <a:spLocks noChangeShapeType="1"/>
        </xdr:cNvSpPr>
      </xdr:nvSpPr>
      <xdr:spPr bwMode="auto">
        <a:xfrm flipV="1">
          <a:off x="2894807" y="5034855"/>
          <a:ext cx="4095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399741</xdr:colOff>
      <xdr:row>27</xdr:row>
      <xdr:rowOff>82417</xdr:rowOff>
    </xdr:from>
    <xdr:to>
      <xdr:col>6</xdr:col>
      <xdr:colOff>51354</xdr:colOff>
      <xdr:row>29</xdr:row>
      <xdr:rowOff>142639</xdr:rowOff>
    </xdr:to>
    <xdr:sp macro="" textlink="">
      <xdr:nvSpPr>
        <xdr:cNvPr id="401" name="Freeform 2974">
          <a:extLst>
            <a:ext uri="{FF2B5EF4-FFF2-40B4-BE49-F238E27FC236}">
              <a16:creationId xmlns:a16="http://schemas.microsoft.com/office/drawing/2014/main" id="{82AC1F40-C52A-403F-B3CE-77BA52C78023}"/>
            </a:ext>
          </a:extLst>
        </xdr:cNvPr>
        <xdr:cNvSpPr>
          <a:spLocks/>
        </xdr:cNvSpPr>
      </xdr:nvSpPr>
      <xdr:spPr bwMode="auto">
        <a:xfrm>
          <a:off x="3276291" y="4698867"/>
          <a:ext cx="356463" cy="403122"/>
        </a:xfrm>
        <a:custGeom>
          <a:avLst/>
          <a:gdLst>
            <a:gd name="T0" fmla="*/ 2147483647 w 33"/>
            <a:gd name="T1" fmla="*/ 2147483647 h 33"/>
            <a:gd name="T2" fmla="*/ 2147483647 w 33"/>
            <a:gd name="T3" fmla="*/ 2147483647 h 33"/>
            <a:gd name="T4" fmla="*/ 0 w 33"/>
            <a:gd name="T5" fmla="*/ 2147483647 h 33"/>
            <a:gd name="T6" fmla="*/ 2147483647 w 33"/>
            <a:gd name="T7" fmla="*/ 2147483647 h 33"/>
            <a:gd name="T8" fmla="*/ 2147483647 w 33"/>
            <a:gd name="T9" fmla="*/ 0 h 3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0000 h 10000"/>
            <a:gd name="connsiteX1" fmla="*/ 1212 w 10000"/>
            <a:gd name="connsiteY1" fmla="*/ 10000 h 10000"/>
            <a:gd name="connsiteX2" fmla="*/ 0 w 10000"/>
            <a:gd name="connsiteY2" fmla="*/ 5455 h 10000"/>
            <a:gd name="connsiteX3" fmla="*/ 1515 w 10000"/>
            <a:gd name="connsiteY3" fmla="*/ 2424 h 10000"/>
            <a:gd name="connsiteX4" fmla="*/ 8788 w 10000"/>
            <a:gd name="connsiteY4" fmla="*/ 0 h 10000"/>
            <a:gd name="connsiteX0" fmla="*/ 10000 w 10000"/>
            <a:gd name="connsiteY0" fmla="*/ 7576 h 7576"/>
            <a:gd name="connsiteX1" fmla="*/ 1212 w 10000"/>
            <a:gd name="connsiteY1" fmla="*/ 7576 h 7576"/>
            <a:gd name="connsiteX2" fmla="*/ 0 w 10000"/>
            <a:gd name="connsiteY2" fmla="*/ 3031 h 7576"/>
            <a:gd name="connsiteX3" fmla="*/ 1515 w 10000"/>
            <a:gd name="connsiteY3" fmla="*/ 0 h 7576"/>
            <a:gd name="connsiteX0" fmla="*/ 11079 w 11079"/>
            <a:gd name="connsiteY0" fmla="*/ 10237 h 10237"/>
            <a:gd name="connsiteX1" fmla="*/ 2291 w 11079"/>
            <a:gd name="connsiteY1" fmla="*/ 10237 h 10237"/>
            <a:gd name="connsiteX2" fmla="*/ 1079 w 11079"/>
            <a:gd name="connsiteY2" fmla="*/ 4238 h 10237"/>
            <a:gd name="connsiteX3" fmla="*/ 82 w 11079"/>
            <a:gd name="connsiteY3" fmla="*/ 0 h 10237"/>
            <a:gd name="connsiteX0" fmla="*/ 11079 w 11079"/>
            <a:gd name="connsiteY0" fmla="*/ 10237 h 10237"/>
            <a:gd name="connsiteX1" fmla="*/ 2291 w 11079"/>
            <a:gd name="connsiteY1" fmla="*/ 10237 h 10237"/>
            <a:gd name="connsiteX2" fmla="*/ 1079 w 11079"/>
            <a:gd name="connsiteY2" fmla="*/ 4238 h 10237"/>
            <a:gd name="connsiteX3" fmla="*/ 82 w 11079"/>
            <a:gd name="connsiteY3" fmla="*/ 0 h 10237"/>
            <a:gd name="connsiteX0" fmla="*/ 11079 w 11079"/>
            <a:gd name="connsiteY0" fmla="*/ 10237 h 10237"/>
            <a:gd name="connsiteX1" fmla="*/ 3608 w 11079"/>
            <a:gd name="connsiteY1" fmla="*/ 9332 h 10237"/>
            <a:gd name="connsiteX2" fmla="*/ 1079 w 11079"/>
            <a:gd name="connsiteY2" fmla="*/ 4238 h 10237"/>
            <a:gd name="connsiteX3" fmla="*/ 82 w 11079"/>
            <a:gd name="connsiteY3" fmla="*/ 0 h 10237"/>
            <a:gd name="connsiteX0" fmla="*/ 11079 w 11079"/>
            <a:gd name="connsiteY0" fmla="*/ 10237 h 10284"/>
            <a:gd name="connsiteX1" fmla="*/ 3608 w 11079"/>
            <a:gd name="connsiteY1" fmla="*/ 9332 h 10284"/>
            <a:gd name="connsiteX2" fmla="*/ 1079 w 11079"/>
            <a:gd name="connsiteY2" fmla="*/ 4238 h 10284"/>
            <a:gd name="connsiteX3" fmla="*/ 82 w 11079"/>
            <a:gd name="connsiteY3" fmla="*/ 0 h 10284"/>
            <a:gd name="connsiteX0" fmla="*/ 11079 w 11079"/>
            <a:gd name="connsiteY0" fmla="*/ 10237 h 10284"/>
            <a:gd name="connsiteX1" fmla="*/ 3608 w 11079"/>
            <a:gd name="connsiteY1" fmla="*/ 9332 h 10284"/>
            <a:gd name="connsiteX2" fmla="*/ 1079 w 11079"/>
            <a:gd name="connsiteY2" fmla="*/ 4238 h 10284"/>
            <a:gd name="connsiteX3" fmla="*/ 82 w 11079"/>
            <a:gd name="connsiteY3" fmla="*/ 0 h 10284"/>
            <a:gd name="connsiteX0" fmla="*/ 11079 w 11079"/>
            <a:gd name="connsiteY0" fmla="*/ 10237 h 10442"/>
            <a:gd name="connsiteX1" fmla="*/ 3169 w 11079"/>
            <a:gd name="connsiteY1" fmla="*/ 9694 h 10442"/>
            <a:gd name="connsiteX2" fmla="*/ 1079 w 11079"/>
            <a:gd name="connsiteY2" fmla="*/ 4238 h 10442"/>
            <a:gd name="connsiteX3" fmla="*/ 82 w 11079"/>
            <a:gd name="connsiteY3" fmla="*/ 0 h 10442"/>
            <a:gd name="connsiteX0" fmla="*/ 13823 w 13823"/>
            <a:gd name="connsiteY0" fmla="*/ 9927 h 10324"/>
            <a:gd name="connsiteX1" fmla="*/ 3169 w 13823"/>
            <a:gd name="connsiteY1" fmla="*/ 9694 h 10324"/>
            <a:gd name="connsiteX2" fmla="*/ 1079 w 13823"/>
            <a:gd name="connsiteY2" fmla="*/ 4238 h 10324"/>
            <a:gd name="connsiteX3" fmla="*/ 82 w 13823"/>
            <a:gd name="connsiteY3" fmla="*/ 0 h 10324"/>
            <a:gd name="connsiteX0" fmla="*/ 13823 w 13823"/>
            <a:gd name="connsiteY0" fmla="*/ 9927 h 9929"/>
            <a:gd name="connsiteX1" fmla="*/ 2803 w 13823"/>
            <a:gd name="connsiteY1" fmla="*/ 8765 h 9929"/>
            <a:gd name="connsiteX2" fmla="*/ 1079 w 13823"/>
            <a:gd name="connsiteY2" fmla="*/ 4238 h 9929"/>
            <a:gd name="connsiteX3" fmla="*/ 82 w 13823"/>
            <a:gd name="connsiteY3" fmla="*/ 0 h 9929"/>
            <a:gd name="connsiteX0" fmla="*/ 10000 w 10000"/>
            <a:gd name="connsiteY0" fmla="*/ 9998 h 9998"/>
            <a:gd name="connsiteX1" fmla="*/ 2028 w 10000"/>
            <a:gd name="connsiteY1" fmla="*/ 8516 h 9998"/>
            <a:gd name="connsiteX2" fmla="*/ 781 w 10000"/>
            <a:gd name="connsiteY2" fmla="*/ 4268 h 9998"/>
            <a:gd name="connsiteX3" fmla="*/ 59 w 10000"/>
            <a:gd name="connsiteY3" fmla="*/ 0 h 9998"/>
            <a:gd name="connsiteX0" fmla="*/ 9500 w 9500"/>
            <a:gd name="connsiteY0" fmla="*/ 12651 h 12651"/>
            <a:gd name="connsiteX1" fmla="*/ 1528 w 9500"/>
            <a:gd name="connsiteY1" fmla="*/ 11169 h 12651"/>
            <a:gd name="connsiteX2" fmla="*/ 281 w 9500"/>
            <a:gd name="connsiteY2" fmla="*/ 6920 h 12651"/>
            <a:gd name="connsiteX3" fmla="*/ 88 w 9500"/>
            <a:gd name="connsiteY3" fmla="*/ 0 h 126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500" h="12651">
              <a:moveTo>
                <a:pt x="9500" y="12651"/>
              </a:moveTo>
              <a:cubicBezTo>
                <a:pt x="7381" y="12651"/>
                <a:pt x="3329" y="12444"/>
                <a:pt x="1528" y="11169"/>
              </a:cubicBezTo>
              <a:cubicBezTo>
                <a:pt x="124" y="10976"/>
                <a:pt x="-109" y="10368"/>
                <a:pt x="281" y="6920"/>
              </a:cubicBezTo>
              <a:cubicBezTo>
                <a:pt x="646" y="5577"/>
                <a:pt x="-277" y="1344"/>
                <a:pt x="8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650687</xdr:colOff>
      <xdr:row>27</xdr:row>
      <xdr:rowOff>143749</xdr:rowOff>
    </xdr:from>
    <xdr:to>
      <xdr:col>6</xdr:col>
      <xdr:colOff>351313</xdr:colOff>
      <xdr:row>28</xdr:row>
      <xdr:rowOff>160228</xdr:rowOff>
    </xdr:to>
    <xdr:sp macro="" textlink="">
      <xdr:nvSpPr>
        <xdr:cNvPr id="402" name="Text Box 1560">
          <a:extLst>
            <a:ext uri="{FF2B5EF4-FFF2-40B4-BE49-F238E27FC236}">
              <a16:creationId xmlns:a16="http://schemas.microsoft.com/office/drawing/2014/main" id="{96CF4B12-90A1-493C-9C07-0C5BC7410D0E}"/>
            </a:ext>
          </a:extLst>
        </xdr:cNvPr>
        <xdr:cNvSpPr txBox="1">
          <a:spLocks noChangeArrowheads="1"/>
        </xdr:cNvSpPr>
      </xdr:nvSpPr>
      <xdr:spPr bwMode="auto">
        <a:xfrm>
          <a:off x="3522841" y="4749941"/>
          <a:ext cx="404010" cy="18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5</xdr:col>
      <xdr:colOff>434160</xdr:colOff>
      <xdr:row>28</xdr:row>
      <xdr:rowOff>86910</xdr:rowOff>
    </xdr:from>
    <xdr:to>
      <xdr:col>6</xdr:col>
      <xdr:colOff>77178</xdr:colOff>
      <xdr:row>29</xdr:row>
      <xdr:rowOff>110985</xdr:rowOff>
    </xdr:to>
    <xdr:sp macro="" textlink="">
      <xdr:nvSpPr>
        <xdr:cNvPr id="403" name="AutoShape 1561">
          <a:extLst>
            <a:ext uri="{FF2B5EF4-FFF2-40B4-BE49-F238E27FC236}">
              <a16:creationId xmlns:a16="http://schemas.microsoft.com/office/drawing/2014/main" id="{37B70724-8A0C-4735-831C-1EB3BB7BE16A}"/>
            </a:ext>
          </a:extLst>
        </xdr:cNvPr>
        <xdr:cNvSpPr>
          <a:spLocks/>
        </xdr:cNvSpPr>
      </xdr:nvSpPr>
      <xdr:spPr bwMode="auto">
        <a:xfrm rot="16708095" flipV="1">
          <a:off x="3386881" y="4798639"/>
          <a:ext cx="195525" cy="347868"/>
        </a:xfrm>
        <a:prstGeom prst="rightBrace">
          <a:avLst>
            <a:gd name="adj1" fmla="val 41013"/>
            <a:gd name="adj2" fmla="val 290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58833</xdr:colOff>
      <xdr:row>30</xdr:row>
      <xdr:rowOff>14273</xdr:rowOff>
    </xdr:from>
    <xdr:to>
      <xdr:col>6</xdr:col>
      <xdr:colOff>520700</xdr:colOff>
      <xdr:row>31</xdr:row>
      <xdr:rowOff>17465</xdr:rowOff>
    </xdr:to>
    <xdr:sp macro="" textlink="">
      <xdr:nvSpPr>
        <xdr:cNvPr id="404" name="Text Box 1664">
          <a:extLst>
            <a:ext uri="{FF2B5EF4-FFF2-40B4-BE49-F238E27FC236}">
              <a16:creationId xmlns:a16="http://schemas.microsoft.com/office/drawing/2014/main" id="{41008BF1-A910-4C7E-A132-787B4A493059}"/>
            </a:ext>
          </a:extLst>
        </xdr:cNvPr>
        <xdr:cNvSpPr txBox="1">
          <a:spLocks noChangeArrowheads="1"/>
        </xdr:cNvSpPr>
      </xdr:nvSpPr>
      <xdr:spPr bwMode="auto">
        <a:xfrm>
          <a:off x="3640233" y="5145073"/>
          <a:ext cx="461867" cy="17464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ｴﾈｵｽ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662301</xdr:colOff>
      <xdr:row>27</xdr:row>
      <xdr:rowOff>126504</xdr:rowOff>
    </xdr:from>
    <xdr:to>
      <xdr:col>5</xdr:col>
      <xdr:colOff>669733</xdr:colOff>
      <xdr:row>29</xdr:row>
      <xdr:rowOff>151320</xdr:rowOff>
    </xdr:to>
    <xdr:sp macro="" textlink="">
      <xdr:nvSpPr>
        <xdr:cNvPr id="405" name="Line 927">
          <a:extLst>
            <a:ext uri="{FF2B5EF4-FFF2-40B4-BE49-F238E27FC236}">
              <a16:creationId xmlns:a16="http://schemas.microsoft.com/office/drawing/2014/main" id="{7D0017BF-A2FD-49B7-9418-6C362A022382}"/>
            </a:ext>
          </a:extLst>
        </xdr:cNvPr>
        <xdr:cNvSpPr>
          <a:spLocks noChangeShapeType="1"/>
        </xdr:cNvSpPr>
      </xdr:nvSpPr>
      <xdr:spPr bwMode="auto">
        <a:xfrm flipH="1">
          <a:off x="3538851" y="4742954"/>
          <a:ext cx="7432" cy="3677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624601</xdr:colOff>
      <xdr:row>27</xdr:row>
      <xdr:rowOff>103161</xdr:rowOff>
    </xdr:from>
    <xdr:to>
      <xdr:col>5</xdr:col>
      <xdr:colOff>624601</xdr:colOff>
      <xdr:row>32</xdr:row>
      <xdr:rowOff>150786</xdr:rowOff>
    </xdr:to>
    <xdr:sp macro="" textlink="">
      <xdr:nvSpPr>
        <xdr:cNvPr id="406" name="Line 2968">
          <a:extLst>
            <a:ext uri="{FF2B5EF4-FFF2-40B4-BE49-F238E27FC236}">
              <a16:creationId xmlns:a16="http://schemas.microsoft.com/office/drawing/2014/main" id="{C8CDE6FD-0282-40DA-8051-7F097B830A2D}"/>
            </a:ext>
          </a:extLst>
        </xdr:cNvPr>
        <xdr:cNvSpPr>
          <a:spLocks noChangeShapeType="1"/>
        </xdr:cNvSpPr>
      </xdr:nvSpPr>
      <xdr:spPr bwMode="auto">
        <a:xfrm>
          <a:off x="3501151" y="4719611"/>
          <a:ext cx="0" cy="90487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607216</xdr:colOff>
      <xdr:row>27</xdr:row>
      <xdr:rowOff>111099</xdr:rowOff>
    </xdr:from>
    <xdr:to>
      <xdr:col>5</xdr:col>
      <xdr:colOff>607216</xdr:colOff>
      <xdr:row>32</xdr:row>
      <xdr:rowOff>158724</xdr:rowOff>
    </xdr:to>
    <xdr:sp macro="" textlink="">
      <xdr:nvSpPr>
        <xdr:cNvPr id="407" name="Line 2968">
          <a:extLst>
            <a:ext uri="{FF2B5EF4-FFF2-40B4-BE49-F238E27FC236}">
              <a16:creationId xmlns:a16="http://schemas.microsoft.com/office/drawing/2014/main" id="{96C1CFC9-3495-4132-B4FA-34B2889A5DCB}"/>
            </a:ext>
          </a:extLst>
        </xdr:cNvPr>
        <xdr:cNvSpPr>
          <a:spLocks noChangeShapeType="1"/>
        </xdr:cNvSpPr>
      </xdr:nvSpPr>
      <xdr:spPr bwMode="auto">
        <a:xfrm>
          <a:off x="3483766" y="4727549"/>
          <a:ext cx="0" cy="904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229973</xdr:colOff>
      <xdr:row>32</xdr:row>
      <xdr:rowOff>5149</xdr:rowOff>
    </xdr:from>
    <xdr:to>
      <xdr:col>6</xdr:col>
      <xdr:colOff>23825</xdr:colOff>
      <xdr:row>32</xdr:row>
      <xdr:rowOff>142895</xdr:rowOff>
    </xdr:to>
    <xdr:sp macro="" textlink="">
      <xdr:nvSpPr>
        <xdr:cNvPr id="408" name="Text Box 2947">
          <a:extLst>
            <a:ext uri="{FF2B5EF4-FFF2-40B4-BE49-F238E27FC236}">
              <a16:creationId xmlns:a16="http://schemas.microsoft.com/office/drawing/2014/main" id="{5A17C5E9-2C3E-4FC9-AB39-EC166A732461}"/>
            </a:ext>
          </a:extLst>
        </xdr:cNvPr>
        <xdr:cNvSpPr txBox="1">
          <a:spLocks noChangeArrowheads="1"/>
        </xdr:cNvSpPr>
      </xdr:nvSpPr>
      <xdr:spPr bwMode="auto">
        <a:xfrm>
          <a:off x="3106523" y="5478849"/>
          <a:ext cx="498702" cy="13774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胡麻駅</a:t>
          </a:r>
        </a:p>
      </xdr:txBody>
    </xdr:sp>
    <xdr:clientData/>
  </xdr:twoCellAnchor>
  <xdr:twoCellAnchor>
    <xdr:from>
      <xdr:col>6</xdr:col>
      <xdr:colOff>213631</xdr:colOff>
      <xdr:row>30</xdr:row>
      <xdr:rowOff>140816</xdr:rowOff>
    </xdr:from>
    <xdr:to>
      <xdr:col>6</xdr:col>
      <xdr:colOff>619116</xdr:colOff>
      <xdr:row>31</xdr:row>
      <xdr:rowOff>154527</xdr:rowOff>
    </xdr:to>
    <xdr:sp macro="" textlink="">
      <xdr:nvSpPr>
        <xdr:cNvPr id="409" name="Text Box 1563">
          <a:extLst>
            <a:ext uri="{FF2B5EF4-FFF2-40B4-BE49-F238E27FC236}">
              <a16:creationId xmlns:a16="http://schemas.microsoft.com/office/drawing/2014/main" id="{5B2DAFF3-0399-4A95-9A70-C02E8AA5A782}"/>
            </a:ext>
          </a:extLst>
        </xdr:cNvPr>
        <xdr:cNvSpPr txBox="1">
          <a:spLocks noChangeArrowheads="1"/>
        </xdr:cNvSpPr>
      </xdr:nvSpPr>
      <xdr:spPr bwMode="auto">
        <a:xfrm>
          <a:off x="3795031" y="5271616"/>
          <a:ext cx="405485" cy="185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0.4㎞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26459</xdr:colOff>
      <xdr:row>29</xdr:row>
      <xdr:rowOff>140215</xdr:rowOff>
    </xdr:from>
    <xdr:to>
      <xdr:col>6</xdr:col>
      <xdr:colOff>232834</xdr:colOff>
      <xdr:row>32</xdr:row>
      <xdr:rowOff>92603</xdr:rowOff>
    </xdr:to>
    <xdr:sp macro="" textlink="">
      <xdr:nvSpPr>
        <xdr:cNvPr id="410" name="AutoShape 1561">
          <a:extLst>
            <a:ext uri="{FF2B5EF4-FFF2-40B4-BE49-F238E27FC236}">
              <a16:creationId xmlns:a16="http://schemas.microsoft.com/office/drawing/2014/main" id="{C2D0B9B0-A08C-494A-9D15-B59CF2B2E229}"/>
            </a:ext>
          </a:extLst>
        </xdr:cNvPr>
        <xdr:cNvSpPr>
          <a:spLocks/>
        </xdr:cNvSpPr>
      </xdr:nvSpPr>
      <xdr:spPr bwMode="auto">
        <a:xfrm flipV="1">
          <a:off x="3607859" y="5099565"/>
          <a:ext cx="206375" cy="466738"/>
        </a:xfrm>
        <a:prstGeom prst="rightBrace">
          <a:avLst>
            <a:gd name="adj1" fmla="val 43781"/>
            <a:gd name="adj2" fmla="val 36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45214</xdr:colOff>
      <xdr:row>28</xdr:row>
      <xdr:rowOff>48056</xdr:rowOff>
    </xdr:from>
    <xdr:to>
      <xdr:col>5</xdr:col>
      <xdr:colOff>456809</xdr:colOff>
      <xdr:row>29</xdr:row>
      <xdr:rowOff>40820</xdr:rowOff>
    </xdr:to>
    <xdr:sp macro="" textlink="">
      <xdr:nvSpPr>
        <xdr:cNvPr id="411" name="Text Box 1416">
          <a:extLst>
            <a:ext uri="{FF2B5EF4-FFF2-40B4-BE49-F238E27FC236}">
              <a16:creationId xmlns:a16="http://schemas.microsoft.com/office/drawing/2014/main" id="{DD6EB4E3-A67C-4838-B474-70690C19D545}"/>
            </a:ext>
          </a:extLst>
        </xdr:cNvPr>
        <xdr:cNvSpPr txBox="1">
          <a:spLocks noChangeArrowheads="1"/>
        </xdr:cNvSpPr>
      </xdr:nvSpPr>
      <xdr:spPr bwMode="auto">
        <a:xfrm>
          <a:off x="2921764" y="4835956"/>
          <a:ext cx="411595" cy="164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749307</xdr:colOff>
      <xdr:row>30</xdr:row>
      <xdr:rowOff>7078</xdr:rowOff>
    </xdr:from>
    <xdr:to>
      <xdr:col>6</xdr:col>
      <xdr:colOff>134593</xdr:colOff>
      <xdr:row>30</xdr:row>
      <xdr:rowOff>144945</xdr:rowOff>
    </xdr:to>
    <xdr:sp macro="" textlink="">
      <xdr:nvSpPr>
        <xdr:cNvPr id="412" name="AutoShape 2952">
          <a:extLst>
            <a:ext uri="{FF2B5EF4-FFF2-40B4-BE49-F238E27FC236}">
              <a16:creationId xmlns:a16="http://schemas.microsoft.com/office/drawing/2014/main" id="{768AF5C1-9993-43C2-A1BE-C66E7040908F}"/>
            </a:ext>
          </a:extLst>
        </xdr:cNvPr>
        <xdr:cNvSpPr>
          <a:spLocks noChangeArrowheads="1"/>
        </xdr:cNvSpPr>
      </xdr:nvSpPr>
      <xdr:spPr bwMode="auto">
        <a:xfrm>
          <a:off x="3581407" y="5137878"/>
          <a:ext cx="134586" cy="1378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681974</xdr:colOff>
      <xdr:row>31</xdr:row>
      <xdr:rowOff>29806</xdr:rowOff>
    </xdr:from>
    <xdr:to>
      <xdr:col>6</xdr:col>
      <xdr:colOff>110705</xdr:colOff>
      <xdr:row>31</xdr:row>
      <xdr:rowOff>148306</xdr:rowOff>
    </xdr:to>
    <xdr:sp macro="" textlink="">
      <xdr:nvSpPr>
        <xdr:cNvPr id="413" name="六角形 412">
          <a:extLst>
            <a:ext uri="{FF2B5EF4-FFF2-40B4-BE49-F238E27FC236}">
              <a16:creationId xmlns:a16="http://schemas.microsoft.com/office/drawing/2014/main" id="{EEBB2495-DFE8-407A-BC00-337D81CDC318}"/>
            </a:ext>
          </a:extLst>
        </xdr:cNvPr>
        <xdr:cNvSpPr/>
      </xdr:nvSpPr>
      <xdr:spPr bwMode="auto">
        <a:xfrm>
          <a:off x="3558524" y="5332056"/>
          <a:ext cx="133581" cy="1185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269324</xdr:colOff>
      <xdr:row>28</xdr:row>
      <xdr:rowOff>81048</xdr:rowOff>
    </xdr:from>
    <xdr:to>
      <xdr:col>6</xdr:col>
      <xdr:colOff>434779</xdr:colOff>
      <xdr:row>29</xdr:row>
      <xdr:rowOff>71480</xdr:rowOff>
    </xdr:to>
    <xdr:sp macro="" textlink="">
      <xdr:nvSpPr>
        <xdr:cNvPr id="414" name="六角形 413">
          <a:extLst>
            <a:ext uri="{FF2B5EF4-FFF2-40B4-BE49-F238E27FC236}">
              <a16:creationId xmlns:a16="http://schemas.microsoft.com/office/drawing/2014/main" id="{32BD1BDA-530A-4F99-B92A-0787B1B97171}"/>
            </a:ext>
          </a:extLst>
        </xdr:cNvPr>
        <xdr:cNvSpPr/>
      </xdr:nvSpPr>
      <xdr:spPr bwMode="auto">
        <a:xfrm>
          <a:off x="3850724" y="4868948"/>
          <a:ext cx="165455" cy="1618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66379</xdr:colOff>
      <xdr:row>29</xdr:row>
      <xdr:rowOff>91817</xdr:rowOff>
    </xdr:from>
    <xdr:to>
      <xdr:col>2</xdr:col>
      <xdr:colOff>255922</xdr:colOff>
      <xdr:row>29</xdr:row>
      <xdr:rowOff>167674</xdr:rowOff>
    </xdr:to>
    <xdr:sp macro="" textlink="">
      <xdr:nvSpPr>
        <xdr:cNvPr id="415" name="Text Box 1416">
          <a:extLst>
            <a:ext uri="{FF2B5EF4-FFF2-40B4-BE49-F238E27FC236}">
              <a16:creationId xmlns:a16="http://schemas.microsoft.com/office/drawing/2014/main" id="{57093EB3-2831-41DD-A0D3-3BB78571BD9D}"/>
            </a:ext>
          </a:extLst>
        </xdr:cNvPr>
        <xdr:cNvSpPr txBox="1">
          <a:spLocks noChangeArrowheads="1"/>
        </xdr:cNvSpPr>
      </xdr:nvSpPr>
      <xdr:spPr bwMode="auto">
        <a:xfrm>
          <a:off x="828379" y="5039932"/>
          <a:ext cx="189543" cy="7585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748394</xdr:colOff>
      <xdr:row>23</xdr:row>
      <xdr:rowOff>48602</xdr:rowOff>
    </xdr:from>
    <xdr:to>
      <xdr:col>10</xdr:col>
      <xdr:colOff>194388</xdr:colOff>
      <xdr:row>24</xdr:row>
      <xdr:rowOff>136077</xdr:rowOff>
    </xdr:to>
    <xdr:sp macro="" textlink="">
      <xdr:nvSpPr>
        <xdr:cNvPr id="416" name="Text Box 1416">
          <a:extLst>
            <a:ext uri="{FF2B5EF4-FFF2-40B4-BE49-F238E27FC236}">
              <a16:creationId xmlns:a16="http://schemas.microsoft.com/office/drawing/2014/main" id="{77D2ED7C-C6FE-4357-8C68-F610B9A0CBFE}"/>
            </a:ext>
          </a:extLst>
        </xdr:cNvPr>
        <xdr:cNvSpPr txBox="1">
          <a:spLocks noChangeArrowheads="1"/>
        </xdr:cNvSpPr>
      </xdr:nvSpPr>
      <xdr:spPr bwMode="auto">
        <a:xfrm>
          <a:off x="6399894" y="3979252"/>
          <a:ext cx="195294" cy="25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423478</xdr:colOff>
      <xdr:row>21</xdr:row>
      <xdr:rowOff>57244</xdr:rowOff>
    </xdr:from>
    <xdr:to>
      <xdr:col>8</xdr:col>
      <xdr:colOff>499667</xdr:colOff>
      <xdr:row>22</xdr:row>
      <xdr:rowOff>153535</xdr:rowOff>
    </xdr:to>
    <xdr:sp macro="" textlink="">
      <xdr:nvSpPr>
        <xdr:cNvPr id="417" name="Text Box 1416">
          <a:extLst>
            <a:ext uri="{FF2B5EF4-FFF2-40B4-BE49-F238E27FC236}">
              <a16:creationId xmlns:a16="http://schemas.microsoft.com/office/drawing/2014/main" id="{00A6BBF3-3DF8-481A-8814-068A075DC178}"/>
            </a:ext>
          </a:extLst>
        </xdr:cNvPr>
        <xdr:cNvSpPr txBox="1">
          <a:spLocks noChangeArrowheads="1"/>
        </xdr:cNvSpPr>
      </xdr:nvSpPr>
      <xdr:spPr bwMode="auto">
        <a:xfrm flipV="1">
          <a:off x="5414578" y="3644994"/>
          <a:ext cx="76189" cy="267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459638</xdr:colOff>
      <xdr:row>27</xdr:row>
      <xdr:rowOff>65422</xdr:rowOff>
    </xdr:from>
    <xdr:to>
      <xdr:col>8</xdr:col>
      <xdr:colOff>154296</xdr:colOff>
      <xdr:row>31</xdr:row>
      <xdr:rowOff>146563</xdr:rowOff>
    </xdr:to>
    <xdr:sp macro="" textlink="">
      <xdr:nvSpPr>
        <xdr:cNvPr id="418" name="Freeform 527">
          <a:extLst>
            <a:ext uri="{FF2B5EF4-FFF2-40B4-BE49-F238E27FC236}">
              <a16:creationId xmlns:a16="http://schemas.microsoft.com/office/drawing/2014/main" id="{1FD9428B-C5BE-435A-98EA-DD39EE0939F2}"/>
            </a:ext>
          </a:extLst>
        </xdr:cNvPr>
        <xdr:cNvSpPr>
          <a:spLocks/>
        </xdr:cNvSpPr>
      </xdr:nvSpPr>
      <xdr:spPr bwMode="auto">
        <a:xfrm flipH="1">
          <a:off x="4745888" y="4681872"/>
          <a:ext cx="399508" cy="766941"/>
        </a:xfrm>
        <a:custGeom>
          <a:avLst/>
          <a:gdLst>
            <a:gd name="T0" fmla="*/ 2147483647 w 9994"/>
            <a:gd name="T1" fmla="*/ 2147483647 h 10000"/>
            <a:gd name="T2" fmla="*/ 0 w 9994"/>
            <a:gd name="T3" fmla="*/ 0 h 10000"/>
            <a:gd name="T4" fmla="*/ 2147483647 w 9994"/>
            <a:gd name="T5" fmla="*/ 2147483647 h 10000"/>
            <a:gd name="T6" fmla="*/ 0 60000 65536"/>
            <a:gd name="T7" fmla="*/ 0 60000 65536"/>
            <a:gd name="T8" fmla="*/ 0 60000 65536"/>
            <a:gd name="connsiteX0" fmla="*/ 206 w 10526"/>
            <a:gd name="connsiteY0" fmla="*/ 21243 h 21243"/>
            <a:gd name="connsiteX1" fmla="*/ 0 w 10526"/>
            <a:gd name="connsiteY1" fmla="*/ 11243 h 21243"/>
            <a:gd name="connsiteX2" fmla="*/ 10526 w 10526"/>
            <a:gd name="connsiteY2" fmla="*/ 1452 h 21243"/>
            <a:gd name="connsiteX0" fmla="*/ 206 w 10526"/>
            <a:gd name="connsiteY0" fmla="*/ 19791 h 19791"/>
            <a:gd name="connsiteX1" fmla="*/ 0 w 10526"/>
            <a:gd name="connsiteY1" fmla="*/ 9791 h 19791"/>
            <a:gd name="connsiteX2" fmla="*/ 10526 w 10526"/>
            <a:gd name="connsiteY2" fmla="*/ 0 h 19791"/>
            <a:gd name="connsiteX0" fmla="*/ 206 w 10526"/>
            <a:gd name="connsiteY0" fmla="*/ 19791 h 19791"/>
            <a:gd name="connsiteX1" fmla="*/ 0 w 10526"/>
            <a:gd name="connsiteY1" fmla="*/ 9791 h 19791"/>
            <a:gd name="connsiteX2" fmla="*/ 10526 w 10526"/>
            <a:gd name="connsiteY2" fmla="*/ 0 h 19791"/>
            <a:gd name="connsiteX0" fmla="*/ 206 w 7441"/>
            <a:gd name="connsiteY0" fmla="*/ 16661 h 16661"/>
            <a:gd name="connsiteX1" fmla="*/ 0 w 7441"/>
            <a:gd name="connsiteY1" fmla="*/ 6661 h 16661"/>
            <a:gd name="connsiteX2" fmla="*/ 7441 w 7441"/>
            <a:gd name="connsiteY2" fmla="*/ 0 h 16661"/>
            <a:gd name="connsiteX0" fmla="*/ 277 w 10000"/>
            <a:gd name="connsiteY0" fmla="*/ 10000 h 10000"/>
            <a:gd name="connsiteX1" fmla="*/ 0 w 10000"/>
            <a:gd name="connsiteY1" fmla="*/ 3998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277" y="10000"/>
              </a:moveTo>
              <a:cubicBezTo>
                <a:pt x="-46" y="3946"/>
                <a:pt x="462" y="10224"/>
                <a:pt x="0" y="3998"/>
              </a:cubicBezTo>
              <a:cubicBezTo>
                <a:pt x="13508" y="-1725"/>
                <a:pt x="4959" y="1736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137036</xdr:colOff>
      <xdr:row>29</xdr:row>
      <xdr:rowOff>13595</xdr:rowOff>
    </xdr:from>
    <xdr:to>
      <xdr:col>8</xdr:col>
      <xdr:colOff>705760</xdr:colOff>
      <xdr:row>29</xdr:row>
      <xdr:rowOff>27486</xdr:rowOff>
    </xdr:to>
    <xdr:sp macro="" textlink="">
      <xdr:nvSpPr>
        <xdr:cNvPr id="419" name="Line 1294">
          <a:extLst>
            <a:ext uri="{FF2B5EF4-FFF2-40B4-BE49-F238E27FC236}">
              <a16:creationId xmlns:a16="http://schemas.microsoft.com/office/drawing/2014/main" id="{A732BDEC-AB87-4E1B-8EAE-D27D45175344}"/>
            </a:ext>
          </a:extLst>
        </xdr:cNvPr>
        <xdr:cNvSpPr>
          <a:spLocks noChangeShapeType="1"/>
        </xdr:cNvSpPr>
      </xdr:nvSpPr>
      <xdr:spPr bwMode="auto">
        <a:xfrm flipH="1">
          <a:off x="5128136" y="4972945"/>
          <a:ext cx="568724" cy="138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87499</xdr:colOff>
      <xdr:row>28</xdr:row>
      <xdr:rowOff>166497</xdr:rowOff>
    </xdr:from>
    <xdr:to>
      <xdr:col>8</xdr:col>
      <xdr:colOff>69695</xdr:colOff>
      <xdr:row>32</xdr:row>
      <xdr:rowOff>143266</xdr:rowOff>
    </xdr:to>
    <xdr:sp macro="" textlink="">
      <xdr:nvSpPr>
        <xdr:cNvPr id="420" name="Text Box 1664">
          <a:extLst>
            <a:ext uri="{FF2B5EF4-FFF2-40B4-BE49-F238E27FC236}">
              <a16:creationId xmlns:a16="http://schemas.microsoft.com/office/drawing/2014/main" id="{8130F072-666D-48E8-A4D6-AE176D91066D}"/>
            </a:ext>
          </a:extLst>
        </xdr:cNvPr>
        <xdr:cNvSpPr txBox="1">
          <a:spLocks noChangeArrowheads="1"/>
        </xdr:cNvSpPr>
      </xdr:nvSpPr>
      <xdr:spPr bwMode="auto">
        <a:xfrm>
          <a:off x="4373749" y="4954397"/>
          <a:ext cx="687046" cy="66256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36000" tIns="36000" rIns="36000" bIns="0" anchor="t" upright="1"/>
        <a:lstStyle/>
        <a:p>
          <a:pPr marL="0" marR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日本海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（由良川）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水別の道</a:t>
          </a:r>
          <a:endParaRPr lang="ja-JP" altLang="ja-JP" sz="900">
            <a:effectLst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↓太平洋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（淀川）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35269</xdr:colOff>
      <xdr:row>29</xdr:row>
      <xdr:rowOff>27870</xdr:rowOff>
    </xdr:from>
    <xdr:to>
      <xdr:col>8</xdr:col>
      <xdr:colOff>713316</xdr:colOff>
      <xdr:row>30</xdr:row>
      <xdr:rowOff>64505</xdr:rowOff>
    </xdr:to>
    <xdr:sp macro="" textlink="">
      <xdr:nvSpPr>
        <xdr:cNvPr id="421" name="Text Box 1664">
          <a:extLst>
            <a:ext uri="{FF2B5EF4-FFF2-40B4-BE49-F238E27FC236}">
              <a16:creationId xmlns:a16="http://schemas.microsoft.com/office/drawing/2014/main" id="{F3CD22AA-D5A3-4EE8-AD55-DA32E37E1058}"/>
            </a:ext>
          </a:extLst>
        </xdr:cNvPr>
        <xdr:cNvSpPr txBox="1">
          <a:spLocks noChangeArrowheads="1"/>
        </xdr:cNvSpPr>
      </xdr:nvSpPr>
      <xdr:spPr bwMode="auto">
        <a:xfrm>
          <a:off x="5026369" y="4987220"/>
          <a:ext cx="671697" cy="2080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000" tIns="18288" rIns="18000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210m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302940</xdr:colOff>
      <xdr:row>27</xdr:row>
      <xdr:rowOff>111388</xdr:rowOff>
    </xdr:from>
    <xdr:to>
      <xdr:col>10</xdr:col>
      <xdr:colOff>652841</xdr:colOff>
      <xdr:row>29</xdr:row>
      <xdr:rowOff>35353</xdr:rowOff>
    </xdr:to>
    <xdr:sp macro="" textlink="">
      <xdr:nvSpPr>
        <xdr:cNvPr id="422" name="Text Box 1068">
          <a:extLst>
            <a:ext uri="{FF2B5EF4-FFF2-40B4-BE49-F238E27FC236}">
              <a16:creationId xmlns:a16="http://schemas.microsoft.com/office/drawing/2014/main" id="{6EB70CB3-B023-4E6B-9DAD-3880EFFCF57E}"/>
            </a:ext>
          </a:extLst>
        </xdr:cNvPr>
        <xdr:cNvSpPr txBox="1">
          <a:spLocks noChangeArrowheads="1"/>
        </xdr:cNvSpPr>
      </xdr:nvSpPr>
      <xdr:spPr bwMode="auto">
        <a:xfrm>
          <a:off x="6703740" y="4727838"/>
          <a:ext cx="349901" cy="266865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b" upright="1"/>
        <a:lstStyle/>
        <a:p>
          <a:pPr algn="ctr" rtl="0">
            <a:lnSpc>
              <a:spcPts val="8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ﾀﾞｲｺｰ</a:t>
          </a:r>
        </a:p>
      </xdr:txBody>
    </xdr:sp>
    <xdr:clientData/>
  </xdr:twoCellAnchor>
  <xdr:twoCellAnchor>
    <xdr:from>
      <xdr:col>9</xdr:col>
      <xdr:colOff>301850</xdr:colOff>
      <xdr:row>31</xdr:row>
      <xdr:rowOff>110296</xdr:rowOff>
    </xdr:from>
    <xdr:to>
      <xdr:col>9</xdr:col>
      <xdr:colOff>676500</xdr:colOff>
      <xdr:row>32</xdr:row>
      <xdr:rowOff>135696</xdr:rowOff>
    </xdr:to>
    <xdr:sp macro="" textlink="">
      <xdr:nvSpPr>
        <xdr:cNvPr id="423" name="Text Box 1664">
          <a:extLst>
            <a:ext uri="{FF2B5EF4-FFF2-40B4-BE49-F238E27FC236}">
              <a16:creationId xmlns:a16="http://schemas.microsoft.com/office/drawing/2014/main" id="{D612A1EC-C423-4D95-9899-122F079C7C40}"/>
            </a:ext>
          </a:extLst>
        </xdr:cNvPr>
        <xdr:cNvSpPr txBox="1">
          <a:spLocks noChangeArrowheads="1"/>
        </xdr:cNvSpPr>
      </xdr:nvSpPr>
      <xdr:spPr bwMode="auto">
        <a:xfrm>
          <a:off x="5997800" y="5412546"/>
          <a:ext cx="374650" cy="1968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253654</xdr:colOff>
      <xdr:row>26</xdr:row>
      <xdr:rowOff>155298</xdr:rowOff>
    </xdr:from>
    <xdr:to>
      <xdr:col>10</xdr:col>
      <xdr:colOff>648591</xdr:colOff>
      <xdr:row>27</xdr:row>
      <xdr:rowOff>133059</xdr:rowOff>
    </xdr:to>
    <xdr:sp macro="" textlink="">
      <xdr:nvSpPr>
        <xdr:cNvPr id="424" name="Text Box 1068">
          <a:extLst>
            <a:ext uri="{FF2B5EF4-FFF2-40B4-BE49-F238E27FC236}">
              <a16:creationId xmlns:a16="http://schemas.microsoft.com/office/drawing/2014/main" id="{624FE2FA-7A71-4E5A-B0F9-F3406407F318}"/>
            </a:ext>
          </a:extLst>
        </xdr:cNvPr>
        <xdr:cNvSpPr txBox="1">
          <a:spLocks noChangeArrowheads="1"/>
        </xdr:cNvSpPr>
      </xdr:nvSpPr>
      <xdr:spPr bwMode="auto">
        <a:xfrm>
          <a:off x="6654454" y="4600298"/>
          <a:ext cx="394937" cy="14921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ｽｰﾊﾟｰ</a:t>
          </a:r>
        </a:p>
      </xdr:txBody>
    </xdr:sp>
    <xdr:clientData/>
  </xdr:twoCellAnchor>
  <xdr:twoCellAnchor>
    <xdr:from>
      <xdr:col>9</xdr:col>
      <xdr:colOff>85620</xdr:colOff>
      <xdr:row>29</xdr:row>
      <xdr:rowOff>93902</xdr:rowOff>
    </xdr:from>
    <xdr:to>
      <xdr:col>9</xdr:col>
      <xdr:colOff>503118</xdr:colOff>
      <xdr:row>30</xdr:row>
      <xdr:rowOff>136896</xdr:rowOff>
    </xdr:to>
    <xdr:sp macro="" textlink="">
      <xdr:nvSpPr>
        <xdr:cNvPr id="425" name="Text Box 1620">
          <a:extLst>
            <a:ext uri="{FF2B5EF4-FFF2-40B4-BE49-F238E27FC236}">
              <a16:creationId xmlns:a16="http://schemas.microsoft.com/office/drawing/2014/main" id="{36ADED18-9CD7-4E9A-9D65-0112BAA66224}"/>
            </a:ext>
          </a:extLst>
        </xdr:cNvPr>
        <xdr:cNvSpPr txBox="1">
          <a:spLocks noChangeArrowheads="1"/>
        </xdr:cNvSpPr>
      </xdr:nvSpPr>
      <xdr:spPr bwMode="auto">
        <a:xfrm flipH="1">
          <a:off x="5781570" y="5053252"/>
          <a:ext cx="417498" cy="21444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9</xdr:col>
      <xdr:colOff>423517</xdr:colOff>
      <xdr:row>24</xdr:row>
      <xdr:rowOff>154027</xdr:rowOff>
    </xdr:from>
    <xdr:to>
      <xdr:col>10</xdr:col>
      <xdr:colOff>511640</xdr:colOff>
      <xdr:row>32</xdr:row>
      <xdr:rowOff>145746</xdr:rowOff>
    </xdr:to>
    <xdr:grpSp>
      <xdr:nvGrpSpPr>
        <xdr:cNvPr id="426" name="グループ化 425">
          <a:extLst>
            <a:ext uri="{FF2B5EF4-FFF2-40B4-BE49-F238E27FC236}">
              <a16:creationId xmlns:a16="http://schemas.microsoft.com/office/drawing/2014/main" id="{AD7FC5E4-B228-4A4A-9E04-D22A57F5E02E}"/>
            </a:ext>
          </a:extLst>
        </xdr:cNvPr>
        <xdr:cNvGrpSpPr/>
      </xdr:nvGrpSpPr>
      <xdr:grpSpPr>
        <a:xfrm rot="5400000">
          <a:off x="5822023" y="4546534"/>
          <a:ext cx="1364692" cy="791772"/>
          <a:chOff x="6493491" y="4782573"/>
          <a:chExt cx="1350220" cy="871217"/>
        </a:xfrm>
      </xdr:grpSpPr>
      <xdr:sp macro="" textlink="">
        <xdr:nvSpPr>
          <xdr:cNvPr id="427" name="Freeform 2881">
            <a:extLst>
              <a:ext uri="{FF2B5EF4-FFF2-40B4-BE49-F238E27FC236}">
                <a16:creationId xmlns:a16="http://schemas.microsoft.com/office/drawing/2014/main" id="{95BE7DB1-F5CF-4510-A8F2-1C823B765814}"/>
              </a:ext>
            </a:extLst>
          </xdr:cNvPr>
          <xdr:cNvSpPr>
            <a:spLocks/>
          </xdr:cNvSpPr>
        </xdr:nvSpPr>
        <xdr:spPr bwMode="auto">
          <a:xfrm>
            <a:off x="7241236" y="5026376"/>
            <a:ext cx="602475" cy="411606"/>
          </a:xfrm>
          <a:custGeom>
            <a:avLst/>
            <a:gdLst>
              <a:gd name="T0" fmla="*/ 0 w 50"/>
              <a:gd name="T1" fmla="*/ 2147483647 h 55"/>
              <a:gd name="T2" fmla="*/ 0 w 50"/>
              <a:gd name="T3" fmla="*/ 0 h 55"/>
              <a:gd name="T4" fmla="*/ 2147483647 w 50"/>
              <a:gd name="T5" fmla="*/ 0 h 55"/>
              <a:gd name="T6" fmla="*/ 0 60000 65536"/>
              <a:gd name="T7" fmla="*/ 0 60000 65536"/>
              <a:gd name="T8" fmla="*/ 0 60000 65536"/>
              <a:gd name="connsiteX0" fmla="*/ 9459 w 10000"/>
              <a:gd name="connsiteY0" fmla="*/ 12121 h 12121"/>
              <a:gd name="connsiteX1" fmla="*/ 0 w 10000"/>
              <a:gd name="connsiteY1" fmla="*/ 0 h 12121"/>
              <a:gd name="connsiteX2" fmla="*/ 10000 w 10000"/>
              <a:gd name="connsiteY2" fmla="*/ 0 h 12121"/>
              <a:gd name="connsiteX0" fmla="*/ 9459 w 10000"/>
              <a:gd name="connsiteY0" fmla="*/ 12121 h 12121"/>
              <a:gd name="connsiteX1" fmla="*/ 0 w 10000"/>
              <a:gd name="connsiteY1" fmla="*/ 0 h 12121"/>
              <a:gd name="connsiteX2" fmla="*/ 10000 w 10000"/>
              <a:gd name="connsiteY2" fmla="*/ 0 h 12121"/>
              <a:gd name="connsiteX0" fmla="*/ 9459 w 10000"/>
              <a:gd name="connsiteY0" fmla="*/ 12121 h 12121"/>
              <a:gd name="connsiteX1" fmla="*/ 0 w 10000"/>
              <a:gd name="connsiteY1" fmla="*/ 0 h 12121"/>
              <a:gd name="connsiteX2" fmla="*/ 10000 w 10000"/>
              <a:gd name="connsiteY2" fmla="*/ 0 h 12121"/>
              <a:gd name="connsiteX0" fmla="*/ 10253 w 10794"/>
              <a:gd name="connsiteY0" fmla="*/ 12121 h 12121"/>
              <a:gd name="connsiteX1" fmla="*/ 1703 w 10794"/>
              <a:gd name="connsiteY1" fmla="*/ 9091 h 12121"/>
              <a:gd name="connsiteX2" fmla="*/ 794 w 10794"/>
              <a:gd name="connsiteY2" fmla="*/ 0 h 12121"/>
              <a:gd name="connsiteX3" fmla="*/ 10794 w 10794"/>
              <a:gd name="connsiteY3" fmla="*/ 0 h 12121"/>
              <a:gd name="connsiteX0" fmla="*/ 10427 w 10968"/>
              <a:gd name="connsiteY0" fmla="*/ 12121 h 12682"/>
              <a:gd name="connsiteX1" fmla="*/ 1386 w 10968"/>
              <a:gd name="connsiteY1" fmla="*/ 11818 h 12682"/>
              <a:gd name="connsiteX2" fmla="*/ 968 w 10968"/>
              <a:gd name="connsiteY2" fmla="*/ 0 h 12682"/>
              <a:gd name="connsiteX3" fmla="*/ 10968 w 10968"/>
              <a:gd name="connsiteY3" fmla="*/ 0 h 12682"/>
              <a:gd name="connsiteX0" fmla="*/ 10427 w 10968"/>
              <a:gd name="connsiteY0" fmla="*/ 12121 h 12121"/>
              <a:gd name="connsiteX1" fmla="*/ 1386 w 10968"/>
              <a:gd name="connsiteY1" fmla="*/ 11818 h 12121"/>
              <a:gd name="connsiteX2" fmla="*/ 968 w 10968"/>
              <a:gd name="connsiteY2" fmla="*/ 0 h 12121"/>
              <a:gd name="connsiteX3" fmla="*/ 10968 w 10968"/>
              <a:gd name="connsiteY3" fmla="*/ 0 h 12121"/>
              <a:gd name="connsiteX0" fmla="*/ 10156 w 10697"/>
              <a:gd name="connsiteY0" fmla="*/ 12121 h 12121"/>
              <a:gd name="connsiteX1" fmla="*/ 1115 w 10697"/>
              <a:gd name="connsiteY1" fmla="*/ 11818 h 12121"/>
              <a:gd name="connsiteX2" fmla="*/ 697 w 10697"/>
              <a:gd name="connsiteY2" fmla="*/ 0 h 12121"/>
              <a:gd name="connsiteX3" fmla="*/ 10697 w 10697"/>
              <a:gd name="connsiteY3" fmla="*/ 0 h 12121"/>
              <a:gd name="connsiteX0" fmla="*/ 10359 w 10900"/>
              <a:gd name="connsiteY0" fmla="*/ 12121 h 12121"/>
              <a:gd name="connsiteX1" fmla="*/ 704 w 10900"/>
              <a:gd name="connsiteY1" fmla="*/ 11818 h 12121"/>
              <a:gd name="connsiteX2" fmla="*/ 900 w 10900"/>
              <a:gd name="connsiteY2" fmla="*/ 0 h 12121"/>
              <a:gd name="connsiteX3" fmla="*/ 10900 w 10900"/>
              <a:gd name="connsiteY3" fmla="*/ 0 h 12121"/>
              <a:gd name="connsiteX0" fmla="*/ 10182 w 10723"/>
              <a:gd name="connsiteY0" fmla="*/ 12121 h 12121"/>
              <a:gd name="connsiteX1" fmla="*/ 527 w 10723"/>
              <a:gd name="connsiteY1" fmla="*/ 11818 h 12121"/>
              <a:gd name="connsiteX2" fmla="*/ 723 w 10723"/>
              <a:gd name="connsiteY2" fmla="*/ 0 h 12121"/>
              <a:gd name="connsiteX3" fmla="*/ 10723 w 10723"/>
              <a:gd name="connsiteY3" fmla="*/ 0 h 12121"/>
              <a:gd name="connsiteX0" fmla="*/ 9655 w 10196"/>
              <a:gd name="connsiteY0" fmla="*/ 12121 h 12121"/>
              <a:gd name="connsiteX1" fmla="*/ 0 w 10196"/>
              <a:gd name="connsiteY1" fmla="*/ 11818 h 12121"/>
              <a:gd name="connsiteX2" fmla="*/ 196 w 10196"/>
              <a:gd name="connsiteY2" fmla="*/ 0 h 12121"/>
              <a:gd name="connsiteX3" fmla="*/ 10196 w 10196"/>
              <a:gd name="connsiteY3" fmla="*/ 0 h 12121"/>
              <a:gd name="connsiteX0" fmla="*/ 9551 w 10092"/>
              <a:gd name="connsiteY0" fmla="*/ 12121 h 12121"/>
              <a:gd name="connsiteX1" fmla="*/ 19 w 10092"/>
              <a:gd name="connsiteY1" fmla="*/ 11515 h 12121"/>
              <a:gd name="connsiteX2" fmla="*/ 92 w 10092"/>
              <a:gd name="connsiteY2" fmla="*/ 0 h 12121"/>
              <a:gd name="connsiteX3" fmla="*/ 10092 w 10092"/>
              <a:gd name="connsiteY3" fmla="*/ 0 h 12121"/>
              <a:gd name="connsiteX0" fmla="*/ 6265 w 10092"/>
              <a:gd name="connsiteY0" fmla="*/ 18485 h 18485"/>
              <a:gd name="connsiteX1" fmla="*/ 19 w 10092"/>
              <a:gd name="connsiteY1" fmla="*/ 11515 h 18485"/>
              <a:gd name="connsiteX2" fmla="*/ 92 w 10092"/>
              <a:gd name="connsiteY2" fmla="*/ 0 h 18485"/>
              <a:gd name="connsiteX3" fmla="*/ 10092 w 10092"/>
              <a:gd name="connsiteY3" fmla="*/ 0 h 18485"/>
              <a:gd name="connsiteX0" fmla="*/ 6265 w 10092"/>
              <a:gd name="connsiteY0" fmla="*/ 18485 h 18485"/>
              <a:gd name="connsiteX1" fmla="*/ 19 w 10092"/>
              <a:gd name="connsiteY1" fmla="*/ 11515 h 18485"/>
              <a:gd name="connsiteX2" fmla="*/ 92 w 10092"/>
              <a:gd name="connsiteY2" fmla="*/ 0 h 18485"/>
              <a:gd name="connsiteX3" fmla="*/ 10092 w 10092"/>
              <a:gd name="connsiteY3" fmla="*/ 0 h 18485"/>
              <a:gd name="connsiteX0" fmla="*/ 6265 w 10092"/>
              <a:gd name="connsiteY0" fmla="*/ 18485 h 18485"/>
              <a:gd name="connsiteX1" fmla="*/ 19 w 10092"/>
              <a:gd name="connsiteY1" fmla="*/ 11515 h 18485"/>
              <a:gd name="connsiteX2" fmla="*/ 92 w 10092"/>
              <a:gd name="connsiteY2" fmla="*/ 0 h 18485"/>
              <a:gd name="connsiteX3" fmla="*/ 10092 w 10092"/>
              <a:gd name="connsiteY3" fmla="*/ 0 h 18485"/>
              <a:gd name="connsiteX0" fmla="*/ 6265 w 10092"/>
              <a:gd name="connsiteY0" fmla="*/ 18485 h 18485"/>
              <a:gd name="connsiteX1" fmla="*/ 19 w 10092"/>
              <a:gd name="connsiteY1" fmla="*/ 11515 h 18485"/>
              <a:gd name="connsiteX2" fmla="*/ 92 w 10092"/>
              <a:gd name="connsiteY2" fmla="*/ 0 h 18485"/>
              <a:gd name="connsiteX3" fmla="*/ 10092 w 10092"/>
              <a:gd name="connsiteY3" fmla="*/ 0 h 18485"/>
              <a:gd name="connsiteX0" fmla="*/ 6265 w 10092"/>
              <a:gd name="connsiteY0" fmla="*/ 18485 h 18485"/>
              <a:gd name="connsiteX1" fmla="*/ 19 w 10092"/>
              <a:gd name="connsiteY1" fmla="*/ 11746 h 18485"/>
              <a:gd name="connsiteX2" fmla="*/ 92 w 10092"/>
              <a:gd name="connsiteY2" fmla="*/ 0 h 18485"/>
              <a:gd name="connsiteX3" fmla="*/ 10092 w 10092"/>
              <a:gd name="connsiteY3" fmla="*/ 0 h 18485"/>
              <a:gd name="connsiteX0" fmla="*/ 6195 w 10022"/>
              <a:gd name="connsiteY0" fmla="*/ 18485 h 18485"/>
              <a:gd name="connsiteX1" fmla="*/ 684 w 10022"/>
              <a:gd name="connsiteY1" fmla="*/ 10822 h 18485"/>
              <a:gd name="connsiteX2" fmla="*/ 22 w 10022"/>
              <a:gd name="connsiteY2" fmla="*/ 0 h 18485"/>
              <a:gd name="connsiteX3" fmla="*/ 10022 w 10022"/>
              <a:gd name="connsiteY3" fmla="*/ 0 h 18485"/>
              <a:gd name="connsiteX0" fmla="*/ 6252 w 10079"/>
              <a:gd name="connsiteY0" fmla="*/ 18485 h 18485"/>
              <a:gd name="connsiteX1" fmla="*/ 741 w 10079"/>
              <a:gd name="connsiteY1" fmla="*/ 10822 h 18485"/>
              <a:gd name="connsiteX2" fmla="*/ 79 w 10079"/>
              <a:gd name="connsiteY2" fmla="*/ 0 h 18485"/>
              <a:gd name="connsiteX3" fmla="*/ 10079 w 10079"/>
              <a:gd name="connsiteY3" fmla="*/ 0 h 18485"/>
              <a:gd name="connsiteX0" fmla="*/ 6252 w 10079"/>
              <a:gd name="connsiteY0" fmla="*/ 18485 h 18485"/>
              <a:gd name="connsiteX1" fmla="*/ 741 w 10079"/>
              <a:gd name="connsiteY1" fmla="*/ 10822 h 18485"/>
              <a:gd name="connsiteX2" fmla="*/ 79 w 10079"/>
              <a:gd name="connsiteY2" fmla="*/ 0 h 18485"/>
              <a:gd name="connsiteX3" fmla="*/ 10079 w 10079"/>
              <a:gd name="connsiteY3" fmla="*/ 0 h 18485"/>
              <a:gd name="connsiteX0" fmla="*/ 6252 w 10079"/>
              <a:gd name="connsiteY0" fmla="*/ 18485 h 18485"/>
              <a:gd name="connsiteX1" fmla="*/ 741 w 10079"/>
              <a:gd name="connsiteY1" fmla="*/ 10822 h 18485"/>
              <a:gd name="connsiteX2" fmla="*/ 79 w 10079"/>
              <a:gd name="connsiteY2" fmla="*/ 0 h 18485"/>
              <a:gd name="connsiteX3" fmla="*/ 10079 w 10079"/>
              <a:gd name="connsiteY3" fmla="*/ 0 h 18485"/>
              <a:gd name="connsiteX0" fmla="*/ 9928 w 10079"/>
              <a:gd name="connsiteY0" fmla="*/ 20102 h 20102"/>
              <a:gd name="connsiteX1" fmla="*/ 741 w 10079"/>
              <a:gd name="connsiteY1" fmla="*/ 10822 h 20102"/>
              <a:gd name="connsiteX2" fmla="*/ 79 w 10079"/>
              <a:gd name="connsiteY2" fmla="*/ 0 h 20102"/>
              <a:gd name="connsiteX3" fmla="*/ 10079 w 10079"/>
              <a:gd name="connsiteY3" fmla="*/ 0 h 20102"/>
              <a:gd name="connsiteX0" fmla="*/ 9928 w 10079"/>
              <a:gd name="connsiteY0" fmla="*/ 20102 h 20102"/>
              <a:gd name="connsiteX1" fmla="*/ 741 w 10079"/>
              <a:gd name="connsiteY1" fmla="*/ 10822 h 20102"/>
              <a:gd name="connsiteX2" fmla="*/ 79 w 10079"/>
              <a:gd name="connsiteY2" fmla="*/ 0 h 20102"/>
              <a:gd name="connsiteX3" fmla="*/ 10079 w 10079"/>
              <a:gd name="connsiteY3" fmla="*/ 0 h 20102"/>
              <a:gd name="connsiteX0" fmla="*/ 9928 w 10079"/>
              <a:gd name="connsiteY0" fmla="*/ 20102 h 20102"/>
              <a:gd name="connsiteX1" fmla="*/ 741 w 10079"/>
              <a:gd name="connsiteY1" fmla="*/ 10822 h 20102"/>
              <a:gd name="connsiteX2" fmla="*/ 79 w 10079"/>
              <a:gd name="connsiteY2" fmla="*/ 0 h 20102"/>
              <a:gd name="connsiteX3" fmla="*/ 10079 w 10079"/>
              <a:gd name="connsiteY3" fmla="*/ 0 h 20102"/>
              <a:gd name="connsiteX0" fmla="*/ 9928 w 10079"/>
              <a:gd name="connsiteY0" fmla="*/ 20102 h 20102"/>
              <a:gd name="connsiteX1" fmla="*/ 741 w 10079"/>
              <a:gd name="connsiteY1" fmla="*/ 10822 h 20102"/>
              <a:gd name="connsiteX2" fmla="*/ 79 w 10079"/>
              <a:gd name="connsiteY2" fmla="*/ 0 h 20102"/>
              <a:gd name="connsiteX3" fmla="*/ 10079 w 10079"/>
              <a:gd name="connsiteY3" fmla="*/ 0 h 20102"/>
              <a:gd name="connsiteX0" fmla="*/ 10908 w 10908"/>
              <a:gd name="connsiteY0" fmla="*/ 18947 h 18947"/>
              <a:gd name="connsiteX1" fmla="*/ 741 w 10908"/>
              <a:gd name="connsiteY1" fmla="*/ 10822 h 18947"/>
              <a:gd name="connsiteX2" fmla="*/ 79 w 10908"/>
              <a:gd name="connsiteY2" fmla="*/ 0 h 18947"/>
              <a:gd name="connsiteX3" fmla="*/ 10079 w 10908"/>
              <a:gd name="connsiteY3" fmla="*/ 0 h 18947"/>
              <a:gd name="connsiteX0" fmla="*/ 11323 w 11323"/>
              <a:gd name="connsiteY0" fmla="*/ 18947 h 18947"/>
              <a:gd name="connsiteX1" fmla="*/ 353 w 11323"/>
              <a:gd name="connsiteY1" fmla="*/ 9836 h 18947"/>
              <a:gd name="connsiteX2" fmla="*/ 494 w 11323"/>
              <a:gd name="connsiteY2" fmla="*/ 0 h 18947"/>
              <a:gd name="connsiteX3" fmla="*/ 10494 w 11323"/>
              <a:gd name="connsiteY3" fmla="*/ 0 h 18947"/>
              <a:gd name="connsiteX0" fmla="*/ 10970 w 10970"/>
              <a:gd name="connsiteY0" fmla="*/ 18947 h 18947"/>
              <a:gd name="connsiteX1" fmla="*/ 0 w 10970"/>
              <a:gd name="connsiteY1" fmla="*/ 9836 h 18947"/>
              <a:gd name="connsiteX2" fmla="*/ 141 w 10970"/>
              <a:gd name="connsiteY2" fmla="*/ 0 h 18947"/>
              <a:gd name="connsiteX3" fmla="*/ 10141 w 10970"/>
              <a:gd name="connsiteY3" fmla="*/ 0 h 18947"/>
              <a:gd name="connsiteX0" fmla="*/ 10970 w 12817"/>
              <a:gd name="connsiteY0" fmla="*/ 21249 h 21249"/>
              <a:gd name="connsiteX1" fmla="*/ 0 w 12817"/>
              <a:gd name="connsiteY1" fmla="*/ 12138 h 21249"/>
              <a:gd name="connsiteX2" fmla="*/ 141 w 12817"/>
              <a:gd name="connsiteY2" fmla="*/ 2302 h 21249"/>
              <a:gd name="connsiteX3" fmla="*/ 12817 w 12817"/>
              <a:gd name="connsiteY3" fmla="*/ 0 h 21249"/>
              <a:gd name="connsiteX0" fmla="*/ 10970 w 12817"/>
              <a:gd name="connsiteY0" fmla="*/ 21249 h 21249"/>
              <a:gd name="connsiteX1" fmla="*/ 0 w 12817"/>
              <a:gd name="connsiteY1" fmla="*/ 12138 h 21249"/>
              <a:gd name="connsiteX2" fmla="*/ 141 w 12817"/>
              <a:gd name="connsiteY2" fmla="*/ 2302 h 21249"/>
              <a:gd name="connsiteX3" fmla="*/ 12817 w 12817"/>
              <a:gd name="connsiteY3" fmla="*/ 0 h 212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2817" h="21249">
                <a:moveTo>
                  <a:pt x="10970" y="21249"/>
                </a:moveTo>
                <a:cubicBezTo>
                  <a:pt x="9935" y="11983"/>
                  <a:pt x="4900" y="11648"/>
                  <a:pt x="0" y="12138"/>
                </a:cubicBezTo>
                <a:cubicBezTo>
                  <a:pt x="274" y="3442"/>
                  <a:pt x="-23" y="14423"/>
                  <a:pt x="141" y="2302"/>
                </a:cubicBezTo>
                <a:cubicBezTo>
                  <a:pt x="3474" y="2302"/>
                  <a:pt x="10153" y="4274"/>
                  <a:pt x="12817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8" name="Line 547">
            <a:extLst>
              <a:ext uri="{FF2B5EF4-FFF2-40B4-BE49-F238E27FC236}">
                <a16:creationId xmlns:a16="http://schemas.microsoft.com/office/drawing/2014/main" id="{ACB029BF-BF41-48A5-9D49-C0394E5E3E38}"/>
              </a:ext>
            </a:extLst>
          </xdr:cNvPr>
          <xdr:cNvSpPr>
            <a:spLocks noChangeShapeType="1"/>
          </xdr:cNvSpPr>
        </xdr:nvSpPr>
        <xdr:spPr bwMode="auto">
          <a:xfrm flipH="1">
            <a:off x="6493491" y="5063208"/>
            <a:ext cx="904566" cy="1270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9" name="Line 547">
            <a:extLst>
              <a:ext uri="{FF2B5EF4-FFF2-40B4-BE49-F238E27FC236}">
                <a16:creationId xmlns:a16="http://schemas.microsoft.com/office/drawing/2014/main" id="{47BDA951-F7FC-4E6E-B60B-71D076ACD0EE}"/>
              </a:ext>
            </a:extLst>
          </xdr:cNvPr>
          <xdr:cNvSpPr>
            <a:spLocks noChangeShapeType="1"/>
          </xdr:cNvSpPr>
        </xdr:nvSpPr>
        <xdr:spPr bwMode="auto">
          <a:xfrm flipV="1">
            <a:off x="7241501" y="4782573"/>
            <a:ext cx="11527" cy="26752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0" name="Line 547">
            <a:extLst>
              <a:ext uri="{FF2B5EF4-FFF2-40B4-BE49-F238E27FC236}">
                <a16:creationId xmlns:a16="http://schemas.microsoft.com/office/drawing/2014/main" id="{8E2405B8-8F00-48B8-8EC6-CAE86A5D30AA}"/>
              </a:ext>
            </a:extLst>
          </xdr:cNvPr>
          <xdr:cNvSpPr>
            <a:spLocks noChangeShapeType="1"/>
          </xdr:cNvSpPr>
        </xdr:nvSpPr>
        <xdr:spPr bwMode="auto">
          <a:xfrm flipH="1">
            <a:off x="6539919" y="5250916"/>
            <a:ext cx="922194" cy="115656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11048"/>
              <a:gd name="connsiteY0" fmla="*/ 0 h 1087100000"/>
              <a:gd name="connsiteX1" fmla="*/ 11048 w 11048"/>
              <a:gd name="connsiteY1" fmla="*/ 1087100000 h 1087100000"/>
              <a:gd name="connsiteX0" fmla="*/ 0 w 11048"/>
              <a:gd name="connsiteY0" fmla="*/ 160430000 h 1247530000"/>
              <a:gd name="connsiteX1" fmla="*/ 11048 w 11048"/>
              <a:gd name="connsiteY1" fmla="*/ 1247530000 h 1247530000"/>
              <a:gd name="connsiteX0" fmla="*/ 0 w 11048"/>
              <a:gd name="connsiteY0" fmla="*/ 233530000 h 1320630000"/>
              <a:gd name="connsiteX1" fmla="*/ 9801 w 11048"/>
              <a:gd name="connsiteY1" fmla="*/ 183155000 h 1320630000"/>
              <a:gd name="connsiteX2" fmla="*/ 11048 w 11048"/>
              <a:gd name="connsiteY2" fmla="*/ 1320630000 h 1320630000"/>
              <a:gd name="connsiteX0" fmla="*/ 0 w 11048"/>
              <a:gd name="connsiteY0" fmla="*/ 53830000 h 1140930000"/>
              <a:gd name="connsiteX1" fmla="*/ 9801 w 11048"/>
              <a:gd name="connsiteY1" fmla="*/ 3455000 h 1140930000"/>
              <a:gd name="connsiteX2" fmla="*/ 10295 w 11048"/>
              <a:gd name="connsiteY2" fmla="*/ 417575000 h 1140930000"/>
              <a:gd name="connsiteX3" fmla="*/ 11048 w 11048"/>
              <a:gd name="connsiteY3" fmla="*/ 1140930000 h 1140930000"/>
              <a:gd name="connsiteX0" fmla="*/ 0 w 11048"/>
              <a:gd name="connsiteY0" fmla="*/ 53830000 h 1140930000"/>
              <a:gd name="connsiteX1" fmla="*/ 9801 w 11048"/>
              <a:gd name="connsiteY1" fmla="*/ 3455000 h 1140930000"/>
              <a:gd name="connsiteX2" fmla="*/ 10295 w 11048"/>
              <a:gd name="connsiteY2" fmla="*/ 417575000 h 1140930000"/>
              <a:gd name="connsiteX3" fmla="*/ 11048 w 11048"/>
              <a:gd name="connsiteY3" fmla="*/ 1140930000 h 1140930000"/>
              <a:gd name="connsiteX0" fmla="*/ 0 w 11048"/>
              <a:gd name="connsiteY0" fmla="*/ 53830000 h 1140930000"/>
              <a:gd name="connsiteX1" fmla="*/ 9801 w 11048"/>
              <a:gd name="connsiteY1" fmla="*/ 3455000 h 1140930000"/>
              <a:gd name="connsiteX2" fmla="*/ 11048 w 11048"/>
              <a:gd name="connsiteY2" fmla="*/ 1140930000 h 1140930000"/>
              <a:gd name="connsiteX0" fmla="*/ 0 w 11048"/>
              <a:gd name="connsiteY0" fmla="*/ 53830000 h 1140930000"/>
              <a:gd name="connsiteX1" fmla="*/ 9801 w 11048"/>
              <a:gd name="connsiteY1" fmla="*/ 3455000 h 1140930000"/>
              <a:gd name="connsiteX2" fmla="*/ 11048 w 11048"/>
              <a:gd name="connsiteY2" fmla="*/ 1140930000 h 114093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1048" h="1140930000">
                <a:moveTo>
                  <a:pt x="0" y="53830000"/>
                </a:moveTo>
                <a:cubicBezTo>
                  <a:pt x="1603" y="71318333"/>
                  <a:pt x="7798" y="-18405417"/>
                  <a:pt x="9801" y="3455000"/>
                </a:cubicBezTo>
                <a:cubicBezTo>
                  <a:pt x="10594" y="184635000"/>
                  <a:pt x="10788" y="903956042"/>
                  <a:pt x="11048" y="114093000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1" name="AutoShape 1653">
            <a:extLst>
              <a:ext uri="{FF2B5EF4-FFF2-40B4-BE49-F238E27FC236}">
                <a16:creationId xmlns:a16="http://schemas.microsoft.com/office/drawing/2014/main" id="{59119F1E-1122-46F8-B6A3-D97531D03279}"/>
              </a:ext>
            </a:extLst>
          </xdr:cNvPr>
          <xdr:cNvSpPr>
            <a:spLocks/>
          </xdr:cNvSpPr>
        </xdr:nvSpPr>
        <xdr:spPr bwMode="auto">
          <a:xfrm rot="5877381">
            <a:off x="7242069" y="5268871"/>
            <a:ext cx="352285" cy="417554"/>
          </a:xfrm>
          <a:prstGeom prst="rightBrace">
            <a:avLst>
              <a:gd name="adj1" fmla="val 42094"/>
              <a:gd name="adj2" fmla="val 44282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32" name="フローチャート : 磁気ディスク 492">
            <a:extLst>
              <a:ext uri="{FF2B5EF4-FFF2-40B4-BE49-F238E27FC236}">
                <a16:creationId xmlns:a16="http://schemas.microsoft.com/office/drawing/2014/main" id="{FB8EE20F-CB93-4CBE-98CD-52FBBA918A11}"/>
              </a:ext>
            </a:extLst>
          </xdr:cNvPr>
          <xdr:cNvSpPr/>
        </xdr:nvSpPr>
        <xdr:spPr bwMode="auto">
          <a:xfrm>
            <a:off x="7548306" y="5317698"/>
            <a:ext cx="133350" cy="108564"/>
          </a:xfrm>
          <a:prstGeom prst="flowChartMagneticDisk">
            <a:avLst/>
          </a:prstGeom>
          <a:no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3" name="Line 927">
            <a:extLst>
              <a:ext uri="{FF2B5EF4-FFF2-40B4-BE49-F238E27FC236}">
                <a16:creationId xmlns:a16="http://schemas.microsoft.com/office/drawing/2014/main" id="{5C2F1B3F-13C1-4D38-B994-A966B2B67146}"/>
              </a:ext>
            </a:extLst>
          </xdr:cNvPr>
          <xdr:cNvSpPr>
            <a:spLocks noChangeShapeType="1"/>
          </xdr:cNvSpPr>
        </xdr:nvSpPr>
        <xdr:spPr bwMode="auto">
          <a:xfrm>
            <a:off x="6622726" y="4909048"/>
            <a:ext cx="12700" cy="34095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4" name="Oval 565">
            <a:extLst>
              <a:ext uri="{FF2B5EF4-FFF2-40B4-BE49-F238E27FC236}">
                <a16:creationId xmlns:a16="http://schemas.microsoft.com/office/drawing/2014/main" id="{4EA3896A-491B-4055-9C34-9BF034A5B921}"/>
              </a:ext>
            </a:extLst>
          </xdr:cNvPr>
          <xdr:cNvSpPr>
            <a:spLocks noChangeArrowheads="1"/>
          </xdr:cNvSpPr>
        </xdr:nvSpPr>
        <xdr:spPr bwMode="auto">
          <a:xfrm>
            <a:off x="6550472" y="4996344"/>
            <a:ext cx="165100" cy="16254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oneCellAnchor>
    <xdr:from>
      <xdr:col>10</xdr:col>
      <xdr:colOff>277406</xdr:colOff>
      <xdr:row>30</xdr:row>
      <xdr:rowOff>160511</xdr:rowOff>
    </xdr:from>
    <xdr:ext cx="302079" cy="305168"/>
    <xdr:grpSp>
      <xdr:nvGrpSpPr>
        <xdr:cNvPr id="435" name="Group 6672">
          <a:extLst>
            <a:ext uri="{FF2B5EF4-FFF2-40B4-BE49-F238E27FC236}">
              <a16:creationId xmlns:a16="http://schemas.microsoft.com/office/drawing/2014/main" id="{BD13B586-BAC9-44A3-8A83-6856AA16012E}"/>
            </a:ext>
          </a:extLst>
        </xdr:cNvPr>
        <xdr:cNvGrpSpPr>
          <a:grpSpLocks/>
        </xdr:cNvGrpSpPr>
      </xdr:nvGrpSpPr>
      <xdr:grpSpPr bwMode="auto">
        <a:xfrm>
          <a:off x="6666021" y="5296288"/>
          <a:ext cx="302079" cy="305168"/>
          <a:chOff x="536" y="109"/>
          <a:chExt cx="46" cy="44"/>
        </a:xfrm>
      </xdr:grpSpPr>
      <xdr:pic>
        <xdr:nvPicPr>
          <xdr:cNvPr id="436" name="Picture 6673" descr="route2">
            <a:extLst>
              <a:ext uri="{FF2B5EF4-FFF2-40B4-BE49-F238E27FC236}">
                <a16:creationId xmlns:a16="http://schemas.microsoft.com/office/drawing/2014/main" id="{55FA6EDE-5290-4901-97D9-7D22041601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7" name="Text Box 6674">
            <a:extLst>
              <a:ext uri="{FF2B5EF4-FFF2-40B4-BE49-F238E27FC236}">
                <a16:creationId xmlns:a16="http://schemas.microsoft.com/office/drawing/2014/main" id="{38E96C34-EB61-4D49-A4D6-66879AABFB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136465</xdr:colOff>
      <xdr:row>36</xdr:row>
      <xdr:rowOff>5747</xdr:rowOff>
    </xdr:from>
    <xdr:ext cx="561199" cy="186974"/>
    <xdr:sp macro="" textlink="">
      <xdr:nvSpPr>
        <xdr:cNvPr id="438" name="Text Box 1664">
          <a:extLst>
            <a:ext uri="{FF2B5EF4-FFF2-40B4-BE49-F238E27FC236}">
              <a16:creationId xmlns:a16="http://schemas.microsoft.com/office/drawing/2014/main" id="{4E805F88-56B1-4CEA-8327-FD966E8867AD}"/>
            </a:ext>
          </a:extLst>
        </xdr:cNvPr>
        <xdr:cNvSpPr txBox="1">
          <a:spLocks noChangeArrowheads="1"/>
        </xdr:cNvSpPr>
      </xdr:nvSpPr>
      <xdr:spPr bwMode="auto">
        <a:xfrm>
          <a:off x="900972" y="6159398"/>
          <a:ext cx="561199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108m</a:t>
          </a:r>
        </a:p>
      </xdr:txBody>
    </xdr:sp>
    <xdr:clientData/>
  </xdr:oneCellAnchor>
  <xdr:oneCellAnchor>
    <xdr:from>
      <xdr:col>1</xdr:col>
      <xdr:colOff>348159</xdr:colOff>
      <xdr:row>33</xdr:row>
      <xdr:rowOff>11252</xdr:rowOff>
    </xdr:from>
    <xdr:ext cx="557653" cy="186974"/>
    <xdr:sp macro="" textlink="">
      <xdr:nvSpPr>
        <xdr:cNvPr id="439" name="Text Box 1664">
          <a:extLst>
            <a:ext uri="{FF2B5EF4-FFF2-40B4-BE49-F238E27FC236}">
              <a16:creationId xmlns:a16="http://schemas.microsoft.com/office/drawing/2014/main" id="{2D376266-2207-466C-BEEB-52D7705CC5BF}"/>
            </a:ext>
          </a:extLst>
        </xdr:cNvPr>
        <xdr:cNvSpPr txBox="1">
          <a:spLocks noChangeArrowheads="1"/>
        </xdr:cNvSpPr>
      </xdr:nvSpPr>
      <xdr:spPr bwMode="auto">
        <a:xfrm>
          <a:off x="406646" y="5651055"/>
          <a:ext cx="557653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和知ﾄﾝﾈﾙ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214378</xdr:colOff>
      <xdr:row>33</xdr:row>
      <xdr:rowOff>94168</xdr:rowOff>
    </xdr:from>
    <xdr:to>
      <xdr:col>2</xdr:col>
      <xdr:colOff>619753</xdr:colOff>
      <xdr:row>40</xdr:row>
      <xdr:rowOff>43495</xdr:rowOff>
    </xdr:to>
    <xdr:grpSp>
      <xdr:nvGrpSpPr>
        <xdr:cNvPr id="443" name="グループ化 442">
          <a:extLst>
            <a:ext uri="{FF2B5EF4-FFF2-40B4-BE49-F238E27FC236}">
              <a16:creationId xmlns:a16="http://schemas.microsoft.com/office/drawing/2014/main" id="{656C4654-1DE8-48E1-A68F-1DA07ECA6DEE}"/>
            </a:ext>
          </a:extLst>
        </xdr:cNvPr>
        <xdr:cNvGrpSpPr/>
      </xdr:nvGrpSpPr>
      <xdr:grpSpPr>
        <a:xfrm rot="7982296">
          <a:off x="257909" y="5757056"/>
          <a:ext cx="1133516" cy="1109024"/>
          <a:chOff x="241221" y="6260090"/>
          <a:chExt cx="1199338" cy="1174620"/>
        </a:xfrm>
      </xdr:grpSpPr>
      <xdr:sp macro="" textlink="">
        <xdr:nvSpPr>
          <xdr:cNvPr id="444" name="Line 120">
            <a:extLst>
              <a:ext uri="{FF2B5EF4-FFF2-40B4-BE49-F238E27FC236}">
                <a16:creationId xmlns:a16="http://schemas.microsoft.com/office/drawing/2014/main" id="{E083E36F-26AB-458F-8D60-291CD9D37593}"/>
              </a:ext>
            </a:extLst>
          </xdr:cNvPr>
          <xdr:cNvSpPr>
            <a:spLocks noChangeShapeType="1"/>
          </xdr:cNvSpPr>
        </xdr:nvSpPr>
        <xdr:spPr bwMode="auto">
          <a:xfrm flipV="1">
            <a:off x="241221" y="6739583"/>
            <a:ext cx="630528" cy="403559"/>
          </a:xfrm>
          <a:custGeom>
            <a:avLst/>
            <a:gdLst>
              <a:gd name="connsiteX0" fmla="*/ 0 w 523204"/>
              <a:gd name="connsiteY0" fmla="*/ 0 h 442711"/>
              <a:gd name="connsiteX1" fmla="*/ 523204 w 523204"/>
              <a:gd name="connsiteY1" fmla="*/ 442711 h 442711"/>
              <a:gd name="connsiteX0" fmla="*/ 0 w 630528"/>
              <a:gd name="connsiteY0" fmla="*/ 0 h 402464"/>
              <a:gd name="connsiteX1" fmla="*/ 630528 w 630528"/>
              <a:gd name="connsiteY1" fmla="*/ 402464 h 402464"/>
              <a:gd name="connsiteX0" fmla="*/ 0 w 630528"/>
              <a:gd name="connsiteY0" fmla="*/ 0 h 402464"/>
              <a:gd name="connsiteX1" fmla="*/ 630528 w 630528"/>
              <a:gd name="connsiteY1" fmla="*/ 402464 h 40246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630528" h="402464">
                <a:moveTo>
                  <a:pt x="0" y="0"/>
                </a:moveTo>
                <a:cubicBezTo>
                  <a:pt x="228063" y="40246"/>
                  <a:pt x="456127" y="254894"/>
                  <a:pt x="630528" y="402464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5" name="Freeform 527">
            <a:extLst>
              <a:ext uri="{FF2B5EF4-FFF2-40B4-BE49-F238E27FC236}">
                <a16:creationId xmlns:a16="http://schemas.microsoft.com/office/drawing/2014/main" id="{E3E7C39A-744B-41A6-A888-BBAA8422590D}"/>
              </a:ext>
            </a:extLst>
          </xdr:cNvPr>
          <xdr:cNvSpPr>
            <a:spLocks/>
          </xdr:cNvSpPr>
        </xdr:nvSpPr>
        <xdr:spPr bwMode="auto">
          <a:xfrm>
            <a:off x="808659" y="6425274"/>
            <a:ext cx="439666" cy="95219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0488"/>
              <a:gd name="connsiteY0" fmla="*/ 12165 h 12165"/>
              <a:gd name="connsiteX1" fmla="*/ 0 w 10488"/>
              <a:gd name="connsiteY1" fmla="*/ 2165 h 12165"/>
              <a:gd name="connsiteX2" fmla="*/ 10488 w 10488"/>
              <a:gd name="connsiteY2" fmla="*/ 0 h 12165"/>
              <a:gd name="connsiteX0" fmla="*/ 0 w 10488"/>
              <a:gd name="connsiteY0" fmla="*/ 12165 h 12165"/>
              <a:gd name="connsiteX1" fmla="*/ 0 w 10488"/>
              <a:gd name="connsiteY1" fmla="*/ 2165 h 12165"/>
              <a:gd name="connsiteX2" fmla="*/ 10488 w 10488"/>
              <a:gd name="connsiteY2" fmla="*/ 0 h 12165"/>
              <a:gd name="connsiteX0" fmla="*/ 0 w 10244"/>
              <a:gd name="connsiteY0" fmla="*/ 12887 h 12887"/>
              <a:gd name="connsiteX1" fmla="*/ 0 w 10244"/>
              <a:gd name="connsiteY1" fmla="*/ 2887 h 12887"/>
              <a:gd name="connsiteX2" fmla="*/ 10244 w 10244"/>
              <a:gd name="connsiteY2" fmla="*/ 0 h 12887"/>
              <a:gd name="connsiteX0" fmla="*/ 0 w 7804"/>
              <a:gd name="connsiteY0" fmla="*/ 12563 h 12563"/>
              <a:gd name="connsiteX1" fmla="*/ 0 w 7804"/>
              <a:gd name="connsiteY1" fmla="*/ 2563 h 12563"/>
              <a:gd name="connsiteX2" fmla="*/ 7804 w 7804"/>
              <a:gd name="connsiteY2" fmla="*/ 0 h 12563"/>
              <a:gd name="connsiteX0" fmla="*/ 0 w 10000"/>
              <a:gd name="connsiteY0" fmla="*/ 10000 h 10000"/>
              <a:gd name="connsiteX1" fmla="*/ 0 w 10000"/>
              <a:gd name="connsiteY1" fmla="*/ 2040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040 h 10000"/>
              <a:gd name="connsiteX2" fmla="*/ 10000 w 10000"/>
              <a:gd name="connsiteY2" fmla="*/ 0 h 10000"/>
              <a:gd name="connsiteX0" fmla="*/ 0 w 11678"/>
              <a:gd name="connsiteY0" fmla="*/ 11889 h 11889"/>
              <a:gd name="connsiteX1" fmla="*/ 1678 w 11678"/>
              <a:gd name="connsiteY1" fmla="*/ 2040 h 11889"/>
              <a:gd name="connsiteX2" fmla="*/ 11678 w 11678"/>
              <a:gd name="connsiteY2" fmla="*/ 0 h 11889"/>
              <a:gd name="connsiteX0" fmla="*/ 0 w 11678"/>
              <a:gd name="connsiteY0" fmla="*/ 11889 h 11889"/>
              <a:gd name="connsiteX1" fmla="*/ 1678 w 11678"/>
              <a:gd name="connsiteY1" fmla="*/ 2040 h 11889"/>
              <a:gd name="connsiteX2" fmla="*/ 11678 w 11678"/>
              <a:gd name="connsiteY2" fmla="*/ 0 h 11889"/>
              <a:gd name="connsiteX0" fmla="*/ 0 w 11678"/>
              <a:gd name="connsiteY0" fmla="*/ 11889 h 11889"/>
              <a:gd name="connsiteX1" fmla="*/ 1678 w 11678"/>
              <a:gd name="connsiteY1" fmla="*/ 2040 h 11889"/>
              <a:gd name="connsiteX2" fmla="*/ 11678 w 11678"/>
              <a:gd name="connsiteY2" fmla="*/ 0 h 11889"/>
              <a:gd name="connsiteX0" fmla="*/ 0 w 11678"/>
              <a:gd name="connsiteY0" fmla="*/ 11889 h 11889"/>
              <a:gd name="connsiteX1" fmla="*/ 1678 w 11678"/>
              <a:gd name="connsiteY1" fmla="*/ 2040 h 11889"/>
              <a:gd name="connsiteX2" fmla="*/ 11678 w 11678"/>
              <a:gd name="connsiteY2" fmla="*/ 0 h 11889"/>
              <a:gd name="connsiteX0" fmla="*/ 7012 w 9378"/>
              <a:gd name="connsiteY0" fmla="*/ 9980 h 9980"/>
              <a:gd name="connsiteX1" fmla="*/ 8690 w 9378"/>
              <a:gd name="connsiteY1" fmla="*/ 131 h 9980"/>
              <a:gd name="connsiteX2" fmla="*/ 1013 w 9378"/>
              <a:gd name="connsiteY2" fmla="*/ 2267 h 9980"/>
              <a:gd name="connsiteX0" fmla="*/ 6397 w 9733"/>
              <a:gd name="connsiteY0" fmla="*/ 10143 h 10143"/>
              <a:gd name="connsiteX1" fmla="*/ 8186 w 9733"/>
              <a:gd name="connsiteY1" fmla="*/ 274 h 10143"/>
              <a:gd name="connsiteX2" fmla="*/ 0 w 9733"/>
              <a:gd name="connsiteY2" fmla="*/ 2415 h 10143"/>
              <a:gd name="connsiteX0" fmla="*/ 6572 w 8412"/>
              <a:gd name="connsiteY0" fmla="*/ 9730 h 9730"/>
              <a:gd name="connsiteX1" fmla="*/ 8411 w 8412"/>
              <a:gd name="connsiteY1" fmla="*/ 0 h 9730"/>
              <a:gd name="connsiteX2" fmla="*/ 0 w 8412"/>
              <a:gd name="connsiteY2" fmla="*/ 2111 h 9730"/>
              <a:gd name="connsiteX0" fmla="*/ 9084 w 10585"/>
              <a:gd name="connsiteY0" fmla="*/ 9252 h 9252"/>
              <a:gd name="connsiteX1" fmla="*/ 9999 w 10585"/>
              <a:gd name="connsiteY1" fmla="*/ 0 h 9252"/>
              <a:gd name="connsiteX2" fmla="*/ 0 w 10585"/>
              <a:gd name="connsiteY2" fmla="*/ 2170 h 9252"/>
              <a:gd name="connsiteX0" fmla="*/ 8582 w 9446"/>
              <a:gd name="connsiteY0" fmla="*/ 10000 h 10000"/>
              <a:gd name="connsiteX1" fmla="*/ 9446 w 9446"/>
              <a:gd name="connsiteY1" fmla="*/ 0 h 10000"/>
              <a:gd name="connsiteX2" fmla="*/ 0 w 9446"/>
              <a:gd name="connsiteY2" fmla="*/ 2345 h 10000"/>
              <a:gd name="connsiteX0" fmla="*/ 9933 w 10482"/>
              <a:gd name="connsiteY0" fmla="*/ 10539 h 10539"/>
              <a:gd name="connsiteX1" fmla="*/ 10000 w 10482"/>
              <a:gd name="connsiteY1" fmla="*/ 0 h 10539"/>
              <a:gd name="connsiteX2" fmla="*/ 0 w 10482"/>
              <a:gd name="connsiteY2" fmla="*/ 2345 h 10539"/>
              <a:gd name="connsiteX0" fmla="*/ 9933 w 10000"/>
              <a:gd name="connsiteY0" fmla="*/ 10539 h 10539"/>
              <a:gd name="connsiteX1" fmla="*/ 10000 w 10000"/>
              <a:gd name="connsiteY1" fmla="*/ 0 h 10539"/>
              <a:gd name="connsiteX2" fmla="*/ 0 w 10000"/>
              <a:gd name="connsiteY2" fmla="*/ 2345 h 10539"/>
              <a:gd name="connsiteX0" fmla="*/ 9933 w 11518"/>
              <a:gd name="connsiteY0" fmla="*/ 10539 h 10539"/>
              <a:gd name="connsiteX1" fmla="*/ 11513 w 11518"/>
              <a:gd name="connsiteY1" fmla="*/ 6183 h 10539"/>
              <a:gd name="connsiteX2" fmla="*/ 10000 w 11518"/>
              <a:gd name="connsiteY2" fmla="*/ 0 h 10539"/>
              <a:gd name="connsiteX3" fmla="*/ 0 w 11518"/>
              <a:gd name="connsiteY3" fmla="*/ 2345 h 10539"/>
              <a:gd name="connsiteX0" fmla="*/ 10922 w 11518"/>
              <a:gd name="connsiteY0" fmla="*/ 11482 h 11482"/>
              <a:gd name="connsiteX1" fmla="*/ 11513 w 11518"/>
              <a:gd name="connsiteY1" fmla="*/ 6183 h 11482"/>
              <a:gd name="connsiteX2" fmla="*/ 10000 w 11518"/>
              <a:gd name="connsiteY2" fmla="*/ 0 h 11482"/>
              <a:gd name="connsiteX3" fmla="*/ 0 w 11518"/>
              <a:gd name="connsiteY3" fmla="*/ 2345 h 11482"/>
              <a:gd name="connsiteX0" fmla="*/ 11911 w 11911"/>
              <a:gd name="connsiteY0" fmla="*/ 11752 h 11752"/>
              <a:gd name="connsiteX1" fmla="*/ 11513 w 11911"/>
              <a:gd name="connsiteY1" fmla="*/ 6183 h 11752"/>
              <a:gd name="connsiteX2" fmla="*/ 10000 w 11911"/>
              <a:gd name="connsiteY2" fmla="*/ 0 h 11752"/>
              <a:gd name="connsiteX3" fmla="*/ 0 w 11911"/>
              <a:gd name="connsiteY3" fmla="*/ 2345 h 11752"/>
              <a:gd name="connsiteX0" fmla="*/ 11487 w 11518"/>
              <a:gd name="connsiteY0" fmla="*/ 11887 h 11887"/>
              <a:gd name="connsiteX1" fmla="*/ 11513 w 11518"/>
              <a:gd name="connsiteY1" fmla="*/ 6183 h 11887"/>
              <a:gd name="connsiteX2" fmla="*/ 10000 w 11518"/>
              <a:gd name="connsiteY2" fmla="*/ 0 h 11887"/>
              <a:gd name="connsiteX3" fmla="*/ 0 w 11518"/>
              <a:gd name="connsiteY3" fmla="*/ 2345 h 11887"/>
              <a:gd name="connsiteX0" fmla="*/ 1487 w 1518"/>
              <a:gd name="connsiteY0" fmla="*/ 11887 h 11887"/>
              <a:gd name="connsiteX1" fmla="*/ 1513 w 1518"/>
              <a:gd name="connsiteY1" fmla="*/ 6183 h 11887"/>
              <a:gd name="connsiteX2" fmla="*/ 0 w 1518"/>
              <a:gd name="connsiteY2" fmla="*/ 0 h 11887"/>
              <a:gd name="connsiteX0" fmla="*/ 2917 w 5602"/>
              <a:gd name="connsiteY0" fmla="*/ 16940 h 16940"/>
              <a:gd name="connsiteX1" fmla="*/ 3088 w 5602"/>
              <a:gd name="connsiteY1" fmla="*/ 12141 h 16940"/>
              <a:gd name="connsiteX2" fmla="*/ 0 w 5602"/>
              <a:gd name="connsiteY2" fmla="*/ 0 h 16940"/>
              <a:gd name="connsiteX0" fmla="*/ 5207 w 5799"/>
              <a:gd name="connsiteY0" fmla="*/ 10000 h 10000"/>
              <a:gd name="connsiteX1" fmla="*/ 5512 w 5799"/>
              <a:gd name="connsiteY1" fmla="*/ 7167 h 10000"/>
              <a:gd name="connsiteX2" fmla="*/ 0 w 5799"/>
              <a:gd name="connsiteY2" fmla="*/ 0 h 10000"/>
              <a:gd name="connsiteX0" fmla="*/ 43 w 52311"/>
              <a:gd name="connsiteY0" fmla="*/ 9448 h 9448"/>
              <a:gd name="connsiteX1" fmla="*/ 569 w 52311"/>
              <a:gd name="connsiteY1" fmla="*/ 6615 h 9448"/>
              <a:gd name="connsiteX2" fmla="*/ 51783 w 52311"/>
              <a:gd name="connsiteY2" fmla="*/ 0 h 9448"/>
              <a:gd name="connsiteX0" fmla="*/ 670 w 10561"/>
              <a:gd name="connsiteY0" fmla="*/ 10000 h 10000"/>
              <a:gd name="connsiteX1" fmla="*/ 771 w 10561"/>
              <a:gd name="connsiteY1" fmla="*/ 7001 h 10000"/>
              <a:gd name="connsiteX2" fmla="*/ 10561 w 10561"/>
              <a:gd name="connsiteY2" fmla="*/ 0 h 10000"/>
              <a:gd name="connsiteX0" fmla="*/ 8 w 17154"/>
              <a:gd name="connsiteY0" fmla="*/ 10195 h 10195"/>
              <a:gd name="connsiteX1" fmla="*/ 109 w 17154"/>
              <a:gd name="connsiteY1" fmla="*/ 7196 h 10195"/>
              <a:gd name="connsiteX2" fmla="*/ 17154 w 17154"/>
              <a:gd name="connsiteY2" fmla="*/ 0 h 10195"/>
              <a:gd name="connsiteX0" fmla="*/ 696 w 17842"/>
              <a:gd name="connsiteY0" fmla="*/ 10199 h 10199"/>
              <a:gd name="connsiteX1" fmla="*/ 797 w 17842"/>
              <a:gd name="connsiteY1" fmla="*/ 7200 h 10199"/>
              <a:gd name="connsiteX2" fmla="*/ 17842 w 17842"/>
              <a:gd name="connsiteY2" fmla="*/ 4 h 10199"/>
              <a:gd name="connsiteX0" fmla="*/ 1756 w 18902"/>
              <a:gd name="connsiteY0" fmla="*/ 10205 h 10205"/>
              <a:gd name="connsiteX1" fmla="*/ 478 w 18902"/>
              <a:gd name="connsiteY1" fmla="*/ 4147 h 10205"/>
              <a:gd name="connsiteX2" fmla="*/ 18902 w 18902"/>
              <a:gd name="connsiteY2" fmla="*/ 10 h 10205"/>
              <a:gd name="connsiteX0" fmla="*/ 1278 w 18424"/>
              <a:gd name="connsiteY0" fmla="*/ 10205 h 10205"/>
              <a:gd name="connsiteX1" fmla="*/ 0 w 18424"/>
              <a:gd name="connsiteY1" fmla="*/ 4147 h 10205"/>
              <a:gd name="connsiteX2" fmla="*/ 18424 w 18424"/>
              <a:gd name="connsiteY2" fmla="*/ 10 h 10205"/>
              <a:gd name="connsiteX0" fmla="*/ 1278 w 29459"/>
              <a:gd name="connsiteY0" fmla="*/ 9789 h 9789"/>
              <a:gd name="connsiteX1" fmla="*/ 0 w 29459"/>
              <a:gd name="connsiteY1" fmla="*/ 3731 h 9789"/>
              <a:gd name="connsiteX2" fmla="*/ 29459 w 29459"/>
              <a:gd name="connsiteY2" fmla="*/ 11 h 9789"/>
              <a:gd name="connsiteX0" fmla="*/ 434 w 10000"/>
              <a:gd name="connsiteY0" fmla="*/ 9989 h 9989"/>
              <a:gd name="connsiteX1" fmla="*/ 0 w 10000"/>
              <a:gd name="connsiteY1" fmla="*/ 3800 h 9989"/>
              <a:gd name="connsiteX2" fmla="*/ 10000 w 10000"/>
              <a:gd name="connsiteY2" fmla="*/ 0 h 9989"/>
              <a:gd name="connsiteX0" fmla="*/ 781 w 10347"/>
              <a:gd name="connsiteY0" fmla="*/ 10000 h 10000"/>
              <a:gd name="connsiteX1" fmla="*/ 3323 w 10347"/>
              <a:gd name="connsiteY1" fmla="*/ 6040 h 10000"/>
              <a:gd name="connsiteX2" fmla="*/ 347 w 10347"/>
              <a:gd name="connsiteY2" fmla="*/ 3804 h 10000"/>
              <a:gd name="connsiteX3" fmla="*/ 10347 w 10347"/>
              <a:gd name="connsiteY3" fmla="*/ 0 h 10000"/>
              <a:gd name="connsiteX0" fmla="*/ 897 w 10463"/>
              <a:gd name="connsiteY0" fmla="*/ 10000 h 10000"/>
              <a:gd name="connsiteX1" fmla="*/ 2034 w 10463"/>
              <a:gd name="connsiteY1" fmla="*/ 6538 h 10000"/>
              <a:gd name="connsiteX2" fmla="*/ 463 w 10463"/>
              <a:gd name="connsiteY2" fmla="*/ 3804 h 10000"/>
              <a:gd name="connsiteX3" fmla="*/ 10463 w 10463"/>
              <a:gd name="connsiteY3" fmla="*/ 0 h 10000"/>
              <a:gd name="connsiteX0" fmla="*/ 0 w 11439"/>
              <a:gd name="connsiteY0" fmla="*/ 10000 h 10000"/>
              <a:gd name="connsiteX1" fmla="*/ 3010 w 11439"/>
              <a:gd name="connsiteY1" fmla="*/ 6538 h 10000"/>
              <a:gd name="connsiteX2" fmla="*/ 1439 w 11439"/>
              <a:gd name="connsiteY2" fmla="*/ 3804 h 10000"/>
              <a:gd name="connsiteX3" fmla="*/ 11439 w 11439"/>
              <a:gd name="connsiteY3" fmla="*/ 0 h 10000"/>
              <a:gd name="connsiteX0" fmla="*/ 1366 w 10464"/>
              <a:gd name="connsiteY0" fmla="*/ 9858 h 9858"/>
              <a:gd name="connsiteX1" fmla="*/ 2035 w 10464"/>
              <a:gd name="connsiteY1" fmla="*/ 6538 h 9858"/>
              <a:gd name="connsiteX2" fmla="*/ 464 w 10464"/>
              <a:gd name="connsiteY2" fmla="*/ 3804 h 9858"/>
              <a:gd name="connsiteX3" fmla="*/ 10464 w 10464"/>
              <a:gd name="connsiteY3" fmla="*/ 0 h 9858"/>
              <a:gd name="connsiteX0" fmla="*/ 1902 w 10000"/>
              <a:gd name="connsiteY0" fmla="*/ 10000 h 10000"/>
              <a:gd name="connsiteX1" fmla="*/ 1945 w 10000"/>
              <a:gd name="connsiteY1" fmla="*/ 6632 h 10000"/>
              <a:gd name="connsiteX2" fmla="*/ 443 w 10000"/>
              <a:gd name="connsiteY2" fmla="*/ 3859 h 10000"/>
              <a:gd name="connsiteX3" fmla="*/ 10000 w 10000"/>
              <a:gd name="connsiteY3" fmla="*/ 0 h 10000"/>
              <a:gd name="connsiteX0" fmla="*/ 2716 w 10814"/>
              <a:gd name="connsiteY0" fmla="*/ 10000 h 10000"/>
              <a:gd name="connsiteX1" fmla="*/ 2759 w 10814"/>
              <a:gd name="connsiteY1" fmla="*/ 6632 h 10000"/>
              <a:gd name="connsiteX2" fmla="*/ 362 w 10814"/>
              <a:gd name="connsiteY2" fmla="*/ 4075 h 10000"/>
              <a:gd name="connsiteX3" fmla="*/ 10814 w 10814"/>
              <a:gd name="connsiteY3" fmla="*/ 0 h 10000"/>
              <a:gd name="connsiteX0" fmla="*/ 2354 w 10452"/>
              <a:gd name="connsiteY0" fmla="*/ 10000 h 10000"/>
              <a:gd name="connsiteX1" fmla="*/ 2397 w 10452"/>
              <a:gd name="connsiteY1" fmla="*/ 6632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2354 w 10452"/>
              <a:gd name="connsiteY0" fmla="*/ 10000 h 10000"/>
              <a:gd name="connsiteX1" fmla="*/ 2099 w 10452"/>
              <a:gd name="connsiteY1" fmla="*/ 6127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2354 w 10452"/>
              <a:gd name="connsiteY0" fmla="*/ 10000 h 10000"/>
              <a:gd name="connsiteX1" fmla="*/ 2099 w 10452"/>
              <a:gd name="connsiteY1" fmla="*/ 6127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2354 w 10452"/>
              <a:gd name="connsiteY0" fmla="*/ 10000 h 10000"/>
              <a:gd name="connsiteX1" fmla="*/ 3292 w 10452"/>
              <a:gd name="connsiteY1" fmla="*/ 6704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3547 w 10452"/>
              <a:gd name="connsiteY0" fmla="*/ 10000 h 10000"/>
              <a:gd name="connsiteX1" fmla="*/ 3292 w 10452"/>
              <a:gd name="connsiteY1" fmla="*/ 6704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3547 w 10452"/>
              <a:gd name="connsiteY0" fmla="*/ 10000 h 10000"/>
              <a:gd name="connsiteX1" fmla="*/ 3292 w 10452"/>
              <a:gd name="connsiteY1" fmla="*/ 6704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3547 w 10452"/>
              <a:gd name="connsiteY0" fmla="*/ 10000 h 10000"/>
              <a:gd name="connsiteX1" fmla="*/ 3292 w 10452"/>
              <a:gd name="connsiteY1" fmla="*/ 6704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3547 w 10452"/>
              <a:gd name="connsiteY0" fmla="*/ 10000 h 10000"/>
              <a:gd name="connsiteX1" fmla="*/ 3292 w 10452"/>
              <a:gd name="connsiteY1" fmla="*/ 6704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2503 w 9408"/>
              <a:gd name="connsiteY0" fmla="*/ 10000 h 10000"/>
              <a:gd name="connsiteX1" fmla="*/ 2248 w 9408"/>
              <a:gd name="connsiteY1" fmla="*/ 6704 h 10000"/>
              <a:gd name="connsiteX2" fmla="*/ 0 w 9408"/>
              <a:gd name="connsiteY2" fmla="*/ 3714 h 10000"/>
              <a:gd name="connsiteX3" fmla="*/ 9408 w 9408"/>
              <a:gd name="connsiteY3" fmla="*/ 0 h 10000"/>
              <a:gd name="connsiteX0" fmla="*/ 3137 w 10476"/>
              <a:gd name="connsiteY0" fmla="*/ 10000 h 10000"/>
              <a:gd name="connsiteX1" fmla="*/ 2865 w 10476"/>
              <a:gd name="connsiteY1" fmla="*/ 6704 h 10000"/>
              <a:gd name="connsiteX2" fmla="*/ 0 w 10476"/>
              <a:gd name="connsiteY2" fmla="*/ 3858 h 10000"/>
              <a:gd name="connsiteX3" fmla="*/ 10476 w 10476"/>
              <a:gd name="connsiteY3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476" h="10000">
                <a:moveTo>
                  <a:pt x="3137" y="10000"/>
                </a:moveTo>
                <a:cubicBezTo>
                  <a:pt x="3118" y="9199"/>
                  <a:pt x="2939" y="7752"/>
                  <a:pt x="2865" y="6704"/>
                </a:cubicBezTo>
                <a:cubicBezTo>
                  <a:pt x="2634" y="5151"/>
                  <a:pt x="1374" y="4890"/>
                  <a:pt x="0" y="3858"/>
                </a:cubicBezTo>
                <a:cubicBezTo>
                  <a:pt x="2913" y="2391"/>
                  <a:pt x="4324" y="2110"/>
                  <a:pt x="10476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6" name="Line 120">
            <a:extLst>
              <a:ext uri="{FF2B5EF4-FFF2-40B4-BE49-F238E27FC236}">
                <a16:creationId xmlns:a16="http://schemas.microsoft.com/office/drawing/2014/main" id="{75D951A9-9C7E-4D53-ADD9-2C585DC92C7A}"/>
              </a:ext>
            </a:extLst>
          </xdr:cNvPr>
          <xdr:cNvSpPr>
            <a:spLocks noChangeShapeType="1"/>
          </xdr:cNvSpPr>
        </xdr:nvSpPr>
        <xdr:spPr bwMode="auto">
          <a:xfrm flipV="1">
            <a:off x="723568" y="6260090"/>
            <a:ext cx="339362" cy="533880"/>
          </a:xfrm>
          <a:custGeom>
            <a:avLst/>
            <a:gdLst>
              <a:gd name="connsiteX0" fmla="*/ 0 w 523204"/>
              <a:gd name="connsiteY0" fmla="*/ 0 h 442711"/>
              <a:gd name="connsiteX1" fmla="*/ 523204 w 523204"/>
              <a:gd name="connsiteY1" fmla="*/ 442711 h 442711"/>
              <a:gd name="connsiteX0" fmla="*/ 0 w 321971"/>
              <a:gd name="connsiteY0" fmla="*/ 0 h 503080"/>
              <a:gd name="connsiteX1" fmla="*/ 321971 w 321971"/>
              <a:gd name="connsiteY1" fmla="*/ 503080 h 503080"/>
              <a:gd name="connsiteX0" fmla="*/ 104493 w 426464"/>
              <a:gd name="connsiteY0" fmla="*/ 0 h 503080"/>
              <a:gd name="connsiteX1" fmla="*/ 426464 w 426464"/>
              <a:gd name="connsiteY1" fmla="*/ 503080 h 503080"/>
              <a:gd name="connsiteX0" fmla="*/ 121567 w 342922"/>
              <a:gd name="connsiteY0" fmla="*/ 0 h 503080"/>
              <a:gd name="connsiteX1" fmla="*/ 342922 w 342922"/>
              <a:gd name="connsiteY1" fmla="*/ 503080 h 5030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42922" h="503080">
                <a:moveTo>
                  <a:pt x="121567" y="0"/>
                </a:moveTo>
                <a:cubicBezTo>
                  <a:pt x="-186989" y="248186"/>
                  <a:pt x="168521" y="355510"/>
                  <a:pt x="342922" y="50308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7" name="Freeform 395">
            <a:extLst>
              <a:ext uri="{FF2B5EF4-FFF2-40B4-BE49-F238E27FC236}">
                <a16:creationId xmlns:a16="http://schemas.microsoft.com/office/drawing/2014/main" id="{73C88D17-8B24-40A6-8798-56D0296C6557}"/>
              </a:ext>
            </a:extLst>
          </xdr:cNvPr>
          <xdr:cNvSpPr>
            <a:spLocks/>
          </xdr:cNvSpPr>
        </xdr:nvSpPr>
        <xdr:spPr bwMode="auto">
          <a:xfrm rot="14790156">
            <a:off x="398964" y="7009793"/>
            <a:ext cx="143707" cy="100556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0 w 10000"/>
              <a:gd name="connsiteY0" fmla="*/ 9375 h 10000"/>
              <a:gd name="connsiteX1" fmla="*/ 1429 w 10000"/>
              <a:gd name="connsiteY1" fmla="*/ 1875 h 10000"/>
              <a:gd name="connsiteX2" fmla="*/ 4286 w 10000"/>
              <a:gd name="connsiteY2" fmla="*/ 0 h 10000"/>
              <a:gd name="connsiteX3" fmla="*/ 10000 w 10000"/>
              <a:gd name="connsiteY3" fmla="*/ 10000 h 10000"/>
              <a:gd name="connsiteX0" fmla="*/ 0 w 10000"/>
              <a:gd name="connsiteY0" fmla="*/ 9375 h 10000"/>
              <a:gd name="connsiteX1" fmla="*/ 1429 w 10000"/>
              <a:gd name="connsiteY1" fmla="*/ 1875 h 10000"/>
              <a:gd name="connsiteX2" fmla="*/ 4286 w 10000"/>
              <a:gd name="connsiteY2" fmla="*/ 0 h 10000"/>
              <a:gd name="connsiteX3" fmla="*/ 10000 w 10000"/>
              <a:gd name="connsiteY3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131 w 10131"/>
              <a:gd name="connsiteY0" fmla="*/ 9375 h 10000"/>
              <a:gd name="connsiteX1" fmla="*/ 4417 w 10131"/>
              <a:gd name="connsiteY1" fmla="*/ 0 h 10000"/>
              <a:gd name="connsiteX2" fmla="*/ 10131 w 10131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1010"/>
              <a:gd name="connsiteY0" fmla="*/ 11060 h 11060"/>
              <a:gd name="connsiteX1" fmla="*/ 5296 w 11010"/>
              <a:gd name="connsiteY1" fmla="*/ 0 h 11060"/>
              <a:gd name="connsiteX2" fmla="*/ 11010 w 11010"/>
              <a:gd name="connsiteY2" fmla="*/ 10000 h 11060"/>
              <a:gd name="connsiteX0" fmla="*/ 0 w 10204"/>
              <a:gd name="connsiteY0" fmla="*/ 10834 h 10834"/>
              <a:gd name="connsiteX1" fmla="*/ 4490 w 10204"/>
              <a:gd name="connsiteY1" fmla="*/ 0 h 10834"/>
              <a:gd name="connsiteX2" fmla="*/ 10204 w 10204"/>
              <a:gd name="connsiteY2" fmla="*/ 10000 h 10834"/>
              <a:gd name="connsiteX0" fmla="*/ 0 w 9398"/>
              <a:gd name="connsiteY0" fmla="*/ 10157 h 10157"/>
              <a:gd name="connsiteX1" fmla="*/ 3684 w 9398"/>
              <a:gd name="connsiteY1" fmla="*/ 0 h 10157"/>
              <a:gd name="connsiteX2" fmla="*/ 9398 w 9398"/>
              <a:gd name="connsiteY2" fmla="*/ 10000 h 10157"/>
              <a:gd name="connsiteX0" fmla="*/ 288 w 10288"/>
              <a:gd name="connsiteY0" fmla="*/ 10000 h 10000"/>
              <a:gd name="connsiteX1" fmla="*/ 4208 w 10288"/>
              <a:gd name="connsiteY1" fmla="*/ 0 h 10000"/>
              <a:gd name="connsiteX2" fmla="*/ 10288 w 10288"/>
              <a:gd name="connsiteY2" fmla="*/ 9845 h 10000"/>
              <a:gd name="connsiteX0" fmla="*/ 0 w 10000"/>
              <a:gd name="connsiteY0" fmla="*/ 10012 h 10012"/>
              <a:gd name="connsiteX1" fmla="*/ 3920 w 10000"/>
              <a:gd name="connsiteY1" fmla="*/ 12 h 10012"/>
              <a:gd name="connsiteX2" fmla="*/ 10000 w 10000"/>
              <a:gd name="connsiteY2" fmla="*/ 9857 h 10012"/>
              <a:gd name="connsiteX0" fmla="*/ 0 w 10000"/>
              <a:gd name="connsiteY0" fmla="*/ 10012 h 10012"/>
              <a:gd name="connsiteX1" fmla="*/ 3920 w 10000"/>
              <a:gd name="connsiteY1" fmla="*/ 12 h 10012"/>
              <a:gd name="connsiteX2" fmla="*/ 10000 w 10000"/>
              <a:gd name="connsiteY2" fmla="*/ 9857 h 10012"/>
              <a:gd name="connsiteX0" fmla="*/ 0 w 10000"/>
              <a:gd name="connsiteY0" fmla="*/ 7805 h 7805"/>
              <a:gd name="connsiteX1" fmla="*/ 3920 w 10000"/>
              <a:gd name="connsiteY1" fmla="*/ 26 h 7805"/>
              <a:gd name="connsiteX2" fmla="*/ 10000 w 10000"/>
              <a:gd name="connsiteY2" fmla="*/ 7650 h 7805"/>
              <a:gd name="connsiteX0" fmla="*/ 0 w 10000"/>
              <a:gd name="connsiteY0" fmla="*/ 10000 h 10000"/>
              <a:gd name="connsiteX1" fmla="*/ 4564 w 10000"/>
              <a:gd name="connsiteY1" fmla="*/ 33 h 10000"/>
              <a:gd name="connsiteX2" fmla="*/ 10000 w 10000"/>
              <a:gd name="connsiteY2" fmla="*/ 9801 h 10000"/>
              <a:gd name="connsiteX0" fmla="*/ 0 w 10000"/>
              <a:gd name="connsiteY0" fmla="*/ 10000 h 10000"/>
              <a:gd name="connsiteX1" fmla="*/ 4564 w 10000"/>
              <a:gd name="connsiteY1" fmla="*/ 33 h 10000"/>
              <a:gd name="connsiteX2" fmla="*/ 10000 w 10000"/>
              <a:gd name="connsiteY2" fmla="*/ 9801 h 10000"/>
              <a:gd name="connsiteX0" fmla="*/ 0 w 10000"/>
              <a:gd name="connsiteY0" fmla="*/ 10059 h 10059"/>
              <a:gd name="connsiteX1" fmla="*/ 4564 w 10000"/>
              <a:gd name="connsiteY1" fmla="*/ 92 h 10059"/>
              <a:gd name="connsiteX2" fmla="*/ 10000 w 10000"/>
              <a:gd name="connsiteY2" fmla="*/ 9860 h 10059"/>
              <a:gd name="connsiteX0" fmla="*/ 0 w 10000"/>
              <a:gd name="connsiteY0" fmla="*/ 10059 h 10059"/>
              <a:gd name="connsiteX1" fmla="*/ 4564 w 10000"/>
              <a:gd name="connsiteY1" fmla="*/ 92 h 10059"/>
              <a:gd name="connsiteX2" fmla="*/ 10000 w 10000"/>
              <a:gd name="connsiteY2" fmla="*/ 9860 h 1005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59">
                <a:moveTo>
                  <a:pt x="0" y="10059"/>
                </a:moveTo>
                <a:cubicBezTo>
                  <a:pt x="19" y="1849"/>
                  <a:pt x="1962" y="-524"/>
                  <a:pt x="4564" y="92"/>
                </a:cubicBezTo>
                <a:cubicBezTo>
                  <a:pt x="7887" y="-252"/>
                  <a:pt x="8831" y="3381"/>
                  <a:pt x="10000" y="9860"/>
                </a:cubicBez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8" name="Freeform 1147">
            <a:extLst>
              <a:ext uri="{FF2B5EF4-FFF2-40B4-BE49-F238E27FC236}">
                <a16:creationId xmlns:a16="http://schemas.microsoft.com/office/drawing/2014/main" id="{88FC7E83-1714-480C-BA22-BC3A7579651F}"/>
              </a:ext>
            </a:extLst>
          </xdr:cNvPr>
          <xdr:cNvSpPr>
            <a:spLocks/>
          </xdr:cNvSpPr>
        </xdr:nvSpPr>
        <xdr:spPr bwMode="auto">
          <a:xfrm rot="2345883" flipH="1" flipV="1">
            <a:off x="991700" y="6466877"/>
            <a:ext cx="363374" cy="938341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10437 w 10437"/>
              <a:gd name="connsiteY0" fmla="*/ 11640 h 13644"/>
              <a:gd name="connsiteX1" fmla="*/ 9417 w 10437"/>
              <a:gd name="connsiteY1" fmla="*/ 12990 h 13644"/>
              <a:gd name="connsiteX2" fmla="*/ 8762 w 10437"/>
              <a:gd name="connsiteY2" fmla="*/ 12990 h 13644"/>
              <a:gd name="connsiteX3" fmla="*/ 7742 w 10437"/>
              <a:gd name="connsiteY3" fmla="*/ 11678 h 13644"/>
              <a:gd name="connsiteX4" fmla="*/ 7013 w 10437"/>
              <a:gd name="connsiteY4" fmla="*/ 13644 h 13644"/>
              <a:gd name="connsiteX5" fmla="*/ 5630 w 10437"/>
              <a:gd name="connsiteY5" fmla="*/ 11678 h 13644"/>
              <a:gd name="connsiteX6" fmla="*/ 3883 w 10437"/>
              <a:gd name="connsiteY6" fmla="*/ 8397 h 13644"/>
              <a:gd name="connsiteX7" fmla="*/ 2077 w 10437"/>
              <a:gd name="connsiteY7" fmla="*/ 6716 h 13644"/>
              <a:gd name="connsiteX8" fmla="*/ 0 w 10437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61 w 11161"/>
              <a:gd name="connsiteY0" fmla="*/ 16122 h 16122"/>
              <a:gd name="connsiteX1" fmla="*/ 9417 w 11161"/>
              <a:gd name="connsiteY1" fmla="*/ 12990 h 16122"/>
              <a:gd name="connsiteX2" fmla="*/ 8762 w 11161"/>
              <a:gd name="connsiteY2" fmla="*/ 12990 h 16122"/>
              <a:gd name="connsiteX3" fmla="*/ 7742 w 11161"/>
              <a:gd name="connsiteY3" fmla="*/ 11678 h 16122"/>
              <a:gd name="connsiteX4" fmla="*/ 7013 w 11161"/>
              <a:gd name="connsiteY4" fmla="*/ 13644 h 16122"/>
              <a:gd name="connsiteX5" fmla="*/ 5630 w 11161"/>
              <a:gd name="connsiteY5" fmla="*/ 11678 h 16122"/>
              <a:gd name="connsiteX6" fmla="*/ 3883 w 11161"/>
              <a:gd name="connsiteY6" fmla="*/ 8397 h 16122"/>
              <a:gd name="connsiteX7" fmla="*/ 2077 w 11161"/>
              <a:gd name="connsiteY7" fmla="*/ 6716 h 16122"/>
              <a:gd name="connsiteX8" fmla="*/ 0 w 11161"/>
              <a:gd name="connsiteY8" fmla="*/ 0 h 16122"/>
              <a:gd name="connsiteX0" fmla="*/ 11371 w 11371"/>
              <a:gd name="connsiteY0" fmla="*/ 12883 h 12883"/>
              <a:gd name="connsiteX1" fmla="*/ 9627 w 11371"/>
              <a:gd name="connsiteY1" fmla="*/ 9751 h 12883"/>
              <a:gd name="connsiteX2" fmla="*/ 8972 w 11371"/>
              <a:gd name="connsiteY2" fmla="*/ 9751 h 12883"/>
              <a:gd name="connsiteX3" fmla="*/ 7952 w 11371"/>
              <a:gd name="connsiteY3" fmla="*/ 8439 h 12883"/>
              <a:gd name="connsiteX4" fmla="*/ 7223 w 11371"/>
              <a:gd name="connsiteY4" fmla="*/ 10405 h 12883"/>
              <a:gd name="connsiteX5" fmla="*/ 5840 w 11371"/>
              <a:gd name="connsiteY5" fmla="*/ 8439 h 12883"/>
              <a:gd name="connsiteX6" fmla="*/ 4093 w 11371"/>
              <a:gd name="connsiteY6" fmla="*/ 5158 h 12883"/>
              <a:gd name="connsiteX7" fmla="*/ 2287 w 11371"/>
              <a:gd name="connsiteY7" fmla="*/ 3477 h 12883"/>
              <a:gd name="connsiteX8" fmla="*/ 0 w 11371"/>
              <a:gd name="connsiteY8" fmla="*/ 0 h 12883"/>
              <a:gd name="connsiteX0" fmla="*/ 11351 w 11351"/>
              <a:gd name="connsiteY0" fmla="*/ 19153 h 19153"/>
              <a:gd name="connsiteX1" fmla="*/ 9627 w 11351"/>
              <a:gd name="connsiteY1" fmla="*/ 9751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952 w 11351"/>
              <a:gd name="connsiteY4" fmla="*/ 8439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840 w 11536"/>
              <a:gd name="connsiteY5" fmla="*/ 8439 h 16556"/>
              <a:gd name="connsiteX6" fmla="*/ 4093 w 11536"/>
              <a:gd name="connsiteY6" fmla="*/ 515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840 w 11536"/>
              <a:gd name="connsiteY5" fmla="*/ 8439 h 16556"/>
              <a:gd name="connsiteX6" fmla="*/ 3697 w 11536"/>
              <a:gd name="connsiteY6" fmla="*/ 480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684 w 11536"/>
              <a:gd name="connsiteY5" fmla="*/ 1455 h 16556"/>
              <a:gd name="connsiteX6" fmla="*/ 3697 w 11536"/>
              <a:gd name="connsiteY6" fmla="*/ 480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7318 h 18788"/>
              <a:gd name="connsiteX1" fmla="*/ 9763 w 11536"/>
              <a:gd name="connsiteY1" fmla="*/ 18444 h 18788"/>
              <a:gd name="connsiteX2" fmla="*/ 9264 w 11536"/>
              <a:gd name="connsiteY2" fmla="*/ 18635 h 18788"/>
              <a:gd name="connsiteX3" fmla="*/ 8127 w 11536"/>
              <a:gd name="connsiteY3" fmla="*/ 16362 h 18788"/>
              <a:gd name="connsiteX4" fmla="*/ 7308 w 11536"/>
              <a:gd name="connsiteY4" fmla="*/ 16176 h 18788"/>
              <a:gd name="connsiteX5" fmla="*/ 5684 w 11536"/>
              <a:gd name="connsiteY5" fmla="*/ 3687 h 18788"/>
              <a:gd name="connsiteX6" fmla="*/ 3697 w 11536"/>
              <a:gd name="connsiteY6" fmla="*/ 7040 h 18788"/>
              <a:gd name="connsiteX7" fmla="*/ 2221 w 11536"/>
              <a:gd name="connsiteY7" fmla="*/ 1201 h 18788"/>
              <a:gd name="connsiteX8" fmla="*/ 0 w 11536"/>
              <a:gd name="connsiteY8" fmla="*/ 2232 h 18788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055 w 10370"/>
              <a:gd name="connsiteY7" fmla="*/ 12657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055 w 10370"/>
              <a:gd name="connsiteY7" fmla="*/ 12657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405 w 10370"/>
              <a:gd name="connsiteY7" fmla="*/ 10228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50 w 10370"/>
              <a:gd name="connsiteY4" fmla="*/ 17028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993"/>
              <a:gd name="connsiteX1" fmla="*/ 8597 w 10370"/>
              <a:gd name="connsiteY1" fmla="*/ 29900 h 30993"/>
              <a:gd name="connsiteX2" fmla="*/ 8098 w 10370"/>
              <a:gd name="connsiteY2" fmla="*/ 30091 h 30993"/>
              <a:gd name="connsiteX3" fmla="*/ 7524 w 10370"/>
              <a:gd name="connsiteY3" fmla="*/ 17704 h 30993"/>
              <a:gd name="connsiteX4" fmla="*/ 6150 w 10370"/>
              <a:gd name="connsiteY4" fmla="*/ 17028 h 30993"/>
              <a:gd name="connsiteX5" fmla="*/ 4518 w 10370"/>
              <a:gd name="connsiteY5" fmla="*/ 15143 h 30993"/>
              <a:gd name="connsiteX6" fmla="*/ 2064 w 10370"/>
              <a:gd name="connsiteY6" fmla="*/ 17398 h 30993"/>
              <a:gd name="connsiteX7" fmla="*/ 0 w 10370"/>
              <a:gd name="connsiteY7" fmla="*/ 0 h 30993"/>
              <a:gd name="connsiteX0" fmla="*/ 8597 w 8597"/>
              <a:gd name="connsiteY0" fmla="*/ 29900 h 30993"/>
              <a:gd name="connsiteX1" fmla="*/ 8098 w 8597"/>
              <a:gd name="connsiteY1" fmla="*/ 30091 h 30993"/>
              <a:gd name="connsiteX2" fmla="*/ 7524 w 8597"/>
              <a:gd name="connsiteY2" fmla="*/ 17704 h 30993"/>
              <a:gd name="connsiteX3" fmla="*/ 6150 w 8597"/>
              <a:gd name="connsiteY3" fmla="*/ 17028 h 30993"/>
              <a:gd name="connsiteX4" fmla="*/ 4518 w 8597"/>
              <a:gd name="connsiteY4" fmla="*/ 15143 h 30993"/>
              <a:gd name="connsiteX5" fmla="*/ 2064 w 8597"/>
              <a:gd name="connsiteY5" fmla="*/ 17398 h 30993"/>
              <a:gd name="connsiteX6" fmla="*/ 0 w 8597"/>
              <a:gd name="connsiteY6" fmla="*/ 0 h 30993"/>
              <a:gd name="connsiteX0" fmla="*/ 9420 w 9420"/>
              <a:gd name="connsiteY0" fmla="*/ 9709 h 9709"/>
              <a:gd name="connsiteX1" fmla="*/ 8752 w 9420"/>
              <a:gd name="connsiteY1" fmla="*/ 5712 h 9709"/>
              <a:gd name="connsiteX2" fmla="*/ 7154 w 9420"/>
              <a:gd name="connsiteY2" fmla="*/ 5494 h 9709"/>
              <a:gd name="connsiteX3" fmla="*/ 5255 w 9420"/>
              <a:gd name="connsiteY3" fmla="*/ 4886 h 9709"/>
              <a:gd name="connsiteX4" fmla="*/ 2401 w 9420"/>
              <a:gd name="connsiteY4" fmla="*/ 5614 h 9709"/>
              <a:gd name="connsiteX5" fmla="*/ 0 w 9420"/>
              <a:gd name="connsiteY5" fmla="*/ 0 h 9709"/>
              <a:gd name="connsiteX0" fmla="*/ 11741 w 11741"/>
              <a:gd name="connsiteY0" fmla="*/ 7570 h 7570"/>
              <a:gd name="connsiteX1" fmla="*/ 9291 w 11741"/>
              <a:gd name="connsiteY1" fmla="*/ 5883 h 7570"/>
              <a:gd name="connsiteX2" fmla="*/ 7594 w 11741"/>
              <a:gd name="connsiteY2" fmla="*/ 5659 h 7570"/>
              <a:gd name="connsiteX3" fmla="*/ 5579 w 11741"/>
              <a:gd name="connsiteY3" fmla="*/ 5032 h 7570"/>
              <a:gd name="connsiteX4" fmla="*/ 2549 w 11741"/>
              <a:gd name="connsiteY4" fmla="*/ 5782 h 7570"/>
              <a:gd name="connsiteX5" fmla="*/ 0 w 11741"/>
              <a:gd name="connsiteY5" fmla="*/ 0 h 7570"/>
              <a:gd name="connsiteX0" fmla="*/ 9405 w 9405"/>
              <a:gd name="connsiteY0" fmla="*/ 13087 h 13087"/>
              <a:gd name="connsiteX1" fmla="*/ 7913 w 9405"/>
              <a:gd name="connsiteY1" fmla="*/ 7771 h 13087"/>
              <a:gd name="connsiteX2" fmla="*/ 6468 w 9405"/>
              <a:gd name="connsiteY2" fmla="*/ 7476 h 13087"/>
              <a:gd name="connsiteX3" fmla="*/ 4752 w 9405"/>
              <a:gd name="connsiteY3" fmla="*/ 6647 h 13087"/>
              <a:gd name="connsiteX4" fmla="*/ 2171 w 9405"/>
              <a:gd name="connsiteY4" fmla="*/ 7638 h 13087"/>
              <a:gd name="connsiteX5" fmla="*/ 0 w 9405"/>
              <a:gd name="connsiteY5" fmla="*/ 0 h 13087"/>
              <a:gd name="connsiteX0" fmla="*/ 10000 w 10000"/>
              <a:gd name="connsiteY0" fmla="*/ 10000 h 10000"/>
              <a:gd name="connsiteX1" fmla="*/ 8414 w 10000"/>
              <a:gd name="connsiteY1" fmla="*/ 5938 h 10000"/>
              <a:gd name="connsiteX2" fmla="*/ 5053 w 10000"/>
              <a:gd name="connsiteY2" fmla="*/ 5079 h 10000"/>
              <a:gd name="connsiteX3" fmla="*/ 2308 w 10000"/>
              <a:gd name="connsiteY3" fmla="*/ 5836 h 10000"/>
              <a:gd name="connsiteX4" fmla="*/ 0 w 10000"/>
              <a:gd name="connsiteY4" fmla="*/ 0 h 10000"/>
              <a:gd name="connsiteX0" fmla="*/ 10000 w 38707"/>
              <a:gd name="connsiteY0" fmla="*/ 10000 h 10000"/>
              <a:gd name="connsiteX1" fmla="*/ 38691 w 38707"/>
              <a:gd name="connsiteY1" fmla="*/ 5432 h 10000"/>
              <a:gd name="connsiteX2" fmla="*/ 5053 w 38707"/>
              <a:gd name="connsiteY2" fmla="*/ 5079 h 10000"/>
              <a:gd name="connsiteX3" fmla="*/ 2308 w 38707"/>
              <a:gd name="connsiteY3" fmla="*/ 5836 h 10000"/>
              <a:gd name="connsiteX4" fmla="*/ 0 w 38707"/>
              <a:gd name="connsiteY4" fmla="*/ 0 h 10000"/>
              <a:gd name="connsiteX0" fmla="*/ 39259 w 41332"/>
              <a:gd name="connsiteY0" fmla="*/ 9481 h 9481"/>
              <a:gd name="connsiteX1" fmla="*/ 38691 w 41332"/>
              <a:gd name="connsiteY1" fmla="*/ 5432 h 9481"/>
              <a:gd name="connsiteX2" fmla="*/ 5053 w 41332"/>
              <a:gd name="connsiteY2" fmla="*/ 5079 h 9481"/>
              <a:gd name="connsiteX3" fmla="*/ 2308 w 41332"/>
              <a:gd name="connsiteY3" fmla="*/ 5836 h 9481"/>
              <a:gd name="connsiteX4" fmla="*/ 0 w 41332"/>
              <a:gd name="connsiteY4" fmla="*/ 0 h 9481"/>
              <a:gd name="connsiteX0" fmla="*/ 9498 w 9999"/>
              <a:gd name="connsiteY0" fmla="*/ 10000 h 10000"/>
              <a:gd name="connsiteX1" fmla="*/ 9361 w 9999"/>
              <a:gd name="connsiteY1" fmla="*/ 5729 h 10000"/>
              <a:gd name="connsiteX2" fmla="*/ 1223 w 9999"/>
              <a:gd name="connsiteY2" fmla="*/ 5357 h 10000"/>
              <a:gd name="connsiteX3" fmla="*/ 4883 w 9999"/>
              <a:gd name="connsiteY3" fmla="*/ 2423 h 10000"/>
              <a:gd name="connsiteX4" fmla="*/ 0 w 9999"/>
              <a:gd name="connsiteY4" fmla="*/ 0 h 10000"/>
              <a:gd name="connsiteX0" fmla="*/ 9499 w 9499"/>
              <a:gd name="connsiteY0" fmla="*/ 10000 h 10000"/>
              <a:gd name="connsiteX1" fmla="*/ 9362 w 9499"/>
              <a:gd name="connsiteY1" fmla="*/ 5729 h 10000"/>
              <a:gd name="connsiteX2" fmla="*/ 8770 w 9499"/>
              <a:gd name="connsiteY2" fmla="*/ 3017 h 10000"/>
              <a:gd name="connsiteX3" fmla="*/ 4883 w 9499"/>
              <a:gd name="connsiteY3" fmla="*/ 2423 h 10000"/>
              <a:gd name="connsiteX4" fmla="*/ 0 w 9499"/>
              <a:gd name="connsiteY4" fmla="*/ 0 h 10000"/>
              <a:gd name="connsiteX0" fmla="*/ 8837 w 8837"/>
              <a:gd name="connsiteY0" fmla="*/ 11218 h 11218"/>
              <a:gd name="connsiteX1" fmla="*/ 8693 w 8837"/>
              <a:gd name="connsiteY1" fmla="*/ 6947 h 11218"/>
              <a:gd name="connsiteX2" fmla="*/ 8070 w 8837"/>
              <a:gd name="connsiteY2" fmla="*/ 4235 h 11218"/>
              <a:gd name="connsiteX3" fmla="*/ 3978 w 8837"/>
              <a:gd name="connsiteY3" fmla="*/ 3641 h 11218"/>
              <a:gd name="connsiteX4" fmla="*/ 0 w 8837"/>
              <a:gd name="connsiteY4" fmla="*/ 0 h 11218"/>
              <a:gd name="connsiteX0" fmla="*/ 10000 w 10052"/>
              <a:gd name="connsiteY0" fmla="*/ 10000 h 10000"/>
              <a:gd name="connsiteX1" fmla="*/ 9837 w 10052"/>
              <a:gd name="connsiteY1" fmla="*/ 6193 h 10000"/>
              <a:gd name="connsiteX2" fmla="*/ 9132 w 10052"/>
              <a:gd name="connsiteY2" fmla="*/ 3775 h 10000"/>
              <a:gd name="connsiteX3" fmla="*/ 0 w 10052"/>
              <a:gd name="connsiteY3" fmla="*/ 0 h 10000"/>
              <a:gd name="connsiteX0" fmla="*/ 8056 w 8056"/>
              <a:gd name="connsiteY0" fmla="*/ 10639 h 10639"/>
              <a:gd name="connsiteX1" fmla="*/ 7893 w 8056"/>
              <a:gd name="connsiteY1" fmla="*/ 6832 h 10639"/>
              <a:gd name="connsiteX2" fmla="*/ 7188 w 8056"/>
              <a:gd name="connsiteY2" fmla="*/ 4414 h 10639"/>
              <a:gd name="connsiteX3" fmla="*/ 0 w 8056"/>
              <a:gd name="connsiteY3" fmla="*/ 0 h 10639"/>
              <a:gd name="connsiteX0" fmla="*/ 10000 w 11071"/>
              <a:gd name="connsiteY0" fmla="*/ 10000 h 10000"/>
              <a:gd name="connsiteX1" fmla="*/ 11055 w 11071"/>
              <a:gd name="connsiteY1" fmla="*/ 6518 h 10000"/>
              <a:gd name="connsiteX2" fmla="*/ 8923 w 11071"/>
              <a:gd name="connsiteY2" fmla="*/ 4149 h 10000"/>
              <a:gd name="connsiteX3" fmla="*/ 0 w 11071"/>
              <a:gd name="connsiteY3" fmla="*/ 0 h 10000"/>
              <a:gd name="connsiteX0" fmla="*/ 11697 w 12768"/>
              <a:gd name="connsiteY0" fmla="*/ 9884 h 9884"/>
              <a:gd name="connsiteX1" fmla="*/ 12752 w 12768"/>
              <a:gd name="connsiteY1" fmla="*/ 6402 h 9884"/>
              <a:gd name="connsiteX2" fmla="*/ 10620 w 12768"/>
              <a:gd name="connsiteY2" fmla="*/ 4033 h 9884"/>
              <a:gd name="connsiteX3" fmla="*/ 0 w 12768"/>
              <a:gd name="connsiteY3" fmla="*/ 0 h 9884"/>
              <a:gd name="connsiteX0" fmla="*/ 9161 w 10019"/>
              <a:gd name="connsiteY0" fmla="*/ 10000 h 10000"/>
              <a:gd name="connsiteX1" fmla="*/ 9987 w 10019"/>
              <a:gd name="connsiteY1" fmla="*/ 6477 h 10000"/>
              <a:gd name="connsiteX2" fmla="*/ 8790 w 10019"/>
              <a:gd name="connsiteY2" fmla="*/ 3928 h 10000"/>
              <a:gd name="connsiteX3" fmla="*/ 0 w 10019"/>
              <a:gd name="connsiteY3" fmla="*/ 0 h 10000"/>
              <a:gd name="connsiteX0" fmla="*/ 9161 w 10963"/>
              <a:gd name="connsiteY0" fmla="*/ 10000 h 10000"/>
              <a:gd name="connsiteX1" fmla="*/ 10962 w 10963"/>
              <a:gd name="connsiteY1" fmla="*/ 7716 h 10000"/>
              <a:gd name="connsiteX2" fmla="*/ 8790 w 10963"/>
              <a:gd name="connsiteY2" fmla="*/ 3928 h 10000"/>
              <a:gd name="connsiteX3" fmla="*/ 0 w 10963"/>
              <a:gd name="connsiteY3" fmla="*/ 0 h 10000"/>
              <a:gd name="connsiteX0" fmla="*/ 7488 w 11006"/>
              <a:gd name="connsiteY0" fmla="*/ 10331 h 10331"/>
              <a:gd name="connsiteX1" fmla="*/ 10962 w 11006"/>
              <a:gd name="connsiteY1" fmla="*/ 7716 h 10331"/>
              <a:gd name="connsiteX2" fmla="*/ 8790 w 11006"/>
              <a:gd name="connsiteY2" fmla="*/ 3928 h 10331"/>
              <a:gd name="connsiteX3" fmla="*/ 0 w 11006"/>
              <a:gd name="connsiteY3" fmla="*/ 0 h 10331"/>
              <a:gd name="connsiteX0" fmla="*/ 7754 w 10993"/>
              <a:gd name="connsiteY0" fmla="*/ 10970 h 10970"/>
              <a:gd name="connsiteX1" fmla="*/ 10962 w 10993"/>
              <a:gd name="connsiteY1" fmla="*/ 7716 h 10970"/>
              <a:gd name="connsiteX2" fmla="*/ 8790 w 10993"/>
              <a:gd name="connsiteY2" fmla="*/ 3928 h 10970"/>
              <a:gd name="connsiteX3" fmla="*/ 0 w 10993"/>
              <a:gd name="connsiteY3" fmla="*/ 0 h 1097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993" h="10970">
                <a:moveTo>
                  <a:pt x="7754" y="10970"/>
                </a:moveTo>
                <a:cubicBezTo>
                  <a:pt x="7698" y="10360"/>
                  <a:pt x="10789" y="8890"/>
                  <a:pt x="10962" y="7716"/>
                </a:cubicBezTo>
                <a:cubicBezTo>
                  <a:pt x="11135" y="6542"/>
                  <a:pt x="10617" y="5214"/>
                  <a:pt x="8790" y="3928"/>
                </a:cubicBezTo>
                <a:cubicBezTo>
                  <a:pt x="6963" y="2642"/>
                  <a:pt x="1849" y="748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49" name="Freeform 1147">
            <a:extLst>
              <a:ext uri="{FF2B5EF4-FFF2-40B4-BE49-F238E27FC236}">
                <a16:creationId xmlns:a16="http://schemas.microsoft.com/office/drawing/2014/main" id="{C387DE24-5D23-46FB-BBED-4D2C2D01AE02}"/>
              </a:ext>
            </a:extLst>
          </xdr:cNvPr>
          <xdr:cNvSpPr>
            <a:spLocks/>
          </xdr:cNvSpPr>
        </xdr:nvSpPr>
        <xdr:spPr bwMode="auto">
          <a:xfrm rot="2345883" flipH="1" flipV="1">
            <a:off x="1076756" y="6560001"/>
            <a:ext cx="363803" cy="874709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10437 w 10437"/>
              <a:gd name="connsiteY0" fmla="*/ 11640 h 13644"/>
              <a:gd name="connsiteX1" fmla="*/ 9417 w 10437"/>
              <a:gd name="connsiteY1" fmla="*/ 12990 h 13644"/>
              <a:gd name="connsiteX2" fmla="*/ 8762 w 10437"/>
              <a:gd name="connsiteY2" fmla="*/ 12990 h 13644"/>
              <a:gd name="connsiteX3" fmla="*/ 7742 w 10437"/>
              <a:gd name="connsiteY3" fmla="*/ 11678 h 13644"/>
              <a:gd name="connsiteX4" fmla="*/ 7013 w 10437"/>
              <a:gd name="connsiteY4" fmla="*/ 13644 h 13644"/>
              <a:gd name="connsiteX5" fmla="*/ 5630 w 10437"/>
              <a:gd name="connsiteY5" fmla="*/ 11678 h 13644"/>
              <a:gd name="connsiteX6" fmla="*/ 3883 w 10437"/>
              <a:gd name="connsiteY6" fmla="*/ 8397 h 13644"/>
              <a:gd name="connsiteX7" fmla="*/ 2077 w 10437"/>
              <a:gd name="connsiteY7" fmla="*/ 6716 h 13644"/>
              <a:gd name="connsiteX8" fmla="*/ 0 w 10437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61 w 11161"/>
              <a:gd name="connsiteY0" fmla="*/ 16122 h 16122"/>
              <a:gd name="connsiteX1" fmla="*/ 9417 w 11161"/>
              <a:gd name="connsiteY1" fmla="*/ 12990 h 16122"/>
              <a:gd name="connsiteX2" fmla="*/ 8762 w 11161"/>
              <a:gd name="connsiteY2" fmla="*/ 12990 h 16122"/>
              <a:gd name="connsiteX3" fmla="*/ 7742 w 11161"/>
              <a:gd name="connsiteY3" fmla="*/ 11678 h 16122"/>
              <a:gd name="connsiteX4" fmla="*/ 7013 w 11161"/>
              <a:gd name="connsiteY4" fmla="*/ 13644 h 16122"/>
              <a:gd name="connsiteX5" fmla="*/ 5630 w 11161"/>
              <a:gd name="connsiteY5" fmla="*/ 11678 h 16122"/>
              <a:gd name="connsiteX6" fmla="*/ 3883 w 11161"/>
              <a:gd name="connsiteY6" fmla="*/ 8397 h 16122"/>
              <a:gd name="connsiteX7" fmla="*/ 2077 w 11161"/>
              <a:gd name="connsiteY7" fmla="*/ 6716 h 16122"/>
              <a:gd name="connsiteX8" fmla="*/ 0 w 11161"/>
              <a:gd name="connsiteY8" fmla="*/ 0 h 16122"/>
              <a:gd name="connsiteX0" fmla="*/ 11371 w 11371"/>
              <a:gd name="connsiteY0" fmla="*/ 12883 h 12883"/>
              <a:gd name="connsiteX1" fmla="*/ 9627 w 11371"/>
              <a:gd name="connsiteY1" fmla="*/ 9751 h 12883"/>
              <a:gd name="connsiteX2" fmla="*/ 8972 w 11371"/>
              <a:gd name="connsiteY2" fmla="*/ 9751 h 12883"/>
              <a:gd name="connsiteX3" fmla="*/ 7952 w 11371"/>
              <a:gd name="connsiteY3" fmla="*/ 8439 h 12883"/>
              <a:gd name="connsiteX4" fmla="*/ 7223 w 11371"/>
              <a:gd name="connsiteY4" fmla="*/ 10405 h 12883"/>
              <a:gd name="connsiteX5" fmla="*/ 5840 w 11371"/>
              <a:gd name="connsiteY5" fmla="*/ 8439 h 12883"/>
              <a:gd name="connsiteX6" fmla="*/ 4093 w 11371"/>
              <a:gd name="connsiteY6" fmla="*/ 5158 h 12883"/>
              <a:gd name="connsiteX7" fmla="*/ 2287 w 11371"/>
              <a:gd name="connsiteY7" fmla="*/ 3477 h 12883"/>
              <a:gd name="connsiteX8" fmla="*/ 0 w 11371"/>
              <a:gd name="connsiteY8" fmla="*/ 0 h 12883"/>
              <a:gd name="connsiteX0" fmla="*/ 11351 w 11351"/>
              <a:gd name="connsiteY0" fmla="*/ 19153 h 19153"/>
              <a:gd name="connsiteX1" fmla="*/ 9627 w 11351"/>
              <a:gd name="connsiteY1" fmla="*/ 9751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952 w 11351"/>
              <a:gd name="connsiteY4" fmla="*/ 8439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840 w 11536"/>
              <a:gd name="connsiteY5" fmla="*/ 8439 h 16556"/>
              <a:gd name="connsiteX6" fmla="*/ 4093 w 11536"/>
              <a:gd name="connsiteY6" fmla="*/ 515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840 w 11536"/>
              <a:gd name="connsiteY5" fmla="*/ 8439 h 16556"/>
              <a:gd name="connsiteX6" fmla="*/ 3697 w 11536"/>
              <a:gd name="connsiteY6" fmla="*/ 480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684 w 11536"/>
              <a:gd name="connsiteY5" fmla="*/ 1455 h 16556"/>
              <a:gd name="connsiteX6" fmla="*/ 3697 w 11536"/>
              <a:gd name="connsiteY6" fmla="*/ 480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7318 h 18788"/>
              <a:gd name="connsiteX1" fmla="*/ 9763 w 11536"/>
              <a:gd name="connsiteY1" fmla="*/ 18444 h 18788"/>
              <a:gd name="connsiteX2" fmla="*/ 9264 w 11536"/>
              <a:gd name="connsiteY2" fmla="*/ 18635 h 18788"/>
              <a:gd name="connsiteX3" fmla="*/ 8127 w 11536"/>
              <a:gd name="connsiteY3" fmla="*/ 16362 h 18788"/>
              <a:gd name="connsiteX4" fmla="*/ 7308 w 11536"/>
              <a:gd name="connsiteY4" fmla="*/ 16176 h 18788"/>
              <a:gd name="connsiteX5" fmla="*/ 5684 w 11536"/>
              <a:gd name="connsiteY5" fmla="*/ 3687 h 18788"/>
              <a:gd name="connsiteX6" fmla="*/ 3697 w 11536"/>
              <a:gd name="connsiteY6" fmla="*/ 7040 h 18788"/>
              <a:gd name="connsiteX7" fmla="*/ 2221 w 11536"/>
              <a:gd name="connsiteY7" fmla="*/ 1201 h 18788"/>
              <a:gd name="connsiteX8" fmla="*/ 0 w 11536"/>
              <a:gd name="connsiteY8" fmla="*/ 2232 h 18788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055 w 10370"/>
              <a:gd name="connsiteY7" fmla="*/ 12657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055 w 10370"/>
              <a:gd name="connsiteY7" fmla="*/ 12657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405 w 10370"/>
              <a:gd name="connsiteY7" fmla="*/ 10228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50 w 10370"/>
              <a:gd name="connsiteY4" fmla="*/ 17028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993"/>
              <a:gd name="connsiteX1" fmla="*/ 8597 w 10370"/>
              <a:gd name="connsiteY1" fmla="*/ 29900 h 30993"/>
              <a:gd name="connsiteX2" fmla="*/ 8098 w 10370"/>
              <a:gd name="connsiteY2" fmla="*/ 30091 h 30993"/>
              <a:gd name="connsiteX3" fmla="*/ 7524 w 10370"/>
              <a:gd name="connsiteY3" fmla="*/ 17704 h 30993"/>
              <a:gd name="connsiteX4" fmla="*/ 6150 w 10370"/>
              <a:gd name="connsiteY4" fmla="*/ 17028 h 30993"/>
              <a:gd name="connsiteX5" fmla="*/ 4518 w 10370"/>
              <a:gd name="connsiteY5" fmla="*/ 15143 h 30993"/>
              <a:gd name="connsiteX6" fmla="*/ 2064 w 10370"/>
              <a:gd name="connsiteY6" fmla="*/ 17398 h 30993"/>
              <a:gd name="connsiteX7" fmla="*/ 0 w 10370"/>
              <a:gd name="connsiteY7" fmla="*/ 0 h 30993"/>
              <a:gd name="connsiteX0" fmla="*/ 8597 w 8597"/>
              <a:gd name="connsiteY0" fmla="*/ 29900 h 30993"/>
              <a:gd name="connsiteX1" fmla="*/ 8098 w 8597"/>
              <a:gd name="connsiteY1" fmla="*/ 30091 h 30993"/>
              <a:gd name="connsiteX2" fmla="*/ 7524 w 8597"/>
              <a:gd name="connsiteY2" fmla="*/ 17704 h 30993"/>
              <a:gd name="connsiteX3" fmla="*/ 6150 w 8597"/>
              <a:gd name="connsiteY3" fmla="*/ 17028 h 30993"/>
              <a:gd name="connsiteX4" fmla="*/ 4518 w 8597"/>
              <a:gd name="connsiteY4" fmla="*/ 15143 h 30993"/>
              <a:gd name="connsiteX5" fmla="*/ 2064 w 8597"/>
              <a:gd name="connsiteY5" fmla="*/ 17398 h 30993"/>
              <a:gd name="connsiteX6" fmla="*/ 0 w 8597"/>
              <a:gd name="connsiteY6" fmla="*/ 0 h 30993"/>
              <a:gd name="connsiteX0" fmla="*/ 9420 w 9420"/>
              <a:gd name="connsiteY0" fmla="*/ 9709 h 9709"/>
              <a:gd name="connsiteX1" fmla="*/ 8752 w 9420"/>
              <a:gd name="connsiteY1" fmla="*/ 5712 h 9709"/>
              <a:gd name="connsiteX2" fmla="*/ 7154 w 9420"/>
              <a:gd name="connsiteY2" fmla="*/ 5494 h 9709"/>
              <a:gd name="connsiteX3" fmla="*/ 5255 w 9420"/>
              <a:gd name="connsiteY3" fmla="*/ 4886 h 9709"/>
              <a:gd name="connsiteX4" fmla="*/ 2401 w 9420"/>
              <a:gd name="connsiteY4" fmla="*/ 5614 h 9709"/>
              <a:gd name="connsiteX5" fmla="*/ 0 w 9420"/>
              <a:gd name="connsiteY5" fmla="*/ 0 h 9709"/>
              <a:gd name="connsiteX0" fmla="*/ 11741 w 11741"/>
              <a:gd name="connsiteY0" fmla="*/ 7570 h 7570"/>
              <a:gd name="connsiteX1" fmla="*/ 9291 w 11741"/>
              <a:gd name="connsiteY1" fmla="*/ 5883 h 7570"/>
              <a:gd name="connsiteX2" fmla="*/ 7594 w 11741"/>
              <a:gd name="connsiteY2" fmla="*/ 5659 h 7570"/>
              <a:gd name="connsiteX3" fmla="*/ 5579 w 11741"/>
              <a:gd name="connsiteY3" fmla="*/ 5032 h 7570"/>
              <a:gd name="connsiteX4" fmla="*/ 2549 w 11741"/>
              <a:gd name="connsiteY4" fmla="*/ 5782 h 7570"/>
              <a:gd name="connsiteX5" fmla="*/ 0 w 11741"/>
              <a:gd name="connsiteY5" fmla="*/ 0 h 7570"/>
              <a:gd name="connsiteX0" fmla="*/ 9405 w 9405"/>
              <a:gd name="connsiteY0" fmla="*/ 13087 h 13087"/>
              <a:gd name="connsiteX1" fmla="*/ 7913 w 9405"/>
              <a:gd name="connsiteY1" fmla="*/ 7771 h 13087"/>
              <a:gd name="connsiteX2" fmla="*/ 6468 w 9405"/>
              <a:gd name="connsiteY2" fmla="*/ 7476 h 13087"/>
              <a:gd name="connsiteX3" fmla="*/ 4752 w 9405"/>
              <a:gd name="connsiteY3" fmla="*/ 6647 h 13087"/>
              <a:gd name="connsiteX4" fmla="*/ 2171 w 9405"/>
              <a:gd name="connsiteY4" fmla="*/ 7638 h 13087"/>
              <a:gd name="connsiteX5" fmla="*/ 0 w 9405"/>
              <a:gd name="connsiteY5" fmla="*/ 0 h 13087"/>
              <a:gd name="connsiteX0" fmla="*/ 10000 w 10000"/>
              <a:gd name="connsiteY0" fmla="*/ 10000 h 10000"/>
              <a:gd name="connsiteX1" fmla="*/ 8414 w 10000"/>
              <a:gd name="connsiteY1" fmla="*/ 5938 h 10000"/>
              <a:gd name="connsiteX2" fmla="*/ 5053 w 10000"/>
              <a:gd name="connsiteY2" fmla="*/ 5079 h 10000"/>
              <a:gd name="connsiteX3" fmla="*/ 2308 w 10000"/>
              <a:gd name="connsiteY3" fmla="*/ 5836 h 10000"/>
              <a:gd name="connsiteX4" fmla="*/ 0 w 10000"/>
              <a:gd name="connsiteY4" fmla="*/ 0 h 10000"/>
              <a:gd name="connsiteX0" fmla="*/ 10000 w 38707"/>
              <a:gd name="connsiteY0" fmla="*/ 10000 h 10000"/>
              <a:gd name="connsiteX1" fmla="*/ 38691 w 38707"/>
              <a:gd name="connsiteY1" fmla="*/ 5432 h 10000"/>
              <a:gd name="connsiteX2" fmla="*/ 5053 w 38707"/>
              <a:gd name="connsiteY2" fmla="*/ 5079 h 10000"/>
              <a:gd name="connsiteX3" fmla="*/ 2308 w 38707"/>
              <a:gd name="connsiteY3" fmla="*/ 5836 h 10000"/>
              <a:gd name="connsiteX4" fmla="*/ 0 w 38707"/>
              <a:gd name="connsiteY4" fmla="*/ 0 h 10000"/>
              <a:gd name="connsiteX0" fmla="*/ 39259 w 41332"/>
              <a:gd name="connsiteY0" fmla="*/ 9481 h 9481"/>
              <a:gd name="connsiteX1" fmla="*/ 38691 w 41332"/>
              <a:gd name="connsiteY1" fmla="*/ 5432 h 9481"/>
              <a:gd name="connsiteX2" fmla="*/ 5053 w 41332"/>
              <a:gd name="connsiteY2" fmla="*/ 5079 h 9481"/>
              <a:gd name="connsiteX3" fmla="*/ 2308 w 41332"/>
              <a:gd name="connsiteY3" fmla="*/ 5836 h 9481"/>
              <a:gd name="connsiteX4" fmla="*/ 0 w 41332"/>
              <a:gd name="connsiteY4" fmla="*/ 0 h 9481"/>
              <a:gd name="connsiteX0" fmla="*/ 9498 w 9999"/>
              <a:gd name="connsiteY0" fmla="*/ 10000 h 10000"/>
              <a:gd name="connsiteX1" fmla="*/ 9361 w 9999"/>
              <a:gd name="connsiteY1" fmla="*/ 5729 h 10000"/>
              <a:gd name="connsiteX2" fmla="*/ 1223 w 9999"/>
              <a:gd name="connsiteY2" fmla="*/ 5357 h 10000"/>
              <a:gd name="connsiteX3" fmla="*/ 4883 w 9999"/>
              <a:gd name="connsiteY3" fmla="*/ 2423 h 10000"/>
              <a:gd name="connsiteX4" fmla="*/ 0 w 9999"/>
              <a:gd name="connsiteY4" fmla="*/ 0 h 10000"/>
              <a:gd name="connsiteX0" fmla="*/ 9499 w 9499"/>
              <a:gd name="connsiteY0" fmla="*/ 10000 h 10000"/>
              <a:gd name="connsiteX1" fmla="*/ 9362 w 9499"/>
              <a:gd name="connsiteY1" fmla="*/ 5729 h 10000"/>
              <a:gd name="connsiteX2" fmla="*/ 8770 w 9499"/>
              <a:gd name="connsiteY2" fmla="*/ 3017 h 10000"/>
              <a:gd name="connsiteX3" fmla="*/ 4883 w 9499"/>
              <a:gd name="connsiteY3" fmla="*/ 2423 h 10000"/>
              <a:gd name="connsiteX4" fmla="*/ 0 w 9499"/>
              <a:gd name="connsiteY4" fmla="*/ 0 h 10000"/>
              <a:gd name="connsiteX0" fmla="*/ 8837 w 8837"/>
              <a:gd name="connsiteY0" fmla="*/ 11218 h 11218"/>
              <a:gd name="connsiteX1" fmla="*/ 8693 w 8837"/>
              <a:gd name="connsiteY1" fmla="*/ 6947 h 11218"/>
              <a:gd name="connsiteX2" fmla="*/ 8070 w 8837"/>
              <a:gd name="connsiteY2" fmla="*/ 4235 h 11218"/>
              <a:gd name="connsiteX3" fmla="*/ 3978 w 8837"/>
              <a:gd name="connsiteY3" fmla="*/ 3641 h 11218"/>
              <a:gd name="connsiteX4" fmla="*/ 0 w 8837"/>
              <a:gd name="connsiteY4" fmla="*/ 0 h 11218"/>
              <a:gd name="connsiteX0" fmla="*/ 10000 w 10052"/>
              <a:gd name="connsiteY0" fmla="*/ 10000 h 10000"/>
              <a:gd name="connsiteX1" fmla="*/ 9837 w 10052"/>
              <a:gd name="connsiteY1" fmla="*/ 6193 h 10000"/>
              <a:gd name="connsiteX2" fmla="*/ 9132 w 10052"/>
              <a:gd name="connsiteY2" fmla="*/ 3775 h 10000"/>
              <a:gd name="connsiteX3" fmla="*/ 0 w 10052"/>
              <a:gd name="connsiteY3" fmla="*/ 0 h 10000"/>
              <a:gd name="connsiteX0" fmla="*/ 8056 w 8056"/>
              <a:gd name="connsiteY0" fmla="*/ 10639 h 10639"/>
              <a:gd name="connsiteX1" fmla="*/ 7893 w 8056"/>
              <a:gd name="connsiteY1" fmla="*/ 6832 h 10639"/>
              <a:gd name="connsiteX2" fmla="*/ 7188 w 8056"/>
              <a:gd name="connsiteY2" fmla="*/ 4414 h 10639"/>
              <a:gd name="connsiteX3" fmla="*/ 0 w 8056"/>
              <a:gd name="connsiteY3" fmla="*/ 0 h 10639"/>
              <a:gd name="connsiteX0" fmla="*/ 10000 w 11071"/>
              <a:gd name="connsiteY0" fmla="*/ 10000 h 10000"/>
              <a:gd name="connsiteX1" fmla="*/ 11055 w 11071"/>
              <a:gd name="connsiteY1" fmla="*/ 6518 h 10000"/>
              <a:gd name="connsiteX2" fmla="*/ 8923 w 11071"/>
              <a:gd name="connsiteY2" fmla="*/ 4149 h 10000"/>
              <a:gd name="connsiteX3" fmla="*/ 0 w 11071"/>
              <a:gd name="connsiteY3" fmla="*/ 0 h 10000"/>
              <a:gd name="connsiteX0" fmla="*/ 11697 w 12768"/>
              <a:gd name="connsiteY0" fmla="*/ 9884 h 9884"/>
              <a:gd name="connsiteX1" fmla="*/ 12752 w 12768"/>
              <a:gd name="connsiteY1" fmla="*/ 6402 h 9884"/>
              <a:gd name="connsiteX2" fmla="*/ 10620 w 12768"/>
              <a:gd name="connsiteY2" fmla="*/ 4033 h 9884"/>
              <a:gd name="connsiteX3" fmla="*/ 0 w 12768"/>
              <a:gd name="connsiteY3" fmla="*/ 0 h 9884"/>
              <a:gd name="connsiteX0" fmla="*/ 9161 w 10019"/>
              <a:gd name="connsiteY0" fmla="*/ 10000 h 10000"/>
              <a:gd name="connsiteX1" fmla="*/ 9987 w 10019"/>
              <a:gd name="connsiteY1" fmla="*/ 6477 h 10000"/>
              <a:gd name="connsiteX2" fmla="*/ 8790 w 10019"/>
              <a:gd name="connsiteY2" fmla="*/ 3928 h 10000"/>
              <a:gd name="connsiteX3" fmla="*/ 0 w 10019"/>
              <a:gd name="connsiteY3" fmla="*/ 0 h 10000"/>
              <a:gd name="connsiteX0" fmla="*/ 9161 w 10963"/>
              <a:gd name="connsiteY0" fmla="*/ 10000 h 10000"/>
              <a:gd name="connsiteX1" fmla="*/ 10962 w 10963"/>
              <a:gd name="connsiteY1" fmla="*/ 7716 h 10000"/>
              <a:gd name="connsiteX2" fmla="*/ 8790 w 10963"/>
              <a:gd name="connsiteY2" fmla="*/ 3928 h 10000"/>
              <a:gd name="connsiteX3" fmla="*/ 0 w 10963"/>
              <a:gd name="connsiteY3" fmla="*/ 0 h 10000"/>
              <a:gd name="connsiteX0" fmla="*/ 7488 w 11006"/>
              <a:gd name="connsiteY0" fmla="*/ 10331 h 10331"/>
              <a:gd name="connsiteX1" fmla="*/ 10962 w 11006"/>
              <a:gd name="connsiteY1" fmla="*/ 7716 h 10331"/>
              <a:gd name="connsiteX2" fmla="*/ 8790 w 11006"/>
              <a:gd name="connsiteY2" fmla="*/ 3928 h 10331"/>
              <a:gd name="connsiteX3" fmla="*/ 0 w 11006"/>
              <a:gd name="connsiteY3" fmla="*/ 0 h 103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006" h="10331">
                <a:moveTo>
                  <a:pt x="7488" y="10331"/>
                </a:moveTo>
                <a:cubicBezTo>
                  <a:pt x="7432" y="9721"/>
                  <a:pt x="10745" y="8783"/>
                  <a:pt x="10962" y="7716"/>
                </a:cubicBezTo>
                <a:cubicBezTo>
                  <a:pt x="11179" y="6649"/>
                  <a:pt x="10617" y="5214"/>
                  <a:pt x="8790" y="3928"/>
                </a:cubicBezTo>
                <a:cubicBezTo>
                  <a:pt x="6963" y="2642"/>
                  <a:pt x="1849" y="748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50" name="Oval 1295">
            <a:extLst>
              <a:ext uri="{FF2B5EF4-FFF2-40B4-BE49-F238E27FC236}">
                <a16:creationId xmlns:a16="http://schemas.microsoft.com/office/drawing/2014/main" id="{CCEF90E3-B712-47A9-BADC-E4D8F93D76AE}"/>
              </a:ext>
            </a:extLst>
          </xdr:cNvPr>
          <xdr:cNvSpPr>
            <a:spLocks noChangeArrowheads="1"/>
          </xdr:cNvSpPr>
        </xdr:nvSpPr>
        <xdr:spPr bwMode="auto">
          <a:xfrm rot="13617704">
            <a:off x="724062" y="6709311"/>
            <a:ext cx="160471" cy="16237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oneCellAnchor>
    <xdr:from>
      <xdr:col>1</xdr:col>
      <xdr:colOff>257698</xdr:colOff>
      <xdr:row>39</xdr:row>
      <xdr:rowOff>80418</xdr:rowOff>
    </xdr:from>
    <xdr:ext cx="327345" cy="115647"/>
    <xdr:sp macro="" textlink="">
      <xdr:nvSpPr>
        <xdr:cNvPr id="451" name="Text Box 1620">
          <a:extLst>
            <a:ext uri="{FF2B5EF4-FFF2-40B4-BE49-F238E27FC236}">
              <a16:creationId xmlns:a16="http://schemas.microsoft.com/office/drawing/2014/main" id="{C2E84A77-9720-46E3-B1F0-D426A2120821}"/>
            </a:ext>
          </a:extLst>
        </xdr:cNvPr>
        <xdr:cNvSpPr txBox="1">
          <a:spLocks noChangeArrowheads="1"/>
        </xdr:cNvSpPr>
      </xdr:nvSpPr>
      <xdr:spPr bwMode="auto">
        <a:xfrm>
          <a:off x="314848" y="6754268"/>
          <a:ext cx="327345" cy="1156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10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473385</xdr:colOff>
      <xdr:row>35</xdr:row>
      <xdr:rowOff>45669</xdr:rowOff>
    </xdr:from>
    <xdr:to>
      <xdr:col>1</xdr:col>
      <xdr:colOff>661545</xdr:colOff>
      <xdr:row>36</xdr:row>
      <xdr:rowOff>21145</xdr:rowOff>
    </xdr:to>
    <xdr:sp macro="" textlink="">
      <xdr:nvSpPr>
        <xdr:cNvPr id="452" name="六角形 451">
          <a:extLst>
            <a:ext uri="{FF2B5EF4-FFF2-40B4-BE49-F238E27FC236}">
              <a16:creationId xmlns:a16="http://schemas.microsoft.com/office/drawing/2014/main" id="{9210C7A6-6227-4A1E-A252-3FB2C7B27D2B}"/>
            </a:ext>
          </a:extLst>
        </xdr:cNvPr>
        <xdr:cNvSpPr/>
      </xdr:nvSpPr>
      <xdr:spPr bwMode="auto">
        <a:xfrm>
          <a:off x="531872" y="6028037"/>
          <a:ext cx="188160" cy="1467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3</xdr:col>
      <xdr:colOff>26193</xdr:colOff>
      <xdr:row>34</xdr:row>
      <xdr:rowOff>42140</xdr:rowOff>
    </xdr:to>
    <xdr:sp macro="" textlink="">
      <xdr:nvSpPr>
        <xdr:cNvPr id="453" name="Text Box 1650">
          <a:extLst>
            <a:ext uri="{FF2B5EF4-FFF2-40B4-BE49-F238E27FC236}">
              <a16:creationId xmlns:a16="http://schemas.microsoft.com/office/drawing/2014/main" id="{F22FCE84-F46B-42EC-88E3-987F0BACA8A8}"/>
            </a:ext>
          </a:extLst>
        </xdr:cNvPr>
        <xdr:cNvSpPr txBox="1">
          <a:spLocks noChangeArrowheads="1"/>
        </xdr:cNvSpPr>
      </xdr:nvSpPr>
      <xdr:spPr bwMode="auto">
        <a:xfrm>
          <a:off x="1466850" y="5645150"/>
          <a:ext cx="26193" cy="213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350050</xdr:colOff>
      <xdr:row>36</xdr:row>
      <xdr:rowOff>36893</xdr:rowOff>
    </xdr:from>
    <xdr:ext cx="546816" cy="186974"/>
    <xdr:sp macro="" textlink="">
      <xdr:nvSpPr>
        <xdr:cNvPr id="454" name="Text Box 1664">
          <a:extLst>
            <a:ext uri="{FF2B5EF4-FFF2-40B4-BE49-F238E27FC236}">
              <a16:creationId xmlns:a16="http://schemas.microsoft.com/office/drawing/2014/main" id="{FA6AA4F5-1D33-434A-A822-679128C42AC0}"/>
            </a:ext>
          </a:extLst>
        </xdr:cNvPr>
        <xdr:cNvSpPr txBox="1">
          <a:spLocks noChangeArrowheads="1"/>
        </xdr:cNvSpPr>
      </xdr:nvSpPr>
      <xdr:spPr bwMode="auto">
        <a:xfrm>
          <a:off x="1820576" y="6190544"/>
          <a:ext cx="54681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107m</a:t>
          </a:r>
        </a:p>
      </xdr:txBody>
    </xdr:sp>
    <xdr:clientData/>
  </xdr:oneCellAnchor>
  <xdr:twoCellAnchor>
    <xdr:from>
      <xdr:col>3</xdr:col>
      <xdr:colOff>5724</xdr:colOff>
      <xdr:row>34</xdr:row>
      <xdr:rowOff>23368</xdr:rowOff>
    </xdr:from>
    <xdr:to>
      <xdr:col>4</xdr:col>
      <xdr:colOff>461710</xdr:colOff>
      <xdr:row>40</xdr:row>
      <xdr:rowOff>83646</xdr:rowOff>
    </xdr:to>
    <xdr:grpSp>
      <xdr:nvGrpSpPr>
        <xdr:cNvPr id="455" name="グループ化 454">
          <a:extLst>
            <a:ext uri="{FF2B5EF4-FFF2-40B4-BE49-F238E27FC236}">
              <a16:creationId xmlns:a16="http://schemas.microsoft.com/office/drawing/2014/main" id="{44A529F9-EDC6-4884-AC3F-DC67EF207210}"/>
            </a:ext>
          </a:extLst>
        </xdr:cNvPr>
        <xdr:cNvGrpSpPr/>
      </xdr:nvGrpSpPr>
      <xdr:grpSpPr>
        <a:xfrm rot="14890095">
          <a:off x="1512193" y="5802237"/>
          <a:ext cx="1072845" cy="1159635"/>
          <a:chOff x="1999232" y="6181962"/>
          <a:chExt cx="1100085" cy="1271541"/>
        </a:xfrm>
      </xdr:grpSpPr>
      <xdr:grpSp>
        <xdr:nvGrpSpPr>
          <xdr:cNvPr id="456" name="Group 405">
            <a:extLst>
              <a:ext uri="{FF2B5EF4-FFF2-40B4-BE49-F238E27FC236}">
                <a16:creationId xmlns:a16="http://schemas.microsoft.com/office/drawing/2014/main" id="{FE94108A-3189-4A4F-8F3F-B3C879DF5648}"/>
              </a:ext>
            </a:extLst>
          </xdr:cNvPr>
          <xdr:cNvGrpSpPr>
            <a:grpSpLocks/>
          </xdr:cNvGrpSpPr>
        </xdr:nvGrpSpPr>
        <xdr:grpSpPr bwMode="auto">
          <a:xfrm>
            <a:off x="2397775" y="6572306"/>
            <a:ext cx="176444" cy="307371"/>
            <a:chOff x="718" y="97"/>
            <a:chExt cx="23" cy="15"/>
          </a:xfrm>
        </xdr:grpSpPr>
        <xdr:sp macro="" textlink="">
          <xdr:nvSpPr>
            <xdr:cNvPr id="463" name="Freeform 406">
              <a:extLst>
                <a:ext uri="{FF2B5EF4-FFF2-40B4-BE49-F238E27FC236}">
                  <a16:creationId xmlns:a16="http://schemas.microsoft.com/office/drawing/2014/main" id="{21307897-38C3-48F6-809E-75CC16C9DE61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64" name="Freeform 407">
              <a:extLst>
                <a:ext uri="{FF2B5EF4-FFF2-40B4-BE49-F238E27FC236}">
                  <a16:creationId xmlns:a16="http://schemas.microsoft.com/office/drawing/2014/main" id="{A3609304-EDF6-4132-862A-0759DBFFFBBA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grpSp>
        <xdr:nvGrpSpPr>
          <xdr:cNvPr id="457" name="グループ化 456">
            <a:extLst>
              <a:ext uri="{FF2B5EF4-FFF2-40B4-BE49-F238E27FC236}">
                <a16:creationId xmlns:a16="http://schemas.microsoft.com/office/drawing/2014/main" id="{F70C4921-B575-4AA3-BC45-8E7AF01B5BC8}"/>
              </a:ext>
            </a:extLst>
          </xdr:cNvPr>
          <xdr:cNvGrpSpPr/>
        </xdr:nvGrpSpPr>
        <xdr:grpSpPr>
          <a:xfrm>
            <a:off x="1999232" y="6181962"/>
            <a:ext cx="1100085" cy="1271541"/>
            <a:chOff x="2003042" y="6181962"/>
            <a:chExt cx="1100085" cy="1271541"/>
          </a:xfrm>
        </xdr:grpSpPr>
        <xdr:sp macro="" textlink="">
          <xdr:nvSpPr>
            <xdr:cNvPr id="458" name="Freeform 1147">
              <a:extLst>
                <a:ext uri="{FF2B5EF4-FFF2-40B4-BE49-F238E27FC236}">
                  <a16:creationId xmlns:a16="http://schemas.microsoft.com/office/drawing/2014/main" id="{946E9240-EB89-4416-B69B-6F4E47A5A1E4}"/>
                </a:ext>
              </a:extLst>
            </xdr:cNvPr>
            <xdr:cNvSpPr>
              <a:spLocks/>
            </xdr:cNvSpPr>
          </xdr:nvSpPr>
          <xdr:spPr bwMode="auto">
            <a:xfrm rot="2345883">
              <a:off x="2003042" y="6587934"/>
              <a:ext cx="1067128" cy="409372"/>
            </a:xfrm>
            <a:custGeom>
              <a:avLst/>
              <a:gdLst>
                <a:gd name="T0" fmla="*/ 2147483647 w 10000"/>
                <a:gd name="T1" fmla="*/ 2147483647 h 10000"/>
                <a:gd name="T2" fmla="*/ 2147483647 w 10000"/>
                <a:gd name="T3" fmla="*/ 2147483647 h 10000"/>
                <a:gd name="T4" fmla="*/ 2147483647 w 10000"/>
                <a:gd name="T5" fmla="*/ 2147483647 h 10000"/>
                <a:gd name="T6" fmla="*/ 2147483647 w 10000"/>
                <a:gd name="T7" fmla="*/ 2147483647 h 10000"/>
                <a:gd name="T8" fmla="*/ 2147483647 w 10000"/>
                <a:gd name="T9" fmla="*/ 2147483647 h 10000"/>
                <a:gd name="T10" fmla="*/ 2147483647 w 10000"/>
                <a:gd name="T11" fmla="*/ 2147483647 h 10000"/>
                <a:gd name="T12" fmla="*/ 2147483647 w 10000"/>
                <a:gd name="T13" fmla="*/ 2147483647 h 10000"/>
                <a:gd name="T14" fmla="*/ 2147483647 w 10000"/>
                <a:gd name="T15" fmla="*/ 2147483647 h 10000"/>
                <a:gd name="T16" fmla="*/ 0 w 10000"/>
                <a:gd name="T17" fmla="*/ 0 h 10000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10295 w 10295"/>
                <a:gd name="connsiteY0" fmla="*/ 9311 h 10000"/>
                <a:gd name="connsiteX1" fmla="*/ 9046 w 10295"/>
                <a:gd name="connsiteY1" fmla="*/ 9775 h 10000"/>
                <a:gd name="connsiteX2" fmla="*/ 8245 w 10295"/>
                <a:gd name="connsiteY2" fmla="*/ 9775 h 10000"/>
                <a:gd name="connsiteX3" fmla="*/ 6996 w 10295"/>
                <a:gd name="connsiteY3" fmla="*/ 9324 h 10000"/>
                <a:gd name="connsiteX4" fmla="*/ 6103 w 10295"/>
                <a:gd name="connsiteY4" fmla="*/ 10000 h 10000"/>
                <a:gd name="connsiteX5" fmla="*/ 4410 w 10295"/>
                <a:gd name="connsiteY5" fmla="*/ 9324 h 10000"/>
                <a:gd name="connsiteX6" fmla="*/ 2271 w 10295"/>
                <a:gd name="connsiteY6" fmla="*/ 8196 h 10000"/>
                <a:gd name="connsiteX7" fmla="*/ 61 w 10295"/>
                <a:gd name="connsiteY7" fmla="*/ 7618 h 10000"/>
                <a:gd name="connsiteX8" fmla="*/ 295 w 10295"/>
                <a:gd name="connsiteY8" fmla="*/ 0 h 10000"/>
                <a:gd name="connsiteX0" fmla="*/ 12242 w 12242"/>
                <a:gd name="connsiteY0" fmla="*/ 2749 h 3438"/>
                <a:gd name="connsiteX1" fmla="*/ 10993 w 12242"/>
                <a:gd name="connsiteY1" fmla="*/ 3213 h 3438"/>
                <a:gd name="connsiteX2" fmla="*/ 10192 w 12242"/>
                <a:gd name="connsiteY2" fmla="*/ 3213 h 3438"/>
                <a:gd name="connsiteX3" fmla="*/ 8943 w 12242"/>
                <a:gd name="connsiteY3" fmla="*/ 2762 h 3438"/>
                <a:gd name="connsiteX4" fmla="*/ 8050 w 12242"/>
                <a:gd name="connsiteY4" fmla="*/ 3438 h 3438"/>
                <a:gd name="connsiteX5" fmla="*/ 6357 w 12242"/>
                <a:gd name="connsiteY5" fmla="*/ 2762 h 3438"/>
                <a:gd name="connsiteX6" fmla="*/ 4218 w 12242"/>
                <a:gd name="connsiteY6" fmla="*/ 1634 h 3438"/>
                <a:gd name="connsiteX7" fmla="*/ 2008 w 12242"/>
                <a:gd name="connsiteY7" fmla="*/ 1056 h 3438"/>
                <a:gd name="connsiteX8" fmla="*/ 0 w 12242"/>
                <a:gd name="connsiteY8" fmla="*/ 851 h 3438"/>
                <a:gd name="connsiteX0" fmla="*/ 10437 w 10437"/>
                <a:gd name="connsiteY0" fmla="*/ 11640 h 13644"/>
                <a:gd name="connsiteX1" fmla="*/ 9417 w 10437"/>
                <a:gd name="connsiteY1" fmla="*/ 12990 h 13644"/>
                <a:gd name="connsiteX2" fmla="*/ 8762 w 10437"/>
                <a:gd name="connsiteY2" fmla="*/ 12990 h 13644"/>
                <a:gd name="connsiteX3" fmla="*/ 7742 w 10437"/>
                <a:gd name="connsiteY3" fmla="*/ 11678 h 13644"/>
                <a:gd name="connsiteX4" fmla="*/ 7013 w 10437"/>
                <a:gd name="connsiteY4" fmla="*/ 13644 h 13644"/>
                <a:gd name="connsiteX5" fmla="*/ 5630 w 10437"/>
                <a:gd name="connsiteY5" fmla="*/ 11678 h 13644"/>
                <a:gd name="connsiteX6" fmla="*/ 3883 w 10437"/>
                <a:gd name="connsiteY6" fmla="*/ 8397 h 13644"/>
                <a:gd name="connsiteX7" fmla="*/ 2077 w 10437"/>
                <a:gd name="connsiteY7" fmla="*/ 6716 h 13644"/>
                <a:gd name="connsiteX8" fmla="*/ 0 w 10437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161 w 11161"/>
                <a:gd name="connsiteY0" fmla="*/ 16122 h 16122"/>
                <a:gd name="connsiteX1" fmla="*/ 9417 w 11161"/>
                <a:gd name="connsiteY1" fmla="*/ 12990 h 16122"/>
                <a:gd name="connsiteX2" fmla="*/ 8762 w 11161"/>
                <a:gd name="connsiteY2" fmla="*/ 12990 h 16122"/>
                <a:gd name="connsiteX3" fmla="*/ 7742 w 11161"/>
                <a:gd name="connsiteY3" fmla="*/ 11678 h 16122"/>
                <a:gd name="connsiteX4" fmla="*/ 7013 w 11161"/>
                <a:gd name="connsiteY4" fmla="*/ 13644 h 16122"/>
                <a:gd name="connsiteX5" fmla="*/ 5630 w 11161"/>
                <a:gd name="connsiteY5" fmla="*/ 11678 h 16122"/>
                <a:gd name="connsiteX6" fmla="*/ 3883 w 11161"/>
                <a:gd name="connsiteY6" fmla="*/ 8397 h 16122"/>
                <a:gd name="connsiteX7" fmla="*/ 2077 w 11161"/>
                <a:gd name="connsiteY7" fmla="*/ 6716 h 16122"/>
                <a:gd name="connsiteX8" fmla="*/ 0 w 11161"/>
                <a:gd name="connsiteY8" fmla="*/ 0 h 16122"/>
                <a:gd name="connsiteX0" fmla="*/ 11371 w 11371"/>
                <a:gd name="connsiteY0" fmla="*/ 12883 h 12883"/>
                <a:gd name="connsiteX1" fmla="*/ 9627 w 11371"/>
                <a:gd name="connsiteY1" fmla="*/ 9751 h 12883"/>
                <a:gd name="connsiteX2" fmla="*/ 8972 w 11371"/>
                <a:gd name="connsiteY2" fmla="*/ 9751 h 12883"/>
                <a:gd name="connsiteX3" fmla="*/ 7952 w 11371"/>
                <a:gd name="connsiteY3" fmla="*/ 8439 h 12883"/>
                <a:gd name="connsiteX4" fmla="*/ 7223 w 11371"/>
                <a:gd name="connsiteY4" fmla="*/ 10405 h 12883"/>
                <a:gd name="connsiteX5" fmla="*/ 5840 w 11371"/>
                <a:gd name="connsiteY5" fmla="*/ 8439 h 12883"/>
                <a:gd name="connsiteX6" fmla="*/ 4093 w 11371"/>
                <a:gd name="connsiteY6" fmla="*/ 5158 h 12883"/>
                <a:gd name="connsiteX7" fmla="*/ 2287 w 11371"/>
                <a:gd name="connsiteY7" fmla="*/ 3477 h 12883"/>
                <a:gd name="connsiteX8" fmla="*/ 0 w 11371"/>
                <a:gd name="connsiteY8" fmla="*/ 0 h 12883"/>
                <a:gd name="connsiteX0" fmla="*/ 11351 w 11351"/>
                <a:gd name="connsiteY0" fmla="*/ 19153 h 19153"/>
                <a:gd name="connsiteX1" fmla="*/ 9627 w 11351"/>
                <a:gd name="connsiteY1" fmla="*/ 9751 h 19153"/>
                <a:gd name="connsiteX2" fmla="*/ 8972 w 11351"/>
                <a:gd name="connsiteY2" fmla="*/ 9751 h 19153"/>
                <a:gd name="connsiteX3" fmla="*/ 7952 w 11351"/>
                <a:gd name="connsiteY3" fmla="*/ 8439 h 19153"/>
                <a:gd name="connsiteX4" fmla="*/ 7223 w 11351"/>
                <a:gd name="connsiteY4" fmla="*/ 10405 h 19153"/>
                <a:gd name="connsiteX5" fmla="*/ 5840 w 11351"/>
                <a:gd name="connsiteY5" fmla="*/ 8439 h 19153"/>
                <a:gd name="connsiteX6" fmla="*/ 4093 w 11351"/>
                <a:gd name="connsiteY6" fmla="*/ 5158 h 19153"/>
                <a:gd name="connsiteX7" fmla="*/ 2287 w 11351"/>
                <a:gd name="connsiteY7" fmla="*/ 3477 h 19153"/>
                <a:gd name="connsiteX8" fmla="*/ 0 w 11351"/>
                <a:gd name="connsiteY8" fmla="*/ 0 h 19153"/>
                <a:gd name="connsiteX0" fmla="*/ 11351 w 11351"/>
                <a:gd name="connsiteY0" fmla="*/ 19153 h 19153"/>
                <a:gd name="connsiteX1" fmla="*/ 9763 w 11351"/>
                <a:gd name="connsiteY1" fmla="*/ 16212 h 19153"/>
                <a:gd name="connsiteX2" fmla="*/ 8972 w 11351"/>
                <a:gd name="connsiteY2" fmla="*/ 9751 h 19153"/>
                <a:gd name="connsiteX3" fmla="*/ 7952 w 11351"/>
                <a:gd name="connsiteY3" fmla="*/ 8439 h 19153"/>
                <a:gd name="connsiteX4" fmla="*/ 7223 w 11351"/>
                <a:gd name="connsiteY4" fmla="*/ 10405 h 19153"/>
                <a:gd name="connsiteX5" fmla="*/ 5840 w 11351"/>
                <a:gd name="connsiteY5" fmla="*/ 8439 h 19153"/>
                <a:gd name="connsiteX6" fmla="*/ 4093 w 11351"/>
                <a:gd name="connsiteY6" fmla="*/ 5158 h 19153"/>
                <a:gd name="connsiteX7" fmla="*/ 2287 w 11351"/>
                <a:gd name="connsiteY7" fmla="*/ 3477 h 19153"/>
                <a:gd name="connsiteX8" fmla="*/ 0 w 11351"/>
                <a:gd name="connsiteY8" fmla="*/ 0 h 19153"/>
                <a:gd name="connsiteX0" fmla="*/ 11351 w 11351"/>
                <a:gd name="connsiteY0" fmla="*/ 19153 h 19153"/>
                <a:gd name="connsiteX1" fmla="*/ 9763 w 11351"/>
                <a:gd name="connsiteY1" fmla="*/ 16212 h 19153"/>
                <a:gd name="connsiteX2" fmla="*/ 9264 w 11351"/>
                <a:gd name="connsiteY2" fmla="*/ 16403 h 19153"/>
                <a:gd name="connsiteX3" fmla="*/ 7952 w 11351"/>
                <a:gd name="connsiteY3" fmla="*/ 8439 h 19153"/>
                <a:gd name="connsiteX4" fmla="*/ 7223 w 11351"/>
                <a:gd name="connsiteY4" fmla="*/ 10405 h 19153"/>
                <a:gd name="connsiteX5" fmla="*/ 5840 w 11351"/>
                <a:gd name="connsiteY5" fmla="*/ 8439 h 19153"/>
                <a:gd name="connsiteX6" fmla="*/ 4093 w 11351"/>
                <a:gd name="connsiteY6" fmla="*/ 5158 h 19153"/>
                <a:gd name="connsiteX7" fmla="*/ 2287 w 11351"/>
                <a:gd name="connsiteY7" fmla="*/ 3477 h 19153"/>
                <a:gd name="connsiteX8" fmla="*/ 0 w 11351"/>
                <a:gd name="connsiteY8" fmla="*/ 0 h 19153"/>
                <a:gd name="connsiteX0" fmla="*/ 11351 w 11351"/>
                <a:gd name="connsiteY0" fmla="*/ 19153 h 19153"/>
                <a:gd name="connsiteX1" fmla="*/ 9763 w 11351"/>
                <a:gd name="connsiteY1" fmla="*/ 16212 h 19153"/>
                <a:gd name="connsiteX2" fmla="*/ 9264 w 11351"/>
                <a:gd name="connsiteY2" fmla="*/ 16403 h 19153"/>
                <a:gd name="connsiteX3" fmla="*/ 8127 w 11351"/>
                <a:gd name="connsiteY3" fmla="*/ 14130 h 19153"/>
                <a:gd name="connsiteX4" fmla="*/ 7952 w 11351"/>
                <a:gd name="connsiteY4" fmla="*/ 8439 h 19153"/>
                <a:gd name="connsiteX5" fmla="*/ 7223 w 11351"/>
                <a:gd name="connsiteY5" fmla="*/ 10405 h 19153"/>
                <a:gd name="connsiteX6" fmla="*/ 5840 w 11351"/>
                <a:gd name="connsiteY6" fmla="*/ 8439 h 19153"/>
                <a:gd name="connsiteX7" fmla="*/ 4093 w 11351"/>
                <a:gd name="connsiteY7" fmla="*/ 5158 h 19153"/>
                <a:gd name="connsiteX8" fmla="*/ 2287 w 11351"/>
                <a:gd name="connsiteY8" fmla="*/ 3477 h 19153"/>
                <a:gd name="connsiteX9" fmla="*/ 0 w 11351"/>
                <a:gd name="connsiteY9" fmla="*/ 0 h 19153"/>
                <a:gd name="connsiteX0" fmla="*/ 11351 w 11351"/>
                <a:gd name="connsiteY0" fmla="*/ 19153 h 19153"/>
                <a:gd name="connsiteX1" fmla="*/ 9763 w 11351"/>
                <a:gd name="connsiteY1" fmla="*/ 16212 h 19153"/>
                <a:gd name="connsiteX2" fmla="*/ 9264 w 11351"/>
                <a:gd name="connsiteY2" fmla="*/ 16403 h 19153"/>
                <a:gd name="connsiteX3" fmla="*/ 8127 w 11351"/>
                <a:gd name="connsiteY3" fmla="*/ 14130 h 19153"/>
                <a:gd name="connsiteX4" fmla="*/ 7308 w 11351"/>
                <a:gd name="connsiteY4" fmla="*/ 13944 h 19153"/>
                <a:gd name="connsiteX5" fmla="*/ 7223 w 11351"/>
                <a:gd name="connsiteY5" fmla="*/ 10405 h 19153"/>
                <a:gd name="connsiteX6" fmla="*/ 5840 w 11351"/>
                <a:gd name="connsiteY6" fmla="*/ 8439 h 19153"/>
                <a:gd name="connsiteX7" fmla="*/ 4093 w 11351"/>
                <a:gd name="connsiteY7" fmla="*/ 5158 h 19153"/>
                <a:gd name="connsiteX8" fmla="*/ 2287 w 11351"/>
                <a:gd name="connsiteY8" fmla="*/ 3477 h 19153"/>
                <a:gd name="connsiteX9" fmla="*/ 0 w 11351"/>
                <a:gd name="connsiteY9" fmla="*/ 0 h 19153"/>
                <a:gd name="connsiteX0" fmla="*/ 11351 w 11351"/>
                <a:gd name="connsiteY0" fmla="*/ 19153 h 19153"/>
                <a:gd name="connsiteX1" fmla="*/ 9763 w 11351"/>
                <a:gd name="connsiteY1" fmla="*/ 16212 h 19153"/>
                <a:gd name="connsiteX2" fmla="*/ 9264 w 11351"/>
                <a:gd name="connsiteY2" fmla="*/ 16403 h 19153"/>
                <a:gd name="connsiteX3" fmla="*/ 8127 w 11351"/>
                <a:gd name="connsiteY3" fmla="*/ 14130 h 19153"/>
                <a:gd name="connsiteX4" fmla="*/ 7308 w 11351"/>
                <a:gd name="connsiteY4" fmla="*/ 13944 h 19153"/>
                <a:gd name="connsiteX5" fmla="*/ 5840 w 11351"/>
                <a:gd name="connsiteY5" fmla="*/ 8439 h 19153"/>
                <a:gd name="connsiteX6" fmla="*/ 4093 w 11351"/>
                <a:gd name="connsiteY6" fmla="*/ 5158 h 19153"/>
                <a:gd name="connsiteX7" fmla="*/ 2287 w 11351"/>
                <a:gd name="connsiteY7" fmla="*/ 3477 h 19153"/>
                <a:gd name="connsiteX8" fmla="*/ 0 w 11351"/>
                <a:gd name="connsiteY8" fmla="*/ 0 h 19153"/>
                <a:gd name="connsiteX0" fmla="*/ 11536 w 11536"/>
                <a:gd name="connsiteY0" fmla="*/ 15086 h 16556"/>
                <a:gd name="connsiteX1" fmla="*/ 9763 w 11536"/>
                <a:gd name="connsiteY1" fmla="*/ 16212 h 16556"/>
                <a:gd name="connsiteX2" fmla="*/ 9264 w 11536"/>
                <a:gd name="connsiteY2" fmla="*/ 16403 h 16556"/>
                <a:gd name="connsiteX3" fmla="*/ 8127 w 11536"/>
                <a:gd name="connsiteY3" fmla="*/ 14130 h 16556"/>
                <a:gd name="connsiteX4" fmla="*/ 7308 w 11536"/>
                <a:gd name="connsiteY4" fmla="*/ 13944 h 16556"/>
                <a:gd name="connsiteX5" fmla="*/ 5840 w 11536"/>
                <a:gd name="connsiteY5" fmla="*/ 8439 h 16556"/>
                <a:gd name="connsiteX6" fmla="*/ 4093 w 11536"/>
                <a:gd name="connsiteY6" fmla="*/ 5158 h 16556"/>
                <a:gd name="connsiteX7" fmla="*/ 2287 w 11536"/>
                <a:gd name="connsiteY7" fmla="*/ 3477 h 16556"/>
                <a:gd name="connsiteX8" fmla="*/ 0 w 11536"/>
                <a:gd name="connsiteY8" fmla="*/ 0 h 16556"/>
                <a:gd name="connsiteX0" fmla="*/ 11536 w 11536"/>
                <a:gd name="connsiteY0" fmla="*/ 15086 h 16556"/>
                <a:gd name="connsiteX1" fmla="*/ 9763 w 11536"/>
                <a:gd name="connsiteY1" fmla="*/ 16212 h 16556"/>
                <a:gd name="connsiteX2" fmla="*/ 9264 w 11536"/>
                <a:gd name="connsiteY2" fmla="*/ 16403 h 16556"/>
                <a:gd name="connsiteX3" fmla="*/ 8127 w 11536"/>
                <a:gd name="connsiteY3" fmla="*/ 14130 h 16556"/>
                <a:gd name="connsiteX4" fmla="*/ 7308 w 11536"/>
                <a:gd name="connsiteY4" fmla="*/ 13944 h 16556"/>
                <a:gd name="connsiteX5" fmla="*/ 5840 w 11536"/>
                <a:gd name="connsiteY5" fmla="*/ 8439 h 16556"/>
                <a:gd name="connsiteX6" fmla="*/ 3697 w 11536"/>
                <a:gd name="connsiteY6" fmla="*/ 4808 h 16556"/>
                <a:gd name="connsiteX7" fmla="*/ 2287 w 11536"/>
                <a:gd name="connsiteY7" fmla="*/ 3477 h 16556"/>
                <a:gd name="connsiteX8" fmla="*/ 0 w 11536"/>
                <a:gd name="connsiteY8" fmla="*/ 0 h 16556"/>
                <a:gd name="connsiteX0" fmla="*/ 11536 w 11536"/>
                <a:gd name="connsiteY0" fmla="*/ 15086 h 16556"/>
                <a:gd name="connsiteX1" fmla="*/ 9763 w 11536"/>
                <a:gd name="connsiteY1" fmla="*/ 16212 h 16556"/>
                <a:gd name="connsiteX2" fmla="*/ 9264 w 11536"/>
                <a:gd name="connsiteY2" fmla="*/ 16403 h 16556"/>
                <a:gd name="connsiteX3" fmla="*/ 8127 w 11536"/>
                <a:gd name="connsiteY3" fmla="*/ 14130 h 16556"/>
                <a:gd name="connsiteX4" fmla="*/ 7308 w 11536"/>
                <a:gd name="connsiteY4" fmla="*/ 13944 h 16556"/>
                <a:gd name="connsiteX5" fmla="*/ 5684 w 11536"/>
                <a:gd name="connsiteY5" fmla="*/ 1455 h 16556"/>
                <a:gd name="connsiteX6" fmla="*/ 3697 w 11536"/>
                <a:gd name="connsiteY6" fmla="*/ 4808 h 16556"/>
                <a:gd name="connsiteX7" fmla="*/ 2287 w 11536"/>
                <a:gd name="connsiteY7" fmla="*/ 3477 h 16556"/>
                <a:gd name="connsiteX8" fmla="*/ 0 w 11536"/>
                <a:gd name="connsiteY8" fmla="*/ 0 h 16556"/>
                <a:gd name="connsiteX0" fmla="*/ 11536 w 11536"/>
                <a:gd name="connsiteY0" fmla="*/ 17318 h 18788"/>
                <a:gd name="connsiteX1" fmla="*/ 9763 w 11536"/>
                <a:gd name="connsiteY1" fmla="*/ 18444 h 18788"/>
                <a:gd name="connsiteX2" fmla="*/ 9264 w 11536"/>
                <a:gd name="connsiteY2" fmla="*/ 18635 h 18788"/>
                <a:gd name="connsiteX3" fmla="*/ 8127 w 11536"/>
                <a:gd name="connsiteY3" fmla="*/ 16362 h 18788"/>
                <a:gd name="connsiteX4" fmla="*/ 7308 w 11536"/>
                <a:gd name="connsiteY4" fmla="*/ 16176 h 18788"/>
                <a:gd name="connsiteX5" fmla="*/ 5684 w 11536"/>
                <a:gd name="connsiteY5" fmla="*/ 3687 h 18788"/>
                <a:gd name="connsiteX6" fmla="*/ 3697 w 11536"/>
                <a:gd name="connsiteY6" fmla="*/ 7040 h 18788"/>
                <a:gd name="connsiteX7" fmla="*/ 2221 w 11536"/>
                <a:gd name="connsiteY7" fmla="*/ 1201 h 18788"/>
                <a:gd name="connsiteX8" fmla="*/ 0 w 11536"/>
                <a:gd name="connsiteY8" fmla="*/ 2232 h 18788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531 w 10370"/>
                <a:gd name="connsiteY6" fmla="*/ 18496 h 30244"/>
                <a:gd name="connsiteX7" fmla="*/ 1055 w 10370"/>
                <a:gd name="connsiteY7" fmla="*/ 12657 h 30244"/>
                <a:gd name="connsiteX8" fmla="*/ 0 w 10370"/>
                <a:gd name="connsiteY8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531 w 10370"/>
                <a:gd name="connsiteY6" fmla="*/ 18496 h 30244"/>
                <a:gd name="connsiteX7" fmla="*/ 1055 w 10370"/>
                <a:gd name="connsiteY7" fmla="*/ 12657 h 30244"/>
                <a:gd name="connsiteX8" fmla="*/ 0 w 10370"/>
                <a:gd name="connsiteY8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531 w 10370"/>
                <a:gd name="connsiteY6" fmla="*/ 18496 h 30244"/>
                <a:gd name="connsiteX7" fmla="*/ 1405 w 10370"/>
                <a:gd name="connsiteY7" fmla="*/ 10228 h 30244"/>
                <a:gd name="connsiteX8" fmla="*/ 0 w 10370"/>
                <a:gd name="connsiteY8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531 w 10370"/>
                <a:gd name="connsiteY6" fmla="*/ 18496 h 30244"/>
                <a:gd name="connsiteX7" fmla="*/ 0 w 10370"/>
                <a:gd name="connsiteY7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064 w 10370"/>
                <a:gd name="connsiteY6" fmla="*/ 17398 h 30244"/>
                <a:gd name="connsiteX7" fmla="*/ 0 w 10370"/>
                <a:gd name="connsiteY7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064 w 10370"/>
                <a:gd name="connsiteY6" fmla="*/ 17398 h 30244"/>
                <a:gd name="connsiteX7" fmla="*/ 0 w 10370"/>
                <a:gd name="connsiteY7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50 w 10370"/>
                <a:gd name="connsiteY4" fmla="*/ 17028 h 30244"/>
                <a:gd name="connsiteX5" fmla="*/ 4518 w 10370"/>
                <a:gd name="connsiteY5" fmla="*/ 15143 h 30244"/>
                <a:gd name="connsiteX6" fmla="*/ 2064 w 10370"/>
                <a:gd name="connsiteY6" fmla="*/ 17398 h 30244"/>
                <a:gd name="connsiteX7" fmla="*/ 0 w 10370"/>
                <a:gd name="connsiteY7" fmla="*/ 0 h 30244"/>
                <a:gd name="connsiteX0" fmla="*/ 10370 w 10370"/>
                <a:gd name="connsiteY0" fmla="*/ 28774 h 30993"/>
                <a:gd name="connsiteX1" fmla="*/ 8597 w 10370"/>
                <a:gd name="connsiteY1" fmla="*/ 29900 h 30993"/>
                <a:gd name="connsiteX2" fmla="*/ 8098 w 10370"/>
                <a:gd name="connsiteY2" fmla="*/ 30091 h 30993"/>
                <a:gd name="connsiteX3" fmla="*/ 7524 w 10370"/>
                <a:gd name="connsiteY3" fmla="*/ 17704 h 30993"/>
                <a:gd name="connsiteX4" fmla="*/ 6150 w 10370"/>
                <a:gd name="connsiteY4" fmla="*/ 17028 h 30993"/>
                <a:gd name="connsiteX5" fmla="*/ 4518 w 10370"/>
                <a:gd name="connsiteY5" fmla="*/ 15143 h 30993"/>
                <a:gd name="connsiteX6" fmla="*/ 2064 w 10370"/>
                <a:gd name="connsiteY6" fmla="*/ 17398 h 30993"/>
                <a:gd name="connsiteX7" fmla="*/ 0 w 10370"/>
                <a:gd name="connsiteY7" fmla="*/ 0 h 30993"/>
                <a:gd name="connsiteX0" fmla="*/ 8597 w 8597"/>
                <a:gd name="connsiteY0" fmla="*/ 29900 h 30993"/>
                <a:gd name="connsiteX1" fmla="*/ 8098 w 8597"/>
                <a:gd name="connsiteY1" fmla="*/ 30091 h 30993"/>
                <a:gd name="connsiteX2" fmla="*/ 7524 w 8597"/>
                <a:gd name="connsiteY2" fmla="*/ 17704 h 30993"/>
                <a:gd name="connsiteX3" fmla="*/ 6150 w 8597"/>
                <a:gd name="connsiteY3" fmla="*/ 17028 h 30993"/>
                <a:gd name="connsiteX4" fmla="*/ 4518 w 8597"/>
                <a:gd name="connsiteY4" fmla="*/ 15143 h 30993"/>
                <a:gd name="connsiteX5" fmla="*/ 2064 w 8597"/>
                <a:gd name="connsiteY5" fmla="*/ 17398 h 30993"/>
                <a:gd name="connsiteX6" fmla="*/ 0 w 8597"/>
                <a:gd name="connsiteY6" fmla="*/ 0 h 30993"/>
                <a:gd name="connsiteX0" fmla="*/ 9420 w 9420"/>
                <a:gd name="connsiteY0" fmla="*/ 9709 h 9709"/>
                <a:gd name="connsiteX1" fmla="*/ 8752 w 9420"/>
                <a:gd name="connsiteY1" fmla="*/ 5712 h 9709"/>
                <a:gd name="connsiteX2" fmla="*/ 7154 w 9420"/>
                <a:gd name="connsiteY2" fmla="*/ 5494 h 9709"/>
                <a:gd name="connsiteX3" fmla="*/ 5255 w 9420"/>
                <a:gd name="connsiteY3" fmla="*/ 4886 h 9709"/>
                <a:gd name="connsiteX4" fmla="*/ 2401 w 9420"/>
                <a:gd name="connsiteY4" fmla="*/ 5614 h 9709"/>
                <a:gd name="connsiteX5" fmla="*/ 0 w 9420"/>
                <a:gd name="connsiteY5" fmla="*/ 0 h 9709"/>
                <a:gd name="connsiteX0" fmla="*/ 11741 w 11741"/>
                <a:gd name="connsiteY0" fmla="*/ 7570 h 7570"/>
                <a:gd name="connsiteX1" fmla="*/ 9291 w 11741"/>
                <a:gd name="connsiteY1" fmla="*/ 5883 h 7570"/>
                <a:gd name="connsiteX2" fmla="*/ 7594 w 11741"/>
                <a:gd name="connsiteY2" fmla="*/ 5659 h 7570"/>
                <a:gd name="connsiteX3" fmla="*/ 5579 w 11741"/>
                <a:gd name="connsiteY3" fmla="*/ 5032 h 7570"/>
                <a:gd name="connsiteX4" fmla="*/ 2549 w 11741"/>
                <a:gd name="connsiteY4" fmla="*/ 5782 h 7570"/>
                <a:gd name="connsiteX5" fmla="*/ 0 w 11741"/>
                <a:gd name="connsiteY5" fmla="*/ 0 h 7570"/>
                <a:gd name="connsiteX0" fmla="*/ 9405 w 9405"/>
                <a:gd name="connsiteY0" fmla="*/ 13087 h 13087"/>
                <a:gd name="connsiteX1" fmla="*/ 7913 w 9405"/>
                <a:gd name="connsiteY1" fmla="*/ 7771 h 13087"/>
                <a:gd name="connsiteX2" fmla="*/ 6468 w 9405"/>
                <a:gd name="connsiteY2" fmla="*/ 7476 h 13087"/>
                <a:gd name="connsiteX3" fmla="*/ 4752 w 9405"/>
                <a:gd name="connsiteY3" fmla="*/ 6647 h 13087"/>
                <a:gd name="connsiteX4" fmla="*/ 2171 w 9405"/>
                <a:gd name="connsiteY4" fmla="*/ 7638 h 13087"/>
                <a:gd name="connsiteX5" fmla="*/ 0 w 9405"/>
                <a:gd name="connsiteY5" fmla="*/ 0 h 1308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9405" h="13087">
                  <a:moveTo>
                    <a:pt x="9405" y="13087"/>
                  </a:moveTo>
                  <a:cubicBezTo>
                    <a:pt x="9216" y="12194"/>
                    <a:pt x="8403" y="8706"/>
                    <a:pt x="7913" y="7771"/>
                  </a:cubicBezTo>
                  <a:cubicBezTo>
                    <a:pt x="7424" y="6836"/>
                    <a:pt x="6994" y="7663"/>
                    <a:pt x="6468" y="7476"/>
                  </a:cubicBezTo>
                  <a:cubicBezTo>
                    <a:pt x="5942" y="7288"/>
                    <a:pt x="5467" y="6621"/>
                    <a:pt x="4752" y="6647"/>
                  </a:cubicBezTo>
                  <a:cubicBezTo>
                    <a:pt x="4035" y="6675"/>
                    <a:pt x="3132" y="10161"/>
                    <a:pt x="2171" y="7638"/>
                  </a:cubicBezTo>
                  <a:cubicBezTo>
                    <a:pt x="1209" y="5115"/>
                    <a:pt x="554" y="1691"/>
                    <a:pt x="0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459" name="Freeform 1147">
              <a:extLst>
                <a:ext uri="{FF2B5EF4-FFF2-40B4-BE49-F238E27FC236}">
                  <a16:creationId xmlns:a16="http://schemas.microsoft.com/office/drawing/2014/main" id="{4B04B5E3-9A3B-4E54-8588-447A52A4C38C}"/>
                </a:ext>
              </a:extLst>
            </xdr:cNvPr>
            <xdr:cNvSpPr>
              <a:spLocks/>
            </xdr:cNvSpPr>
          </xdr:nvSpPr>
          <xdr:spPr bwMode="auto">
            <a:xfrm rot="1535186">
              <a:off x="2114717" y="6419232"/>
              <a:ext cx="988410" cy="685592"/>
            </a:xfrm>
            <a:custGeom>
              <a:avLst/>
              <a:gdLst>
                <a:gd name="T0" fmla="*/ 2147483647 w 10000"/>
                <a:gd name="T1" fmla="*/ 2147483647 h 10000"/>
                <a:gd name="T2" fmla="*/ 2147483647 w 10000"/>
                <a:gd name="T3" fmla="*/ 2147483647 h 10000"/>
                <a:gd name="T4" fmla="*/ 2147483647 w 10000"/>
                <a:gd name="T5" fmla="*/ 2147483647 h 10000"/>
                <a:gd name="T6" fmla="*/ 2147483647 w 10000"/>
                <a:gd name="T7" fmla="*/ 2147483647 h 10000"/>
                <a:gd name="T8" fmla="*/ 2147483647 w 10000"/>
                <a:gd name="T9" fmla="*/ 2147483647 h 10000"/>
                <a:gd name="T10" fmla="*/ 2147483647 w 10000"/>
                <a:gd name="T11" fmla="*/ 2147483647 h 10000"/>
                <a:gd name="T12" fmla="*/ 2147483647 w 10000"/>
                <a:gd name="T13" fmla="*/ 2147483647 h 10000"/>
                <a:gd name="T14" fmla="*/ 2147483647 w 10000"/>
                <a:gd name="T15" fmla="*/ 2147483647 h 10000"/>
                <a:gd name="T16" fmla="*/ 0 w 10000"/>
                <a:gd name="T17" fmla="*/ 0 h 10000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10295 w 10295"/>
                <a:gd name="connsiteY0" fmla="*/ 9311 h 10000"/>
                <a:gd name="connsiteX1" fmla="*/ 9046 w 10295"/>
                <a:gd name="connsiteY1" fmla="*/ 9775 h 10000"/>
                <a:gd name="connsiteX2" fmla="*/ 8245 w 10295"/>
                <a:gd name="connsiteY2" fmla="*/ 9775 h 10000"/>
                <a:gd name="connsiteX3" fmla="*/ 6996 w 10295"/>
                <a:gd name="connsiteY3" fmla="*/ 9324 h 10000"/>
                <a:gd name="connsiteX4" fmla="*/ 6103 w 10295"/>
                <a:gd name="connsiteY4" fmla="*/ 10000 h 10000"/>
                <a:gd name="connsiteX5" fmla="*/ 4410 w 10295"/>
                <a:gd name="connsiteY5" fmla="*/ 9324 h 10000"/>
                <a:gd name="connsiteX6" fmla="*/ 2271 w 10295"/>
                <a:gd name="connsiteY6" fmla="*/ 8196 h 10000"/>
                <a:gd name="connsiteX7" fmla="*/ 61 w 10295"/>
                <a:gd name="connsiteY7" fmla="*/ 7618 h 10000"/>
                <a:gd name="connsiteX8" fmla="*/ 295 w 10295"/>
                <a:gd name="connsiteY8" fmla="*/ 0 h 10000"/>
                <a:gd name="connsiteX0" fmla="*/ 12242 w 12242"/>
                <a:gd name="connsiteY0" fmla="*/ 2749 h 3438"/>
                <a:gd name="connsiteX1" fmla="*/ 10993 w 12242"/>
                <a:gd name="connsiteY1" fmla="*/ 3213 h 3438"/>
                <a:gd name="connsiteX2" fmla="*/ 10192 w 12242"/>
                <a:gd name="connsiteY2" fmla="*/ 3213 h 3438"/>
                <a:gd name="connsiteX3" fmla="*/ 8943 w 12242"/>
                <a:gd name="connsiteY3" fmla="*/ 2762 h 3438"/>
                <a:gd name="connsiteX4" fmla="*/ 8050 w 12242"/>
                <a:gd name="connsiteY4" fmla="*/ 3438 h 3438"/>
                <a:gd name="connsiteX5" fmla="*/ 6357 w 12242"/>
                <a:gd name="connsiteY5" fmla="*/ 2762 h 3438"/>
                <a:gd name="connsiteX6" fmla="*/ 4218 w 12242"/>
                <a:gd name="connsiteY6" fmla="*/ 1634 h 3438"/>
                <a:gd name="connsiteX7" fmla="*/ 2008 w 12242"/>
                <a:gd name="connsiteY7" fmla="*/ 1056 h 3438"/>
                <a:gd name="connsiteX8" fmla="*/ 0 w 12242"/>
                <a:gd name="connsiteY8" fmla="*/ 851 h 3438"/>
                <a:gd name="connsiteX0" fmla="*/ 10437 w 10437"/>
                <a:gd name="connsiteY0" fmla="*/ 11640 h 13644"/>
                <a:gd name="connsiteX1" fmla="*/ 9417 w 10437"/>
                <a:gd name="connsiteY1" fmla="*/ 12990 h 13644"/>
                <a:gd name="connsiteX2" fmla="*/ 8762 w 10437"/>
                <a:gd name="connsiteY2" fmla="*/ 12990 h 13644"/>
                <a:gd name="connsiteX3" fmla="*/ 7742 w 10437"/>
                <a:gd name="connsiteY3" fmla="*/ 11678 h 13644"/>
                <a:gd name="connsiteX4" fmla="*/ 7013 w 10437"/>
                <a:gd name="connsiteY4" fmla="*/ 13644 h 13644"/>
                <a:gd name="connsiteX5" fmla="*/ 5630 w 10437"/>
                <a:gd name="connsiteY5" fmla="*/ 11678 h 13644"/>
                <a:gd name="connsiteX6" fmla="*/ 3883 w 10437"/>
                <a:gd name="connsiteY6" fmla="*/ 8397 h 13644"/>
                <a:gd name="connsiteX7" fmla="*/ 2077 w 10437"/>
                <a:gd name="connsiteY7" fmla="*/ 6716 h 13644"/>
                <a:gd name="connsiteX8" fmla="*/ 0 w 10437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223 w 11223"/>
                <a:gd name="connsiteY0" fmla="*/ 7820 h 10240"/>
                <a:gd name="connsiteX1" fmla="*/ 9481 w 11223"/>
                <a:gd name="connsiteY1" fmla="*/ 9586 h 10240"/>
                <a:gd name="connsiteX2" fmla="*/ 8826 w 11223"/>
                <a:gd name="connsiteY2" fmla="*/ 9586 h 10240"/>
                <a:gd name="connsiteX3" fmla="*/ 7806 w 11223"/>
                <a:gd name="connsiteY3" fmla="*/ 8274 h 10240"/>
                <a:gd name="connsiteX4" fmla="*/ 7077 w 11223"/>
                <a:gd name="connsiteY4" fmla="*/ 10240 h 10240"/>
                <a:gd name="connsiteX5" fmla="*/ 5694 w 11223"/>
                <a:gd name="connsiteY5" fmla="*/ 8274 h 10240"/>
                <a:gd name="connsiteX6" fmla="*/ 3947 w 11223"/>
                <a:gd name="connsiteY6" fmla="*/ 4993 h 10240"/>
                <a:gd name="connsiteX7" fmla="*/ 2141 w 11223"/>
                <a:gd name="connsiteY7" fmla="*/ 3312 h 10240"/>
                <a:gd name="connsiteX8" fmla="*/ 0 w 11223"/>
                <a:gd name="connsiteY8" fmla="*/ 0 h 10240"/>
                <a:gd name="connsiteX0" fmla="*/ 11148 w 11148"/>
                <a:gd name="connsiteY0" fmla="*/ 11791 h 11791"/>
                <a:gd name="connsiteX1" fmla="*/ 9481 w 11148"/>
                <a:gd name="connsiteY1" fmla="*/ 9586 h 11791"/>
                <a:gd name="connsiteX2" fmla="*/ 8826 w 11148"/>
                <a:gd name="connsiteY2" fmla="*/ 9586 h 11791"/>
                <a:gd name="connsiteX3" fmla="*/ 7806 w 11148"/>
                <a:gd name="connsiteY3" fmla="*/ 8274 h 11791"/>
                <a:gd name="connsiteX4" fmla="*/ 7077 w 11148"/>
                <a:gd name="connsiteY4" fmla="*/ 10240 h 11791"/>
                <a:gd name="connsiteX5" fmla="*/ 5694 w 11148"/>
                <a:gd name="connsiteY5" fmla="*/ 8274 h 11791"/>
                <a:gd name="connsiteX6" fmla="*/ 3947 w 11148"/>
                <a:gd name="connsiteY6" fmla="*/ 4993 h 11791"/>
                <a:gd name="connsiteX7" fmla="*/ 2141 w 11148"/>
                <a:gd name="connsiteY7" fmla="*/ 3312 h 11791"/>
                <a:gd name="connsiteX8" fmla="*/ 0 w 11148"/>
                <a:gd name="connsiteY8" fmla="*/ 0 h 11791"/>
                <a:gd name="connsiteX0" fmla="*/ 11259 w 11259"/>
                <a:gd name="connsiteY0" fmla="*/ 14218 h 14218"/>
                <a:gd name="connsiteX1" fmla="*/ 9481 w 11259"/>
                <a:gd name="connsiteY1" fmla="*/ 9586 h 14218"/>
                <a:gd name="connsiteX2" fmla="*/ 8826 w 11259"/>
                <a:gd name="connsiteY2" fmla="*/ 9586 h 14218"/>
                <a:gd name="connsiteX3" fmla="*/ 7806 w 11259"/>
                <a:gd name="connsiteY3" fmla="*/ 8274 h 14218"/>
                <a:gd name="connsiteX4" fmla="*/ 7077 w 11259"/>
                <a:gd name="connsiteY4" fmla="*/ 10240 h 14218"/>
                <a:gd name="connsiteX5" fmla="*/ 5694 w 11259"/>
                <a:gd name="connsiteY5" fmla="*/ 8274 h 14218"/>
                <a:gd name="connsiteX6" fmla="*/ 3947 w 11259"/>
                <a:gd name="connsiteY6" fmla="*/ 4993 h 14218"/>
                <a:gd name="connsiteX7" fmla="*/ 2141 w 11259"/>
                <a:gd name="connsiteY7" fmla="*/ 3312 h 14218"/>
                <a:gd name="connsiteX8" fmla="*/ 0 w 11259"/>
                <a:gd name="connsiteY8" fmla="*/ 0 h 14218"/>
                <a:gd name="connsiteX0" fmla="*/ 11259 w 11259"/>
                <a:gd name="connsiteY0" fmla="*/ 14218 h 14430"/>
                <a:gd name="connsiteX1" fmla="*/ 9868 w 11259"/>
                <a:gd name="connsiteY1" fmla="*/ 14031 h 14430"/>
                <a:gd name="connsiteX2" fmla="*/ 8826 w 11259"/>
                <a:gd name="connsiteY2" fmla="*/ 9586 h 14430"/>
                <a:gd name="connsiteX3" fmla="*/ 7806 w 11259"/>
                <a:gd name="connsiteY3" fmla="*/ 8274 h 14430"/>
                <a:gd name="connsiteX4" fmla="*/ 7077 w 11259"/>
                <a:gd name="connsiteY4" fmla="*/ 10240 h 14430"/>
                <a:gd name="connsiteX5" fmla="*/ 5694 w 11259"/>
                <a:gd name="connsiteY5" fmla="*/ 8274 h 14430"/>
                <a:gd name="connsiteX6" fmla="*/ 3947 w 11259"/>
                <a:gd name="connsiteY6" fmla="*/ 4993 h 14430"/>
                <a:gd name="connsiteX7" fmla="*/ 2141 w 11259"/>
                <a:gd name="connsiteY7" fmla="*/ 3312 h 14430"/>
                <a:gd name="connsiteX8" fmla="*/ 0 w 11259"/>
                <a:gd name="connsiteY8" fmla="*/ 0 h 14430"/>
                <a:gd name="connsiteX0" fmla="*/ 11259 w 11259"/>
                <a:gd name="connsiteY0" fmla="*/ 14218 h 14430"/>
                <a:gd name="connsiteX1" fmla="*/ 9868 w 11259"/>
                <a:gd name="connsiteY1" fmla="*/ 14031 h 14430"/>
                <a:gd name="connsiteX2" fmla="*/ 8826 w 11259"/>
                <a:gd name="connsiteY2" fmla="*/ 9586 h 14430"/>
                <a:gd name="connsiteX3" fmla="*/ 8082 w 11259"/>
                <a:gd name="connsiteY3" fmla="*/ 10292 h 14430"/>
                <a:gd name="connsiteX4" fmla="*/ 7077 w 11259"/>
                <a:gd name="connsiteY4" fmla="*/ 10240 h 14430"/>
                <a:gd name="connsiteX5" fmla="*/ 5694 w 11259"/>
                <a:gd name="connsiteY5" fmla="*/ 8274 h 14430"/>
                <a:gd name="connsiteX6" fmla="*/ 3947 w 11259"/>
                <a:gd name="connsiteY6" fmla="*/ 4993 h 14430"/>
                <a:gd name="connsiteX7" fmla="*/ 2141 w 11259"/>
                <a:gd name="connsiteY7" fmla="*/ 3312 h 14430"/>
                <a:gd name="connsiteX8" fmla="*/ 0 w 11259"/>
                <a:gd name="connsiteY8" fmla="*/ 0 h 14430"/>
                <a:gd name="connsiteX0" fmla="*/ 9341 w 9341"/>
                <a:gd name="connsiteY0" fmla="*/ 26699 h 26911"/>
                <a:gd name="connsiteX1" fmla="*/ 7950 w 9341"/>
                <a:gd name="connsiteY1" fmla="*/ 26512 h 26911"/>
                <a:gd name="connsiteX2" fmla="*/ 6908 w 9341"/>
                <a:gd name="connsiteY2" fmla="*/ 22067 h 26911"/>
                <a:gd name="connsiteX3" fmla="*/ 6164 w 9341"/>
                <a:gd name="connsiteY3" fmla="*/ 22773 h 26911"/>
                <a:gd name="connsiteX4" fmla="*/ 5159 w 9341"/>
                <a:gd name="connsiteY4" fmla="*/ 22721 h 26911"/>
                <a:gd name="connsiteX5" fmla="*/ 3776 w 9341"/>
                <a:gd name="connsiteY5" fmla="*/ 20755 h 26911"/>
                <a:gd name="connsiteX6" fmla="*/ 2029 w 9341"/>
                <a:gd name="connsiteY6" fmla="*/ 17474 h 26911"/>
                <a:gd name="connsiteX7" fmla="*/ 223 w 9341"/>
                <a:gd name="connsiteY7" fmla="*/ 15793 h 26911"/>
                <a:gd name="connsiteX8" fmla="*/ 943 w 9341"/>
                <a:gd name="connsiteY8" fmla="*/ 0 h 26911"/>
                <a:gd name="connsiteX0" fmla="*/ 8990 w 8990"/>
                <a:gd name="connsiteY0" fmla="*/ 9921 h 10000"/>
                <a:gd name="connsiteX1" fmla="*/ 7501 w 8990"/>
                <a:gd name="connsiteY1" fmla="*/ 9852 h 10000"/>
                <a:gd name="connsiteX2" fmla="*/ 6385 w 8990"/>
                <a:gd name="connsiteY2" fmla="*/ 8200 h 10000"/>
                <a:gd name="connsiteX3" fmla="*/ 5589 w 8990"/>
                <a:gd name="connsiteY3" fmla="*/ 8462 h 10000"/>
                <a:gd name="connsiteX4" fmla="*/ 4513 w 8990"/>
                <a:gd name="connsiteY4" fmla="*/ 8443 h 10000"/>
                <a:gd name="connsiteX5" fmla="*/ 3032 w 8990"/>
                <a:gd name="connsiteY5" fmla="*/ 7712 h 10000"/>
                <a:gd name="connsiteX6" fmla="*/ 1162 w 8990"/>
                <a:gd name="connsiteY6" fmla="*/ 6493 h 10000"/>
                <a:gd name="connsiteX7" fmla="*/ 814 w 8990"/>
                <a:gd name="connsiteY7" fmla="*/ 3486 h 10000"/>
                <a:gd name="connsiteX8" fmla="*/ 0 w 899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373 w 10000"/>
                <a:gd name="connsiteY5" fmla="*/ 771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373 w 10000"/>
                <a:gd name="connsiteY5" fmla="*/ 771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373 w 10000"/>
                <a:gd name="connsiteY5" fmla="*/ 771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373 w 10000"/>
                <a:gd name="connsiteY5" fmla="*/ 771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373 w 10000"/>
                <a:gd name="connsiteY5" fmla="*/ 771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199 w 10000"/>
                <a:gd name="connsiteY5" fmla="*/ 724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297 w 10000"/>
                <a:gd name="connsiteY4" fmla="*/ 6997 h 10000"/>
                <a:gd name="connsiteX5" fmla="*/ 3199 w 10000"/>
                <a:gd name="connsiteY5" fmla="*/ 724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6217 w 10000"/>
                <a:gd name="connsiteY4" fmla="*/ 8462 h 10000"/>
                <a:gd name="connsiteX5" fmla="*/ 5297 w 10000"/>
                <a:gd name="connsiteY5" fmla="*/ 6997 h 10000"/>
                <a:gd name="connsiteX6" fmla="*/ 3199 w 10000"/>
                <a:gd name="connsiteY6" fmla="*/ 7242 h 10000"/>
                <a:gd name="connsiteX7" fmla="*/ 1789 w 10000"/>
                <a:gd name="connsiteY7" fmla="*/ 7439 h 10000"/>
                <a:gd name="connsiteX8" fmla="*/ 905 w 10000"/>
                <a:gd name="connsiteY8" fmla="*/ 3486 h 10000"/>
                <a:gd name="connsiteX9" fmla="*/ 0 w 10000"/>
                <a:gd name="connsiteY9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6217 w 10000"/>
                <a:gd name="connsiteY4" fmla="*/ 8462 h 10000"/>
                <a:gd name="connsiteX5" fmla="*/ 5297 w 10000"/>
                <a:gd name="connsiteY5" fmla="*/ 6997 h 10000"/>
                <a:gd name="connsiteX6" fmla="*/ 3199 w 10000"/>
                <a:gd name="connsiteY6" fmla="*/ 7242 h 10000"/>
                <a:gd name="connsiteX7" fmla="*/ 1789 w 10000"/>
                <a:gd name="connsiteY7" fmla="*/ 7439 h 10000"/>
                <a:gd name="connsiteX8" fmla="*/ 905 w 10000"/>
                <a:gd name="connsiteY8" fmla="*/ 3486 h 10000"/>
                <a:gd name="connsiteX9" fmla="*/ 0 w 10000"/>
                <a:gd name="connsiteY9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5297 w 10000"/>
                <a:gd name="connsiteY4" fmla="*/ 6997 h 10000"/>
                <a:gd name="connsiteX5" fmla="*/ 3199 w 10000"/>
                <a:gd name="connsiteY5" fmla="*/ 724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5297 w 10000"/>
                <a:gd name="connsiteY4" fmla="*/ 6997 h 10000"/>
                <a:gd name="connsiteX5" fmla="*/ 3199 w 10000"/>
                <a:gd name="connsiteY5" fmla="*/ 724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5297 w 10000"/>
                <a:gd name="connsiteY4" fmla="*/ 6997 h 10000"/>
                <a:gd name="connsiteX5" fmla="*/ 3199 w 10000"/>
                <a:gd name="connsiteY5" fmla="*/ 7242 h 10000"/>
                <a:gd name="connsiteX6" fmla="*/ 905 w 10000"/>
                <a:gd name="connsiteY6" fmla="*/ 3486 h 10000"/>
                <a:gd name="connsiteX7" fmla="*/ 0 w 10000"/>
                <a:gd name="connsiteY7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5297 w 10000"/>
                <a:gd name="connsiteY4" fmla="*/ 6997 h 10000"/>
                <a:gd name="connsiteX5" fmla="*/ 2221 w 10000"/>
                <a:gd name="connsiteY5" fmla="*/ 7470 h 10000"/>
                <a:gd name="connsiteX6" fmla="*/ 905 w 10000"/>
                <a:gd name="connsiteY6" fmla="*/ 3486 h 10000"/>
                <a:gd name="connsiteX7" fmla="*/ 0 w 10000"/>
                <a:gd name="connsiteY7" fmla="*/ 0 h 10000"/>
                <a:gd name="connsiteX0" fmla="*/ 10000 w 10000"/>
                <a:gd name="connsiteY0" fmla="*/ 9921 h 10088"/>
                <a:gd name="connsiteX1" fmla="*/ 8344 w 10000"/>
                <a:gd name="connsiteY1" fmla="*/ 9852 h 10088"/>
                <a:gd name="connsiteX2" fmla="*/ 6735 w 10000"/>
                <a:gd name="connsiteY2" fmla="*/ 6989 h 10088"/>
                <a:gd name="connsiteX3" fmla="*/ 5297 w 10000"/>
                <a:gd name="connsiteY3" fmla="*/ 6997 h 10088"/>
                <a:gd name="connsiteX4" fmla="*/ 2221 w 10000"/>
                <a:gd name="connsiteY4" fmla="*/ 7470 h 10088"/>
                <a:gd name="connsiteX5" fmla="*/ 905 w 10000"/>
                <a:gd name="connsiteY5" fmla="*/ 3486 h 10088"/>
                <a:gd name="connsiteX6" fmla="*/ 0 w 10000"/>
                <a:gd name="connsiteY6" fmla="*/ 0 h 10088"/>
                <a:gd name="connsiteX0" fmla="*/ 9724 w 9724"/>
                <a:gd name="connsiteY0" fmla="*/ 15142 h 15142"/>
                <a:gd name="connsiteX1" fmla="*/ 8344 w 9724"/>
                <a:gd name="connsiteY1" fmla="*/ 9852 h 15142"/>
                <a:gd name="connsiteX2" fmla="*/ 6735 w 9724"/>
                <a:gd name="connsiteY2" fmla="*/ 6989 h 15142"/>
                <a:gd name="connsiteX3" fmla="*/ 5297 w 9724"/>
                <a:gd name="connsiteY3" fmla="*/ 6997 h 15142"/>
                <a:gd name="connsiteX4" fmla="*/ 2221 w 9724"/>
                <a:gd name="connsiteY4" fmla="*/ 7470 h 15142"/>
                <a:gd name="connsiteX5" fmla="*/ 905 w 9724"/>
                <a:gd name="connsiteY5" fmla="*/ 3486 h 15142"/>
                <a:gd name="connsiteX6" fmla="*/ 0 w 9724"/>
                <a:gd name="connsiteY6" fmla="*/ 0 h 15142"/>
                <a:gd name="connsiteX0" fmla="*/ 10000 w 10000"/>
                <a:gd name="connsiteY0" fmla="*/ 10000 h 10000"/>
                <a:gd name="connsiteX1" fmla="*/ 8581 w 10000"/>
                <a:gd name="connsiteY1" fmla="*/ 6506 h 10000"/>
                <a:gd name="connsiteX2" fmla="*/ 6977 w 10000"/>
                <a:gd name="connsiteY2" fmla="*/ 5448 h 10000"/>
                <a:gd name="connsiteX3" fmla="*/ 6926 w 10000"/>
                <a:gd name="connsiteY3" fmla="*/ 4616 h 10000"/>
                <a:gd name="connsiteX4" fmla="*/ 5447 w 10000"/>
                <a:gd name="connsiteY4" fmla="*/ 4621 h 10000"/>
                <a:gd name="connsiteX5" fmla="*/ 2284 w 10000"/>
                <a:gd name="connsiteY5" fmla="*/ 4933 h 10000"/>
                <a:gd name="connsiteX6" fmla="*/ 931 w 10000"/>
                <a:gd name="connsiteY6" fmla="*/ 2302 h 10000"/>
                <a:gd name="connsiteX7" fmla="*/ 0 w 10000"/>
                <a:gd name="connsiteY7" fmla="*/ 0 h 10000"/>
                <a:gd name="connsiteX0" fmla="*/ 10000 w 10000"/>
                <a:gd name="connsiteY0" fmla="*/ 10000 h 10000"/>
                <a:gd name="connsiteX1" fmla="*/ 8581 w 10000"/>
                <a:gd name="connsiteY1" fmla="*/ 6506 h 10000"/>
                <a:gd name="connsiteX2" fmla="*/ 6977 w 10000"/>
                <a:gd name="connsiteY2" fmla="*/ 5448 h 10000"/>
                <a:gd name="connsiteX3" fmla="*/ 6926 w 10000"/>
                <a:gd name="connsiteY3" fmla="*/ 4616 h 10000"/>
                <a:gd name="connsiteX4" fmla="*/ 5447 w 10000"/>
                <a:gd name="connsiteY4" fmla="*/ 4621 h 10000"/>
                <a:gd name="connsiteX5" fmla="*/ 2284 w 10000"/>
                <a:gd name="connsiteY5" fmla="*/ 4933 h 10000"/>
                <a:gd name="connsiteX6" fmla="*/ 931 w 10000"/>
                <a:gd name="connsiteY6" fmla="*/ 2302 h 10000"/>
                <a:gd name="connsiteX7" fmla="*/ 0 w 10000"/>
                <a:gd name="connsiteY7" fmla="*/ 0 h 10000"/>
                <a:gd name="connsiteX0" fmla="*/ 10000 w 10000"/>
                <a:gd name="connsiteY0" fmla="*/ 10000 h 10000"/>
                <a:gd name="connsiteX1" fmla="*/ 8581 w 10000"/>
                <a:gd name="connsiteY1" fmla="*/ 6506 h 10000"/>
                <a:gd name="connsiteX2" fmla="*/ 6977 w 10000"/>
                <a:gd name="connsiteY2" fmla="*/ 5448 h 10000"/>
                <a:gd name="connsiteX3" fmla="*/ 5447 w 10000"/>
                <a:gd name="connsiteY3" fmla="*/ 4621 h 10000"/>
                <a:gd name="connsiteX4" fmla="*/ 2284 w 10000"/>
                <a:gd name="connsiteY4" fmla="*/ 4933 h 10000"/>
                <a:gd name="connsiteX5" fmla="*/ 931 w 10000"/>
                <a:gd name="connsiteY5" fmla="*/ 2302 h 10000"/>
                <a:gd name="connsiteX6" fmla="*/ 0 w 10000"/>
                <a:gd name="connsiteY6" fmla="*/ 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10000" h="10000">
                  <a:moveTo>
                    <a:pt x="10000" y="10000"/>
                  </a:moveTo>
                  <a:cubicBezTo>
                    <a:pt x="9821" y="10000"/>
                    <a:pt x="9085" y="7265"/>
                    <a:pt x="8581" y="6506"/>
                  </a:cubicBezTo>
                  <a:cubicBezTo>
                    <a:pt x="8077" y="5747"/>
                    <a:pt x="7499" y="5762"/>
                    <a:pt x="6977" y="5448"/>
                  </a:cubicBezTo>
                  <a:cubicBezTo>
                    <a:pt x="6455" y="5134"/>
                    <a:pt x="6229" y="4707"/>
                    <a:pt x="5447" y="4621"/>
                  </a:cubicBezTo>
                  <a:cubicBezTo>
                    <a:pt x="4665" y="4535"/>
                    <a:pt x="3037" y="5320"/>
                    <a:pt x="2284" y="4933"/>
                  </a:cubicBezTo>
                  <a:cubicBezTo>
                    <a:pt x="1531" y="4547"/>
                    <a:pt x="1479" y="3099"/>
                    <a:pt x="931" y="2302"/>
                  </a:cubicBezTo>
                  <a:cubicBezTo>
                    <a:pt x="411" y="897"/>
                    <a:pt x="890" y="1246"/>
                    <a:pt x="0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460" name="Text Box 1664">
              <a:extLst>
                <a:ext uri="{FF2B5EF4-FFF2-40B4-BE49-F238E27FC236}">
                  <a16:creationId xmlns:a16="http://schemas.microsoft.com/office/drawing/2014/main" id="{D42A701C-AA0F-4A04-9A2D-1759AC71D13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438400" y="6675120"/>
              <a:ext cx="95250" cy="148590"/>
            </a:xfrm>
            <a:prstGeom prst="rect">
              <a:avLst/>
            </a:prstGeom>
            <a:solidFill>
              <a:schemeClr val="bg1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18288" anchor="t" upright="1"/>
            <a:lstStyle/>
            <a:p>
              <a:pPr algn="ctr" rtl="0">
                <a:defRPr sz="1000"/>
              </a:pPr>
              <a:endPara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461" name="Freeform 471">
              <a:extLst>
                <a:ext uri="{FF2B5EF4-FFF2-40B4-BE49-F238E27FC236}">
                  <a16:creationId xmlns:a16="http://schemas.microsoft.com/office/drawing/2014/main" id="{CFC8432C-F3C9-4445-9CE8-FC80088EEC58}"/>
                </a:ext>
              </a:extLst>
            </xdr:cNvPr>
            <xdr:cNvSpPr>
              <a:spLocks/>
            </xdr:cNvSpPr>
          </xdr:nvSpPr>
          <xdr:spPr bwMode="auto">
            <a:xfrm flipH="1">
              <a:off x="2193629" y="6385253"/>
              <a:ext cx="284120" cy="1068250"/>
            </a:xfrm>
            <a:custGeom>
              <a:avLst/>
              <a:gdLst>
                <a:gd name="T0" fmla="*/ 0 w 10000"/>
                <a:gd name="T1" fmla="*/ 2147483647 h 10000"/>
                <a:gd name="T2" fmla="*/ 0 w 10000"/>
                <a:gd name="T3" fmla="*/ 2147483647 h 10000"/>
                <a:gd name="T4" fmla="*/ 2147483647 w 10000"/>
                <a:gd name="T5" fmla="*/ 2147483647 h 10000"/>
                <a:gd name="T6" fmla="*/ 2147483647 w 10000"/>
                <a:gd name="T7" fmla="*/ 0 h 10000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0 w 10000"/>
                <a:gd name="connsiteY0" fmla="*/ 10000 h 10000"/>
                <a:gd name="connsiteX1" fmla="*/ 0 w 10000"/>
                <a:gd name="connsiteY1" fmla="*/ 7268 h 10000"/>
                <a:gd name="connsiteX2" fmla="*/ 9711 w 10000"/>
                <a:gd name="connsiteY2" fmla="*/ 7264 h 10000"/>
                <a:gd name="connsiteX3" fmla="*/ 10000 w 10000"/>
                <a:gd name="connsiteY3" fmla="*/ 0 h 10000"/>
                <a:gd name="connsiteX0" fmla="*/ 0 w 10000"/>
                <a:gd name="connsiteY0" fmla="*/ 10000 h 10000"/>
                <a:gd name="connsiteX1" fmla="*/ 0 w 10000"/>
                <a:gd name="connsiteY1" fmla="*/ 7268 h 10000"/>
                <a:gd name="connsiteX2" fmla="*/ 9711 w 10000"/>
                <a:gd name="connsiteY2" fmla="*/ 7264 h 10000"/>
                <a:gd name="connsiteX3" fmla="*/ 10000 w 10000"/>
                <a:gd name="connsiteY3" fmla="*/ 0 h 10000"/>
                <a:gd name="connsiteX0" fmla="*/ 0 w 10000"/>
                <a:gd name="connsiteY0" fmla="*/ 10000 h 10000"/>
                <a:gd name="connsiteX1" fmla="*/ 0 w 10000"/>
                <a:gd name="connsiteY1" fmla="*/ 7268 h 10000"/>
                <a:gd name="connsiteX2" fmla="*/ 9711 w 10000"/>
                <a:gd name="connsiteY2" fmla="*/ 7264 h 10000"/>
                <a:gd name="connsiteX3" fmla="*/ 10000 w 10000"/>
                <a:gd name="connsiteY3" fmla="*/ 0 h 10000"/>
                <a:gd name="connsiteX0" fmla="*/ 0 w 9711"/>
                <a:gd name="connsiteY0" fmla="*/ 2809 h 2809"/>
                <a:gd name="connsiteX1" fmla="*/ 0 w 9711"/>
                <a:gd name="connsiteY1" fmla="*/ 77 h 2809"/>
                <a:gd name="connsiteX2" fmla="*/ 9711 w 9711"/>
                <a:gd name="connsiteY2" fmla="*/ 73 h 2809"/>
                <a:gd name="connsiteX0" fmla="*/ 0 w 21327"/>
                <a:gd name="connsiteY0" fmla="*/ 10875 h 10875"/>
                <a:gd name="connsiteX1" fmla="*/ 0 w 21327"/>
                <a:gd name="connsiteY1" fmla="*/ 1149 h 10875"/>
                <a:gd name="connsiteX2" fmla="*/ 21327 w 21327"/>
                <a:gd name="connsiteY2" fmla="*/ 118 h 10875"/>
                <a:gd name="connsiteX0" fmla="*/ 0 w 21327"/>
                <a:gd name="connsiteY0" fmla="*/ 10757 h 10757"/>
                <a:gd name="connsiteX1" fmla="*/ 0 w 21327"/>
                <a:gd name="connsiteY1" fmla="*/ 1031 h 10757"/>
                <a:gd name="connsiteX2" fmla="*/ 21327 w 21327"/>
                <a:gd name="connsiteY2" fmla="*/ 0 h 10757"/>
                <a:gd name="connsiteX0" fmla="*/ 0 w 25872"/>
                <a:gd name="connsiteY0" fmla="*/ 9729 h 9729"/>
                <a:gd name="connsiteX1" fmla="*/ 0 w 25872"/>
                <a:gd name="connsiteY1" fmla="*/ 3 h 9729"/>
                <a:gd name="connsiteX2" fmla="*/ 25872 w 25872"/>
                <a:gd name="connsiteY2" fmla="*/ 1123 h 9729"/>
                <a:gd name="connsiteX0" fmla="*/ 0 w 10270"/>
                <a:gd name="connsiteY0" fmla="*/ 9999 h 9999"/>
                <a:gd name="connsiteX1" fmla="*/ 0 w 10270"/>
                <a:gd name="connsiteY1" fmla="*/ 2 h 9999"/>
                <a:gd name="connsiteX2" fmla="*/ 10270 w 10270"/>
                <a:gd name="connsiteY2" fmla="*/ 1785 h 9999"/>
                <a:gd name="connsiteX0" fmla="*/ 0 w 10000"/>
                <a:gd name="connsiteY0" fmla="*/ 10001 h 10001"/>
                <a:gd name="connsiteX1" fmla="*/ 0 w 10000"/>
                <a:gd name="connsiteY1" fmla="*/ 3 h 10001"/>
                <a:gd name="connsiteX2" fmla="*/ 10000 w 10000"/>
                <a:gd name="connsiteY2" fmla="*/ 1786 h 10001"/>
                <a:gd name="connsiteX0" fmla="*/ 0 w 10000"/>
                <a:gd name="connsiteY0" fmla="*/ 9998 h 9998"/>
                <a:gd name="connsiteX1" fmla="*/ 0 w 10000"/>
                <a:gd name="connsiteY1" fmla="*/ 0 h 9998"/>
                <a:gd name="connsiteX2" fmla="*/ 10000 w 10000"/>
                <a:gd name="connsiteY2" fmla="*/ 1783 h 9998"/>
                <a:gd name="connsiteX0" fmla="*/ 0 w 10132"/>
                <a:gd name="connsiteY0" fmla="*/ 10000 h 10000"/>
                <a:gd name="connsiteX1" fmla="*/ 0 w 10132"/>
                <a:gd name="connsiteY1" fmla="*/ 0 h 10000"/>
                <a:gd name="connsiteX2" fmla="*/ 10132 w 10132"/>
                <a:gd name="connsiteY2" fmla="*/ 1309 h 10000"/>
                <a:gd name="connsiteX0" fmla="*/ 0 w 10395"/>
                <a:gd name="connsiteY0" fmla="*/ 10000 h 10000"/>
                <a:gd name="connsiteX1" fmla="*/ 0 w 10395"/>
                <a:gd name="connsiteY1" fmla="*/ 0 h 10000"/>
                <a:gd name="connsiteX2" fmla="*/ 10395 w 10395"/>
                <a:gd name="connsiteY2" fmla="*/ 1783 h 10000"/>
                <a:gd name="connsiteX0" fmla="*/ 0 w 10395"/>
                <a:gd name="connsiteY0" fmla="*/ 10000 h 10000"/>
                <a:gd name="connsiteX1" fmla="*/ 0 w 10395"/>
                <a:gd name="connsiteY1" fmla="*/ 0 h 10000"/>
                <a:gd name="connsiteX2" fmla="*/ 10395 w 10395"/>
                <a:gd name="connsiteY2" fmla="*/ 1783 h 10000"/>
                <a:gd name="connsiteX0" fmla="*/ 0 w 10395"/>
                <a:gd name="connsiteY0" fmla="*/ 13349 h 13349"/>
                <a:gd name="connsiteX1" fmla="*/ 0 w 10395"/>
                <a:gd name="connsiteY1" fmla="*/ 0 h 13349"/>
                <a:gd name="connsiteX2" fmla="*/ 10395 w 10395"/>
                <a:gd name="connsiteY2" fmla="*/ 1783 h 13349"/>
                <a:gd name="connsiteX0" fmla="*/ 0 w 3135"/>
                <a:gd name="connsiteY0" fmla="*/ 21567 h 21567"/>
                <a:gd name="connsiteX1" fmla="*/ 0 w 3135"/>
                <a:gd name="connsiteY1" fmla="*/ 8218 h 21567"/>
                <a:gd name="connsiteX2" fmla="*/ 3135 w 3135"/>
                <a:gd name="connsiteY2" fmla="*/ 4 h 21567"/>
                <a:gd name="connsiteX0" fmla="*/ 0 w 11746"/>
                <a:gd name="connsiteY0" fmla="*/ 9998 h 9998"/>
                <a:gd name="connsiteX1" fmla="*/ 0 w 11746"/>
                <a:gd name="connsiteY1" fmla="*/ 3808 h 9998"/>
                <a:gd name="connsiteX2" fmla="*/ 10000 w 11746"/>
                <a:gd name="connsiteY2" fmla="*/ 0 h 9998"/>
                <a:gd name="connsiteX0" fmla="*/ 0 w 9311"/>
                <a:gd name="connsiteY0" fmla="*/ 10000 h 10000"/>
                <a:gd name="connsiteX1" fmla="*/ 0 w 9311"/>
                <a:gd name="connsiteY1" fmla="*/ 3809 h 10000"/>
                <a:gd name="connsiteX2" fmla="*/ 8514 w 9311"/>
                <a:gd name="connsiteY2" fmla="*/ 0 h 10000"/>
                <a:gd name="connsiteX0" fmla="*/ 0 w 9144"/>
                <a:gd name="connsiteY0" fmla="*/ 10000 h 10000"/>
                <a:gd name="connsiteX1" fmla="*/ 0 w 9144"/>
                <a:gd name="connsiteY1" fmla="*/ 3809 h 10000"/>
                <a:gd name="connsiteX2" fmla="*/ 9144 w 9144"/>
                <a:gd name="connsiteY2" fmla="*/ 0 h 10000"/>
                <a:gd name="connsiteX0" fmla="*/ 0 w 10236"/>
                <a:gd name="connsiteY0" fmla="*/ 6174 h 6174"/>
                <a:gd name="connsiteX1" fmla="*/ 236 w 10236"/>
                <a:gd name="connsiteY1" fmla="*/ 3809 h 6174"/>
                <a:gd name="connsiteX2" fmla="*/ 10236 w 10236"/>
                <a:gd name="connsiteY2" fmla="*/ 0 h 6174"/>
                <a:gd name="connsiteX0" fmla="*/ 469 w 9776"/>
                <a:gd name="connsiteY0" fmla="*/ 9344 h 9344"/>
                <a:gd name="connsiteX1" fmla="*/ 7 w 9776"/>
                <a:gd name="connsiteY1" fmla="*/ 6169 h 9344"/>
                <a:gd name="connsiteX2" fmla="*/ 9776 w 9776"/>
                <a:gd name="connsiteY2" fmla="*/ 0 h 9344"/>
                <a:gd name="connsiteX0" fmla="*/ 691 w 9999"/>
                <a:gd name="connsiteY0" fmla="*/ 10688 h 10688"/>
                <a:gd name="connsiteX1" fmla="*/ 6 w 9999"/>
                <a:gd name="connsiteY1" fmla="*/ 6602 h 10688"/>
                <a:gd name="connsiteX2" fmla="*/ 9999 w 9999"/>
                <a:gd name="connsiteY2" fmla="*/ 0 h 10688"/>
                <a:gd name="connsiteX0" fmla="*/ 289 w 10003"/>
                <a:gd name="connsiteY0" fmla="*/ 11518 h 11518"/>
                <a:gd name="connsiteX1" fmla="*/ 9 w 10003"/>
                <a:gd name="connsiteY1" fmla="*/ 6177 h 11518"/>
                <a:gd name="connsiteX2" fmla="*/ 10003 w 10003"/>
                <a:gd name="connsiteY2" fmla="*/ 0 h 115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3" h="11518">
                  <a:moveTo>
                    <a:pt x="289" y="11518"/>
                  </a:moveTo>
                  <a:cubicBezTo>
                    <a:pt x="368" y="10240"/>
                    <a:pt x="-71" y="7456"/>
                    <a:pt x="9" y="6177"/>
                  </a:cubicBezTo>
                  <a:cubicBezTo>
                    <a:pt x="11808" y="5038"/>
                    <a:pt x="9592" y="3167"/>
                    <a:pt x="10003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triangl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62" name="Line 1026">
              <a:extLst>
                <a:ext uri="{FF2B5EF4-FFF2-40B4-BE49-F238E27FC236}">
                  <a16:creationId xmlns:a16="http://schemas.microsoft.com/office/drawing/2014/main" id="{EC033774-BAA0-4B2C-8562-F6E1FAE411B0}"/>
                </a:ext>
              </a:extLst>
            </xdr:cNvPr>
            <xdr:cNvSpPr>
              <a:spLocks noChangeShapeType="1"/>
            </xdr:cNvSpPr>
          </xdr:nvSpPr>
          <xdr:spPr bwMode="auto">
            <a:xfrm rot="4612578">
              <a:off x="2059646" y="6509091"/>
              <a:ext cx="845041" cy="190783"/>
            </a:xfrm>
            <a:custGeom>
              <a:avLst/>
              <a:gdLst>
                <a:gd name="T0" fmla="*/ 0 w 468930"/>
                <a:gd name="T1" fmla="*/ 0 h 381003"/>
                <a:gd name="T2" fmla="*/ 3593065 w 468930"/>
                <a:gd name="T3" fmla="*/ 85662 h 381003"/>
                <a:gd name="T4" fmla="*/ 0 60000 65536"/>
                <a:gd name="T5" fmla="*/ 0 60000 65536"/>
                <a:gd name="connsiteX0" fmla="*/ 0 w 545719"/>
                <a:gd name="connsiteY0" fmla="*/ 0 h 448525"/>
                <a:gd name="connsiteX1" fmla="*/ 545719 w 545719"/>
                <a:gd name="connsiteY1" fmla="*/ 448524 h 448525"/>
                <a:gd name="connsiteX0" fmla="*/ 0 w 545719"/>
                <a:gd name="connsiteY0" fmla="*/ 0 h 448525"/>
                <a:gd name="connsiteX1" fmla="*/ 545719 w 545719"/>
                <a:gd name="connsiteY1" fmla="*/ 448524 h 448525"/>
                <a:gd name="connsiteX0" fmla="*/ 0 w 646910"/>
                <a:gd name="connsiteY0" fmla="*/ 0 h 557864"/>
                <a:gd name="connsiteX1" fmla="*/ 646910 w 646910"/>
                <a:gd name="connsiteY1" fmla="*/ 557864 h 557864"/>
                <a:gd name="connsiteX0" fmla="*/ 0 w 646910"/>
                <a:gd name="connsiteY0" fmla="*/ 0 h 557864"/>
                <a:gd name="connsiteX1" fmla="*/ 646910 w 646910"/>
                <a:gd name="connsiteY1" fmla="*/ 557864 h 557864"/>
                <a:gd name="connsiteX0" fmla="*/ 0 w 646910"/>
                <a:gd name="connsiteY0" fmla="*/ 0 h 557864"/>
                <a:gd name="connsiteX1" fmla="*/ 646910 w 646910"/>
                <a:gd name="connsiteY1" fmla="*/ 557864 h 55786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646910" h="557864">
                  <a:moveTo>
                    <a:pt x="0" y="0"/>
                  </a:moveTo>
                  <a:cubicBezTo>
                    <a:pt x="176675" y="175233"/>
                    <a:pt x="304175" y="251777"/>
                    <a:pt x="646910" y="557864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oneCellAnchor>
    <xdr:from>
      <xdr:col>4</xdr:col>
      <xdr:colOff>68178</xdr:colOff>
      <xdr:row>37</xdr:row>
      <xdr:rowOff>43711</xdr:rowOff>
    </xdr:from>
    <xdr:ext cx="440358" cy="242118"/>
    <xdr:sp macro="" textlink="">
      <xdr:nvSpPr>
        <xdr:cNvPr id="465" name="Text Box 1664">
          <a:extLst>
            <a:ext uri="{FF2B5EF4-FFF2-40B4-BE49-F238E27FC236}">
              <a16:creationId xmlns:a16="http://schemas.microsoft.com/office/drawing/2014/main" id="{1085F9F2-E246-4994-8A10-AC27DFEE6210}"/>
            </a:ext>
          </a:extLst>
        </xdr:cNvPr>
        <xdr:cNvSpPr txBox="1">
          <a:spLocks noChangeArrowheads="1"/>
        </xdr:cNvSpPr>
      </xdr:nvSpPr>
      <xdr:spPr bwMode="auto">
        <a:xfrm>
          <a:off x="2239878" y="6374661"/>
          <a:ext cx="440358" cy="2421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45020</xdr:colOff>
      <xdr:row>35</xdr:row>
      <xdr:rowOff>16144</xdr:rowOff>
    </xdr:from>
    <xdr:ext cx="302079" cy="305168"/>
    <xdr:grpSp>
      <xdr:nvGrpSpPr>
        <xdr:cNvPr id="466" name="Group 6672">
          <a:extLst>
            <a:ext uri="{FF2B5EF4-FFF2-40B4-BE49-F238E27FC236}">
              <a16:creationId xmlns:a16="http://schemas.microsoft.com/office/drawing/2014/main" id="{B6F51BC4-9601-487D-8BD4-3AAD5771796A}"/>
            </a:ext>
          </a:extLst>
        </xdr:cNvPr>
        <xdr:cNvGrpSpPr>
          <a:grpSpLocks/>
        </xdr:cNvGrpSpPr>
      </xdr:nvGrpSpPr>
      <xdr:grpSpPr bwMode="auto">
        <a:xfrm>
          <a:off x="2211743" y="6010029"/>
          <a:ext cx="302079" cy="305168"/>
          <a:chOff x="536" y="109"/>
          <a:chExt cx="46" cy="44"/>
        </a:xfrm>
      </xdr:grpSpPr>
      <xdr:pic>
        <xdr:nvPicPr>
          <xdr:cNvPr id="467" name="Picture 6673" descr="route2">
            <a:extLst>
              <a:ext uri="{FF2B5EF4-FFF2-40B4-BE49-F238E27FC236}">
                <a16:creationId xmlns:a16="http://schemas.microsoft.com/office/drawing/2014/main" id="{47BCD1D7-7886-44AE-AAF2-F435AF2FB2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8" name="Text Box 6674">
            <a:extLst>
              <a:ext uri="{FF2B5EF4-FFF2-40B4-BE49-F238E27FC236}">
                <a16:creationId xmlns:a16="http://schemas.microsoft.com/office/drawing/2014/main" id="{C23961F7-0698-46B1-A730-0DC22DBD63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452790</xdr:colOff>
      <xdr:row>39</xdr:row>
      <xdr:rowOff>127458</xdr:rowOff>
    </xdr:from>
    <xdr:to>
      <xdr:col>3</xdr:col>
      <xdr:colOff>647534</xdr:colOff>
      <xdr:row>40</xdr:row>
      <xdr:rowOff>116973</xdr:rowOff>
    </xdr:to>
    <xdr:sp macro="" textlink="">
      <xdr:nvSpPr>
        <xdr:cNvPr id="469" name="六角形 468">
          <a:extLst>
            <a:ext uri="{FF2B5EF4-FFF2-40B4-BE49-F238E27FC236}">
              <a16:creationId xmlns:a16="http://schemas.microsoft.com/office/drawing/2014/main" id="{7CDF6898-08AE-4267-824D-3522A855AD42}"/>
            </a:ext>
          </a:extLst>
        </xdr:cNvPr>
        <xdr:cNvSpPr/>
      </xdr:nvSpPr>
      <xdr:spPr bwMode="auto">
        <a:xfrm>
          <a:off x="1923316" y="6774070"/>
          <a:ext cx="194744" cy="1607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652855</xdr:colOff>
      <xdr:row>38</xdr:row>
      <xdr:rowOff>131007</xdr:rowOff>
    </xdr:from>
    <xdr:ext cx="473278" cy="166649"/>
    <xdr:sp macro="" textlink="">
      <xdr:nvSpPr>
        <xdr:cNvPr id="470" name="Text Box 1620">
          <a:extLst>
            <a:ext uri="{FF2B5EF4-FFF2-40B4-BE49-F238E27FC236}">
              <a16:creationId xmlns:a16="http://schemas.microsoft.com/office/drawing/2014/main" id="{D1EF7C3B-77DF-4789-8E81-DD585753CF53}"/>
            </a:ext>
          </a:extLst>
        </xdr:cNvPr>
        <xdr:cNvSpPr txBox="1">
          <a:spLocks noChangeArrowheads="1"/>
        </xdr:cNvSpPr>
      </xdr:nvSpPr>
      <xdr:spPr bwMode="auto">
        <a:xfrm>
          <a:off x="2119705" y="6633407"/>
          <a:ext cx="473278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609725</xdr:colOff>
      <xdr:row>38</xdr:row>
      <xdr:rowOff>113399</xdr:rowOff>
    </xdr:from>
    <xdr:ext cx="302079" cy="305168"/>
    <xdr:grpSp>
      <xdr:nvGrpSpPr>
        <xdr:cNvPr id="471" name="Group 6672">
          <a:extLst>
            <a:ext uri="{FF2B5EF4-FFF2-40B4-BE49-F238E27FC236}">
              <a16:creationId xmlns:a16="http://schemas.microsoft.com/office/drawing/2014/main" id="{B38A5D9C-F9E9-4C5C-95F3-972D67200453}"/>
            </a:ext>
          </a:extLst>
        </xdr:cNvPr>
        <xdr:cNvGrpSpPr>
          <a:grpSpLocks/>
        </xdr:cNvGrpSpPr>
      </xdr:nvGrpSpPr>
      <xdr:grpSpPr bwMode="auto">
        <a:xfrm>
          <a:off x="665502" y="6604987"/>
          <a:ext cx="302079" cy="305168"/>
          <a:chOff x="536" y="109"/>
          <a:chExt cx="46" cy="44"/>
        </a:xfrm>
      </xdr:grpSpPr>
      <xdr:pic>
        <xdr:nvPicPr>
          <xdr:cNvPr id="472" name="Picture 6673" descr="route2">
            <a:extLst>
              <a:ext uri="{FF2B5EF4-FFF2-40B4-BE49-F238E27FC236}">
                <a16:creationId xmlns:a16="http://schemas.microsoft.com/office/drawing/2014/main" id="{1F342ED7-6E54-44EE-9B05-C1DA8624FAC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3" name="Text Box 6674">
            <a:extLst>
              <a:ext uri="{FF2B5EF4-FFF2-40B4-BE49-F238E27FC236}">
                <a16:creationId xmlns:a16="http://schemas.microsoft.com/office/drawing/2014/main" id="{3851AC6C-A9BA-498E-8C28-71053DEB06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121080</xdr:colOff>
      <xdr:row>37</xdr:row>
      <xdr:rowOff>48433</xdr:rowOff>
    </xdr:from>
    <xdr:ext cx="302079" cy="305168"/>
    <xdr:grpSp>
      <xdr:nvGrpSpPr>
        <xdr:cNvPr id="474" name="Group 6672">
          <a:extLst>
            <a:ext uri="{FF2B5EF4-FFF2-40B4-BE49-F238E27FC236}">
              <a16:creationId xmlns:a16="http://schemas.microsoft.com/office/drawing/2014/main" id="{1C86744C-B34B-490B-B5BE-F6793257264F}"/>
            </a:ext>
          </a:extLst>
        </xdr:cNvPr>
        <xdr:cNvGrpSpPr>
          <a:grpSpLocks/>
        </xdr:cNvGrpSpPr>
      </xdr:nvGrpSpPr>
      <xdr:grpSpPr bwMode="auto">
        <a:xfrm>
          <a:off x="1584154" y="6385561"/>
          <a:ext cx="302079" cy="305168"/>
          <a:chOff x="536" y="109"/>
          <a:chExt cx="46" cy="44"/>
        </a:xfrm>
      </xdr:grpSpPr>
      <xdr:pic>
        <xdr:nvPicPr>
          <xdr:cNvPr id="475" name="Picture 6673" descr="route2">
            <a:extLst>
              <a:ext uri="{FF2B5EF4-FFF2-40B4-BE49-F238E27FC236}">
                <a16:creationId xmlns:a16="http://schemas.microsoft.com/office/drawing/2014/main" id="{F05EA031-96A6-41C7-8CA7-2981EE56E28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6" name="Text Box 6674">
            <a:extLst>
              <a:ext uri="{FF2B5EF4-FFF2-40B4-BE49-F238E27FC236}">
                <a16:creationId xmlns:a16="http://schemas.microsoft.com/office/drawing/2014/main" id="{2A47A033-DFB5-4D12-A39B-47A42C62ED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385894</xdr:colOff>
      <xdr:row>39</xdr:row>
      <xdr:rowOff>20499</xdr:rowOff>
    </xdr:from>
    <xdr:ext cx="306118" cy="264379"/>
    <xdr:grpSp>
      <xdr:nvGrpSpPr>
        <xdr:cNvPr id="477" name="Group 6672">
          <a:extLst>
            <a:ext uri="{FF2B5EF4-FFF2-40B4-BE49-F238E27FC236}">
              <a16:creationId xmlns:a16="http://schemas.microsoft.com/office/drawing/2014/main" id="{13E6852A-2520-4D9C-8199-64CC37A9CCA3}"/>
            </a:ext>
          </a:extLst>
        </xdr:cNvPr>
        <xdr:cNvGrpSpPr>
          <a:grpSpLocks/>
        </xdr:cNvGrpSpPr>
      </xdr:nvGrpSpPr>
      <xdr:grpSpPr bwMode="auto">
        <a:xfrm>
          <a:off x="3959914" y="6683708"/>
          <a:ext cx="306118" cy="264379"/>
          <a:chOff x="536" y="109"/>
          <a:chExt cx="46" cy="44"/>
        </a:xfrm>
      </xdr:grpSpPr>
      <xdr:pic>
        <xdr:nvPicPr>
          <xdr:cNvPr id="478" name="Picture 6673" descr="route2">
            <a:extLst>
              <a:ext uri="{FF2B5EF4-FFF2-40B4-BE49-F238E27FC236}">
                <a16:creationId xmlns:a16="http://schemas.microsoft.com/office/drawing/2014/main" id="{B2FCD8B6-C3E5-47B0-8AA7-48D3F18710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9" name="Text Box 6674">
            <a:extLst>
              <a:ext uri="{FF2B5EF4-FFF2-40B4-BE49-F238E27FC236}">
                <a16:creationId xmlns:a16="http://schemas.microsoft.com/office/drawing/2014/main" id="{435E9BDD-AFF6-4FE9-9E47-A1529AF25A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702269</xdr:colOff>
      <xdr:row>35</xdr:row>
      <xdr:rowOff>70455</xdr:rowOff>
    </xdr:from>
    <xdr:ext cx="302079" cy="305168"/>
    <xdr:grpSp>
      <xdr:nvGrpSpPr>
        <xdr:cNvPr id="480" name="Group 6672">
          <a:extLst>
            <a:ext uri="{FF2B5EF4-FFF2-40B4-BE49-F238E27FC236}">
              <a16:creationId xmlns:a16="http://schemas.microsoft.com/office/drawing/2014/main" id="{E227DECC-7379-4B40-AC6E-8DCDB7F05E39}"/>
            </a:ext>
          </a:extLst>
        </xdr:cNvPr>
        <xdr:cNvGrpSpPr>
          <a:grpSpLocks/>
        </xdr:cNvGrpSpPr>
      </xdr:nvGrpSpPr>
      <xdr:grpSpPr bwMode="auto">
        <a:xfrm>
          <a:off x="3572641" y="6064340"/>
          <a:ext cx="302079" cy="305168"/>
          <a:chOff x="536" y="109"/>
          <a:chExt cx="46" cy="44"/>
        </a:xfrm>
      </xdr:grpSpPr>
      <xdr:pic>
        <xdr:nvPicPr>
          <xdr:cNvPr id="481" name="Picture 6673" descr="route2">
            <a:extLst>
              <a:ext uri="{FF2B5EF4-FFF2-40B4-BE49-F238E27FC236}">
                <a16:creationId xmlns:a16="http://schemas.microsoft.com/office/drawing/2014/main" id="{66E237A1-DD30-4CA5-B9C7-48D8C294D5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2" name="Text Box 6674">
            <a:extLst>
              <a:ext uri="{FF2B5EF4-FFF2-40B4-BE49-F238E27FC236}">
                <a16:creationId xmlns:a16="http://schemas.microsoft.com/office/drawing/2014/main" id="{5AC0A42A-3E48-4583-B733-8A04FD0CF8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216957</xdr:colOff>
      <xdr:row>36</xdr:row>
      <xdr:rowOff>16843</xdr:rowOff>
    </xdr:from>
    <xdr:ext cx="488660" cy="186974"/>
    <xdr:sp macro="" textlink="">
      <xdr:nvSpPr>
        <xdr:cNvPr id="483" name="Text Box 1664">
          <a:extLst>
            <a:ext uri="{FF2B5EF4-FFF2-40B4-BE49-F238E27FC236}">
              <a16:creationId xmlns:a16="http://schemas.microsoft.com/office/drawing/2014/main" id="{2FDD11B5-0763-432A-A855-976742932959}"/>
            </a:ext>
          </a:extLst>
        </xdr:cNvPr>
        <xdr:cNvSpPr txBox="1">
          <a:spLocks noChangeArrowheads="1"/>
        </xdr:cNvSpPr>
      </xdr:nvSpPr>
      <xdr:spPr bwMode="auto">
        <a:xfrm>
          <a:off x="3798357" y="6176343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45m</a:t>
          </a:r>
        </a:p>
      </xdr:txBody>
    </xdr:sp>
    <xdr:clientData/>
  </xdr:oneCellAnchor>
  <xdr:oneCellAnchor>
    <xdr:from>
      <xdr:col>5</xdr:col>
      <xdr:colOff>301212</xdr:colOff>
      <xdr:row>35</xdr:row>
      <xdr:rowOff>162969</xdr:rowOff>
    </xdr:from>
    <xdr:ext cx="354973" cy="110708"/>
    <xdr:sp macro="" textlink="">
      <xdr:nvSpPr>
        <xdr:cNvPr id="484" name="Text Box 1620">
          <a:extLst>
            <a:ext uri="{FF2B5EF4-FFF2-40B4-BE49-F238E27FC236}">
              <a16:creationId xmlns:a16="http://schemas.microsoft.com/office/drawing/2014/main" id="{D3225FB1-B20F-4D65-9094-59AB4A84CFFE}"/>
            </a:ext>
          </a:extLst>
        </xdr:cNvPr>
        <xdr:cNvSpPr txBox="1">
          <a:spLocks noChangeArrowheads="1"/>
        </xdr:cNvSpPr>
      </xdr:nvSpPr>
      <xdr:spPr bwMode="auto">
        <a:xfrm>
          <a:off x="3177762" y="6151019"/>
          <a:ext cx="354973" cy="11070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165655</xdr:colOff>
      <xdr:row>35</xdr:row>
      <xdr:rowOff>19125</xdr:rowOff>
    </xdr:from>
    <xdr:to>
      <xdr:col>5</xdr:col>
      <xdr:colOff>311007</xdr:colOff>
      <xdr:row>36</xdr:row>
      <xdr:rowOff>2860</xdr:rowOff>
    </xdr:to>
    <xdr:sp macro="" textlink="">
      <xdr:nvSpPr>
        <xdr:cNvPr id="485" name="六角形 484">
          <a:extLst>
            <a:ext uri="{FF2B5EF4-FFF2-40B4-BE49-F238E27FC236}">
              <a16:creationId xmlns:a16="http://schemas.microsoft.com/office/drawing/2014/main" id="{61E63573-1F44-493B-9A48-F67669199034}"/>
            </a:ext>
          </a:extLst>
        </xdr:cNvPr>
        <xdr:cNvSpPr/>
      </xdr:nvSpPr>
      <xdr:spPr bwMode="auto">
        <a:xfrm>
          <a:off x="3042205" y="6007175"/>
          <a:ext cx="145352" cy="1551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3</xdr:col>
      <xdr:colOff>201801</xdr:colOff>
      <xdr:row>35</xdr:row>
      <xdr:rowOff>48432</xdr:rowOff>
    </xdr:from>
    <xdr:to>
      <xdr:col>3</xdr:col>
      <xdr:colOff>661908</xdr:colOff>
      <xdr:row>36</xdr:row>
      <xdr:rowOff>16143</xdr:rowOff>
    </xdr:to>
    <xdr:sp macro="" textlink="">
      <xdr:nvSpPr>
        <xdr:cNvPr id="486" name="Text Box 1563">
          <a:extLst>
            <a:ext uri="{FF2B5EF4-FFF2-40B4-BE49-F238E27FC236}">
              <a16:creationId xmlns:a16="http://schemas.microsoft.com/office/drawing/2014/main" id="{772B9448-0247-4269-BACF-0CEAD2129243}"/>
            </a:ext>
          </a:extLst>
        </xdr:cNvPr>
        <xdr:cNvSpPr txBox="1">
          <a:spLocks noChangeArrowheads="1"/>
        </xdr:cNvSpPr>
      </xdr:nvSpPr>
      <xdr:spPr bwMode="auto">
        <a:xfrm>
          <a:off x="1668651" y="6036482"/>
          <a:ext cx="460107" cy="13916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twoCellAnchor editAs="oneCell">
    <xdr:from>
      <xdr:col>8</xdr:col>
      <xdr:colOff>723900</xdr:colOff>
      <xdr:row>33</xdr:row>
      <xdr:rowOff>0</xdr:rowOff>
    </xdr:from>
    <xdr:to>
      <xdr:col>9</xdr:col>
      <xdr:colOff>26193</xdr:colOff>
      <xdr:row>34</xdr:row>
      <xdr:rowOff>42139</xdr:rowOff>
    </xdr:to>
    <xdr:sp macro="" textlink="">
      <xdr:nvSpPr>
        <xdr:cNvPr id="487" name="Text Box 1650">
          <a:extLst>
            <a:ext uri="{FF2B5EF4-FFF2-40B4-BE49-F238E27FC236}">
              <a16:creationId xmlns:a16="http://schemas.microsoft.com/office/drawing/2014/main" id="{9FB751D0-01DD-47D9-9EF3-3995FCCBF8D4}"/>
            </a:ext>
          </a:extLst>
        </xdr:cNvPr>
        <xdr:cNvSpPr txBox="1">
          <a:spLocks noChangeArrowheads="1"/>
        </xdr:cNvSpPr>
      </xdr:nvSpPr>
      <xdr:spPr bwMode="auto">
        <a:xfrm>
          <a:off x="5695950" y="5645150"/>
          <a:ext cx="26193" cy="2135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723900</xdr:colOff>
      <xdr:row>41</xdr:row>
      <xdr:rowOff>0</xdr:rowOff>
    </xdr:from>
    <xdr:to>
      <xdr:col>1</xdr:col>
      <xdr:colOff>33253</xdr:colOff>
      <xdr:row>42</xdr:row>
      <xdr:rowOff>42138</xdr:rowOff>
    </xdr:to>
    <xdr:sp macro="" textlink="">
      <xdr:nvSpPr>
        <xdr:cNvPr id="488" name="Text Box 1650">
          <a:extLst>
            <a:ext uri="{FF2B5EF4-FFF2-40B4-BE49-F238E27FC236}">
              <a16:creationId xmlns:a16="http://schemas.microsoft.com/office/drawing/2014/main" id="{2234EE27-6C19-4CF1-A9A0-A0B44089D07C}"/>
            </a:ext>
          </a:extLst>
        </xdr:cNvPr>
        <xdr:cNvSpPr txBox="1">
          <a:spLocks noChangeArrowheads="1"/>
        </xdr:cNvSpPr>
      </xdr:nvSpPr>
      <xdr:spPr bwMode="auto">
        <a:xfrm>
          <a:off x="57150" y="7016750"/>
          <a:ext cx="33253" cy="2135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723900</xdr:colOff>
      <xdr:row>41</xdr:row>
      <xdr:rowOff>0</xdr:rowOff>
    </xdr:from>
    <xdr:to>
      <xdr:col>1</xdr:col>
      <xdr:colOff>33252</xdr:colOff>
      <xdr:row>42</xdr:row>
      <xdr:rowOff>32612</xdr:rowOff>
    </xdr:to>
    <xdr:sp macro="" textlink="">
      <xdr:nvSpPr>
        <xdr:cNvPr id="489" name="Text Box 1650">
          <a:extLst>
            <a:ext uri="{FF2B5EF4-FFF2-40B4-BE49-F238E27FC236}">
              <a16:creationId xmlns:a16="http://schemas.microsoft.com/office/drawing/2014/main" id="{75A74E0C-EAE3-4950-981D-960F5E694C00}"/>
            </a:ext>
          </a:extLst>
        </xdr:cNvPr>
        <xdr:cNvSpPr txBox="1">
          <a:spLocks noChangeArrowheads="1"/>
        </xdr:cNvSpPr>
      </xdr:nvSpPr>
      <xdr:spPr bwMode="auto">
        <a:xfrm>
          <a:off x="57150" y="7016750"/>
          <a:ext cx="33252" cy="20406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279903</xdr:colOff>
      <xdr:row>37</xdr:row>
      <xdr:rowOff>12535</xdr:rowOff>
    </xdr:from>
    <xdr:ext cx="477614" cy="212431"/>
    <xdr:sp macro="" textlink="">
      <xdr:nvSpPr>
        <xdr:cNvPr id="490" name="Text Box 1620">
          <a:extLst>
            <a:ext uri="{FF2B5EF4-FFF2-40B4-BE49-F238E27FC236}">
              <a16:creationId xmlns:a16="http://schemas.microsoft.com/office/drawing/2014/main" id="{C9AAF119-191B-4B29-A55D-5FCDB2D67D35}"/>
            </a:ext>
          </a:extLst>
        </xdr:cNvPr>
        <xdr:cNvSpPr txBox="1">
          <a:spLocks noChangeArrowheads="1"/>
        </xdr:cNvSpPr>
      </xdr:nvSpPr>
      <xdr:spPr bwMode="auto">
        <a:xfrm>
          <a:off x="338390" y="6337469"/>
          <a:ext cx="477614" cy="2124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←和知駅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市街地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17940</xdr:colOff>
      <xdr:row>14</xdr:row>
      <xdr:rowOff>1592</xdr:rowOff>
    </xdr:from>
    <xdr:ext cx="803977" cy="264696"/>
    <xdr:sp macro="" textlink="">
      <xdr:nvSpPr>
        <xdr:cNvPr id="491" name="Text Box 303">
          <a:extLst>
            <a:ext uri="{FF2B5EF4-FFF2-40B4-BE49-F238E27FC236}">
              <a16:creationId xmlns:a16="http://schemas.microsoft.com/office/drawing/2014/main" id="{2A05A0BD-5A91-4FA4-8FA5-6AA0E8EE4488}"/>
            </a:ext>
          </a:extLst>
        </xdr:cNvPr>
        <xdr:cNvSpPr txBox="1">
          <a:spLocks noChangeArrowheads="1"/>
        </xdr:cNvSpPr>
      </xdr:nvSpPr>
      <xdr:spPr bwMode="auto">
        <a:xfrm>
          <a:off x="5713890" y="2389192"/>
          <a:ext cx="803977" cy="26469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8288" rIns="3600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ﾌｧﾐﾘｰﾏｰﾄ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亀岡馬路町店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9</xdr:col>
      <xdr:colOff>136483</xdr:colOff>
      <xdr:row>15</xdr:row>
      <xdr:rowOff>112307</xdr:rowOff>
    </xdr:from>
    <xdr:to>
      <xdr:col>10</xdr:col>
      <xdr:colOff>249840</xdr:colOff>
      <xdr:row>16</xdr:row>
      <xdr:rowOff>106961</xdr:rowOff>
    </xdr:to>
    <xdr:sp macro="" textlink="">
      <xdr:nvSpPr>
        <xdr:cNvPr id="492" name="Line 72">
          <a:extLst>
            <a:ext uri="{FF2B5EF4-FFF2-40B4-BE49-F238E27FC236}">
              <a16:creationId xmlns:a16="http://schemas.microsoft.com/office/drawing/2014/main" id="{F7656D2A-C3C1-4BB5-953F-670ABB1BD8B5}"/>
            </a:ext>
          </a:extLst>
        </xdr:cNvPr>
        <xdr:cNvSpPr>
          <a:spLocks noChangeShapeType="1"/>
        </xdr:cNvSpPr>
      </xdr:nvSpPr>
      <xdr:spPr bwMode="auto">
        <a:xfrm rot="11115634" flipV="1">
          <a:off x="5832433" y="2671357"/>
          <a:ext cx="818207" cy="166104"/>
        </a:xfrm>
        <a:custGeom>
          <a:avLst/>
          <a:gdLst>
            <a:gd name="connsiteX0" fmla="*/ 0 w 1329419"/>
            <a:gd name="connsiteY0" fmla="*/ 0 h 141698"/>
            <a:gd name="connsiteX1" fmla="*/ 1329419 w 1329419"/>
            <a:gd name="connsiteY1" fmla="*/ 141698 h 141698"/>
            <a:gd name="connsiteX0" fmla="*/ 0 w 1329419"/>
            <a:gd name="connsiteY0" fmla="*/ 1428 h 143126"/>
            <a:gd name="connsiteX1" fmla="*/ 362911 w 1329419"/>
            <a:gd name="connsiteY1" fmla="*/ 3053 h 143126"/>
            <a:gd name="connsiteX2" fmla="*/ 1329419 w 1329419"/>
            <a:gd name="connsiteY2" fmla="*/ 143126 h 143126"/>
            <a:gd name="connsiteX0" fmla="*/ 0 w 1371441"/>
            <a:gd name="connsiteY0" fmla="*/ 20999 h 141686"/>
            <a:gd name="connsiteX1" fmla="*/ 404933 w 1371441"/>
            <a:gd name="connsiteY1" fmla="*/ 1613 h 141686"/>
            <a:gd name="connsiteX2" fmla="*/ 1371441 w 1371441"/>
            <a:gd name="connsiteY2" fmla="*/ 141686 h 141686"/>
            <a:gd name="connsiteX0" fmla="*/ 0 w 1098298"/>
            <a:gd name="connsiteY0" fmla="*/ 20999 h 106668"/>
            <a:gd name="connsiteX1" fmla="*/ 404933 w 1098298"/>
            <a:gd name="connsiteY1" fmla="*/ 1613 h 106668"/>
            <a:gd name="connsiteX2" fmla="*/ 1098298 w 1098298"/>
            <a:gd name="connsiteY2" fmla="*/ 106668 h 106668"/>
            <a:gd name="connsiteX0" fmla="*/ 0 w 1098298"/>
            <a:gd name="connsiteY0" fmla="*/ 20999 h 106668"/>
            <a:gd name="connsiteX1" fmla="*/ 404933 w 1098298"/>
            <a:gd name="connsiteY1" fmla="*/ 1613 h 106668"/>
            <a:gd name="connsiteX2" fmla="*/ 1098298 w 1098298"/>
            <a:gd name="connsiteY2" fmla="*/ 106668 h 106668"/>
            <a:gd name="connsiteX0" fmla="*/ 0 w 1084291"/>
            <a:gd name="connsiteY0" fmla="*/ 1428 h 108108"/>
            <a:gd name="connsiteX1" fmla="*/ 390926 w 1084291"/>
            <a:gd name="connsiteY1" fmla="*/ 3053 h 108108"/>
            <a:gd name="connsiteX2" fmla="*/ 1084291 w 1084291"/>
            <a:gd name="connsiteY2" fmla="*/ 108108 h 108108"/>
            <a:gd name="connsiteX0" fmla="*/ 0 w 1091295"/>
            <a:gd name="connsiteY0" fmla="*/ 0 h 127691"/>
            <a:gd name="connsiteX1" fmla="*/ 397930 w 1091295"/>
            <a:gd name="connsiteY1" fmla="*/ 22636 h 127691"/>
            <a:gd name="connsiteX2" fmla="*/ 1091295 w 1091295"/>
            <a:gd name="connsiteY2" fmla="*/ 127691 h 127691"/>
            <a:gd name="connsiteX0" fmla="*/ 0 w 1070284"/>
            <a:gd name="connsiteY0" fmla="*/ 0 h 162709"/>
            <a:gd name="connsiteX1" fmla="*/ 397930 w 1070284"/>
            <a:gd name="connsiteY1" fmla="*/ 22636 h 162709"/>
            <a:gd name="connsiteX2" fmla="*/ 1070284 w 1070284"/>
            <a:gd name="connsiteY2" fmla="*/ 162709 h 162709"/>
            <a:gd name="connsiteX0" fmla="*/ 0 w 1070284"/>
            <a:gd name="connsiteY0" fmla="*/ 0 h 162709"/>
            <a:gd name="connsiteX1" fmla="*/ 397930 w 1070284"/>
            <a:gd name="connsiteY1" fmla="*/ 22636 h 162709"/>
            <a:gd name="connsiteX2" fmla="*/ 1070284 w 1070284"/>
            <a:gd name="connsiteY2" fmla="*/ 162709 h 162709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36229 w 1042270"/>
            <a:gd name="connsiteY1" fmla="*/ 5974 h 190724"/>
            <a:gd name="connsiteX2" fmla="*/ 1042270 w 1042270"/>
            <a:gd name="connsiteY2" fmla="*/ 190724 h 190724"/>
            <a:gd name="connsiteX0" fmla="*/ 0 w 1042270"/>
            <a:gd name="connsiteY0" fmla="*/ 553 h 191277"/>
            <a:gd name="connsiteX1" fmla="*/ 313792 w 1042270"/>
            <a:gd name="connsiteY1" fmla="*/ 3194 h 191277"/>
            <a:gd name="connsiteX2" fmla="*/ 1042270 w 1042270"/>
            <a:gd name="connsiteY2" fmla="*/ 191277 h 191277"/>
            <a:gd name="connsiteX0" fmla="*/ 0 w 1059097"/>
            <a:gd name="connsiteY0" fmla="*/ 15853 h 189915"/>
            <a:gd name="connsiteX1" fmla="*/ 330619 w 1059097"/>
            <a:gd name="connsiteY1" fmla="*/ 1832 h 189915"/>
            <a:gd name="connsiteX2" fmla="*/ 1059097 w 1059097"/>
            <a:gd name="connsiteY2" fmla="*/ 189915 h 189915"/>
            <a:gd name="connsiteX0" fmla="*/ 0 w 1087143"/>
            <a:gd name="connsiteY0" fmla="*/ 6478 h 190538"/>
            <a:gd name="connsiteX1" fmla="*/ 358665 w 1087143"/>
            <a:gd name="connsiteY1" fmla="*/ 2455 h 190538"/>
            <a:gd name="connsiteX2" fmla="*/ 1087143 w 1087143"/>
            <a:gd name="connsiteY2" fmla="*/ 190538 h 190538"/>
            <a:gd name="connsiteX0" fmla="*/ 0 w 1087143"/>
            <a:gd name="connsiteY0" fmla="*/ 8164 h 192224"/>
            <a:gd name="connsiteX1" fmla="*/ 358665 w 1087143"/>
            <a:gd name="connsiteY1" fmla="*/ 4141 h 192224"/>
            <a:gd name="connsiteX2" fmla="*/ 1087143 w 1087143"/>
            <a:gd name="connsiteY2" fmla="*/ 192224 h 192224"/>
            <a:gd name="connsiteX0" fmla="*/ 0 w 1087143"/>
            <a:gd name="connsiteY0" fmla="*/ 0 h 194057"/>
            <a:gd name="connsiteX1" fmla="*/ 358665 w 1087143"/>
            <a:gd name="connsiteY1" fmla="*/ 5974 h 194057"/>
            <a:gd name="connsiteX2" fmla="*/ 1087143 w 1087143"/>
            <a:gd name="connsiteY2" fmla="*/ 194057 h 194057"/>
            <a:gd name="connsiteX0" fmla="*/ 0 w 1087143"/>
            <a:gd name="connsiteY0" fmla="*/ 0 h 194057"/>
            <a:gd name="connsiteX1" fmla="*/ 323679 w 1087143"/>
            <a:gd name="connsiteY1" fmla="*/ 3979 h 194057"/>
            <a:gd name="connsiteX2" fmla="*/ 1087143 w 1087143"/>
            <a:gd name="connsiteY2" fmla="*/ 194057 h 194057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307531"/>
            <a:gd name="connsiteY0" fmla="*/ 21953 h 21953"/>
            <a:gd name="connsiteX1" fmla="*/ 307531 w 307531"/>
            <a:gd name="connsiteY1" fmla="*/ 0 h 21953"/>
            <a:gd name="connsiteX0" fmla="*/ 0 w 530387"/>
            <a:gd name="connsiteY0" fmla="*/ 21953 h 109341"/>
            <a:gd name="connsiteX1" fmla="*/ 530387 w 530387"/>
            <a:gd name="connsiteY1" fmla="*/ 109115 h 109341"/>
            <a:gd name="connsiteX2" fmla="*/ 307531 w 530387"/>
            <a:gd name="connsiteY2" fmla="*/ 0 h 109341"/>
            <a:gd name="connsiteX0" fmla="*/ 0 w 530387"/>
            <a:gd name="connsiteY0" fmla="*/ 21953 h 109341"/>
            <a:gd name="connsiteX1" fmla="*/ 530387 w 530387"/>
            <a:gd name="connsiteY1" fmla="*/ 109115 h 109341"/>
            <a:gd name="connsiteX2" fmla="*/ 307531 w 530387"/>
            <a:gd name="connsiteY2" fmla="*/ 0 h 109341"/>
            <a:gd name="connsiteX0" fmla="*/ 0 w 530387"/>
            <a:gd name="connsiteY0" fmla="*/ 227 h 87615"/>
            <a:gd name="connsiteX1" fmla="*/ 530387 w 530387"/>
            <a:gd name="connsiteY1" fmla="*/ 87389 h 876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0387" h="87615">
              <a:moveTo>
                <a:pt x="0" y="227"/>
              </a:moveTo>
              <a:cubicBezTo>
                <a:pt x="96694" y="-5321"/>
                <a:pt x="433693" y="92937"/>
                <a:pt x="530387" y="873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27026</xdr:colOff>
      <xdr:row>14</xdr:row>
      <xdr:rowOff>72270</xdr:rowOff>
    </xdr:from>
    <xdr:to>
      <xdr:col>10</xdr:col>
      <xdr:colOff>211570</xdr:colOff>
      <xdr:row>16</xdr:row>
      <xdr:rowOff>168130</xdr:rowOff>
    </xdr:to>
    <xdr:sp macro="" textlink="">
      <xdr:nvSpPr>
        <xdr:cNvPr id="493" name="Freeform 601">
          <a:extLst>
            <a:ext uri="{FF2B5EF4-FFF2-40B4-BE49-F238E27FC236}">
              <a16:creationId xmlns:a16="http://schemas.microsoft.com/office/drawing/2014/main" id="{481B6E68-B6B8-4A52-AB65-BBFF3EFDE31E}"/>
            </a:ext>
          </a:extLst>
        </xdr:cNvPr>
        <xdr:cNvSpPr>
          <a:spLocks/>
        </xdr:cNvSpPr>
      </xdr:nvSpPr>
      <xdr:spPr bwMode="auto">
        <a:xfrm>
          <a:off x="6427826" y="2459870"/>
          <a:ext cx="184544" cy="43876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994 w 10003"/>
            <a:gd name="connsiteY0" fmla="*/ 4358 h 4358"/>
            <a:gd name="connsiteX1" fmla="*/ 10000 w 10003"/>
            <a:gd name="connsiteY1" fmla="*/ 0 h 4358"/>
            <a:gd name="connsiteX2" fmla="*/ 0 w 10003"/>
            <a:gd name="connsiteY2" fmla="*/ 285 h 4358"/>
            <a:gd name="connsiteX0" fmla="*/ 9646 w 9655"/>
            <a:gd name="connsiteY0" fmla="*/ 10081 h 10081"/>
            <a:gd name="connsiteX1" fmla="*/ 9652 w 9655"/>
            <a:gd name="connsiteY1" fmla="*/ 81 h 10081"/>
            <a:gd name="connsiteX2" fmla="*/ 0 w 9655"/>
            <a:gd name="connsiteY2" fmla="*/ 60 h 100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655" h="10081">
              <a:moveTo>
                <a:pt x="9646" y="10081"/>
              </a:moveTo>
              <a:cubicBezTo>
                <a:pt x="9732" y="4342"/>
                <a:pt x="9163" y="8466"/>
                <a:pt x="9652" y="81"/>
              </a:cubicBezTo>
              <a:cubicBezTo>
                <a:pt x="6320" y="299"/>
                <a:pt x="3332" y="-158"/>
                <a:pt x="0" y="6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304727</xdr:colOff>
      <xdr:row>14</xdr:row>
      <xdr:rowOff>153740</xdr:rowOff>
    </xdr:from>
    <xdr:ext cx="392209" cy="143970"/>
    <xdr:sp macro="" textlink="">
      <xdr:nvSpPr>
        <xdr:cNvPr id="494" name="Text Box 1664">
          <a:extLst>
            <a:ext uri="{FF2B5EF4-FFF2-40B4-BE49-F238E27FC236}">
              <a16:creationId xmlns:a16="http://schemas.microsoft.com/office/drawing/2014/main" id="{CF8B1D3A-934E-4E2C-8C40-2BD6E939ABDF}"/>
            </a:ext>
          </a:extLst>
        </xdr:cNvPr>
        <xdr:cNvSpPr txBox="1">
          <a:spLocks noChangeArrowheads="1"/>
        </xdr:cNvSpPr>
      </xdr:nvSpPr>
      <xdr:spPr bwMode="auto">
        <a:xfrm>
          <a:off x="6705527" y="2541340"/>
          <a:ext cx="392209" cy="1439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98m</a:t>
          </a:r>
        </a:p>
      </xdr:txBody>
    </xdr:sp>
    <xdr:clientData/>
  </xdr:oneCellAnchor>
  <xdr:oneCellAnchor>
    <xdr:from>
      <xdr:col>6</xdr:col>
      <xdr:colOff>149448</xdr:colOff>
      <xdr:row>13</xdr:row>
      <xdr:rowOff>154199</xdr:rowOff>
    </xdr:from>
    <xdr:ext cx="501197" cy="186695"/>
    <xdr:sp macro="" textlink="">
      <xdr:nvSpPr>
        <xdr:cNvPr id="495" name="Text Box 849">
          <a:extLst>
            <a:ext uri="{FF2B5EF4-FFF2-40B4-BE49-F238E27FC236}">
              <a16:creationId xmlns:a16="http://schemas.microsoft.com/office/drawing/2014/main" id="{BBA43DE7-7570-4077-906C-459E3777EC12}"/>
            </a:ext>
          </a:extLst>
        </xdr:cNvPr>
        <xdr:cNvSpPr txBox="1">
          <a:spLocks noChangeArrowheads="1"/>
        </xdr:cNvSpPr>
      </xdr:nvSpPr>
      <xdr:spPr bwMode="auto">
        <a:xfrm>
          <a:off x="3730848" y="2383049"/>
          <a:ext cx="501197" cy="18669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→愛宕林道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～神明峠</a:t>
          </a:r>
        </a:p>
      </xdr:txBody>
    </xdr:sp>
    <xdr:clientData/>
  </xdr:oneCellAnchor>
  <xdr:twoCellAnchor>
    <xdr:from>
      <xdr:col>5</xdr:col>
      <xdr:colOff>215989</xdr:colOff>
      <xdr:row>13</xdr:row>
      <xdr:rowOff>104905</xdr:rowOff>
    </xdr:from>
    <xdr:to>
      <xdr:col>6</xdr:col>
      <xdr:colOff>485706</xdr:colOff>
      <xdr:row>13</xdr:row>
      <xdr:rowOff>155493</xdr:rowOff>
    </xdr:to>
    <xdr:sp macro="" textlink="">
      <xdr:nvSpPr>
        <xdr:cNvPr id="496" name="Line 120">
          <a:extLst>
            <a:ext uri="{FF2B5EF4-FFF2-40B4-BE49-F238E27FC236}">
              <a16:creationId xmlns:a16="http://schemas.microsoft.com/office/drawing/2014/main" id="{6E89D1B8-D5D5-4A50-BC00-960EECEBC964}"/>
            </a:ext>
          </a:extLst>
        </xdr:cNvPr>
        <xdr:cNvSpPr>
          <a:spLocks noChangeShapeType="1"/>
        </xdr:cNvSpPr>
      </xdr:nvSpPr>
      <xdr:spPr bwMode="auto">
        <a:xfrm flipV="1">
          <a:off x="3092539" y="2333755"/>
          <a:ext cx="974567" cy="5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571266</xdr:colOff>
      <xdr:row>13</xdr:row>
      <xdr:rowOff>71660</xdr:rowOff>
    </xdr:from>
    <xdr:to>
      <xdr:col>5</xdr:col>
      <xdr:colOff>718128</xdr:colOff>
      <xdr:row>14</xdr:row>
      <xdr:rowOff>44087</xdr:rowOff>
    </xdr:to>
    <xdr:sp macro="" textlink="">
      <xdr:nvSpPr>
        <xdr:cNvPr id="497" name="Oval 383">
          <a:extLst>
            <a:ext uri="{FF2B5EF4-FFF2-40B4-BE49-F238E27FC236}">
              <a16:creationId xmlns:a16="http://schemas.microsoft.com/office/drawing/2014/main" id="{A9FAF4F9-5045-47C4-8519-B9C695D56BB7}"/>
            </a:ext>
          </a:extLst>
        </xdr:cNvPr>
        <xdr:cNvSpPr>
          <a:spLocks noChangeArrowheads="1"/>
        </xdr:cNvSpPr>
      </xdr:nvSpPr>
      <xdr:spPr bwMode="auto">
        <a:xfrm>
          <a:off x="3447816" y="2300510"/>
          <a:ext cx="134162" cy="1311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81175</xdr:colOff>
      <xdr:row>29</xdr:row>
      <xdr:rowOff>57345</xdr:rowOff>
    </xdr:from>
    <xdr:to>
      <xdr:col>8</xdr:col>
      <xdr:colOff>216907</xdr:colOff>
      <xdr:row>30</xdr:row>
      <xdr:rowOff>6546</xdr:rowOff>
    </xdr:to>
    <xdr:sp macro="" textlink="">
      <xdr:nvSpPr>
        <xdr:cNvPr id="498" name="AutoShape 1094">
          <a:extLst>
            <a:ext uri="{FF2B5EF4-FFF2-40B4-BE49-F238E27FC236}">
              <a16:creationId xmlns:a16="http://schemas.microsoft.com/office/drawing/2014/main" id="{6D6985CE-F8A6-4521-8632-54A751E49F6B}"/>
            </a:ext>
          </a:extLst>
        </xdr:cNvPr>
        <xdr:cNvSpPr>
          <a:spLocks noChangeArrowheads="1"/>
        </xdr:cNvSpPr>
      </xdr:nvSpPr>
      <xdr:spPr bwMode="auto">
        <a:xfrm>
          <a:off x="5072275" y="5016695"/>
          <a:ext cx="135732" cy="1206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514349</xdr:colOff>
      <xdr:row>42</xdr:row>
      <xdr:rowOff>163830</xdr:rowOff>
    </xdr:from>
    <xdr:to>
      <xdr:col>3</xdr:col>
      <xdr:colOff>580111</xdr:colOff>
      <xdr:row>43</xdr:row>
      <xdr:rowOff>118113</xdr:rowOff>
    </xdr:to>
    <xdr:sp macro="" textlink="">
      <xdr:nvSpPr>
        <xdr:cNvPr id="499" name="Text Box 1664">
          <a:extLst>
            <a:ext uri="{FF2B5EF4-FFF2-40B4-BE49-F238E27FC236}">
              <a16:creationId xmlns:a16="http://schemas.microsoft.com/office/drawing/2014/main" id="{1A8995CE-E0CD-4D5A-AB74-D69089267AEC}"/>
            </a:ext>
          </a:extLst>
        </xdr:cNvPr>
        <xdr:cNvSpPr txBox="1">
          <a:spLocks noChangeArrowheads="1"/>
        </xdr:cNvSpPr>
      </xdr:nvSpPr>
      <xdr:spPr bwMode="auto">
        <a:xfrm rot="5400000">
          <a:off x="1951213" y="7382016"/>
          <a:ext cx="125733" cy="6576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496131</xdr:colOff>
      <xdr:row>49</xdr:row>
      <xdr:rowOff>89873</xdr:rowOff>
    </xdr:from>
    <xdr:to>
      <xdr:col>3</xdr:col>
      <xdr:colOff>614401</xdr:colOff>
      <xdr:row>53</xdr:row>
      <xdr:rowOff>10445</xdr:rowOff>
    </xdr:to>
    <xdr:sp macro="" textlink="">
      <xdr:nvSpPr>
        <xdr:cNvPr id="500" name="Text Box 1563">
          <a:extLst>
            <a:ext uri="{FF2B5EF4-FFF2-40B4-BE49-F238E27FC236}">
              <a16:creationId xmlns:a16="http://schemas.microsoft.com/office/drawing/2014/main" id="{B0369E34-F044-4493-8F03-150286C5A7C2}"/>
            </a:ext>
          </a:extLst>
        </xdr:cNvPr>
        <xdr:cNvSpPr txBox="1">
          <a:spLocks noChangeArrowheads="1"/>
        </xdr:cNvSpPr>
      </xdr:nvSpPr>
      <xdr:spPr bwMode="auto">
        <a:xfrm>
          <a:off x="1962981" y="8459173"/>
          <a:ext cx="118270" cy="606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twoCellAnchor>
    <xdr:from>
      <xdr:col>3</xdr:col>
      <xdr:colOff>43621</xdr:colOff>
      <xdr:row>52</xdr:row>
      <xdr:rowOff>72835</xdr:rowOff>
    </xdr:from>
    <xdr:to>
      <xdr:col>3</xdr:col>
      <xdr:colOff>289451</xdr:colOff>
      <xdr:row>53</xdr:row>
      <xdr:rowOff>28814</xdr:rowOff>
    </xdr:to>
    <xdr:sp macro="" textlink="">
      <xdr:nvSpPr>
        <xdr:cNvPr id="501" name="Text Box 1563">
          <a:extLst>
            <a:ext uri="{FF2B5EF4-FFF2-40B4-BE49-F238E27FC236}">
              <a16:creationId xmlns:a16="http://schemas.microsoft.com/office/drawing/2014/main" id="{A25A8ED4-5C3C-4905-9C9B-B96F4966890C}"/>
            </a:ext>
          </a:extLst>
        </xdr:cNvPr>
        <xdr:cNvSpPr txBox="1">
          <a:spLocks noChangeArrowheads="1"/>
        </xdr:cNvSpPr>
      </xdr:nvSpPr>
      <xdr:spPr bwMode="auto">
        <a:xfrm>
          <a:off x="1510471" y="8956485"/>
          <a:ext cx="245830" cy="12742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八田</a:t>
          </a:r>
        </a:p>
      </xdr:txBody>
    </xdr:sp>
    <xdr:clientData/>
  </xdr:twoCellAnchor>
  <xdr:oneCellAnchor>
    <xdr:from>
      <xdr:col>4</xdr:col>
      <xdr:colOff>376056</xdr:colOff>
      <xdr:row>52</xdr:row>
      <xdr:rowOff>35691</xdr:rowOff>
    </xdr:from>
    <xdr:ext cx="302079" cy="305168"/>
    <xdr:grpSp>
      <xdr:nvGrpSpPr>
        <xdr:cNvPr id="502" name="Group 6672">
          <a:extLst>
            <a:ext uri="{FF2B5EF4-FFF2-40B4-BE49-F238E27FC236}">
              <a16:creationId xmlns:a16="http://schemas.microsoft.com/office/drawing/2014/main" id="{928CD3FF-114D-4293-8688-B3A0D2A8E64F}"/>
            </a:ext>
          </a:extLst>
        </xdr:cNvPr>
        <xdr:cNvGrpSpPr>
          <a:grpSpLocks/>
        </xdr:cNvGrpSpPr>
      </xdr:nvGrpSpPr>
      <xdr:grpSpPr bwMode="auto">
        <a:xfrm>
          <a:off x="2542779" y="8912819"/>
          <a:ext cx="302079" cy="305168"/>
          <a:chOff x="536" y="109"/>
          <a:chExt cx="46" cy="44"/>
        </a:xfrm>
      </xdr:grpSpPr>
      <xdr:pic>
        <xdr:nvPicPr>
          <xdr:cNvPr id="503" name="Picture 6673" descr="route2">
            <a:extLst>
              <a:ext uri="{FF2B5EF4-FFF2-40B4-BE49-F238E27FC236}">
                <a16:creationId xmlns:a16="http://schemas.microsoft.com/office/drawing/2014/main" id="{D394867C-3FE2-42E2-8831-57988CB4F4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4" name="Text Box 6674">
            <a:extLst>
              <a:ext uri="{FF2B5EF4-FFF2-40B4-BE49-F238E27FC236}">
                <a16:creationId xmlns:a16="http://schemas.microsoft.com/office/drawing/2014/main" id="{8FD2549C-2DE4-4C62-84EC-15A2FF1138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690442</xdr:colOff>
      <xdr:row>49</xdr:row>
      <xdr:rowOff>67727</xdr:rowOff>
    </xdr:from>
    <xdr:to>
      <xdr:col>3</xdr:col>
      <xdr:colOff>764802</xdr:colOff>
      <xdr:row>56</xdr:row>
      <xdr:rowOff>144252</xdr:rowOff>
    </xdr:to>
    <xdr:sp macro="" textlink="">
      <xdr:nvSpPr>
        <xdr:cNvPr id="505" name="Freeform 1147">
          <a:extLst>
            <a:ext uri="{FF2B5EF4-FFF2-40B4-BE49-F238E27FC236}">
              <a16:creationId xmlns:a16="http://schemas.microsoft.com/office/drawing/2014/main" id="{937611F7-CB5C-4E65-AD8C-1BB8FB87C65D}"/>
            </a:ext>
          </a:extLst>
        </xdr:cNvPr>
        <xdr:cNvSpPr>
          <a:spLocks/>
        </xdr:cNvSpPr>
      </xdr:nvSpPr>
      <xdr:spPr bwMode="auto">
        <a:xfrm rot="16200000">
          <a:off x="1527559" y="9066760"/>
          <a:ext cx="1276675" cy="17210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9267 w 9267"/>
            <a:gd name="connsiteY0" fmla="*/ 9429 h 9429"/>
            <a:gd name="connsiteX1" fmla="*/ 7711 w 9267"/>
            <a:gd name="connsiteY1" fmla="*/ 7207 h 9429"/>
            <a:gd name="connsiteX2" fmla="*/ 6712 w 9267"/>
            <a:gd name="connsiteY2" fmla="*/ 7207 h 9429"/>
            <a:gd name="connsiteX3" fmla="*/ 5156 w 9267"/>
            <a:gd name="connsiteY3" fmla="*/ 4984 h 9429"/>
            <a:gd name="connsiteX4" fmla="*/ 4044 w 9267"/>
            <a:gd name="connsiteY4" fmla="*/ 8317 h 9429"/>
            <a:gd name="connsiteX5" fmla="*/ 1933 w 9267"/>
            <a:gd name="connsiteY5" fmla="*/ 4984 h 9429"/>
            <a:gd name="connsiteX6" fmla="*/ 0 w 9267"/>
            <a:gd name="connsiteY6" fmla="*/ 0 h 9429"/>
            <a:gd name="connsiteX0" fmla="*/ 10100 w 10100"/>
            <a:gd name="connsiteY0" fmla="*/ 7067 h 7067"/>
            <a:gd name="connsiteX1" fmla="*/ 8421 w 10100"/>
            <a:gd name="connsiteY1" fmla="*/ 4710 h 7067"/>
            <a:gd name="connsiteX2" fmla="*/ 7343 w 10100"/>
            <a:gd name="connsiteY2" fmla="*/ 4710 h 7067"/>
            <a:gd name="connsiteX3" fmla="*/ 5664 w 10100"/>
            <a:gd name="connsiteY3" fmla="*/ 2353 h 7067"/>
            <a:gd name="connsiteX4" fmla="*/ 4464 w 10100"/>
            <a:gd name="connsiteY4" fmla="*/ 5888 h 7067"/>
            <a:gd name="connsiteX5" fmla="*/ 2186 w 10100"/>
            <a:gd name="connsiteY5" fmla="*/ 2353 h 7067"/>
            <a:gd name="connsiteX6" fmla="*/ 0 w 10100"/>
            <a:gd name="connsiteY6" fmla="*/ 0 h 7067"/>
            <a:gd name="connsiteX0" fmla="*/ 10000 w 10000"/>
            <a:gd name="connsiteY0" fmla="*/ 10000 h 11400"/>
            <a:gd name="connsiteX1" fmla="*/ 8338 w 10000"/>
            <a:gd name="connsiteY1" fmla="*/ 6665 h 11400"/>
            <a:gd name="connsiteX2" fmla="*/ 7270 w 10000"/>
            <a:gd name="connsiteY2" fmla="*/ 6665 h 11400"/>
            <a:gd name="connsiteX3" fmla="*/ 5770 w 10000"/>
            <a:gd name="connsiteY3" fmla="*/ 11362 h 11400"/>
            <a:gd name="connsiteX4" fmla="*/ 5608 w 10000"/>
            <a:gd name="connsiteY4" fmla="*/ 3330 h 11400"/>
            <a:gd name="connsiteX5" fmla="*/ 4420 w 10000"/>
            <a:gd name="connsiteY5" fmla="*/ 8332 h 11400"/>
            <a:gd name="connsiteX6" fmla="*/ 2164 w 10000"/>
            <a:gd name="connsiteY6" fmla="*/ 3330 h 11400"/>
            <a:gd name="connsiteX7" fmla="*/ 0 w 10000"/>
            <a:gd name="connsiteY7" fmla="*/ 0 h 11400"/>
            <a:gd name="connsiteX0" fmla="*/ 10000 w 10000"/>
            <a:gd name="connsiteY0" fmla="*/ 10000 h 11388"/>
            <a:gd name="connsiteX1" fmla="*/ 8338 w 10000"/>
            <a:gd name="connsiteY1" fmla="*/ 6665 h 11388"/>
            <a:gd name="connsiteX2" fmla="*/ 7270 w 10000"/>
            <a:gd name="connsiteY2" fmla="*/ 6665 h 11388"/>
            <a:gd name="connsiteX3" fmla="*/ 5770 w 10000"/>
            <a:gd name="connsiteY3" fmla="*/ 11362 h 11388"/>
            <a:gd name="connsiteX4" fmla="*/ 4420 w 10000"/>
            <a:gd name="connsiteY4" fmla="*/ 8332 h 11388"/>
            <a:gd name="connsiteX5" fmla="*/ 2164 w 10000"/>
            <a:gd name="connsiteY5" fmla="*/ 3330 h 11388"/>
            <a:gd name="connsiteX6" fmla="*/ 0 w 10000"/>
            <a:gd name="connsiteY6" fmla="*/ 0 h 11388"/>
            <a:gd name="connsiteX0" fmla="*/ 10000 w 10000"/>
            <a:gd name="connsiteY0" fmla="*/ 6990 h 8378"/>
            <a:gd name="connsiteX1" fmla="*/ 8338 w 10000"/>
            <a:gd name="connsiteY1" fmla="*/ 3655 h 8378"/>
            <a:gd name="connsiteX2" fmla="*/ 7270 w 10000"/>
            <a:gd name="connsiteY2" fmla="*/ 3655 h 8378"/>
            <a:gd name="connsiteX3" fmla="*/ 5770 w 10000"/>
            <a:gd name="connsiteY3" fmla="*/ 8352 h 8378"/>
            <a:gd name="connsiteX4" fmla="*/ 4420 w 10000"/>
            <a:gd name="connsiteY4" fmla="*/ 5322 h 8378"/>
            <a:gd name="connsiteX5" fmla="*/ 2164 w 10000"/>
            <a:gd name="connsiteY5" fmla="*/ 320 h 8378"/>
            <a:gd name="connsiteX6" fmla="*/ 0 w 10000"/>
            <a:gd name="connsiteY6" fmla="*/ 1140 h 8378"/>
            <a:gd name="connsiteX0" fmla="*/ 10000 w 10000"/>
            <a:gd name="connsiteY0" fmla="*/ 6982 h 8634"/>
            <a:gd name="connsiteX1" fmla="*/ 8338 w 10000"/>
            <a:gd name="connsiteY1" fmla="*/ 3002 h 8634"/>
            <a:gd name="connsiteX2" fmla="*/ 7270 w 10000"/>
            <a:gd name="connsiteY2" fmla="*/ 3002 h 8634"/>
            <a:gd name="connsiteX3" fmla="*/ 5770 w 10000"/>
            <a:gd name="connsiteY3" fmla="*/ 8608 h 8634"/>
            <a:gd name="connsiteX4" fmla="*/ 4420 w 10000"/>
            <a:gd name="connsiteY4" fmla="*/ 4991 h 8634"/>
            <a:gd name="connsiteX5" fmla="*/ 2263 w 10000"/>
            <a:gd name="connsiteY5" fmla="*/ 1994 h 8634"/>
            <a:gd name="connsiteX6" fmla="*/ 0 w 10000"/>
            <a:gd name="connsiteY6" fmla="*/ 0 h 8634"/>
            <a:gd name="connsiteX0" fmla="*/ 10000 w 10000"/>
            <a:gd name="connsiteY0" fmla="*/ 8087 h 18391"/>
            <a:gd name="connsiteX1" fmla="*/ 8338 w 10000"/>
            <a:gd name="connsiteY1" fmla="*/ 3477 h 18391"/>
            <a:gd name="connsiteX2" fmla="*/ 7270 w 10000"/>
            <a:gd name="connsiteY2" fmla="*/ 18391 h 18391"/>
            <a:gd name="connsiteX3" fmla="*/ 5770 w 10000"/>
            <a:gd name="connsiteY3" fmla="*/ 9970 h 18391"/>
            <a:gd name="connsiteX4" fmla="*/ 4420 w 10000"/>
            <a:gd name="connsiteY4" fmla="*/ 5781 h 18391"/>
            <a:gd name="connsiteX5" fmla="*/ 2263 w 10000"/>
            <a:gd name="connsiteY5" fmla="*/ 2309 h 18391"/>
            <a:gd name="connsiteX6" fmla="*/ 0 w 10000"/>
            <a:gd name="connsiteY6" fmla="*/ 0 h 18391"/>
            <a:gd name="connsiteX0" fmla="*/ 10000 w 10000"/>
            <a:gd name="connsiteY0" fmla="*/ 8087 h 18391"/>
            <a:gd name="connsiteX1" fmla="*/ 8313 w 10000"/>
            <a:gd name="connsiteY1" fmla="*/ 3477 h 18391"/>
            <a:gd name="connsiteX2" fmla="*/ 7270 w 10000"/>
            <a:gd name="connsiteY2" fmla="*/ 18391 h 18391"/>
            <a:gd name="connsiteX3" fmla="*/ 5770 w 10000"/>
            <a:gd name="connsiteY3" fmla="*/ 9970 h 18391"/>
            <a:gd name="connsiteX4" fmla="*/ 4420 w 10000"/>
            <a:gd name="connsiteY4" fmla="*/ 5781 h 18391"/>
            <a:gd name="connsiteX5" fmla="*/ 2263 w 10000"/>
            <a:gd name="connsiteY5" fmla="*/ 2309 h 18391"/>
            <a:gd name="connsiteX6" fmla="*/ 0 w 10000"/>
            <a:gd name="connsiteY6" fmla="*/ 0 h 18391"/>
            <a:gd name="connsiteX0" fmla="*/ 10000 w 10000"/>
            <a:gd name="connsiteY0" fmla="*/ 8087 h 18398"/>
            <a:gd name="connsiteX1" fmla="*/ 7270 w 10000"/>
            <a:gd name="connsiteY1" fmla="*/ 18391 h 18398"/>
            <a:gd name="connsiteX2" fmla="*/ 5770 w 10000"/>
            <a:gd name="connsiteY2" fmla="*/ 9970 h 18398"/>
            <a:gd name="connsiteX3" fmla="*/ 4420 w 10000"/>
            <a:gd name="connsiteY3" fmla="*/ 5781 h 18398"/>
            <a:gd name="connsiteX4" fmla="*/ 2263 w 10000"/>
            <a:gd name="connsiteY4" fmla="*/ 2309 h 18398"/>
            <a:gd name="connsiteX5" fmla="*/ 0 w 10000"/>
            <a:gd name="connsiteY5" fmla="*/ 0 h 18398"/>
            <a:gd name="connsiteX0" fmla="*/ 9975 w 9975"/>
            <a:gd name="connsiteY0" fmla="*/ 25296 h 25616"/>
            <a:gd name="connsiteX1" fmla="*/ 7270 w 9975"/>
            <a:gd name="connsiteY1" fmla="*/ 18391 h 25616"/>
            <a:gd name="connsiteX2" fmla="*/ 5770 w 9975"/>
            <a:gd name="connsiteY2" fmla="*/ 9970 h 25616"/>
            <a:gd name="connsiteX3" fmla="*/ 4420 w 9975"/>
            <a:gd name="connsiteY3" fmla="*/ 5781 h 25616"/>
            <a:gd name="connsiteX4" fmla="*/ 2263 w 9975"/>
            <a:gd name="connsiteY4" fmla="*/ 2309 h 25616"/>
            <a:gd name="connsiteX5" fmla="*/ 0 w 9975"/>
            <a:gd name="connsiteY5" fmla="*/ 0 h 256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975" h="25616">
              <a:moveTo>
                <a:pt x="9975" y="25296"/>
              </a:moveTo>
              <a:cubicBezTo>
                <a:pt x="9406" y="27443"/>
                <a:pt x="7975" y="18077"/>
                <a:pt x="7270" y="18391"/>
              </a:cubicBezTo>
              <a:cubicBezTo>
                <a:pt x="6565" y="18705"/>
                <a:pt x="6245" y="9585"/>
                <a:pt x="5770" y="9970"/>
              </a:cubicBezTo>
              <a:cubicBezTo>
                <a:pt x="5295" y="10354"/>
                <a:pt x="5005" y="7057"/>
                <a:pt x="4420" y="5781"/>
              </a:cubicBezTo>
              <a:cubicBezTo>
                <a:pt x="3836" y="4504"/>
                <a:pt x="3094" y="4615"/>
                <a:pt x="2263" y="2309"/>
              </a:cubicBezTo>
              <a:cubicBezTo>
                <a:pt x="1433" y="6"/>
                <a:pt x="1306" y="422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621007</xdr:colOff>
      <xdr:row>49</xdr:row>
      <xdr:rowOff>88506</xdr:rowOff>
    </xdr:from>
    <xdr:to>
      <xdr:col>3</xdr:col>
      <xdr:colOff>653403</xdr:colOff>
      <xdr:row>56</xdr:row>
      <xdr:rowOff>145228</xdr:rowOff>
    </xdr:to>
    <xdr:sp macro="" textlink="">
      <xdr:nvSpPr>
        <xdr:cNvPr id="506" name="Freeform 1147">
          <a:extLst>
            <a:ext uri="{FF2B5EF4-FFF2-40B4-BE49-F238E27FC236}">
              <a16:creationId xmlns:a16="http://schemas.microsoft.com/office/drawing/2014/main" id="{DE11D622-F596-4BBE-821E-C02C7D96C236}"/>
            </a:ext>
          </a:extLst>
        </xdr:cNvPr>
        <xdr:cNvSpPr>
          <a:spLocks/>
        </xdr:cNvSpPr>
      </xdr:nvSpPr>
      <xdr:spPr bwMode="auto">
        <a:xfrm rot="16200000">
          <a:off x="1475619" y="9070044"/>
          <a:ext cx="1256872" cy="32396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9134 w 9134"/>
            <a:gd name="connsiteY0" fmla="*/ 8007 h 9256"/>
            <a:gd name="connsiteX1" fmla="*/ 7951 w 9134"/>
            <a:gd name="connsiteY1" fmla="*/ 8007 h 9256"/>
            <a:gd name="connsiteX2" fmla="*/ 6108 w 9134"/>
            <a:gd name="connsiteY2" fmla="*/ 5506 h 9256"/>
            <a:gd name="connsiteX3" fmla="*/ 4791 w 9134"/>
            <a:gd name="connsiteY3" fmla="*/ 9256 h 9256"/>
            <a:gd name="connsiteX4" fmla="*/ 2291 w 9134"/>
            <a:gd name="connsiteY4" fmla="*/ 5506 h 9256"/>
            <a:gd name="connsiteX5" fmla="*/ 0 w 9134"/>
            <a:gd name="connsiteY5" fmla="*/ 0 h 9256"/>
            <a:gd name="connsiteX0" fmla="*/ 10077 w 10077"/>
            <a:gd name="connsiteY0" fmla="*/ 5737 h 7086"/>
            <a:gd name="connsiteX1" fmla="*/ 8782 w 10077"/>
            <a:gd name="connsiteY1" fmla="*/ 5737 h 7086"/>
            <a:gd name="connsiteX2" fmla="*/ 6764 w 10077"/>
            <a:gd name="connsiteY2" fmla="*/ 3035 h 7086"/>
            <a:gd name="connsiteX3" fmla="*/ 5322 w 10077"/>
            <a:gd name="connsiteY3" fmla="*/ 7086 h 7086"/>
            <a:gd name="connsiteX4" fmla="*/ 2585 w 10077"/>
            <a:gd name="connsiteY4" fmla="*/ 3035 h 7086"/>
            <a:gd name="connsiteX5" fmla="*/ 0 w 10077"/>
            <a:gd name="connsiteY5" fmla="*/ 0 h 70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77" h="7086">
              <a:moveTo>
                <a:pt x="10077" y="5737"/>
              </a:moveTo>
              <a:cubicBezTo>
                <a:pt x="9524" y="5287"/>
                <a:pt x="9213" y="5737"/>
                <a:pt x="8782" y="5737"/>
              </a:cubicBezTo>
              <a:cubicBezTo>
                <a:pt x="8206" y="5737"/>
                <a:pt x="7340" y="3035"/>
                <a:pt x="6764" y="3035"/>
              </a:cubicBezTo>
              <a:cubicBezTo>
                <a:pt x="6187" y="3035"/>
                <a:pt x="6044" y="7086"/>
                <a:pt x="5322" y="7086"/>
              </a:cubicBezTo>
              <a:cubicBezTo>
                <a:pt x="4604" y="7086"/>
                <a:pt x="3595" y="4386"/>
                <a:pt x="2585" y="3035"/>
              </a:cubicBezTo>
              <a:cubicBezTo>
                <a:pt x="1578" y="1685"/>
                <a:pt x="1584" y="247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631759</xdr:colOff>
      <xdr:row>52</xdr:row>
      <xdr:rowOff>202154</xdr:rowOff>
    </xdr:from>
    <xdr:to>
      <xdr:col>3</xdr:col>
      <xdr:colOff>763392</xdr:colOff>
      <xdr:row>54</xdr:row>
      <xdr:rowOff>30244</xdr:rowOff>
    </xdr:to>
    <xdr:sp macro="" textlink="">
      <xdr:nvSpPr>
        <xdr:cNvPr id="507" name="Text Box 1664">
          <a:extLst>
            <a:ext uri="{FF2B5EF4-FFF2-40B4-BE49-F238E27FC236}">
              <a16:creationId xmlns:a16="http://schemas.microsoft.com/office/drawing/2014/main" id="{8FF67010-574F-4AEE-BD66-3F4F67CBBC99}"/>
            </a:ext>
          </a:extLst>
        </xdr:cNvPr>
        <xdr:cNvSpPr txBox="1">
          <a:spLocks noChangeArrowheads="1"/>
        </xdr:cNvSpPr>
      </xdr:nvSpPr>
      <xdr:spPr bwMode="auto">
        <a:xfrm rot="5400000">
          <a:off x="2034481" y="9118182"/>
          <a:ext cx="202740" cy="7448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535596</xdr:colOff>
      <xdr:row>52</xdr:row>
      <xdr:rowOff>159791</xdr:rowOff>
    </xdr:from>
    <xdr:to>
      <xdr:col>4</xdr:col>
      <xdr:colOff>30043</xdr:colOff>
      <xdr:row>54</xdr:row>
      <xdr:rowOff>17864</xdr:rowOff>
    </xdr:to>
    <xdr:grpSp>
      <xdr:nvGrpSpPr>
        <xdr:cNvPr id="508" name="Group 1180">
          <a:extLst>
            <a:ext uri="{FF2B5EF4-FFF2-40B4-BE49-F238E27FC236}">
              <a16:creationId xmlns:a16="http://schemas.microsoft.com/office/drawing/2014/main" id="{CD9800AC-A51B-4333-A28D-4BD6087A19E0}"/>
            </a:ext>
          </a:extLst>
        </xdr:cNvPr>
        <xdr:cNvGrpSpPr>
          <a:grpSpLocks/>
        </xdr:cNvGrpSpPr>
      </xdr:nvGrpSpPr>
      <xdr:grpSpPr bwMode="auto">
        <a:xfrm rot="5400000">
          <a:off x="1997059" y="9038530"/>
          <a:ext cx="201317" cy="198096"/>
          <a:chOff x="718" y="97"/>
          <a:chExt cx="25" cy="15"/>
        </a:xfrm>
      </xdr:grpSpPr>
      <xdr:sp macro="" textlink="">
        <xdr:nvSpPr>
          <xdr:cNvPr id="509" name="Freeform 1181">
            <a:extLst>
              <a:ext uri="{FF2B5EF4-FFF2-40B4-BE49-F238E27FC236}">
                <a16:creationId xmlns:a16="http://schemas.microsoft.com/office/drawing/2014/main" id="{31973B00-03D6-4B7E-9935-531D9ABD809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0" name="Freeform 1182">
            <a:extLst>
              <a:ext uri="{FF2B5EF4-FFF2-40B4-BE49-F238E27FC236}">
                <a16:creationId xmlns:a16="http://schemas.microsoft.com/office/drawing/2014/main" id="{D1717ECE-C8DA-4DAA-AC31-300CA40253ED}"/>
              </a:ext>
            </a:extLst>
          </xdr:cNvPr>
          <xdr:cNvSpPr>
            <a:spLocks/>
          </xdr:cNvSpPr>
        </xdr:nvSpPr>
        <xdr:spPr bwMode="auto">
          <a:xfrm flipH="1" flipV="1">
            <a:off x="738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83440</xdr:colOff>
      <xdr:row>53</xdr:row>
      <xdr:rowOff>66463</xdr:rowOff>
    </xdr:from>
    <xdr:to>
      <xdr:col>4</xdr:col>
      <xdr:colOff>698502</xdr:colOff>
      <xdr:row>56</xdr:row>
      <xdr:rowOff>95251</xdr:rowOff>
    </xdr:to>
    <xdr:sp macro="" textlink="">
      <xdr:nvSpPr>
        <xdr:cNvPr id="511" name="Freeform 570">
          <a:extLst>
            <a:ext uri="{FF2B5EF4-FFF2-40B4-BE49-F238E27FC236}">
              <a16:creationId xmlns:a16="http://schemas.microsoft.com/office/drawing/2014/main" id="{ED7ADD3D-3268-4FB1-808C-0B236314CFD6}"/>
            </a:ext>
          </a:extLst>
        </xdr:cNvPr>
        <xdr:cNvSpPr>
          <a:spLocks/>
        </xdr:cNvSpPr>
      </xdr:nvSpPr>
      <xdr:spPr bwMode="auto">
        <a:xfrm rot="5400000">
          <a:off x="2291102" y="9085601"/>
          <a:ext cx="543138" cy="615062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136 w 10000"/>
            <a:gd name="connsiteY0" fmla="*/ 15912 h 15912"/>
            <a:gd name="connsiteX1" fmla="*/ 0 w 10000"/>
            <a:gd name="connsiteY1" fmla="*/ 73 h 15912"/>
            <a:gd name="connsiteX2" fmla="*/ 10000 w 10000"/>
            <a:gd name="connsiteY2" fmla="*/ 4 h 15912"/>
            <a:gd name="connsiteX0" fmla="*/ 136 w 6909"/>
            <a:gd name="connsiteY0" fmla="*/ 16003 h 16003"/>
            <a:gd name="connsiteX1" fmla="*/ 0 w 6909"/>
            <a:gd name="connsiteY1" fmla="*/ 164 h 16003"/>
            <a:gd name="connsiteX2" fmla="*/ 6909 w 6909"/>
            <a:gd name="connsiteY2" fmla="*/ 0 h 16003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0 w 24506"/>
            <a:gd name="connsiteY0" fmla="*/ 5055 h 5055"/>
            <a:gd name="connsiteX1" fmla="*/ 14506 w 24506"/>
            <a:gd name="connsiteY1" fmla="*/ 102 h 5055"/>
            <a:gd name="connsiteX2" fmla="*/ 24506 w 24506"/>
            <a:gd name="connsiteY2" fmla="*/ 0 h 5055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000"/>
            <a:gd name="connsiteX1" fmla="*/ 5966 w 10000"/>
            <a:gd name="connsiteY1" fmla="*/ 9915 h 10000"/>
            <a:gd name="connsiteX2" fmla="*/ 5919 w 10000"/>
            <a:gd name="connsiteY2" fmla="*/ 202 h 10000"/>
            <a:gd name="connsiteX3" fmla="*/ 10000 w 10000"/>
            <a:gd name="connsiteY3" fmla="*/ 0 h 10000"/>
            <a:gd name="connsiteX0" fmla="*/ 0 w 10303"/>
            <a:gd name="connsiteY0" fmla="*/ 9799 h 9915"/>
            <a:gd name="connsiteX1" fmla="*/ 6269 w 10303"/>
            <a:gd name="connsiteY1" fmla="*/ 9915 h 9915"/>
            <a:gd name="connsiteX2" fmla="*/ 6222 w 10303"/>
            <a:gd name="connsiteY2" fmla="*/ 202 h 9915"/>
            <a:gd name="connsiteX3" fmla="*/ 10303 w 10303"/>
            <a:gd name="connsiteY3" fmla="*/ 0 h 9915"/>
            <a:gd name="connsiteX0" fmla="*/ 0 w 10000"/>
            <a:gd name="connsiteY0" fmla="*/ 9883 h 10024"/>
            <a:gd name="connsiteX1" fmla="*/ 6085 w 10000"/>
            <a:gd name="connsiteY1" fmla="*/ 10000 h 10024"/>
            <a:gd name="connsiteX2" fmla="*/ 6039 w 10000"/>
            <a:gd name="connsiteY2" fmla="*/ 204 h 10024"/>
            <a:gd name="connsiteX3" fmla="*/ 10000 w 10000"/>
            <a:gd name="connsiteY3" fmla="*/ 0 h 10024"/>
            <a:gd name="connsiteX0" fmla="*/ 46 w 3961"/>
            <a:gd name="connsiteY0" fmla="*/ 10000 h 10000"/>
            <a:gd name="connsiteX1" fmla="*/ 0 w 3961"/>
            <a:gd name="connsiteY1" fmla="*/ 204 h 10000"/>
            <a:gd name="connsiteX2" fmla="*/ 3961 w 3961"/>
            <a:gd name="connsiteY2" fmla="*/ 0 h 10000"/>
            <a:gd name="connsiteX0" fmla="*/ 0 w 10195"/>
            <a:gd name="connsiteY0" fmla="*/ 732 h 5873"/>
            <a:gd name="connsiteX1" fmla="*/ 195 w 10195"/>
            <a:gd name="connsiteY1" fmla="*/ 4580 h 5873"/>
            <a:gd name="connsiteX2" fmla="*/ 10195 w 10195"/>
            <a:gd name="connsiteY2" fmla="*/ 4376 h 5873"/>
            <a:gd name="connsiteX0" fmla="*/ 0 w 10000"/>
            <a:gd name="connsiteY0" fmla="*/ 1119 h 12601"/>
            <a:gd name="connsiteX1" fmla="*/ 191 w 10000"/>
            <a:gd name="connsiteY1" fmla="*/ 10612 h 12601"/>
            <a:gd name="connsiteX2" fmla="*/ 10000 w 10000"/>
            <a:gd name="connsiteY2" fmla="*/ 10265 h 12601"/>
            <a:gd name="connsiteX0" fmla="*/ 0 w 10000"/>
            <a:gd name="connsiteY0" fmla="*/ 1922 h 11415"/>
            <a:gd name="connsiteX1" fmla="*/ 191 w 10000"/>
            <a:gd name="connsiteY1" fmla="*/ 11415 h 11415"/>
            <a:gd name="connsiteX2" fmla="*/ 10000 w 10000"/>
            <a:gd name="connsiteY2" fmla="*/ 11068 h 11415"/>
            <a:gd name="connsiteX0" fmla="*/ 0 w 10000"/>
            <a:gd name="connsiteY0" fmla="*/ 0 h 9493"/>
            <a:gd name="connsiteX1" fmla="*/ 191 w 10000"/>
            <a:gd name="connsiteY1" fmla="*/ 9493 h 9493"/>
            <a:gd name="connsiteX2" fmla="*/ 10000 w 10000"/>
            <a:gd name="connsiteY2" fmla="*/ 9146 h 94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493">
              <a:moveTo>
                <a:pt x="0" y="0"/>
              </a:moveTo>
              <a:cubicBezTo>
                <a:pt x="406" y="6632"/>
                <a:pt x="128" y="5604"/>
                <a:pt x="191" y="9493"/>
              </a:cubicBezTo>
              <a:cubicBezTo>
                <a:pt x="3747" y="9071"/>
                <a:pt x="4037" y="9160"/>
                <a:pt x="10000" y="914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49690</xdr:colOff>
      <xdr:row>50</xdr:row>
      <xdr:rowOff>22351</xdr:rowOff>
    </xdr:from>
    <xdr:to>
      <xdr:col>4</xdr:col>
      <xdr:colOff>105230</xdr:colOff>
      <xdr:row>53</xdr:row>
      <xdr:rowOff>129889</xdr:rowOff>
    </xdr:to>
    <xdr:sp macro="" textlink="">
      <xdr:nvSpPr>
        <xdr:cNvPr id="512" name="Line 927">
          <a:extLst>
            <a:ext uri="{FF2B5EF4-FFF2-40B4-BE49-F238E27FC236}">
              <a16:creationId xmlns:a16="http://schemas.microsoft.com/office/drawing/2014/main" id="{A743B6EE-32B7-4DAB-9754-88377E3ED5CD}"/>
            </a:ext>
          </a:extLst>
        </xdr:cNvPr>
        <xdr:cNvSpPr>
          <a:spLocks noChangeShapeType="1"/>
        </xdr:cNvSpPr>
      </xdr:nvSpPr>
      <xdr:spPr bwMode="auto">
        <a:xfrm rot="5400000" flipH="1">
          <a:off x="1938216" y="8846275"/>
          <a:ext cx="621888" cy="55540"/>
        </a:xfrm>
        <a:custGeom>
          <a:avLst/>
          <a:gdLst>
            <a:gd name="connsiteX0" fmla="*/ 0 w 567136"/>
            <a:gd name="connsiteY0" fmla="*/ 0 h 51067"/>
            <a:gd name="connsiteX1" fmla="*/ 567136 w 567136"/>
            <a:gd name="connsiteY1" fmla="*/ 51067 h 51067"/>
            <a:gd name="connsiteX0" fmla="*/ 0 w 567136"/>
            <a:gd name="connsiteY0" fmla="*/ 11539 h 62606"/>
            <a:gd name="connsiteX1" fmla="*/ 567136 w 567136"/>
            <a:gd name="connsiteY1" fmla="*/ 62606 h 62606"/>
            <a:gd name="connsiteX0" fmla="*/ 0 w 677040"/>
            <a:gd name="connsiteY0" fmla="*/ 12326 h 56732"/>
            <a:gd name="connsiteX1" fmla="*/ 677040 w 677040"/>
            <a:gd name="connsiteY1" fmla="*/ 56732 h 56732"/>
            <a:gd name="connsiteX0" fmla="*/ 0 w 677040"/>
            <a:gd name="connsiteY0" fmla="*/ 7763 h 61157"/>
            <a:gd name="connsiteX1" fmla="*/ 677040 w 677040"/>
            <a:gd name="connsiteY1" fmla="*/ 52169 h 61157"/>
            <a:gd name="connsiteX0" fmla="*/ 0 w 677040"/>
            <a:gd name="connsiteY0" fmla="*/ 7764 h 61157"/>
            <a:gd name="connsiteX1" fmla="*/ 677040 w 677040"/>
            <a:gd name="connsiteY1" fmla="*/ 52170 h 61157"/>
            <a:gd name="connsiteX0" fmla="*/ 0 w 677040"/>
            <a:gd name="connsiteY0" fmla="*/ 9330 h 55540"/>
            <a:gd name="connsiteX1" fmla="*/ 677040 w 677040"/>
            <a:gd name="connsiteY1" fmla="*/ 53736 h 555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77040" h="55540">
              <a:moveTo>
                <a:pt x="0" y="9330"/>
              </a:moveTo>
              <a:cubicBezTo>
                <a:pt x="602015" y="-30270"/>
                <a:pt x="208239" y="70017"/>
                <a:pt x="677040" y="5373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8248</xdr:colOff>
      <xdr:row>53</xdr:row>
      <xdr:rowOff>2</xdr:rowOff>
    </xdr:from>
    <xdr:to>
      <xdr:col>4</xdr:col>
      <xdr:colOff>176336</xdr:colOff>
      <xdr:row>54</xdr:row>
      <xdr:rowOff>5</xdr:rowOff>
    </xdr:to>
    <xdr:sp macro="" textlink="">
      <xdr:nvSpPr>
        <xdr:cNvPr id="513" name="Oval 565">
          <a:extLst>
            <a:ext uri="{FF2B5EF4-FFF2-40B4-BE49-F238E27FC236}">
              <a16:creationId xmlns:a16="http://schemas.microsoft.com/office/drawing/2014/main" id="{16DB47AA-9400-4CC8-B6A3-7FB862F3AEB8}"/>
            </a:ext>
          </a:extLst>
        </xdr:cNvPr>
        <xdr:cNvSpPr>
          <a:spLocks noChangeArrowheads="1"/>
        </xdr:cNvSpPr>
      </xdr:nvSpPr>
      <xdr:spPr bwMode="auto">
        <a:xfrm rot="5400000">
          <a:off x="2178265" y="9056785"/>
          <a:ext cx="171453" cy="1680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92112</xdr:colOff>
      <xdr:row>53</xdr:row>
      <xdr:rowOff>17234</xdr:rowOff>
    </xdr:from>
    <xdr:to>
      <xdr:col>3</xdr:col>
      <xdr:colOff>231783</xdr:colOff>
      <xdr:row>53</xdr:row>
      <xdr:rowOff>167510</xdr:rowOff>
    </xdr:to>
    <xdr:sp macro="" textlink="">
      <xdr:nvSpPr>
        <xdr:cNvPr id="514" name="Oval 1048">
          <a:extLst>
            <a:ext uri="{FF2B5EF4-FFF2-40B4-BE49-F238E27FC236}">
              <a16:creationId xmlns:a16="http://schemas.microsoft.com/office/drawing/2014/main" id="{63F70329-5D86-4282-BB6B-ACAD29124D8C}"/>
            </a:ext>
          </a:extLst>
        </xdr:cNvPr>
        <xdr:cNvSpPr>
          <a:spLocks noChangeArrowheads="1"/>
        </xdr:cNvSpPr>
      </xdr:nvSpPr>
      <xdr:spPr bwMode="auto">
        <a:xfrm rot="5400000">
          <a:off x="1553660" y="9077636"/>
          <a:ext cx="150276" cy="1396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232751</xdr:colOff>
      <xdr:row>53</xdr:row>
      <xdr:rowOff>86591</xdr:rowOff>
    </xdr:from>
    <xdr:to>
      <xdr:col>4</xdr:col>
      <xdr:colOff>19587</xdr:colOff>
      <xdr:row>53</xdr:row>
      <xdr:rowOff>89921</xdr:rowOff>
    </xdr:to>
    <xdr:sp macro="" textlink="">
      <xdr:nvSpPr>
        <xdr:cNvPr id="515" name="Line 927">
          <a:extLst>
            <a:ext uri="{FF2B5EF4-FFF2-40B4-BE49-F238E27FC236}">
              <a16:creationId xmlns:a16="http://schemas.microsoft.com/office/drawing/2014/main" id="{16386443-04AD-45BD-97D1-ADBC44242CD0}"/>
            </a:ext>
          </a:extLst>
        </xdr:cNvPr>
        <xdr:cNvSpPr>
          <a:spLocks noChangeShapeType="1"/>
        </xdr:cNvSpPr>
      </xdr:nvSpPr>
      <xdr:spPr bwMode="auto">
        <a:xfrm rot="5400000" flipH="1">
          <a:off x="1943779" y="8897513"/>
          <a:ext cx="3330" cy="4916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285516</xdr:colOff>
      <xdr:row>52</xdr:row>
      <xdr:rowOff>45510</xdr:rowOff>
    </xdr:from>
    <xdr:ext cx="302079" cy="305168"/>
    <xdr:grpSp>
      <xdr:nvGrpSpPr>
        <xdr:cNvPr id="516" name="Group 6672">
          <a:extLst>
            <a:ext uri="{FF2B5EF4-FFF2-40B4-BE49-F238E27FC236}">
              <a16:creationId xmlns:a16="http://schemas.microsoft.com/office/drawing/2014/main" id="{6C4EB424-733D-41A0-B585-CDBAA5065C7D}"/>
            </a:ext>
          </a:extLst>
        </xdr:cNvPr>
        <xdr:cNvGrpSpPr>
          <a:grpSpLocks/>
        </xdr:cNvGrpSpPr>
      </xdr:nvGrpSpPr>
      <xdr:grpSpPr bwMode="auto">
        <a:xfrm>
          <a:off x="1748590" y="8922638"/>
          <a:ext cx="302079" cy="305168"/>
          <a:chOff x="536" y="109"/>
          <a:chExt cx="46" cy="44"/>
        </a:xfrm>
      </xdr:grpSpPr>
      <xdr:pic>
        <xdr:nvPicPr>
          <xdr:cNvPr id="517" name="Picture 6673" descr="route2">
            <a:extLst>
              <a:ext uri="{FF2B5EF4-FFF2-40B4-BE49-F238E27FC236}">
                <a16:creationId xmlns:a16="http://schemas.microsoft.com/office/drawing/2014/main" id="{A93E3D85-3F62-4C87-8951-9729ABB890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8" name="Text Box 6674">
            <a:extLst>
              <a:ext uri="{FF2B5EF4-FFF2-40B4-BE49-F238E27FC236}">
                <a16:creationId xmlns:a16="http://schemas.microsoft.com/office/drawing/2014/main" id="{EC13B1B2-7C2A-46BB-82DD-18942D8B95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435624</xdr:colOff>
      <xdr:row>54</xdr:row>
      <xdr:rowOff>66608</xdr:rowOff>
    </xdr:from>
    <xdr:to>
      <xdr:col>3</xdr:col>
      <xdr:colOff>698062</xdr:colOff>
      <xdr:row>55</xdr:row>
      <xdr:rowOff>19981</xdr:rowOff>
    </xdr:to>
    <xdr:sp macro="" textlink="">
      <xdr:nvSpPr>
        <xdr:cNvPr id="519" name="Text Box 1563">
          <a:extLst>
            <a:ext uri="{FF2B5EF4-FFF2-40B4-BE49-F238E27FC236}">
              <a16:creationId xmlns:a16="http://schemas.microsoft.com/office/drawing/2014/main" id="{05C266F6-E129-4C68-94C1-6561878EF754}"/>
            </a:ext>
          </a:extLst>
        </xdr:cNvPr>
        <xdr:cNvSpPr txBox="1">
          <a:spLocks noChangeArrowheads="1"/>
        </xdr:cNvSpPr>
      </xdr:nvSpPr>
      <xdr:spPr bwMode="auto">
        <a:xfrm>
          <a:off x="1902474" y="9293158"/>
          <a:ext cx="262438" cy="12482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twoCellAnchor>
  <xdr:twoCellAnchor>
    <xdr:from>
      <xdr:col>4</xdr:col>
      <xdr:colOff>109890</xdr:colOff>
      <xdr:row>52</xdr:row>
      <xdr:rowOff>16627</xdr:rowOff>
    </xdr:from>
    <xdr:to>
      <xdr:col>4</xdr:col>
      <xdr:colOff>669383</xdr:colOff>
      <xdr:row>52</xdr:row>
      <xdr:rowOff>19957</xdr:rowOff>
    </xdr:to>
    <xdr:sp macro="" textlink="">
      <xdr:nvSpPr>
        <xdr:cNvPr id="520" name="Line 927">
          <a:extLst>
            <a:ext uri="{FF2B5EF4-FFF2-40B4-BE49-F238E27FC236}">
              <a16:creationId xmlns:a16="http://schemas.microsoft.com/office/drawing/2014/main" id="{F30E7665-4657-43A0-B66B-349CE44966F2}"/>
            </a:ext>
          </a:extLst>
        </xdr:cNvPr>
        <xdr:cNvSpPr>
          <a:spLocks noChangeShapeType="1"/>
        </xdr:cNvSpPr>
      </xdr:nvSpPr>
      <xdr:spPr bwMode="auto">
        <a:xfrm rot="5400000" flipH="1">
          <a:off x="2559672" y="8622195"/>
          <a:ext cx="3330" cy="5594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769372</xdr:colOff>
      <xdr:row>50</xdr:row>
      <xdr:rowOff>143204</xdr:rowOff>
    </xdr:from>
    <xdr:to>
      <xdr:col>4</xdr:col>
      <xdr:colOff>202131</xdr:colOff>
      <xdr:row>51</xdr:row>
      <xdr:rowOff>129883</xdr:rowOff>
    </xdr:to>
    <xdr:sp macro="" textlink="">
      <xdr:nvSpPr>
        <xdr:cNvPr id="521" name="六角形 520">
          <a:extLst>
            <a:ext uri="{FF2B5EF4-FFF2-40B4-BE49-F238E27FC236}">
              <a16:creationId xmlns:a16="http://schemas.microsoft.com/office/drawing/2014/main" id="{D1D3B421-A0B8-42C9-8FBE-755D536DC838}"/>
            </a:ext>
          </a:extLst>
        </xdr:cNvPr>
        <xdr:cNvSpPr/>
      </xdr:nvSpPr>
      <xdr:spPr bwMode="auto">
        <a:xfrm>
          <a:off x="2172722" y="8683954"/>
          <a:ext cx="201109" cy="1581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571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616829</xdr:colOff>
      <xdr:row>53</xdr:row>
      <xdr:rowOff>70362</xdr:rowOff>
    </xdr:from>
    <xdr:to>
      <xdr:col>6</xdr:col>
      <xdr:colOff>471916</xdr:colOff>
      <xdr:row>55</xdr:row>
      <xdr:rowOff>101685</xdr:rowOff>
    </xdr:to>
    <xdr:sp macro="" textlink="">
      <xdr:nvSpPr>
        <xdr:cNvPr id="522" name="Freeform 718">
          <a:extLst>
            <a:ext uri="{FF2B5EF4-FFF2-40B4-BE49-F238E27FC236}">
              <a16:creationId xmlns:a16="http://schemas.microsoft.com/office/drawing/2014/main" id="{65520A0A-5737-4444-A9C6-A3DDE9BDD6AB}"/>
            </a:ext>
          </a:extLst>
        </xdr:cNvPr>
        <xdr:cNvSpPr>
          <a:spLocks/>
        </xdr:cNvSpPr>
      </xdr:nvSpPr>
      <xdr:spPr bwMode="auto">
        <a:xfrm rot="20846667" flipV="1">
          <a:off x="3493379" y="9125462"/>
          <a:ext cx="559937" cy="374223"/>
        </a:xfrm>
        <a:custGeom>
          <a:avLst/>
          <a:gdLst>
            <a:gd name="T0" fmla="*/ 2147483647 w 10267"/>
            <a:gd name="T1" fmla="*/ 400 h 69944"/>
            <a:gd name="T2" fmla="*/ 2147483647 w 10267"/>
            <a:gd name="T3" fmla="*/ 467 h 69944"/>
            <a:gd name="T4" fmla="*/ 0 w 10267"/>
            <a:gd name="T5" fmla="*/ 0 h 69944"/>
            <a:gd name="T6" fmla="*/ 0 60000 65536"/>
            <a:gd name="T7" fmla="*/ 0 60000 65536"/>
            <a:gd name="T8" fmla="*/ 0 60000 65536"/>
            <a:gd name="connsiteX0" fmla="*/ 10267 w 10267"/>
            <a:gd name="connsiteY0" fmla="*/ 59960 h 89795"/>
            <a:gd name="connsiteX1" fmla="*/ 4941 w 10267"/>
            <a:gd name="connsiteY1" fmla="*/ 89795 h 89795"/>
            <a:gd name="connsiteX2" fmla="*/ 0 w 10267"/>
            <a:gd name="connsiteY2" fmla="*/ 0 h 89795"/>
            <a:gd name="connsiteX0" fmla="*/ 6395 w 6395"/>
            <a:gd name="connsiteY0" fmla="*/ 581365 h 611200"/>
            <a:gd name="connsiteX1" fmla="*/ 1069 w 6395"/>
            <a:gd name="connsiteY1" fmla="*/ 611200 h 611200"/>
            <a:gd name="connsiteX2" fmla="*/ 0 w 6395"/>
            <a:gd name="connsiteY2" fmla="*/ 0 h 611200"/>
            <a:gd name="connsiteX0" fmla="*/ 10264 w 10264"/>
            <a:gd name="connsiteY0" fmla="*/ 9512 h 10000"/>
            <a:gd name="connsiteX1" fmla="*/ 1936 w 10264"/>
            <a:gd name="connsiteY1" fmla="*/ 10000 h 10000"/>
            <a:gd name="connsiteX2" fmla="*/ 264 w 10264"/>
            <a:gd name="connsiteY2" fmla="*/ 0 h 10000"/>
            <a:gd name="connsiteX0" fmla="*/ 11805 w 11805"/>
            <a:gd name="connsiteY0" fmla="*/ 10675 h 11163"/>
            <a:gd name="connsiteX1" fmla="*/ 3477 w 11805"/>
            <a:gd name="connsiteY1" fmla="*/ 11163 h 11163"/>
            <a:gd name="connsiteX2" fmla="*/ 0 w 11805"/>
            <a:gd name="connsiteY2" fmla="*/ 0 h 11163"/>
            <a:gd name="connsiteX0" fmla="*/ 11805 w 11805"/>
            <a:gd name="connsiteY0" fmla="*/ 10675 h 11163"/>
            <a:gd name="connsiteX1" fmla="*/ 3477 w 11805"/>
            <a:gd name="connsiteY1" fmla="*/ 11163 h 11163"/>
            <a:gd name="connsiteX2" fmla="*/ 0 w 11805"/>
            <a:gd name="connsiteY2" fmla="*/ 0 h 11163"/>
            <a:gd name="connsiteX0" fmla="*/ 11805 w 11805"/>
            <a:gd name="connsiteY0" fmla="*/ 10675 h 11163"/>
            <a:gd name="connsiteX1" fmla="*/ 3477 w 11805"/>
            <a:gd name="connsiteY1" fmla="*/ 11163 h 11163"/>
            <a:gd name="connsiteX2" fmla="*/ 0 w 11805"/>
            <a:gd name="connsiteY2" fmla="*/ 0 h 11163"/>
            <a:gd name="connsiteX0" fmla="*/ 10713 w 10713"/>
            <a:gd name="connsiteY0" fmla="*/ 7418 h 7906"/>
            <a:gd name="connsiteX1" fmla="*/ 2385 w 10713"/>
            <a:gd name="connsiteY1" fmla="*/ 7906 h 7906"/>
            <a:gd name="connsiteX2" fmla="*/ 0 w 10713"/>
            <a:gd name="connsiteY2" fmla="*/ 0 h 7906"/>
            <a:gd name="connsiteX0" fmla="*/ 10000 w 10000"/>
            <a:gd name="connsiteY0" fmla="*/ 9383 h 10000"/>
            <a:gd name="connsiteX1" fmla="*/ 2226 w 10000"/>
            <a:gd name="connsiteY1" fmla="*/ 10000 h 10000"/>
            <a:gd name="connsiteX2" fmla="*/ 0 w 10000"/>
            <a:gd name="connsiteY2" fmla="*/ 0 h 10000"/>
            <a:gd name="connsiteX0" fmla="*/ 13150 w 13150"/>
            <a:gd name="connsiteY0" fmla="*/ 9338 h 10000"/>
            <a:gd name="connsiteX1" fmla="*/ 2226 w 13150"/>
            <a:gd name="connsiteY1" fmla="*/ 10000 h 10000"/>
            <a:gd name="connsiteX2" fmla="*/ 0 w 13150"/>
            <a:gd name="connsiteY2" fmla="*/ 0 h 10000"/>
            <a:gd name="connsiteX0" fmla="*/ 12820 w 12820"/>
            <a:gd name="connsiteY0" fmla="*/ 7265 h 7927"/>
            <a:gd name="connsiteX1" fmla="*/ 1896 w 12820"/>
            <a:gd name="connsiteY1" fmla="*/ 7927 h 7927"/>
            <a:gd name="connsiteX2" fmla="*/ 0 w 12820"/>
            <a:gd name="connsiteY2" fmla="*/ 72 h 79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820" h="7927">
              <a:moveTo>
                <a:pt x="12820" y="7265"/>
              </a:moveTo>
              <a:lnTo>
                <a:pt x="1896" y="7927"/>
              </a:lnTo>
              <a:cubicBezTo>
                <a:pt x="-1173" y="-5856"/>
                <a:pt x="671" y="3224"/>
                <a:pt x="0" y="7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574226</xdr:colOff>
      <xdr:row>52</xdr:row>
      <xdr:rowOff>148518</xdr:rowOff>
    </xdr:from>
    <xdr:to>
      <xdr:col>6</xdr:col>
      <xdr:colOff>144886</xdr:colOff>
      <xdr:row>54</xdr:row>
      <xdr:rowOff>150353</xdr:rowOff>
    </xdr:to>
    <xdr:sp macro="" textlink="">
      <xdr:nvSpPr>
        <xdr:cNvPr id="523" name="AutoShape 1089">
          <a:extLst>
            <a:ext uri="{FF2B5EF4-FFF2-40B4-BE49-F238E27FC236}">
              <a16:creationId xmlns:a16="http://schemas.microsoft.com/office/drawing/2014/main" id="{84E89C15-D4AA-4844-A533-770C294E8379}"/>
            </a:ext>
          </a:extLst>
        </xdr:cNvPr>
        <xdr:cNvSpPr>
          <a:spLocks noChangeArrowheads="1"/>
        </xdr:cNvSpPr>
      </xdr:nvSpPr>
      <xdr:spPr bwMode="auto">
        <a:xfrm rot="17654301" flipV="1">
          <a:off x="3416163" y="9066781"/>
          <a:ext cx="344735" cy="275510"/>
        </a:xfrm>
        <a:prstGeom prst="triangle">
          <a:avLst>
            <a:gd name="adj" fmla="val 50000"/>
          </a:avLst>
        </a:prstGeom>
        <a:noFill/>
        <a:ln w="25400" cmpd="dbl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endParaRPr lang="en-US" altLang="ja-JP" sz="105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245661</xdr:colOff>
      <xdr:row>52</xdr:row>
      <xdr:rowOff>92092</xdr:rowOff>
    </xdr:from>
    <xdr:to>
      <xdr:col>5</xdr:col>
      <xdr:colOff>615321</xdr:colOff>
      <xdr:row>53</xdr:row>
      <xdr:rowOff>126562</xdr:rowOff>
    </xdr:to>
    <xdr:sp macro="" textlink="">
      <xdr:nvSpPr>
        <xdr:cNvPr id="524" name="Line 547">
          <a:extLst>
            <a:ext uri="{FF2B5EF4-FFF2-40B4-BE49-F238E27FC236}">
              <a16:creationId xmlns:a16="http://schemas.microsoft.com/office/drawing/2014/main" id="{31FEF341-D396-4F45-82F4-8DBEA18D669E}"/>
            </a:ext>
          </a:extLst>
        </xdr:cNvPr>
        <xdr:cNvSpPr>
          <a:spLocks noChangeShapeType="1"/>
        </xdr:cNvSpPr>
      </xdr:nvSpPr>
      <xdr:spPr bwMode="auto">
        <a:xfrm rot="15684182" flipH="1">
          <a:off x="3204081" y="8893872"/>
          <a:ext cx="205920" cy="3696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770593</xdr:colOff>
      <xdr:row>51</xdr:row>
      <xdr:rowOff>152453</xdr:rowOff>
    </xdr:from>
    <xdr:to>
      <xdr:col>6</xdr:col>
      <xdr:colOff>353005</xdr:colOff>
      <xdr:row>53</xdr:row>
      <xdr:rowOff>26611</xdr:rowOff>
    </xdr:to>
    <xdr:sp macro="" textlink="">
      <xdr:nvSpPr>
        <xdr:cNvPr id="525" name="Text Box 1560">
          <a:extLst>
            <a:ext uri="{FF2B5EF4-FFF2-40B4-BE49-F238E27FC236}">
              <a16:creationId xmlns:a16="http://schemas.microsoft.com/office/drawing/2014/main" id="{CFFA62E3-E863-4AD5-83A9-2CAB38FD6116}"/>
            </a:ext>
          </a:extLst>
        </xdr:cNvPr>
        <xdr:cNvSpPr txBox="1">
          <a:spLocks noChangeArrowheads="1"/>
        </xdr:cNvSpPr>
      </xdr:nvSpPr>
      <xdr:spPr bwMode="auto">
        <a:xfrm>
          <a:off x="3583643" y="8864653"/>
          <a:ext cx="350762" cy="217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中舞鶴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350222</xdr:colOff>
      <xdr:row>52</xdr:row>
      <xdr:rowOff>63553</xdr:rowOff>
    </xdr:from>
    <xdr:to>
      <xdr:col>5</xdr:col>
      <xdr:colOff>553385</xdr:colOff>
      <xdr:row>53</xdr:row>
      <xdr:rowOff>50232</xdr:rowOff>
    </xdr:to>
    <xdr:sp macro="" textlink="">
      <xdr:nvSpPr>
        <xdr:cNvPr id="526" name="六角形 525">
          <a:extLst>
            <a:ext uri="{FF2B5EF4-FFF2-40B4-BE49-F238E27FC236}">
              <a16:creationId xmlns:a16="http://schemas.microsoft.com/office/drawing/2014/main" id="{48C5192B-7128-4DA6-A769-C79B6B27A56C}"/>
            </a:ext>
          </a:extLst>
        </xdr:cNvPr>
        <xdr:cNvSpPr/>
      </xdr:nvSpPr>
      <xdr:spPr bwMode="auto">
        <a:xfrm>
          <a:off x="3226772" y="8947203"/>
          <a:ext cx="203163" cy="1581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565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672037</xdr:colOff>
      <xdr:row>55</xdr:row>
      <xdr:rowOff>12890</xdr:rowOff>
    </xdr:from>
    <xdr:ext cx="333103" cy="287633"/>
    <xdr:grpSp>
      <xdr:nvGrpSpPr>
        <xdr:cNvPr id="527" name="Group 6672">
          <a:extLst>
            <a:ext uri="{FF2B5EF4-FFF2-40B4-BE49-F238E27FC236}">
              <a16:creationId xmlns:a16="http://schemas.microsoft.com/office/drawing/2014/main" id="{8B9A5F82-AAF2-4AC6-AB9F-424F1861440C}"/>
            </a:ext>
          </a:extLst>
        </xdr:cNvPr>
        <xdr:cNvGrpSpPr>
          <a:grpSpLocks/>
        </xdr:cNvGrpSpPr>
      </xdr:nvGrpSpPr>
      <xdr:grpSpPr bwMode="auto">
        <a:xfrm>
          <a:off x="3542409" y="9404883"/>
          <a:ext cx="333103" cy="287633"/>
          <a:chOff x="536" y="109"/>
          <a:chExt cx="46" cy="44"/>
        </a:xfrm>
      </xdr:grpSpPr>
      <xdr:pic>
        <xdr:nvPicPr>
          <xdr:cNvPr id="528" name="Picture 6673" descr="route2">
            <a:extLst>
              <a:ext uri="{FF2B5EF4-FFF2-40B4-BE49-F238E27FC236}">
                <a16:creationId xmlns:a16="http://schemas.microsoft.com/office/drawing/2014/main" id="{40BC8B34-6D0E-4431-ACF1-E6BB2D6687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9" name="Text Box 6674">
            <a:extLst>
              <a:ext uri="{FF2B5EF4-FFF2-40B4-BE49-F238E27FC236}">
                <a16:creationId xmlns:a16="http://schemas.microsoft.com/office/drawing/2014/main" id="{67FCC1FF-05C9-485D-A281-645EFD8155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364797</xdr:colOff>
      <xdr:row>51</xdr:row>
      <xdr:rowOff>143418</xdr:rowOff>
    </xdr:from>
    <xdr:ext cx="302079" cy="305168"/>
    <xdr:grpSp>
      <xdr:nvGrpSpPr>
        <xdr:cNvPr id="530" name="Group 6672">
          <a:extLst>
            <a:ext uri="{FF2B5EF4-FFF2-40B4-BE49-F238E27FC236}">
              <a16:creationId xmlns:a16="http://schemas.microsoft.com/office/drawing/2014/main" id="{AEDEF040-5531-4AA8-A470-C03FB08B85C9}"/>
            </a:ext>
          </a:extLst>
        </xdr:cNvPr>
        <xdr:cNvGrpSpPr>
          <a:grpSpLocks/>
        </xdr:cNvGrpSpPr>
      </xdr:nvGrpSpPr>
      <xdr:grpSpPr bwMode="auto">
        <a:xfrm>
          <a:off x="3938817" y="8848925"/>
          <a:ext cx="302079" cy="305168"/>
          <a:chOff x="536" y="109"/>
          <a:chExt cx="46" cy="44"/>
        </a:xfrm>
      </xdr:grpSpPr>
      <xdr:pic>
        <xdr:nvPicPr>
          <xdr:cNvPr id="531" name="Picture 6673" descr="route2">
            <a:extLst>
              <a:ext uri="{FF2B5EF4-FFF2-40B4-BE49-F238E27FC236}">
                <a16:creationId xmlns:a16="http://schemas.microsoft.com/office/drawing/2014/main" id="{9BD63995-F332-4975-A0CC-081B44312E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2" name="Text Box 6674">
            <a:extLst>
              <a:ext uri="{FF2B5EF4-FFF2-40B4-BE49-F238E27FC236}">
                <a16:creationId xmlns:a16="http://schemas.microsoft.com/office/drawing/2014/main" id="{B2C2A848-8FDA-4809-A194-1A945C161B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242444</xdr:colOff>
      <xdr:row>52</xdr:row>
      <xdr:rowOff>71853</xdr:rowOff>
    </xdr:from>
    <xdr:to>
      <xdr:col>7</xdr:col>
      <xdr:colOff>367544</xdr:colOff>
      <xdr:row>53</xdr:row>
      <xdr:rowOff>109946</xdr:rowOff>
    </xdr:to>
    <xdr:sp macro="" textlink="">
      <xdr:nvSpPr>
        <xdr:cNvPr id="533" name="Freeform 581">
          <a:extLst>
            <a:ext uri="{FF2B5EF4-FFF2-40B4-BE49-F238E27FC236}">
              <a16:creationId xmlns:a16="http://schemas.microsoft.com/office/drawing/2014/main" id="{C03E8C48-8D73-4DF9-AFF1-3985646DC40A}"/>
            </a:ext>
          </a:extLst>
        </xdr:cNvPr>
        <xdr:cNvSpPr>
          <a:spLocks/>
        </xdr:cNvSpPr>
      </xdr:nvSpPr>
      <xdr:spPr bwMode="auto">
        <a:xfrm rot="5400000" flipV="1">
          <a:off x="4486472" y="8997725"/>
          <a:ext cx="209543" cy="125100"/>
        </a:xfrm>
        <a:custGeom>
          <a:avLst/>
          <a:gdLst>
            <a:gd name="T0" fmla="*/ 0 w 10510"/>
            <a:gd name="T1" fmla="*/ 2147483647 h 26888"/>
            <a:gd name="T2" fmla="*/ 2147483647 w 10510"/>
            <a:gd name="T3" fmla="*/ 2147483647 h 26888"/>
            <a:gd name="T4" fmla="*/ 2147483647 w 10510"/>
            <a:gd name="T5" fmla="*/ 0 h 26888"/>
            <a:gd name="T6" fmla="*/ 2147483647 w 10510"/>
            <a:gd name="T7" fmla="*/ 2147483647 h 26888"/>
            <a:gd name="T8" fmla="*/ 0 60000 65536"/>
            <a:gd name="T9" fmla="*/ 0 60000 65536"/>
            <a:gd name="T10" fmla="*/ 0 60000 65536"/>
            <a:gd name="T11" fmla="*/ 0 60000 65536"/>
            <a:gd name="connsiteX0" fmla="*/ 0 w 10510"/>
            <a:gd name="connsiteY0" fmla="*/ 26888 h 26888"/>
            <a:gd name="connsiteX1" fmla="*/ 10510 w 10510"/>
            <a:gd name="connsiteY1" fmla="*/ 26837 h 26888"/>
            <a:gd name="connsiteX2" fmla="*/ 10459 w 10510"/>
            <a:gd name="connsiteY2" fmla="*/ 0 h 26888"/>
            <a:gd name="connsiteX3" fmla="*/ 10510 w 10510"/>
            <a:gd name="connsiteY3" fmla="*/ 16839 h 26888"/>
            <a:gd name="connsiteX0" fmla="*/ 0 w 10510"/>
            <a:gd name="connsiteY0" fmla="*/ 26888 h 26888"/>
            <a:gd name="connsiteX1" fmla="*/ 10510 w 10510"/>
            <a:gd name="connsiteY1" fmla="*/ 26837 h 26888"/>
            <a:gd name="connsiteX2" fmla="*/ 10459 w 10510"/>
            <a:gd name="connsiteY2" fmla="*/ 0 h 26888"/>
            <a:gd name="connsiteX0" fmla="*/ 0 w 10510"/>
            <a:gd name="connsiteY0" fmla="*/ 51 h 51"/>
            <a:gd name="connsiteX1" fmla="*/ 10510 w 10510"/>
            <a:gd name="connsiteY1" fmla="*/ 0 h 51"/>
            <a:gd name="connsiteX0" fmla="*/ 0 w 10283"/>
            <a:gd name="connsiteY0" fmla="*/ 14379310 h 14379310"/>
            <a:gd name="connsiteX1" fmla="*/ 10283 w 10283"/>
            <a:gd name="connsiteY1" fmla="*/ 57 h 14379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283" h="14379310">
              <a:moveTo>
                <a:pt x="0" y="14379310"/>
              </a:moveTo>
              <a:cubicBezTo>
                <a:pt x="3428" y="9586226"/>
                <a:pt x="6855" y="4793141"/>
                <a:pt x="10283" y="5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671808</xdr:colOff>
      <xdr:row>54</xdr:row>
      <xdr:rowOff>157047</xdr:rowOff>
    </xdr:from>
    <xdr:to>
      <xdr:col>8</xdr:col>
      <xdr:colOff>385532</xdr:colOff>
      <xdr:row>56</xdr:row>
      <xdr:rowOff>136075</xdr:rowOff>
    </xdr:to>
    <xdr:sp macro="" textlink="">
      <xdr:nvSpPr>
        <xdr:cNvPr id="534" name="Text Box 1664">
          <a:extLst>
            <a:ext uri="{FF2B5EF4-FFF2-40B4-BE49-F238E27FC236}">
              <a16:creationId xmlns:a16="http://schemas.microsoft.com/office/drawing/2014/main" id="{3525E3C7-F407-48C0-A368-BC898544CCB4}"/>
            </a:ext>
          </a:extLst>
        </xdr:cNvPr>
        <xdr:cNvSpPr txBox="1">
          <a:spLocks noChangeArrowheads="1"/>
        </xdr:cNvSpPr>
      </xdr:nvSpPr>
      <xdr:spPr bwMode="auto">
        <a:xfrm>
          <a:off x="4958058" y="9383597"/>
          <a:ext cx="418574" cy="32192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舞鶴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37849</xdr:colOff>
      <xdr:row>51</xdr:row>
      <xdr:rowOff>32513</xdr:rowOff>
    </xdr:from>
    <xdr:to>
      <xdr:col>8</xdr:col>
      <xdr:colOff>350320</xdr:colOff>
      <xdr:row>51</xdr:row>
      <xdr:rowOff>151575</xdr:rowOff>
    </xdr:to>
    <xdr:sp macro="" textlink="">
      <xdr:nvSpPr>
        <xdr:cNvPr id="535" name="Text Box 1560">
          <a:extLst>
            <a:ext uri="{FF2B5EF4-FFF2-40B4-BE49-F238E27FC236}">
              <a16:creationId xmlns:a16="http://schemas.microsoft.com/office/drawing/2014/main" id="{4456F5D3-7F17-4515-BCE2-0C3A7C79EBDB}"/>
            </a:ext>
          </a:extLst>
        </xdr:cNvPr>
        <xdr:cNvSpPr txBox="1">
          <a:spLocks noChangeArrowheads="1"/>
        </xdr:cNvSpPr>
      </xdr:nvSpPr>
      <xdr:spPr bwMode="auto">
        <a:xfrm>
          <a:off x="5028949" y="8744713"/>
          <a:ext cx="312471" cy="119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7</xdr:col>
      <xdr:colOff>47862</xdr:colOff>
      <xdr:row>50</xdr:row>
      <xdr:rowOff>84785</xdr:rowOff>
    </xdr:from>
    <xdr:to>
      <xdr:col>8</xdr:col>
      <xdr:colOff>663513</xdr:colOff>
      <xdr:row>57</xdr:row>
      <xdr:rowOff>18489</xdr:rowOff>
    </xdr:to>
    <xdr:grpSp>
      <xdr:nvGrpSpPr>
        <xdr:cNvPr id="536" name="グループ化 535">
          <a:extLst>
            <a:ext uri="{FF2B5EF4-FFF2-40B4-BE49-F238E27FC236}">
              <a16:creationId xmlns:a16="http://schemas.microsoft.com/office/drawing/2014/main" id="{3527C940-B20E-48DE-9A2E-57472D690054}"/>
            </a:ext>
          </a:extLst>
        </xdr:cNvPr>
        <xdr:cNvGrpSpPr/>
      </xdr:nvGrpSpPr>
      <xdr:grpSpPr>
        <a:xfrm rot="12633874">
          <a:off x="4325531" y="8618670"/>
          <a:ext cx="1319300" cy="1135055"/>
          <a:chOff x="1810951" y="8920653"/>
          <a:chExt cx="1388389" cy="1160896"/>
        </a:xfrm>
      </xdr:grpSpPr>
      <xdr:sp macro="" textlink="">
        <xdr:nvSpPr>
          <xdr:cNvPr id="537" name="Freeform 581">
            <a:extLst>
              <a:ext uri="{FF2B5EF4-FFF2-40B4-BE49-F238E27FC236}">
                <a16:creationId xmlns:a16="http://schemas.microsoft.com/office/drawing/2014/main" id="{59B33130-0EC2-4DDD-A79F-C5D3C12E09A1}"/>
              </a:ext>
            </a:extLst>
          </xdr:cNvPr>
          <xdr:cNvSpPr>
            <a:spLocks/>
          </xdr:cNvSpPr>
        </xdr:nvSpPr>
        <xdr:spPr bwMode="auto">
          <a:xfrm rot="10800000" flipV="1">
            <a:off x="2989806" y="9619385"/>
            <a:ext cx="209534" cy="45719"/>
          </a:xfrm>
          <a:custGeom>
            <a:avLst/>
            <a:gdLst>
              <a:gd name="T0" fmla="*/ 0 w 10510"/>
              <a:gd name="T1" fmla="*/ 2147483647 h 26888"/>
              <a:gd name="T2" fmla="*/ 2147483647 w 10510"/>
              <a:gd name="T3" fmla="*/ 2147483647 h 26888"/>
              <a:gd name="T4" fmla="*/ 2147483647 w 10510"/>
              <a:gd name="T5" fmla="*/ 0 h 26888"/>
              <a:gd name="T6" fmla="*/ 2147483647 w 10510"/>
              <a:gd name="T7" fmla="*/ 2147483647 h 2688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510" h="26888">
                <a:moveTo>
                  <a:pt x="0" y="26888"/>
                </a:moveTo>
                <a:lnTo>
                  <a:pt x="10510" y="26837"/>
                </a:lnTo>
                <a:cubicBezTo>
                  <a:pt x="10493" y="24184"/>
                  <a:pt x="10476" y="2653"/>
                  <a:pt x="10459" y="0"/>
                </a:cubicBezTo>
                <a:cubicBezTo>
                  <a:pt x="10476" y="5612"/>
                  <a:pt x="10493" y="11225"/>
                  <a:pt x="10510" y="16837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38" name="Freeform 581">
            <a:extLst>
              <a:ext uri="{FF2B5EF4-FFF2-40B4-BE49-F238E27FC236}">
                <a16:creationId xmlns:a16="http://schemas.microsoft.com/office/drawing/2014/main" id="{6CDEFDF5-D839-475C-A092-21C334196CD5}"/>
              </a:ext>
            </a:extLst>
          </xdr:cNvPr>
          <xdr:cNvSpPr>
            <a:spLocks/>
          </xdr:cNvSpPr>
        </xdr:nvSpPr>
        <xdr:spPr bwMode="auto">
          <a:xfrm rot="6811195">
            <a:off x="1896422" y="9705929"/>
            <a:ext cx="446732" cy="304508"/>
          </a:xfrm>
          <a:custGeom>
            <a:avLst/>
            <a:gdLst>
              <a:gd name="T0" fmla="*/ 0 w 10510"/>
              <a:gd name="T1" fmla="*/ 2147483647 h 26888"/>
              <a:gd name="T2" fmla="*/ 2147483647 w 10510"/>
              <a:gd name="T3" fmla="*/ 2147483647 h 26888"/>
              <a:gd name="T4" fmla="*/ 2147483647 w 10510"/>
              <a:gd name="T5" fmla="*/ 0 h 26888"/>
              <a:gd name="T6" fmla="*/ 2147483647 w 10510"/>
              <a:gd name="T7" fmla="*/ 2147483647 h 26888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510"/>
              <a:gd name="connsiteY0" fmla="*/ 26888 h 26888"/>
              <a:gd name="connsiteX1" fmla="*/ 10510 w 10510"/>
              <a:gd name="connsiteY1" fmla="*/ 26837 h 26888"/>
              <a:gd name="connsiteX2" fmla="*/ 10459 w 10510"/>
              <a:gd name="connsiteY2" fmla="*/ 0 h 26888"/>
              <a:gd name="connsiteX3" fmla="*/ 10510 w 10510"/>
              <a:gd name="connsiteY3" fmla="*/ 16837 h 26888"/>
              <a:gd name="connsiteX0" fmla="*/ 0 w 10510"/>
              <a:gd name="connsiteY0" fmla="*/ 26888 h 26888"/>
              <a:gd name="connsiteX1" fmla="*/ 10510 w 10510"/>
              <a:gd name="connsiteY1" fmla="*/ 26837 h 26888"/>
              <a:gd name="connsiteX2" fmla="*/ 10459 w 10510"/>
              <a:gd name="connsiteY2" fmla="*/ 0 h 26888"/>
              <a:gd name="connsiteX0" fmla="*/ 0 w 10571"/>
              <a:gd name="connsiteY0" fmla="*/ 36054 h 36054"/>
              <a:gd name="connsiteX1" fmla="*/ 10510 w 10571"/>
              <a:gd name="connsiteY1" fmla="*/ 36003 h 36054"/>
              <a:gd name="connsiteX2" fmla="*/ 10569 w 10571"/>
              <a:gd name="connsiteY2" fmla="*/ 0 h 360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571" h="36054">
                <a:moveTo>
                  <a:pt x="0" y="36054"/>
                </a:moveTo>
                <a:lnTo>
                  <a:pt x="10510" y="36003"/>
                </a:lnTo>
                <a:cubicBezTo>
                  <a:pt x="10493" y="33350"/>
                  <a:pt x="10586" y="2653"/>
                  <a:pt x="10569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39" name="Oval 586">
            <a:extLst>
              <a:ext uri="{FF2B5EF4-FFF2-40B4-BE49-F238E27FC236}">
                <a16:creationId xmlns:a16="http://schemas.microsoft.com/office/drawing/2014/main" id="{A0AD06AB-992D-42E2-8FFC-9829E7641D82}"/>
              </a:ext>
            </a:extLst>
          </xdr:cNvPr>
          <xdr:cNvSpPr>
            <a:spLocks noChangeArrowheads="1"/>
          </xdr:cNvSpPr>
        </xdr:nvSpPr>
        <xdr:spPr bwMode="auto">
          <a:xfrm>
            <a:off x="1992229" y="9523542"/>
            <a:ext cx="169862" cy="16985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40" name="Line 547">
            <a:extLst>
              <a:ext uri="{FF2B5EF4-FFF2-40B4-BE49-F238E27FC236}">
                <a16:creationId xmlns:a16="http://schemas.microsoft.com/office/drawing/2014/main" id="{4E952B84-C6DF-45B2-91BE-6927D76C3A8B}"/>
              </a:ext>
            </a:extLst>
          </xdr:cNvPr>
          <xdr:cNvSpPr>
            <a:spLocks noChangeShapeType="1"/>
          </xdr:cNvSpPr>
        </xdr:nvSpPr>
        <xdr:spPr bwMode="auto">
          <a:xfrm flipH="1">
            <a:off x="1810951" y="9939118"/>
            <a:ext cx="150813" cy="8731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1" name="Oval 1295">
            <a:extLst>
              <a:ext uri="{FF2B5EF4-FFF2-40B4-BE49-F238E27FC236}">
                <a16:creationId xmlns:a16="http://schemas.microsoft.com/office/drawing/2014/main" id="{085D2CE9-FE44-453D-944F-C4A2A5E08E81}"/>
              </a:ext>
            </a:extLst>
          </xdr:cNvPr>
          <xdr:cNvSpPr>
            <a:spLocks noChangeArrowheads="1"/>
          </xdr:cNvSpPr>
        </xdr:nvSpPr>
        <xdr:spPr bwMode="auto">
          <a:xfrm>
            <a:off x="2861493" y="9596144"/>
            <a:ext cx="151149" cy="1503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42" name="Oval 1295">
            <a:extLst>
              <a:ext uri="{FF2B5EF4-FFF2-40B4-BE49-F238E27FC236}">
                <a16:creationId xmlns:a16="http://schemas.microsoft.com/office/drawing/2014/main" id="{8E2547B4-D1F8-4142-AA0A-2D60D9920535}"/>
              </a:ext>
            </a:extLst>
          </xdr:cNvPr>
          <xdr:cNvSpPr>
            <a:spLocks noChangeArrowheads="1"/>
          </xdr:cNvSpPr>
        </xdr:nvSpPr>
        <xdr:spPr bwMode="auto">
          <a:xfrm>
            <a:off x="1856001" y="9904815"/>
            <a:ext cx="136587" cy="1254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</xdr:spPr>
      </xdr:sp>
      <xdr:sp macro="" textlink="">
        <xdr:nvSpPr>
          <xdr:cNvPr id="543" name="Freeform 1147">
            <a:extLst>
              <a:ext uri="{FF2B5EF4-FFF2-40B4-BE49-F238E27FC236}">
                <a16:creationId xmlns:a16="http://schemas.microsoft.com/office/drawing/2014/main" id="{12D7B031-7DC4-44DB-AC90-4BA9AF16E387}"/>
              </a:ext>
            </a:extLst>
          </xdr:cNvPr>
          <xdr:cNvSpPr>
            <a:spLocks/>
          </xdr:cNvSpPr>
        </xdr:nvSpPr>
        <xdr:spPr bwMode="auto">
          <a:xfrm rot="10800000">
            <a:off x="2381089" y="8920653"/>
            <a:ext cx="554361" cy="389440"/>
          </a:xfrm>
          <a:custGeom>
            <a:avLst/>
            <a:gdLst>
              <a:gd name="T0" fmla="*/ 2147483647 w 6818"/>
              <a:gd name="T1" fmla="*/ 2147483647 h 6000"/>
              <a:gd name="T2" fmla="*/ 2147483647 w 6818"/>
              <a:gd name="T3" fmla="*/ 2147483647 h 6000"/>
              <a:gd name="T4" fmla="*/ 2147483647 w 6818"/>
              <a:gd name="T5" fmla="*/ 2147483647 h 6000"/>
              <a:gd name="T6" fmla="*/ 2147483647 w 6818"/>
              <a:gd name="T7" fmla="*/ 2147483647 h 6000"/>
              <a:gd name="T8" fmla="*/ 2147483647 w 6818"/>
              <a:gd name="T9" fmla="*/ 2147483647 h 6000"/>
              <a:gd name="T10" fmla="*/ 2147483647 w 6818"/>
              <a:gd name="T11" fmla="*/ 2147483647 h 6000"/>
              <a:gd name="T12" fmla="*/ 0 w 6818"/>
              <a:gd name="T13" fmla="*/ 0 h 600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7429 w 7429"/>
              <a:gd name="connsiteY0" fmla="*/ 4460 h 58009"/>
              <a:gd name="connsiteX1" fmla="*/ 5873 w 7429"/>
              <a:gd name="connsiteY1" fmla="*/ 2238 h 58009"/>
              <a:gd name="connsiteX2" fmla="*/ 4874 w 7429"/>
              <a:gd name="connsiteY2" fmla="*/ 2238 h 58009"/>
              <a:gd name="connsiteX3" fmla="*/ 3318 w 7429"/>
              <a:gd name="connsiteY3" fmla="*/ 15 h 58009"/>
              <a:gd name="connsiteX4" fmla="*/ 2206 w 7429"/>
              <a:gd name="connsiteY4" fmla="*/ 3348 h 58009"/>
              <a:gd name="connsiteX5" fmla="*/ 95 w 7429"/>
              <a:gd name="connsiteY5" fmla="*/ 15 h 58009"/>
              <a:gd name="connsiteX6" fmla="*/ 2392 w 7429"/>
              <a:gd name="connsiteY6" fmla="*/ 57960 h 58009"/>
              <a:gd name="connsiteX0" fmla="*/ 10000 w 10000"/>
              <a:gd name="connsiteY0" fmla="*/ 769 h 10000"/>
              <a:gd name="connsiteX1" fmla="*/ 7906 w 10000"/>
              <a:gd name="connsiteY1" fmla="*/ 386 h 10000"/>
              <a:gd name="connsiteX2" fmla="*/ 6561 w 10000"/>
              <a:gd name="connsiteY2" fmla="*/ 386 h 10000"/>
              <a:gd name="connsiteX3" fmla="*/ 4466 w 10000"/>
              <a:gd name="connsiteY3" fmla="*/ 3 h 10000"/>
              <a:gd name="connsiteX4" fmla="*/ 2969 w 10000"/>
              <a:gd name="connsiteY4" fmla="*/ 577 h 10000"/>
              <a:gd name="connsiteX5" fmla="*/ 128 w 10000"/>
              <a:gd name="connsiteY5" fmla="*/ 3 h 10000"/>
              <a:gd name="connsiteX6" fmla="*/ 3220 w 10000"/>
              <a:gd name="connsiteY6" fmla="*/ 9992 h 10000"/>
              <a:gd name="connsiteX0" fmla="*/ 10097 w 10097"/>
              <a:gd name="connsiteY0" fmla="*/ 769 h 10000"/>
              <a:gd name="connsiteX1" fmla="*/ 8003 w 10097"/>
              <a:gd name="connsiteY1" fmla="*/ 386 h 10000"/>
              <a:gd name="connsiteX2" fmla="*/ 6658 w 10097"/>
              <a:gd name="connsiteY2" fmla="*/ 386 h 10000"/>
              <a:gd name="connsiteX3" fmla="*/ 4563 w 10097"/>
              <a:gd name="connsiteY3" fmla="*/ 3 h 10000"/>
              <a:gd name="connsiteX4" fmla="*/ 3066 w 10097"/>
              <a:gd name="connsiteY4" fmla="*/ 577 h 10000"/>
              <a:gd name="connsiteX5" fmla="*/ 125 w 10097"/>
              <a:gd name="connsiteY5" fmla="*/ 3 h 10000"/>
              <a:gd name="connsiteX6" fmla="*/ 3317 w 10097"/>
              <a:gd name="connsiteY6" fmla="*/ 9992 h 10000"/>
              <a:gd name="connsiteX0" fmla="*/ 7090 w 7090"/>
              <a:gd name="connsiteY0" fmla="*/ 1116 h 10339"/>
              <a:gd name="connsiteX1" fmla="*/ 4996 w 7090"/>
              <a:gd name="connsiteY1" fmla="*/ 733 h 10339"/>
              <a:gd name="connsiteX2" fmla="*/ 3651 w 7090"/>
              <a:gd name="connsiteY2" fmla="*/ 733 h 10339"/>
              <a:gd name="connsiteX3" fmla="*/ 1556 w 7090"/>
              <a:gd name="connsiteY3" fmla="*/ 350 h 10339"/>
              <a:gd name="connsiteX4" fmla="*/ 59 w 7090"/>
              <a:gd name="connsiteY4" fmla="*/ 924 h 10339"/>
              <a:gd name="connsiteX5" fmla="*/ 310 w 7090"/>
              <a:gd name="connsiteY5" fmla="*/ 10339 h 10339"/>
              <a:gd name="connsiteX0" fmla="*/ 10000 w 10000"/>
              <a:gd name="connsiteY0" fmla="*/ 1071 h 9992"/>
              <a:gd name="connsiteX1" fmla="*/ 7047 w 10000"/>
              <a:gd name="connsiteY1" fmla="*/ 701 h 9992"/>
              <a:gd name="connsiteX2" fmla="*/ 5150 w 10000"/>
              <a:gd name="connsiteY2" fmla="*/ 701 h 9992"/>
              <a:gd name="connsiteX3" fmla="*/ 2195 w 10000"/>
              <a:gd name="connsiteY3" fmla="*/ 331 h 9992"/>
              <a:gd name="connsiteX4" fmla="*/ 83 w 10000"/>
              <a:gd name="connsiteY4" fmla="*/ 886 h 9992"/>
              <a:gd name="connsiteX5" fmla="*/ 437 w 10000"/>
              <a:gd name="connsiteY5" fmla="*/ 9992 h 9992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9563 w 9563"/>
              <a:gd name="connsiteY0" fmla="*/ 1345 h 10273"/>
              <a:gd name="connsiteX1" fmla="*/ 6610 w 9563"/>
              <a:gd name="connsiteY1" fmla="*/ 975 h 10273"/>
              <a:gd name="connsiteX2" fmla="*/ 4713 w 9563"/>
              <a:gd name="connsiteY2" fmla="*/ 975 h 10273"/>
              <a:gd name="connsiteX3" fmla="*/ 1758 w 9563"/>
              <a:gd name="connsiteY3" fmla="*/ 604 h 10273"/>
              <a:gd name="connsiteX4" fmla="*/ 0 w 9563"/>
              <a:gd name="connsiteY4" fmla="*/ 10273 h 10273"/>
              <a:gd name="connsiteX0" fmla="*/ 8971 w 8971"/>
              <a:gd name="connsiteY0" fmla="*/ 1309 h 10000"/>
              <a:gd name="connsiteX1" fmla="*/ 5883 w 8971"/>
              <a:gd name="connsiteY1" fmla="*/ 949 h 10000"/>
              <a:gd name="connsiteX2" fmla="*/ 3899 w 8971"/>
              <a:gd name="connsiteY2" fmla="*/ 949 h 10000"/>
              <a:gd name="connsiteX3" fmla="*/ 809 w 8971"/>
              <a:gd name="connsiteY3" fmla="*/ 588 h 10000"/>
              <a:gd name="connsiteX4" fmla="*/ 0 w 8971"/>
              <a:gd name="connsiteY4" fmla="*/ 10000 h 10000"/>
              <a:gd name="connsiteX0" fmla="*/ 9344 w 9344"/>
              <a:gd name="connsiteY0" fmla="*/ 1309 h 10000"/>
              <a:gd name="connsiteX1" fmla="*/ 5902 w 9344"/>
              <a:gd name="connsiteY1" fmla="*/ 949 h 10000"/>
              <a:gd name="connsiteX2" fmla="*/ 3690 w 9344"/>
              <a:gd name="connsiteY2" fmla="*/ 949 h 10000"/>
              <a:gd name="connsiteX3" fmla="*/ 246 w 9344"/>
              <a:gd name="connsiteY3" fmla="*/ 588 h 10000"/>
              <a:gd name="connsiteX4" fmla="*/ 0 w 9344"/>
              <a:gd name="connsiteY4" fmla="*/ 10000 h 10000"/>
              <a:gd name="connsiteX0" fmla="*/ 5263 w 6566"/>
              <a:gd name="connsiteY0" fmla="*/ 9790 h 10000"/>
              <a:gd name="connsiteX1" fmla="*/ 6316 w 6566"/>
              <a:gd name="connsiteY1" fmla="*/ 949 h 10000"/>
              <a:gd name="connsiteX2" fmla="*/ 3949 w 6566"/>
              <a:gd name="connsiteY2" fmla="*/ 949 h 10000"/>
              <a:gd name="connsiteX3" fmla="*/ 263 w 6566"/>
              <a:gd name="connsiteY3" fmla="*/ 588 h 10000"/>
              <a:gd name="connsiteX4" fmla="*/ 0 w 6566"/>
              <a:gd name="connsiteY4" fmla="*/ 10000 h 10000"/>
              <a:gd name="connsiteX0" fmla="*/ 8016 w 14622"/>
              <a:gd name="connsiteY0" fmla="*/ 9790 h 10000"/>
              <a:gd name="connsiteX1" fmla="*/ 14428 w 14622"/>
              <a:gd name="connsiteY1" fmla="*/ 4616 h 10000"/>
              <a:gd name="connsiteX2" fmla="*/ 6014 w 14622"/>
              <a:gd name="connsiteY2" fmla="*/ 949 h 10000"/>
              <a:gd name="connsiteX3" fmla="*/ 401 w 14622"/>
              <a:gd name="connsiteY3" fmla="*/ 588 h 10000"/>
              <a:gd name="connsiteX4" fmla="*/ 0 w 14622"/>
              <a:gd name="connsiteY4" fmla="*/ 10000 h 10000"/>
              <a:gd name="connsiteX0" fmla="*/ 8016 w 14622"/>
              <a:gd name="connsiteY0" fmla="*/ 9790 h 10000"/>
              <a:gd name="connsiteX1" fmla="*/ 14428 w 14622"/>
              <a:gd name="connsiteY1" fmla="*/ 4616 h 10000"/>
              <a:gd name="connsiteX2" fmla="*/ 6014 w 14622"/>
              <a:gd name="connsiteY2" fmla="*/ 949 h 10000"/>
              <a:gd name="connsiteX3" fmla="*/ 401 w 14622"/>
              <a:gd name="connsiteY3" fmla="*/ 588 h 10000"/>
              <a:gd name="connsiteX4" fmla="*/ 0 w 14622"/>
              <a:gd name="connsiteY4" fmla="*/ 10000 h 10000"/>
              <a:gd name="connsiteX0" fmla="*/ 8016 w 14622"/>
              <a:gd name="connsiteY0" fmla="*/ 8842 h 9052"/>
              <a:gd name="connsiteX1" fmla="*/ 14428 w 14622"/>
              <a:gd name="connsiteY1" fmla="*/ 3668 h 9052"/>
              <a:gd name="connsiteX2" fmla="*/ 6014 w 14622"/>
              <a:gd name="connsiteY2" fmla="*/ 1 h 9052"/>
              <a:gd name="connsiteX3" fmla="*/ 935 w 14622"/>
              <a:gd name="connsiteY3" fmla="*/ 1474 h 9052"/>
              <a:gd name="connsiteX4" fmla="*/ 0 w 14622"/>
              <a:gd name="connsiteY4" fmla="*/ 9052 h 9052"/>
              <a:gd name="connsiteX0" fmla="*/ 5482 w 10000"/>
              <a:gd name="connsiteY0" fmla="*/ 8897 h 9129"/>
              <a:gd name="connsiteX1" fmla="*/ 9867 w 10000"/>
              <a:gd name="connsiteY1" fmla="*/ 3181 h 9129"/>
              <a:gd name="connsiteX2" fmla="*/ 4113 w 10000"/>
              <a:gd name="connsiteY2" fmla="*/ 396 h 9129"/>
              <a:gd name="connsiteX3" fmla="*/ 639 w 10000"/>
              <a:gd name="connsiteY3" fmla="*/ 757 h 9129"/>
              <a:gd name="connsiteX4" fmla="*/ 0 w 10000"/>
              <a:gd name="connsiteY4" fmla="*/ 9129 h 9129"/>
              <a:gd name="connsiteX0" fmla="*/ 5556 w 10433"/>
              <a:gd name="connsiteY0" fmla="*/ 9872 h 10126"/>
              <a:gd name="connsiteX1" fmla="*/ 9941 w 10433"/>
              <a:gd name="connsiteY1" fmla="*/ 3610 h 10126"/>
              <a:gd name="connsiteX2" fmla="*/ 8755 w 10433"/>
              <a:gd name="connsiteY2" fmla="*/ 283 h 10126"/>
              <a:gd name="connsiteX3" fmla="*/ 713 w 10433"/>
              <a:gd name="connsiteY3" fmla="*/ 955 h 10126"/>
              <a:gd name="connsiteX4" fmla="*/ 74 w 10433"/>
              <a:gd name="connsiteY4" fmla="*/ 10126 h 10126"/>
              <a:gd name="connsiteX0" fmla="*/ 5636 w 11030"/>
              <a:gd name="connsiteY0" fmla="*/ 9873 h 10127"/>
              <a:gd name="connsiteX1" fmla="*/ 10021 w 11030"/>
              <a:gd name="connsiteY1" fmla="*/ 3611 h 10127"/>
              <a:gd name="connsiteX2" fmla="*/ 9931 w 11030"/>
              <a:gd name="connsiteY2" fmla="*/ 284 h 10127"/>
              <a:gd name="connsiteX3" fmla="*/ 793 w 11030"/>
              <a:gd name="connsiteY3" fmla="*/ 956 h 10127"/>
              <a:gd name="connsiteX4" fmla="*/ 154 w 11030"/>
              <a:gd name="connsiteY4" fmla="*/ 10127 h 10127"/>
              <a:gd name="connsiteX0" fmla="*/ 5636 w 11187"/>
              <a:gd name="connsiteY0" fmla="*/ 9873 h 10127"/>
              <a:gd name="connsiteX1" fmla="*/ 10386 w 11187"/>
              <a:gd name="connsiteY1" fmla="*/ 5830 h 10127"/>
              <a:gd name="connsiteX2" fmla="*/ 9931 w 11187"/>
              <a:gd name="connsiteY2" fmla="*/ 284 h 10127"/>
              <a:gd name="connsiteX3" fmla="*/ 793 w 11187"/>
              <a:gd name="connsiteY3" fmla="*/ 956 h 10127"/>
              <a:gd name="connsiteX4" fmla="*/ 154 w 11187"/>
              <a:gd name="connsiteY4" fmla="*/ 10127 h 10127"/>
              <a:gd name="connsiteX0" fmla="*/ 5676 w 11551"/>
              <a:gd name="connsiteY0" fmla="*/ 10436 h 10690"/>
              <a:gd name="connsiteX1" fmla="*/ 10426 w 11551"/>
              <a:gd name="connsiteY1" fmla="*/ 6393 h 10690"/>
              <a:gd name="connsiteX2" fmla="*/ 10519 w 11551"/>
              <a:gd name="connsiteY2" fmla="*/ 15 h 10690"/>
              <a:gd name="connsiteX3" fmla="*/ 833 w 11551"/>
              <a:gd name="connsiteY3" fmla="*/ 1519 h 10690"/>
              <a:gd name="connsiteX4" fmla="*/ 194 w 11551"/>
              <a:gd name="connsiteY4" fmla="*/ 10690 h 10690"/>
              <a:gd name="connsiteX0" fmla="*/ 5676 w 10894"/>
              <a:gd name="connsiteY0" fmla="*/ 10436 h 10690"/>
              <a:gd name="connsiteX1" fmla="*/ 10426 w 10894"/>
              <a:gd name="connsiteY1" fmla="*/ 6393 h 10690"/>
              <a:gd name="connsiteX2" fmla="*/ 10519 w 10894"/>
              <a:gd name="connsiteY2" fmla="*/ 15 h 10690"/>
              <a:gd name="connsiteX3" fmla="*/ 833 w 10894"/>
              <a:gd name="connsiteY3" fmla="*/ 1519 h 10690"/>
              <a:gd name="connsiteX4" fmla="*/ 194 w 10894"/>
              <a:gd name="connsiteY4" fmla="*/ 10690 h 10690"/>
              <a:gd name="connsiteX0" fmla="*/ 5482 w 10700"/>
              <a:gd name="connsiteY0" fmla="*/ 11332 h 11586"/>
              <a:gd name="connsiteX1" fmla="*/ 10232 w 10700"/>
              <a:gd name="connsiteY1" fmla="*/ 7289 h 11586"/>
              <a:gd name="connsiteX2" fmla="*/ 10325 w 10700"/>
              <a:gd name="connsiteY2" fmla="*/ 911 h 11586"/>
              <a:gd name="connsiteX3" fmla="*/ 1553 w 10700"/>
              <a:gd name="connsiteY3" fmla="*/ 751 h 11586"/>
              <a:gd name="connsiteX4" fmla="*/ 0 w 10700"/>
              <a:gd name="connsiteY4" fmla="*/ 11586 h 11586"/>
              <a:gd name="connsiteX0" fmla="*/ 5556 w 10774"/>
              <a:gd name="connsiteY0" fmla="*/ 11549 h 11803"/>
              <a:gd name="connsiteX1" fmla="*/ 10306 w 10774"/>
              <a:gd name="connsiteY1" fmla="*/ 7506 h 11803"/>
              <a:gd name="connsiteX2" fmla="*/ 10399 w 10774"/>
              <a:gd name="connsiteY2" fmla="*/ 1128 h 11803"/>
              <a:gd name="connsiteX3" fmla="*/ 896 w 10774"/>
              <a:gd name="connsiteY3" fmla="*/ 691 h 11803"/>
              <a:gd name="connsiteX4" fmla="*/ 74 w 10774"/>
              <a:gd name="connsiteY4" fmla="*/ 11803 h 11803"/>
              <a:gd name="connsiteX0" fmla="*/ 5482 w 10700"/>
              <a:gd name="connsiteY0" fmla="*/ 15605 h 15859"/>
              <a:gd name="connsiteX1" fmla="*/ 10232 w 10700"/>
              <a:gd name="connsiteY1" fmla="*/ 11562 h 15859"/>
              <a:gd name="connsiteX2" fmla="*/ 10325 w 10700"/>
              <a:gd name="connsiteY2" fmla="*/ 5184 h 15859"/>
              <a:gd name="connsiteX3" fmla="*/ 822 w 10700"/>
              <a:gd name="connsiteY3" fmla="*/ 4747 h 15859"/>
              <a:gd name="connsiteX4" fmla="*/ 0 w 10700"/>
              <a:gd name="connsiteY4" fmla="*/ 15859 h 15859"/>
              <a:gd name="connsiteX0" fmla="*/ 9027 w 14245"/>
              <a:gd name="connsiteY0" fmla="*/ 10897 h 11151"/>
              <a:gd name="connsiteX1" fmla="*/ 13777 w 14245"/>
              <a:gd name="connsiteY1" fmla="*/ 6854 h 11151"/>
              <a:gd name="connsiteX2" fmla="*/ 13870 w 14245"/>
              <a:gd name="connsiteY2" fmla="*/ 476 h 11151"/>
              <a:gd name="connsiteX3" fmla="*/ 4367 w 14245"/>
              <a:gd name="connsiteY3" fmla="*/ 39 h 11151"/>
              <a:gd name="connsiteX4" fmla="*/ 3545 w 14245"/>
              <a:gd name="connsiteY4" fmla="*/ 11151 h 11151"/>
              <a:gd name="connsiteX0" fmla="*/ 5482 w 10700"/>
              <a:gd name="connsiteY0" fmla="*/ 16075 h 16329"/>
              <a:gd name="connsiteX1" fmla="*/ 10232 w 10700"/>
              <a:gd name="connsiteY1" fmla="*/ 12032 h 16329"/>
              <a:gd name="connsiteX2" fmla="*/ 10325 w 10700"/>
              <a:gd name="connsiteY2" fmla="*/ 5654 h 16329"/>
              <a:gd name="connsiteX3" fmla="*/ 822 w 10700"/>
              <a:gd name="connsiteY3" fmla="*/ 5217 h 16329"/>
              <a:gd name="connsiteX4" fmla="*/ 0 w 10700"/>
              <a:gd name="connsiteY4" fmla="*/ 16329 h 16329"/>
              <a:gd name="connsiteX0" fmla="*/ 5482 w 10700"/>
              <a:gd name="connsiteY0" fmla="*/ 16246 h 16500"/>
              <a:gd name="connsiteX1" fmla="*/ 10232 w 10700"/>
              <a:gd name="connsiteY1" fmla="*/ 12203 h 16500"/>
              <a:gd name="connsiteX2" fmla="*/ 10325 w 10700"/>
              <a:gd name="connsiteY2" fmla="*/ 5825 h 16500"/>
              <a:gd name="connsiteX3" fmla="*/ 822 w 10700"/>
              <a:gd name="connsiteY3" fmla="*/ 5388 h 16500"/>
              <a:gd name="connsiteX4" fmla="*/ 0 w 10700"/>
              <a:gd name="connsiteY4" fmla="*/ 16500 h 16500"/>
              <a:gd name="connsiteX0" fmla="*/ 9112 w 14330"/>
              <a:gd name="connsiteY0" fmla="*/ 10862 h 11116"/>
              <a:gd name="connsiteX1" fmla="*/ 13862 w 14330"/>
              <a:gd name="connsiteY1" fmla="*/ 6819 h 11116"/>
              <a:gd name="connsiteX2" fmla="*/ 13955 w 14330"/>
              <a:gd name="connsiteY2" fmla="*/ 441 h 11116"/>
              <a:gd name="connsiteX3" fmla="*/ 4452 w 14330"/>
              <a:gd name="connsiteY3" fmla="*/ 4 h 11116"/>
              <a:gd name="connsiteX4" fmla="*/ 3630 w 14330"/>
              <a:gd name="connsiteY4" fmla="*/ 11116 h 11116"/>
              <a:gd name="connsiteX0" fmla="*/ 8078 w 13296"/>
              <a:gd name="connsiteY0" fmla="*/ 11288 h 11542"/>
              <a:gd name="connsiteX1" fmla="*/ 12828 w 13296"/>
              <a:gd name="connsiteY1" fmla="*/ 7245 h 11542"/>
              <a:gd name="connsiteX2" fmla="*/ 12921 w 13296"/>
              <a:gd name="connsiteY2" fmla="*/ 867 h 11542"/>
              <a:gd name="connsiteX3" fmla="*/ 3418 w 13296"/>
              <a:gd name="connsiteY3" fmla="*/ 430 h 11542"/>
              <a:gd name="connsiteX4" fmla="*/ 6 w 13296"/>
              <a:gd name="connsiteY4" fmla="*/ 5837 h 11542"/>
              <a:gd name="connsiteX5" fmla="*/ 2596 w 13296"/>
              <a:gd name="connsiteY5" fmla="*/ 11542 h 11542"/>
              <a:gd name="connsiteX0" fmla="*/ 5683 w 10901"/>
              <a:gd name="connsiteY0" fmla="*/ 11288 h 11542"/>
              <a:gd name="connsiteX1" fmla="*/ 10433 w 10901"/>
              <a:gd name="connsiteY1" fmla="*/ 7245 h 11542"/>
              <a:gd name="connsiteX2" fmla="*/ 10526 w 10901"/>
              <a:gd name="connsiteY2" fmla="*/ 867 h 11542"/>
              <a:gd name="connsiteX3" fmla="*/ 1023 w 10901"/>
              <a:gd name="connsiteY3" fmla="*/ 430 h 11542"/>
              <a:gd name="connsiteX4" fmla="*/ 286 w 10901"/>
              <a:gd name="connsiteY4" fmla="*/ 5837 h 11542"/>
              <a:gd name="connsiteX5" fmla="*/ 201 w 10901"/>
              <a:gd name="connsiteY5" fmla="*/ 11542 h 11542"/>
              <a:gd name="connsiteX0" fmla="*/ 6004 w 11222"/>
              <a:gd name="connsiteY0" fmla="*/ 11479 h 11733"/>
              <a:gd name="connsiteX1" fmla="*/ 10754 w 11222"/>
              <a:gd name="connsiteY1" fmla="*/ 7436 h 11733"/>
              <a:gd name="connsiteX2" fmla="*/ 10847 w 11222"/>
              <a:gd name="connsiteY2" fmla="*/ 1058 h 11733"/>
              <a:gd name="connsiteX3" fmla="*/ 771 w 11222"/>
              <a:gd name="connsiteY3" fmla="*/ 362 h 11733"/>
              <a:gd name="connsiteX4" fmla="*/ 607 w 11222"/>
              <a:gd name="connsiteY4" fmla="*/ 6028 h 11733"/>
              <a:gd name="connsiteX5" fmla="*/ 522 w 11222"/>
              <a:gd name="connsiteY5" fmla="*/ 11733 h 11733"/>
              <a:gd name="connsiteX0" fmla="*/ 5683 w 10901"/>
              <a:gd name="connsiteY0" fmla="*/ 13321 h 13575"/>
              <a:gd name="connsiteX1" fmla="*/ 10433 w 10901"/>
              <a:gd name="connsiteY1" fmla="*/ 9278 h 13575"/>
              <a:gd name="connsiteX2" fmla="*/ 10526 w 10901"/>
              <a:gd name="connsiteY2" fmla="*/ 2900 h 13575"/>
              <a:gd name="connsiteX3" fmla="*/ 450 w 10901"/>
              <a:gd name="connsiteY3" fmla="*/ 2204 h 13575"/>
              <a:gd name="connsiteX4" fmla="*/ 286 w 10901"/>
              <a:gd name="connsiteY4" fmla="*/ 7870 h 13575"/>
              <a:gd name="connsiteX5" fmla="*/ 201 w 10901"/>
              <a:gd name="connsiteY5" fmla="*/ 13575 h 13575"/>
              <a:gd name="connsiteX0" fmla="*/ 9994 w 15212"/>
              <a:gd name="connsiteY0" fmla="*/ 11196 h 11450"/>
              <a:gd name="connsiteX1" fmla="*/ 14744 w 15212"/>
              <a:gd name="connsiteY1" fmla="*/ 7153 h 11450"/>
              <a:gd name="connsiteX2" fmla="*/ 14837 w 15212"/>
              <a:gd name="connsiteY2" fmla="*/ 775 h 11450"/>
              <a:gd name="connsiteX3" fmla="*/ 4761 w 15212"/>
              <a:gd name="connsiteY3" fmla="*/ 79 h 11450"/>
              <a:gd name="connsiteX4" fmla="*/ 4597 w 15212"/>
              <a:gd name="connsiteY4" fmla="*/ 5745 h 11450"/>
              <a:gd name="connsiteX5" fmla="*/ 4512 w 15212"/>
              <a:gd name="connsiteY5" fmla="*/ 11450 h 11450"/>
              <a:gd name="connsiteX0" fmla="*/ 10037 w 15255"/>
              <a:gd name="connsiteY0" fmla="*/ 11313 h 11567"/>
              <a:gd name="connsiteX1" fmla="*/ 14787 w 15255"/>
              <a:gd name="connsiteY1" fmla="*/ 7270 h 11567"/>
              <a:gd name="connsiteX2" fmla="*/ 14880 w 15255"/>
              <a:gd name="connsiteY2" fmla="*/ 892 h 11567"/>
              <a:gd name="connsiteX3" fmla="*/ 4804 w 15255"/>
              <a:gd name="connsiteY3" fmla="*/ 196 h 11567"/>
              <a:gd name="connsiteX4" fmla="*/ 4640 w 15255"/>
              <a:gd name="connsiteY4" fmla="*/ 5862 h 11567"/>
              <a:gd name="connsiteX5" fmla="*/ 4555 w 15255"/>
              <a:gd name="connsiteY5" fmla="*/ 11567 h 11567"/>
              <a:gd name="connsiteX0" fmla="*/ 5683 w 10901"/>
              <a:gd name="connsiteY0" fmla="*/ 16202 h 16456"/>
              <a:gd name="connsiteX1" fmla="*/ 10433 w 10901"/>
              <a:gd name="connsiteY1" fmla="*/ 12159 h 16456"/>
              <a:gd name="connsiteX2" fmla="*/ 10526 w 10901"/>
              <a:gd name="connsiteY2" fmla="*/ 5781 h 16456"/>
              <a:gd name="connsiteX3" fmla="*/ 450 w 10901"/>
              <a:gd name="connsiteY3" fmla="*/ 5085 h 16456"/>
              <a:gd name="connsiteX4" fmla="*/ 286 w 10901"/>
              <a:gd name="connsiteY4" fmla="*/ 10751 h 16456"/>
              <a:gd name="connsiteX5" fmla="*/ 201 w 10901"/>
              <a:gd name="connsiteY5" fmla="*/ 16456 h 16456"/>
              <a:gd name="connsiteX0" fmla="*/ 5683 w 10901"/>
              <a:gd name="connsiteY0" fmla="*/ 16147 h 16401"/>
              <a:gd name="connsiteX1" fmla="*/ 10433 w 10901"/>
              <a:gd name="connsiteY1" fmla="*/ 12104 h 16401"/>
              <a:gd name="connsiteX2" fmla="*/ 10526 w 10901"/>
              <a:gd name="connsiteY2" fmla="*/ 5726 h 16401"/>
              <a:gd name="connsiteX3" fmla="*/ 450 w 10901"/>
              <a:gd name="connsiteY3" fmla="*/ 5030 h 16401"/>
              <a:gd name="connsiteX4" fmla="*/ 286 w 10901"/>
              <a:gd name="connsiteY4" fmla="*/ 10696 h 16401"/>
              <a:gd name="connsiteX5" fmla="*/ 201 w 10901"/>
              <a:gd name="connsiteY5" fmla="*/ 16401 h 16401"/>
              <a:gd name="connsiteX0" fmla="*/ 9782 w 15000"/>
              <a:gd name="connsiteY0" fmla="*/ 11314 h 11568"/>
              <a:gd name="connsiteX1" fmla="*/ 14532 w 15000"/>
              <a:gd name="connsiteY1" fmla="*/ 7271 h 11568"/>
              <a:gd name="connsiteX2" fmla="*/ 14625 w 15000"/>
              <a:gd name="connsiteY2" fmla="*/ 893 h 11568"/>
              <a:gd name="connsiteX3" fmla="*/ 4549 w 15000"/>
              <a:gd name="connsiteY3" fmla="*/ 197 h 11568"/>
              <a:gd name="connsiteX4" fmla="*/ 4385 w 15000"/>
              <a:gd name="connsiteY4" fmla="*/ 5863 h 11568"/>
              <a:gd name="connsiteX5" fmla="*/ 4300 w 15000"/>
              <a:gd name="connsiteY5" fmla="*/ 11568 h 11568"/>
              <a:gd name="connsiteX0" fmla="*/ 9782 w 15000"/>
              <a:gd name="connsiteY0" fmla="*/ 11314 h 11568"/>
              <a:gd name="connsiteX1" fmla="*/ 14532 w 15000"/>
              <a:gd name="connsiteY1" fmla="*/ 7271 h 11568"/>
              <a:gd name="connsiteX2" fmla="*/ 14625 w 15000"/>
              <a:gd name="connsiteY2" fmla="*/ 893 h 11568"/>
              <a:gd name="connsiteX3" fmla="*/ 4549 w 15000"/>
              <a:gd name="connsiteY3" fmla="*/ 197 h 11568"/>
              <a:gd name="connsiteX4" fmla="*/ 4385 w 15000"/>
              <a:gd name="connsiteY4" fmla="*/ 5863 h 11568"/>
              <a:gd name="connsiteX5" fmla="*/ 4300 w 15000"/>
              <a:gd name="connsiteY5" fmla="*/ 11568 h 11568"/>
              <a:gd name="connsiteX0" fmla="*/ 5683 w 10901"/>
              <a:gd name="connsiteY0" fmla="*/ 11124 h 11378"/>
              <a:gd name="connsiteX1" fmla="*/ 10433 w 10901"/>
              <a:gd name="connsiteY1" fmla="*/ 7081 h 11378"/>
              <a:gd name="connsiteX2" fmla="*/ 10526 w 10901"/>
              <a:gd name="connsiteY2" fmla="*/ 703 h 11378"/>
              <a:gd name="connsiteX3" fmla="*/ 450 w 10901"/>
              <a:gd name="connsiteY3" fmla="*/ 7 h 11378"/>
              <a:gd name="connsiteX4" fmla="*/ 286 w 10901"/>
              <a:gd name="connsiteY4" fmla="*/ 5673 h 11378"/>
              <a:gd name="connsiteX5" fmla="*/ 201 w 10901"/>
              <a:gd name="connsiteY5" fmla="*/ 11378 h 11378"/>
              <a:gd name="connsiteX0" fmla="*/ 6065 w 10901"/>
              <a:gd name="connsiteY0" fmla="*/ 14495 h 14495"/>
              <a:gd name="connsiteX1" fmla="*/ 10433 w 10901"/>
              <a:gd name="connsiteY1" fmla="*/ 7081 h 14495"/>
              <a:gd name="connsiteX2" fmla="*/ 10526 w 10901"/>
              <a:gd name="connsiteY2" fmla="*/ 703 h 14495"/>
              <a:gd name="connsiteX3" fmla="*/ 450 w 10901"/>
              <a:gd name="connsiteY3" fmla="*/ 7 h 14495"/>
              <a:gd name="connsiteX4" fmla="*/ 286 w 10901"/>
              <a:gd name="connsiteY4" fmla="*/ 5673 h 14495"/>
              <a:gd name="connsiteX5" fmla="*/ 201 w 10901"/>
              <a:gd name="connsiteY5" fmla="*/ 11378 h 14495"/>
              <a:gd name="connsiteX0" fmla="*/ 6065 w 10901"/>
              <a:gd name="connsiteY0" fmla="*/ 14495 h 14495"/>
              <a:gd name="connsiteX1" fmla="*/ 6782 w 10901"/>
              <a:gd name="connsiteY1" fmla="*/ 10341 h 14495"/>
              <a:gd name="connsiteX2" fmla="*/ 10433 w 10901"/>
              <a:gd name="connsiteY2" fmla="*/ 7081 h 14495"/>
              <a:gd name="connsiteX3" fmla="*/ 10526 w 10901"/>
              <a:gd name="connsiteY3" fmla="*/ 703 h 14495"/>
              <a:gd name="connsiteX4" fmla="*/ 450 w 10901"/>
              <a:gd name="connsiteY4" fmla="*/ 7 h 14495"/>
              <a:gd name="connsiteX5" fmla="*/ 286 w 10901"/>
              <a:gd name="connsiteY5" fmla="*/ 5673 h 14495"/>
              <a:gd name="connsiteX6" fmla="*/ 201 w 10901"/>
              <a:gd name="connsiteY6" fmla="*/ 11378 h 14495"/>
              <a:gd name="connsiteX0" fmla="*/ 6349 w 10901"/>
              <a:gd name="connsiteY0" fmla="*/ 12624 h 12624"/>
              <a:gd name="connsiteX1" fmla="*/ 6782 w 10901"/>
              <a:gd name="connsiteY1" fmla="*/ 10341 h 12624"/>
              <a:gd name="connsiteX2" fmla="*/ 10433 w 10901"/>
              <a:gd name="connsiteY2" fmla="*/ 7081 h 12624"/>
              <a:gd name="connsiteX3" fmla="*/ 10526 w 10901"/>
              <a:gd name="connsiteY3" fmla="*/ 703 h 12624"/>
              <a:gd name="connsiteX4" fmla="*/ 450 w 10901"/>
              <a:gd name="connsiteY4" fmla="*/ 7 h 12624"/>
              <a:gd name="connsiteX5" fmla="*/ 286 w 10901"/>
              <a:gd name="connsiteY5" fmla="*/ 5673 h 12624"/>
              <a:gd name="connsiteX6" fmla="*/ 201 w 10901"/>
              <a:gd name="connsiteY6" fmla="*/ 11378 h 126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901" h="12624">
                <a:moveTo>
                  <a:pt x="6349" y="12624"/>
                </a:moveTo>
                <a:cubicBezTo>
                  <a:pt x="6691" y="12148"/>
                  <a:pt x="6101" y="11265"/>
                  <a:pt x="6782" y="10341"/>
                </a:cubicBezTo>
                <a:cubicBezTo>
                  <a:pt x="7463" y="9417"/>
                  <a:pt x="10032" y="8903"/>
                  <a:pt x="10433" y="7081"/>
                </a:cubicBezTo>
                <a:cubicBezTo>
                  <a:pt x="11256" y="1165"/>
                  <a:pt x="10799" y="7175"/>
                  <a:pt x="10526" y="703"/>
                </a:cubicBezTo>
                <a:cubicBezTo>
                  <a:pt x="450" y="184"/>
                  <a:pt x="628" y="-43"/>
                  <a:pt x="450" y="7"/>
                </a:cubicBezTo>
                <a:cubicBezTo>
                  <a:pt x="272" y="57"/>
                  <a:pt x="232" y="450"/>
                  <a:pt x="286" y="5673"/>
                </a:cubicBezTo>
                <a:cubicBezTo>
                  <a:pt x="149" y="12452"/>
                  <a:pt x="-231" y="10427"/>
                  <a:pt x="201" y="11378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44" name="Freeform 1147">
            <a:extLst>
              <a:ext uri="{FF2B5EF4-FFF2-40B4-BE49-F238E27FC236}">
                <a16:creationId xmlns:a16="http://schemas.microsoft.com/office/drawing/2014/main" id="{DAFA7482-9F20-4929-B4E8-AB8C1845A8BB}"/>
              </a:ext>
            </a:extLst>
          </xdr:cNvPr>
          <xdr:cNvSpPr>
            <a:spLocks/>
          </xdr:cNvSpPr>
        </xdr:nvSpPr>
        <xdr:spPr bwMode="auto">
          <a:xfrm rot="10800000">
            <a:off x="2526871" y="9012370"/>
            <a:ext cx="325860" cy="228452"/>
          </a:xfrm>
          <a:custGeom>
            <a:avLst/>
            <a:gdLst>
              <a:gd name="T0" fmla="*/ 2147483647 w 6818"/>
              <a:gd name="T1" fmla="*/ 2147483647 h 6000"/>
              <a:gd name="T2" fmla="*/ 2147483647 w 6818"/>
              <a:gd name="T3" fmla="*/ 2147483647 h 6000"/>
              <a:gd name="T4" fmla="*/ 2147483647 w 6818"/>
              <a:gd name="T5" fmla="*/ 2147483647 h 6000"/>
              <a:gd name="T6" fmla="*/ 2147483647 w 6818"/>
              <a:gd name="T7" fmla="*/ 2147483647 h 6000"/>
              <a:gd name="T8" fmla="*/ 2147483647 w 6818"/>
              <a:gd name="T9" fmla="*/ 2147483647 h 6000"/>
              <a:gd name="T10" fmla="*/ 2147483647 w 6818"/>
              <a:gd name="T11" fmla="*/ 2147483647 h 6000"/>
              <a:gd name="T12" fmla="*/ 0 w 6818"/>
              <a:gd name="T13" fmla="*/ 0 h 600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7429 w 7429"/>
              <a:gd name="connsiteY0" fmla="*/ 4460 h 58009"/>
              <a:gd name="connsiteX1" fmla="*/ 5873 w 7429"/>
              <a:gd name="connsiteY1" fmla="*/ 2238 h 58009"/>
              <a:gd name="connsiteX2" fmla="*/ 4874 w 7429"/>
              <a:gd name="connsiteY2" fmla="*/ 2238 h 58009"/>
              <a:gd name="connsiteX3" fmla="*/ 3318 w 7429"/>
              <a:gd name="connsiteY3" fmla="*/ 15 h 58009"/>
              <a:gd name="connsiteX4" fmla="*/ 2206 w 7429"/>
              <a:gd name="connsiteY4" fmla="*/ 3348 h 58009"/>
              <a:gd name="connsiteX5" fmla="*/ 95 w 7429"/>
              <a:gd name="connsiteY5" fmla="*/ 15 h 58009"/>
              <a:gd name="connsiteX6" fmla="*/ 2392 w 7429"/>
              <a:gd name="connsiteY6" fmla="*/ 57960 h 58009"/>
              <a:gd name="connsiteX0" fmla="*/ 10000 w 10000"/>
              <a:gd name="connsiteY0" fmla="*/ 769 h 10000"/>
              <a:gd name="connsiteX1" fmla="*/ 7906 w 10000"/>
              <a:gd name="connsiteY1" fmla="*/ 386 h 10000"/>
              <a:gd name="connsiteX2" fmla="*/ 6561 w 10000"/>
              <a:gd name="connsiteY2" fmla="*/ 386 h 10000"/>
              <a:gd name="connsiteX3" fmla="*/ 4466 w 10000"/>
              <a:gd name="connsiteY3" fmla="*/ 3 h 10000"/>
              <a:gd name="connsiteX4" fmla="*/ 2969 w 10000"/>
              <a:gd name="connsiteY4" fmla="*/ 577 h 10000"/>
              <a:gd name="connsiteX5" fmla="*/ 128 w 10000"/>
              <a:gd name="connsiteY5" fmla="*/ 3 h 10000"/>
              <a:gd name="connsiteX6" fmla="*/ 3220 w 10000"/>
              <a:gd name="connsiteY6" fmla="*/ 9992 h 10000"/>
              <a:gd name="connsiteX0" fmla="*/ 10097 w 10097"/>
              <a:gd name="connsiteY0" fmla="*/ 769 h 10000"/>
              <a:gd name="connsiteX1" fmla="*/ 8003 w 10097"/>
              <a:gd name="connsiteY1" fmla="*/ 386 h 10000"/>
              <a:gd name="connsiteX2" fmla="*/ 6658 w 10097"/>
              <a:gd name="connsiteY2" fmla="*/ 386 h 10000"/>
              <a:gd name="connsiteX3" fmla="*/ 4563 w 10097"/>
              <a:gd name="connsiteY3" fmla="*/ 3 h 10000"/>
              <a:gd name="connsiteX4" fmla="*/ 3066 w 10097"/>
              <a:gd name="connsiteY4" fmla="*/ 577 h 10000"/>
              <a:gd name="connsiteX5" fmla="*/ 125 w 10097"/>
              <a:gd name="connsiteY5" fmla="*/ 3 h 10000"/>
              <a:gd name="connsiteX6" fmla="*/ 3317 w 10097"/>
              <a:gd name="connsiteY6" fmla="*/ 9992 h 10000"/>
              <a:gd name="connsiteX0" fmla="*/ 7090 w 7090"/>
              <a:gd name="connsiteY0" fmla="*/ 1116 h 10339"/>
              <a:gd name="connsiteX1" fmla="*/ 4996 w 7090"/>
              <a:gd name="connsiteY1" fmla="*/ 733 h 10339"/>
              <a:gd name="connsiteX2" fmla="*/ 3651 w 7090"/>
              <a:gd name="connsiteY2" fmla="*/ 733 h 10339"/>
              <a:gd name="connsiteX3" fmla="*/ 1556 w 7090"/>
              <a:gd name="connsiteY3" fmla="*/ 350 h 10339"/>
              <a:gd name="connsiteX4" fmla="*/ 59 w 7090"/>
              <a:gd name="connsiteY4" fmla="*/ 924 h 10339"/>
              <a:gd name="connsiteX5" fmla="*/ 310 w 7090"/>
              <a:gd name="connsiteY5" fmla="*/ 10339 h 10339"/>
              <a:gd name="connsiteX0" fmla="*/ 10000 w 10000"/>
              <a:gd name="connsiteY0" fmla="*/ 1071 h 9992"/>
              <a:gd name="connsiteX1" fmla="*/ 7047 w 10000"/>
              <a:gd name="connsiteY1" fmla="*/ 701 h 9992"/>
              <a:gd name="connsiteX2" fmla="*/ 5150 w 10000"/>
              <a:gd name="connsiteY2" fmla="*/ 701 h 9992"/>
              <a:gd name="connsiteX3" fmla="*/ 2195 w 10000"/>
              <a:gd name="connsiteY3" fmla="*/ 331 h 9992"/>
              <a:gd name="connsiteX4" fmla="*/ 83 w 10000"/>
              <a:gd name="connsiteY4" fmla="*/ 886 h 9992"/>
              <a:gd name="connsiteX5" fmla="*/ 437 w 10000"/>
              <a:gd name="connsiteY5" fmla="*/ 9992 h 9992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9563 w 9563"/>
              <a:gd name="connsiteY0" fmla="*/ 1345 h 10273"/>
              <a:gd name="connsiteX1" fmla="*/ 6610 w 9563"/>
              <a:gd name="connsiteY1" fmla="*/ 975 h 10273"/>
              <a:gd name="connsiteX2" fmla="*/ 4713 w 9563"/>
              <a:gd name="connsiteY2" fmla="*/ 975 h 10273"/>
              <a:gd name="connsiteX3" fmla="*/ 1758 w 9563"/>
              <a:gd name="connsiteY3" fmla="*/ 604 h 10273"/>
              <a:gd name="connsiteX4" fmla="*/ 0 w 9563"/>
              <a:gd name="connsiteY4" fmla="*/ 10273 h 10273"/>
              <a:gd name="connsiteX0" fmla="*/ 8971 w 8971"/>
              <a:gd name="connsiteY0" fmla="*/ 1309 h 10000"/>
              <a:gd name="connsiteX1" fmla="*/ 5883 w 8971"/>
              <a:gd name="connsiteY1" fmla="*/ 949 h 10000"/>
              <a:gd name="connsiteX2" fmla="*/ 3899 w 8971"/>
              <a:gd name="connsiteY2" fmla="*/ 949 h 10000"/>
              <a:gd name="connsiteX3" fmla="*/ 809 w 8971"/>
              <a:gd name="connsiteY3" fmla="*/ 588 h 10000"/>
              <a:gd name="connsiteX4" fmla="*/ 0 w 8971"/>
              <a:gd name="connsiteY4" fmla="*/ 10000 h 10000"/>
              <a:gd name="connsiteX0" fmla="*/ 9344 w 9344"/>
              <a:gd name="connsiteY0" fmla="*/ 1309 h 10000"/>
              <a:gd name="connsiteX1" fmla="*/ 5902 w 9344"/>
              <a:gd name="connsiteY1" fmla="*/ 949 h 10000"/>
              <a:gd name="connsiteX2" fmla="*/ 3690 w 9344"/>
              <a:gd name="connsiteY2" fmla="*/ 949 h 10000"/>
              <a:gd name="connsiteX3" fmla="*/ 246 w 9344"/>
              <a:gd name="connsiteY3" fmla="*/ 588 h 10000"/>
              <a:gd name="connsiteX4" fmla="*/ 0 w 9344"/>
              <a:gd name="connsiteY4" fmla="*/ 10000 h 10000"/>
              <a:gd name="connsiteX0" fmla="*/ 5263 w 6566"/>
              <a:gd name="connsiteY0" fmla="*/ 9790 h 10000"/>
              <a:gd name="connsiteX1" fmla="*/ 6316 w 6566"/>
              <a:gd name="connsiteY1" fmla="*/ 949 h 10000"/>
              <a:gd name="connsiteX2" fmla="*/ 3949 w 6566"/>
              <a:gd name="connsiteY2" fmla="*/ 949 h 10000"/>
              <a:gd name="connsiteX3" fmla="*/ 263 w 6566"/>
              <a:gd name="connsiteY3" fmla="*/ 588 h 10000"/>
              <a:gd name="connsiteX4" fmla="*/ 0 w 6566"/>
              <a:gd name="connsiteY4" fmla="*/ 10000 h 10000"/>
              <a:gd name="connsiteX0" fmla="*/ 8016 w 14622"/>
              <a:gd name="connsiteY0" fmla="*/ 9790 h 10000"/>
              <a:gd name="connsiteX1" fmla="*/ 14428 w 14622"/>
              <a:gd name="connsiteY1" fmla="*/ 4616 h 10000"/>
              <a:gd name="connsiteX2" fmla="*/ 6014 w 14622"/>
              <a:gd name="connsiteY2" fmla="*/ 949 h 10000"/>
              <a:gd name="connsiteX3" fmla="*/ 401 w 14622"/>
              <a:gd name="connsiteY3" fmla="*/ 588 h 10000"/>
              <a:gd name="connsiteX4" fmla="*/ 0 w 14622"/>
              <a:gd name="connsiteY4" fmla="*/ 10000 h 10000"/>
              <a:gd name="connsiteX0" fmla="*/ 8016 w 14622"/>
              <a:gd name="connsiteY0" fmla="*/ 9790 h 10000"/>
              <a:gd name="connsiteX1" fmla="*/ 14428 w 14622"/>
              <a:gd name="connsiteY1" fmla="*/ 4616 h 10000"/>
              <a:gd name="connsiteX2" fmla="*/ 6014 w 14622"/>
              <a:gd name="connsiteY2" fmla="*/ 949 h 10000"/>
              <a:gd name="connsiteX3" fmla="*/ 401 w 14622"/>
              <a:gd name="connsiteY3" fmla="*/ 588 h 10000"/>
              <a:gd name="connsiteX4" fmla="*/ 0 w 14622"/>
              <a:gd name="connsiteY4" fmla="*/ 10000 h 10000"/>
              <a:gd name="connsiteX0" fmla="*/ 8016 w 14622"/>
              <a:gd name="connsiteY0" fmla="*/ 8842 h 9052"/>
              <a:gd name="connsiteX1" fmla="*/ 14428 w 14622"/>
              <a:gd name="connsiteY1" fmla="*/ 3668 h 9052"/>
              <a:gd name="connsiteX2" fmla="*/ 6014 w 14622"/>
              <a:gd name="connsiteY2" fmla="*/ 1 h 9052"/>
              <a:gd name="connsiteX3" fmla="*/ 935 w 14622"/>
              <a:gd name="connsiteY3" fmla="*/ 1474 h 9052"/>
              <a:gd name="connsiteX4" fmla="*/ 0 w 14622"/>
              <a:gd name="connsiteY4" fmla="*/ 9052 h 9052"/>
              <a:gd name="connsiteX0" fmla="*/ 5482 w 10000"/>
              <a:gd name="connsiteY0" fmla="*/ 8897 h 9129"/>
              <a:gd name="connsiteX1" fmla="*/ 9867 w 10000"/>
              <a:gd name="connsiteY1" fmla="*/ 3181 h 9129"/>
              <a:gd name="connsiteX2" fmla="*/ 4113 w 10000"/>
              <a:gd name="connsiteY2" fmla="*/ 396 h 9129"/>
              <a:gd name="connsiteX3" fmla="*/ 639 w 10000"/>
              <a:gd name="connsiteY3" fmla="*/ 757 h 9129"/>
              <a:gd name="connsiteX4" fmla="*/ 0 w 10000"/>
              <a:gd name="connsiteY4" fmla="*/ 9129 h 9129"/>
              <a:gd name="connsiteX0" fmla="*/ 5556 w 10433"/>
              <a:gd name="connsiteY0" fmla="*/ 9872 h 10126"/>
              <a:gd name="connsiteX1" fmla="*/ 9941 w 10433"/>
              <a:gd name="connsiteY1" fmla="*/ 3610 h 10126"/>
              <a:gd name="connsiteX2" fmla="*/ 8755 w 10433"/>
              <a:gd name="connsiteY2" fmla="*/ 283 h 10126"/>
              <a:gd name="connsiteX3" fmla="*/ 713 w 10433"/>
              <a:gd name="connsiteY3" fmla="*/ 955 h 10126"/>
              <a:gd name="connsiteX4" fmla="*/ 74 w 10433"/>
              <a:gd name="connsiteY4" fmla="*/ 10126 h 10126"/>
              <a:gd name="connsiteX0" fmla="*/ 5636 w 11030"/>
              <a:gd name="connsiteY0" fmla="*/ 9873 h 10127"/>
              <a:gd name="connsiteX1" fmla="*/ 10021 w 11030"/>
              <a:gd name="connsiteY1" fmla="*/ 3611 h 10127"/>
              <a:gd name="connsiteX2" fmla="*/ 9931 w 11030"/>
              <a:gd name="connsiteY2" fmla="*/ 284 h 10127"/>
              <a:gd name="connsiteX3" fmla="*/ 793 w 11030"/>
              <a:gd name="connsiteY3" fmla="*/ 956 h 10127"/>
              <a:gd name="connsiteX4" fmla="*/ 154 w 11030"/>
              <a:gd name="connsiteY4" fmla="*/ 10127 h 10127"/>
              <a:gd name="connsiteX0" fmla="*/ 5636 w 11187"/>
              <a:gd name="connsiteY0" fmla="*/ 9873 h 10127"/>
              <a:gd name="connsiteX1" fmla="*/ 10386 w 11187"/>
              <a:gd name="connsiteY1" fmla="*/ 5830 h 10127"/>
              <a:gd name="connsiteX2" fmla="*/ 9931 w 11187"/>
              <a:gd name="connsiteY2" fmla="*/ 284 h 10127"/>
              <a:gd name="connsiteX3" fmla="*/ 793 w 11187"/>
              <a:gd name="connsiteY3" fmla="*/ 956 h 10127"/>
              <a:gd name="connsiteX4" fmla="*/ 154 w 11187"/>
              <a:gd name="connsiteY4" fmla="*/ 10127 h 10127"/>
              <a:gd name="connsiteX0" fmla="*/ 5676 w 11551"/>
              <a:gd name="connsiteY0" fmla="*/ 10436 h 10690"/>
              <a:gd name="connsiteX1" fmla="*/ 10426 w 11551"/>
              <a:gd name="connsiteY1" fmla="*/ 6393 h 10690"/>
              <a:gd name="connsiteX2" fmla="*/ 10519 w 11551"/>
              <a:gd name="connsiteY2" fmla="*/ 15 h 10690"/>
              <a:gd name="connsiteX3" fmla="*/ 833 w 11551"/>
              <a:gd name="connsiteY3" fmla="*/ 1519 h 10690"/>
              <a:gd name="connsiteX4" fmla="*/ 194 w 11551"/>
              <a:gd name="connsiteY4" fmla="*/ 10690 h 10690"/>
              <a:gd name="connsiteX0" fmla="*/ 5676 w 10894"/>
              <a:gd name="connsiteY0" fmla="*/ 10436 h 10690"/>
              <a:gd name="connsiteX1" fmla="*/ 10426 w 10894"/>
              <a:gd name="connsiteY1" fmla="*/ 6393 h 10690"/>
              <a:gd name="connsiteX2" fmla="*/ 10519 w 10894"/>
              <a:gd name="connsiteY2" fmla="*/ 15 h 10690"/>
              <a:gd name="connsiteX3" fmla="*/ 833 w 10894"/>
              <a:gd name="connsiteY3" fmla="*/ 1519 h 10690"/>
              <a:gd name="connsiteX4" fmla="*/ 194 w 10894"/>
              <a:gd name="connsiteY4" fmla="*/ 10690 h 10690"/>
              <a:gd name="connsiteX0" fmla="*/ 5482 w 10700"/>
              <a:gd name="connsiteY0" fmla="*/ 11332 h 11586"/>
              <a:gd name="connsiteX1" fmla="*/ 10232 w 10700"/>
              <a:gd name="connsiteY1" fmla="*/ 7289 h 11586"/>
              <a:gd name="connsiteX2" fmla="*/ 10325 w 10700"/>
              <a:gd name="connsiteY2" fmla="*/ 911 h 11586"/>
              <a:gd name="connsiteX3" fmla="*/ 1553 w 10700"/>
              <a:gd name="connsiteY3" fmla="*/ 751 h 11586"/>
              <a:gd name="connsiteX4" fmla="*/ 0 w 10700"/>
              <a:gd name="connsiteY4" fmla="*/ 11586 h 11586"/>
              <a:gd name="connsiteX0" fmla="*/ 5556 w 10774"/>
              <a:gd name="connsiteY0" fmla="*/ 11549 h 11803"/>
              <a:gd name="connsiteX1" fmla="*/ 10306 w 10774"/>
              <a:gd name="connsiteY1" fmla="*/ 7506 h 11803"/>
              <a:gd name="connsiteX2" fmla="*/ 10399 w 10774"/>
              <a:gd name="connsiteY2" fmla="*/ 1128 h 11803"/>
              <a:gd name="connsiteX3" fmla="*/ 896 w 10774"/>
              <a:gd name="connsiteY3" fmla="*/ 691 h 11803"/>
              <a:gd name="connsiteX4" fmla="*/ 74 w 10774"/>
              <a:gd name="connsiteY4" fmla="*/ 11803 h 11803"/>
              <a:gd name="connsiteX0" fmla="*/ 5482 w 10700"/>
              <a:gd name="connsiteY0" fmla="*/ 15605 h 15859"/>
              <a:gd name="connsiteX1" fmla="*/ 10232 w 10700"/>
              <a:gd name="connsiteY1" fmla="*/ 11562 h 15859"/>
              <a:gd name="connsiteX2" fmla="*/ 10325 w 10700"/>
              <a:gd name="connsiteY2" fmla="*/ 5184 h 15859"/>
              <a:gd name="connsiteX3" fmla="*/ 822 w 10700"/>
              <a:gd name="connsiteY3" fmla="*/ 4747 h 15859"/>
              <a:gd name="connsiteX4" fmla="*/ 0 w 10700"/>
              <a:gd name="connsiteY4" fmla="*/ 15859 h 15859"/>
              <a:gd name="connsiteX0" fmla="*/ 9027 w 14245"/>
              <a:gd name="connsiteY0" fmla="*/ 10897 h 11151"/>
              <a:gd name="connsiteX1" fmla="*/ 13777 w 14245"/>
              <a:gd name="connsiteY1" fmla="*/ 6854 h 11151"/>
              <a:gd name="connsiteX2" fmla="*/ 13870 w 14245"/>
              <a:gd name="connsiteY2" fmla="*/ 476 h 11151"/>
              <a:gd name="connsiteX3" fmla="*/ 4367 w 14245"/>
              <a:gd name="connsiteY3" fmla="*/ 39 h 11151"/>
              <a:gd name="connsiteX4" fmla="*/ 3545 w 14245"/>
              <a:gd name="connsiteY4" fmla="*/ 11151 h 11151"/>
              <a:gd name="connsiteX0" fmla="*/ 5482 w 10700"/>
              <a:gd name="connsiteY0" fmla="*/ 16075 h 16329"/>
              <a:gd name="connsiteX1" fmla="*/ 10232 w 10700"/>
              <a:gd name="connsiteY1" fmla="*/ 12032 h 16329"/>
              <a:gd name="connsiteX2" fmla="*/ 10325 w 10700"/>
              <a:gd name="connsiteY2" fmla="*/ 5654 h 16329"/>
              <a:gd name="connsiteX3" fmla="*/ 822 w 10700"/>
              <a:gd name="connsiteY3" fmla="*/ 5217 h 16329"/>
              <a:gd name="connsiteX4" fmla="*/ 0 w 10700"/>
              <a:gd name="connsiteY4" fmla="*/ 16329 h 16329"/>
              <a:gd name="connsiteX0" fmla="*/ 5482 w 10700"/>
              <a:gd name="connsiteY0" fmla="*/ 16246 h 16500"/>
              <a:gd name="connsiteX1" fmla="*/ 10232 w 10700"/>
              <a:gd name="connsiteY1" fmla="*/ 12203 h 16500"/>
              <a:gd name="connsiteX2" fmla="*/ 10325 w 10700"/>
              <a:gd name="connsiteY2" fmla="*/ 5825 h 16500"/>
              <a:gd name="connsiteX3" fmla="*/ 822 w 10700"/>
              <a:gd name="connsiteY3" fmla="*/ 5388 h 16500"/>
              <a:gd name="connsiteX4" fmla="*/ 0 w 10700"/>
              <a:gd name="connsiteY4" fmla="*/ 16500 h 16500"/>
              <a:gd name="connsiteX0" fmla="*/ 9112 w 14330"/>
              <a:gd name="connsiteY0" fmla="*/ 10862 h 11116"/>
              <a:gd name="connsiteX1" fmla="*/ 13862 w 14330"/>
              <a:gd name="connsiteY1" fmla="*/ 6819 h 11116"/>
              <a:gd name="connsiteX2" fmla="*/ 13955 w 14330"/>
              <a:gd name="connsiteY2" fmla="*/ 441 h 11116"/>
              <a:gd name="connsiteX3" fmla="*/ 4452 w 14330"/>
              <a:gd name="connsiteY3" fmla="*/ 4 h 11116"/>
              <a:gd name="connsiteX4" fmla="*/ 3630 w 14330"/>
              <a:gd name="connsiteY4" fmla="*/ 11116 h 11116"/>
              <a:gd name="connsiteX0" fmla="*/ 8078 w 13296"/>
              <a:gd name="connsiteY0" fmla="*/ 11288 h 11542"/>
              <a:gd name="connsiteX1" fmla="*/ 12828 w 13296"/>
              <a:gd name="connsiteY1" fmla="*/ 7245 h 11542"/>
              <a:gd name="connsiteX2" fmla="*/ 12921 w 13296"/>
              <a:gd name="connsiteY2" fmla="*/ 867 h 11542"/>
              <a:gd name="connsiteX3" fmla="*/ 3418 w 13296"/>
              <a:gd name="connsiteY3" fmla="*/ 430 h 11542"/>
              <a:gd name="connsiteX4" fmla="*/ 6 w 13296"/>
              <a:gd name="connsiteY4" fmla="*/ 5837 h 11542"/>
              <a:gd name="connsiteX5" fmla="*/ 2596 w 13296"/>
              <a:gd name="connsiteY5" fmla="*/ 11542 h 11542"/>
              <a:gd name="connsiteX0" fmla="*/ 5683 w 10901"/>
              <a:gd name="connsiteY0" fmla="*/ 11288 h 11542"/>
              <a:gd name="connsiteX1" fmla="*/ 10433 w 10901"/>
              <a:gd name="connsiteY1" fmla="*/ 7245 h 11542"/>
              <a:gd name="connsiteX2" fmla="*/ 10526 w 10901"/>
              <a:gd name="connsiteY2" fmla="*/ 867 h 11542"/>
              <a:gd name="connsiteX3" fmla="*/ 1023 w 10901"/>
              <a:gd name="connsiteY3" fmla="*/ 430 h 11542"/>
              <a:gd name="connsiteX4" fmla="*/ 286 w 10901"/>
              <a:gd name="connsiteY4" fmla="*/ 5837 h 11542"/>
              <a:gd name="connsiteX5" fmla="*/ 201 w 10901"/>
              <a:gd name="connsiteY5" fmla="*/ 11542 h 11542"/>
              <a:gd name="connsiteX0" fmla="*/ 6004 w 11222"/>
              <a:gd name="connsiteY0" fmla="*/ 11479 h 11733"/>
              <a:gd name="connsiteX1" fmla="*/ 10754 w 11222"/>
              <a:gd name="connsiteY1" fmla="*/ 7436 h 11733"/>
              <a:gd name="connsiteX2" fmla="*/ 10847 w 11222"/>
              <a:gd name="connsiteY2" fmla="*/ 1058 h 11733"/>
              <a:gd name="connsiteX3" fmla="*/ 771 w 11222"/>
              <a:gd name="connsiteY3" fmla="*/ 362 h 11733"/>
              <a:gd name="connsiteX4" fmla="*/ 607 w 11222"/>
              <a:gd name="connsiteY4" fmla="*/ 6028 h 11733"/>
              <a:gd name="connsiteX5" fmla="*/ 522 w 11222"/>
              <a:gd name="connsiteY5" fmla="*/ 11733 h 11733"/>
              <a:gd name="connsiteX0" fmla="*/ 5683 w 10901"/>
              <a:gd name="connsiteY0" fmla="*/ 13321 h 13575"/>
              <a:gd name="connsiteX1" fmla="*/ 10433 w 10901"/>
              <a:gd name="connsiteY1" fmla="*/ 9278 h 13575"/>
              <a:gd name="connsiteX2" fmla="*/ 10526 w 10901"/>
              <a:gd name="connsiteY2" fmla="*/ 2900 h 13575"/>
              <a:gd name="connsiteX3" fmla="*/ 450 w 10901"/>
              <a:gd name="connsiteY3" fmla="*/ 2204 h 13575"/>
              <a:gd name="connsiteX4" fmla="*/ 286 w 10901"/>
              <a:gd name="connsiteY4" fmla="*/ 7870 h 13575"/>
              <a:gd name="connsiteX5" fmla="*/ 201 w 10901"/>
              <a:gd name="connsiteY5" fmla="*/ 13575 h 13575"/>
              <a:gd name="connsiteX0" fmla="*/ 9994 w 15212"/>
              <a:gd name="connsiteY0" fmla="*/ 11196 h 11450"/>
              <a:gd name="connsiteX1" fmla="*/ 14744 w 15212"/>
              <a:gd name="connsiteY1" fmla="*/ 7153 h 11450"/>
              <a:gd name="connsiteX2" fmla="*/ 14837 w 15212"/>
              <a:gd name="connsiteY2" fmla="*/ 775 h 11450"/>
              <a:gd name="connsiteX3" fmla="*/ 4761 w 15212"/>
              <a:gd name="connsiteY3" fmla="*/ 79 h 11450"/>
              <a:gd name="connsiteX4" fmla="*/ 4597 w 15212"/>
              <a:gd name="connsiteY4" fmla="*/ 5745 h 11450"/>
              <a:gd name="connsiteX5" fmla="*/ 4512 w 15212"/>
              <a:gd name="connsiteY5" fmla="*/ 11450 h 11450"/>
              <a:gd name="connsiteX0" fmla="*/ 10037 w 15255"/>
              <a:gd name="connsiteY0" fmla="*/ 11313 h 11567"/>
              <a:gd name="connsiteX1" fmla="*/ 14787 w 15255"/>
              <a:gd name="connsiteY1" fmla="*/ 7270 h 11567"/>
              <a:gd name="connsiteX2" fmla="*/ 14880 w 15255"/>
              <a:gd name="connsiteY2" fmla="*/ 892 h 11567"/>
              <a:gd name="connsiteX3" fmla="*/ 4804 w 15255"/>
              <a:gd name="connsiteY3" fmla="*/ 196 h 11567"/>
              <a:gd name="connsiteX4" fmla="*/ 4640 w 15255"/>
              <a:gd name="connsiteY4" fmla="*/ 5862 h 11567"/>
              <a:gd name="connsiteX5" fmla="*/ 4555 w 15255"/>
              <a:gd name="connsiteY5" fmla="*/ 11567 h 11567"/>
              <a:gd name="connsiteX0" fmla="*/ 5683 w 10901"/>
              <a:gd name="connsiteY0" fmla="*/ 16202 h 16456"/>
              <a:gd name="connsiteX1" fmla="*/ 10433 w 10901"/>
              <a:gd name="connsiteY1" fmla="*/ 12159 h 16456"/>
              <a:gd name="connsiteX2" fmla="*/ 10526 w 10901"/>
              <a:gd name="connsiteY2" fmla="*/ 5781 h 16456"/>
              <a:gd name="connsiteX3" fmla="*/ 450 w 10901"/>
              <a:gd name="connsiteY3" fmla="*/ 5085 h 16456"/>
              <a:gd name="connsiteX4" fmla="*/ 286 w 10901"/>
              <a:gd name="connsiteY4" fmla="*/ 10751 h 16456"/>
              <a:gd name="connsiteX5" fmla="*/ 201 w 10901"/>
              <a:gd name="connsiteY5" fmla="*/ 16456 h 16456"/>
              <a:gd name="connsiteX0" fmla="*/ 5683 w 10901"/>
              <a:gd name="connsiteY0" fmla="*/ 16147 h 16401"/>
              <a:gd name="connsiteX1" fmla="*/ 10433 w 10901"/>
              <a:gd name="connsiteY1" fmla="*/ 12104 h 16401"/>
              <a:gd name="connsiteX2" fmla="*/ 10526 w 10901"/>
              <a:gd name="connsiteY2" fmla="*/ 5726 h 16401"/>
              <a:gd name="connsiteX3" fmla="*/ 450 w 10901"/>
              <a:gd name="connsiteY3" fmla="*/ 5030 h 16401"/>
              <a:gd name="connsiteX4" fmla="*/ 286 w 10901"/>
              <a:gd name="connsiteY4" fmla="*/ 10696 h 16401"/>
              <a:gd name="connsiteX5" fmla="*/ 201 w 10901"/>
              <a:gd name="connsiteY5" fmla="*/ 16401 h 16401"/>
              <a:gd name="connsiteX0" fmla="*/ 9782 w 15000"/>
              <a:gd name="connsiteY0" fmla="*/ 11314 h 11568"/>
              <a:gd name="connsiteX1" fmla="*/ 14532 w 15000"/>
              <a:gd name="connsiteY1" fmla="*/ 7271 h 11568"/>
              <a:gd name="connsiteX2" fmla="*/ 14625 w 15000"/>
              <a:gd name="connsiteY2" fmla="*/ 893 h 11568"/>
              <a:gd name="connsiteX3" fmla="*/ 4549 w 15000"/>
              <a:gd name="connsiteY3" fmla="*/ 197 h 11568"/>
              <a:gd name="connsiteX4" fmla="*/ 4385 w 15000"/>
              <a:gd name="connsiteY4" fmla="*/ 5863 h 11568"/>
              <a:gd name="connsiteX5" fmla="*/ 4300 w 15000"/>
              <a:gd name="connsiteY5" fmla="*/ 11568 h 11568"/>
              <a:gd name="connsiteX0" fmla="*/ 9782 w 15000"/>
              <a:gd name="connsiteY0" fmla="*/ 11314 h 11568"/>
              <a:gd name="connsiteX1" fmla="*/ 14532 w 15000"/>
              <a:gd name="connsiteY1" fmla="*/ 7271 h 11568"/>
              <a:gd name="connsiteX2" fmla="*/ 14625 w 15000"/>
              <a:gd name="connsiteY2" fmla="*/ 893 h 11568"/>
              <a:gd name="connsiteX3" fmla="*/ 4549 w 15000"/>
              <a:gd name="connsiteY3" fmla="*/ 197 h 11568"/>
              <a:gd name="connsiteX4" fmla="*/ 4385 w 15000"/>
              <a:gd name="connsiteY4" fmla="*/ 5863 h 11568"/>
              <a:gd name="connsiteX5" fmla="*/ 4300 w 15000"/>
              <a:gd name="connsiteY5" fmla="*/ 11568 h 11568"/>
              <a:gd name="connsiteX0" fmla="*/ 5683 w 10901"/>
              <a:gd name="connsiteY0" fmla="*/ 11124 h 11378"/>
              <a:gd name="connsiteX1" fmla="*/ 10433 w 10901"/>
              <a:gd name="connsiteY1" fmla="*/ 7081 h 11378"/>
              <a:gd name="connsiteX2" fmla="*/ 10526 w 10901"/>
              <a:gd name="connsiteY2" fmla="*/ 703 h 11378"/>
              <a:gd name="connsiteX3" fmla="*/ 450 w 10901"/>
              <a:gd name="connsiteY3" fmla="*/ 7 h 11378"/>
              <a:gd name="connsiteX4" fmla="*/ 286 w 10901"/>
              <a:gd name="connsiteY4" fmla="*/ 5673 h 11378"/>
              <a:gd name="connsiteX5" fmla="*/ 201 w 10901"/>
              <a:gd name="connsiteY5" fmla="*/ 11378 h 113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0901" h="11378">
                <a:moveTo>
                  <a:pt x="5683" y="11124"/>
                </a:moveTo>
                <a:cubicBezTo>
                  <a:pt x="5133" y="11124"/>
                  <a:pt x="11528" y="7081"/>
                  <a:pt x="10433" y="7081"/>
                </a:cubicBezTo>
                <a:cubicBezTo>
                  <a:pt x="11256" y="1165"/>
                  <a:pt x="10799" y="7175"/>
                  <a:pt x="10526" y="703"/>
                </a:cubicBezTo>
                <a:cubicBezTo>
                  <a:pt x="450" y="184"/>
                  <a:pt x="628" y="-43"/>
                  <a:pt x="450" y="7"/>
                </a:cubicBezTo>
                <a:cubicBezTo>
                  <a:pt x="272" y="57"/>
                  <a:pt x="232" y="450"/>
                  <a:pt x="286" y="5673"/>
                </a:cubicBezTo>
                <a:cubicBezTo>
                  <a:pt x="149" y="12452"/>
                  <a:pt x="-231" y="10427"/>
                  <a:pt x="201" y="11378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45" name="AutoShape 1561">
            <a:extLst>
              <a:ext uri="{FF2B5EF4-FFF2-40B4-BE49-F238E27FC236}">
                <a16:creationId xmlns:a16="http://schemas.microsoft.com/office/drawing/2014/main" id="{2EFA2DA1-B15D-470B-A5A2-6182196F87D8}"/>
              </a:ext>
            </a:extLst>
          </xdr:cNvPr>
          <xdr:cNvSpPr>
            <a:spLocks/>
          </xdr:cNvSpPr>
        </xdr:nvSpPr>
        <xdr:spPr bwMode="auto">
          <a:xfrm rot="16373914" flipH="1" flipV="1">
            <a:off x="2294712" y="9385798"/>
            <a:ext cx="393670" cy="880717"/>
          </a:xfrm>
          <a:prstGeom prst="rightBrace">
            <a:avLst>
              <a:gd name="adj1" fmla="val 41013"/>
              <a:gd name="adj2" fmla="val 49769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6" name="Freeform 570">
            <a:extLst>
              <a:ext uri="{FF2B5EF4-FFF2-40B4-BE49-F238E27FC236}">
                <a16:creationId xmlns:a16="http://schemas.microsoft.com/office/drawing/2014/main" id="{D3F6420F-7B95-420C-B911-ECAD12817053}"/>
              </a:ext>
            </a:extLst>
          </xdr:cNvPr>
          <xdr:cNvSpPr>
            <a:spLocks/>
          </xdr:cNvSpPr>
        </xdr:nvSpPr>
        <xdr:spPr bwMode="auto">
          <a:xfrm flipH="1">
            <a:off x="1902458" y="9294671"/>
            <a:ext cx="1093884" cy="685448"/>
          </a:xfrm>
          <a:custGeom>
            <a:avLst/>
            <a:gdLst>
              <a:gd name="T0" fmla="*/ 0 w 10000"/>
              <a:gd name="T1" fmla="*/ 2147483647 h 10000"/>
              <a:gd name="T2" fmla="*/ 0 w 10000"/>
              <a:gd name="T3" fmla="*/ 0 h 10000"/>
              <a:gd name="T4" fmla="*/ 2147483647 w 10000"/>
              <a:gd name="T5" fmla="*/ 2147483647 h 10000"/>
              <a:gd name="T6" fmla="*/ 0 60000 65536"/>
              <a:gd name="T7" fmla="*/ 0 60000 65536"/>
              <a:gd name="T8" fmla="*/ 0 60000 65536"/>
              <a:gd name="connsiteX0" fmla="*/ 0 w 10151"/>
              <a:gd name="connsiteY0" fmla="*/ 24516 h 24516"/>
              <a:gd name="connsiteX1" fmla="*/ 0 w 10151"/>
              <a:gd name="connsiteY1" fmla="*/ 14516 h 24516"/>
              <a:gd name="connsiteX2" fmla="*/ 10151 w 10151"/>
              <a:gd name="connsiteY2" fmla="*/ 5 h 24516"/>
              <a:gd name="connsiteX0" fmla="*/ 0 w 10151"/>
              <a:gd name="connsiteY0" fmla="*/ 24511 h 24511"/>
              <a:gd name="connsiteX1" fmla="*/ 0 w 10151"/>
              <a:gd name="connsiteY1" fmla="*/ 14511 h 24511"/>
              <a:gd name="connsiteX2" fmla="*/ 10151 w 10151"/>
              <a:gd name="connsiteY2" fmla="*/ 0 h 24511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10378 w 10378"/>
              <a:gd name="connsiteY2" fmla="*/ 0 h 26694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10378 w 10378"/>
              <a:gd name="connsiteY2" fmla="*/ 0 h 26694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5242 w 10378"/>
              <a:gd name="connsiteY2" fmla="*/ 13856 h 26694"/>
              <a:gd name="connsiteX3" fmla="*/ 10378 w 10378"/>
              <a:gd name="connsiteY3" fmla="*/ 0 h 26694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8112 w 10378"/>
              <a:gd name="connsiteY2" fmla="*/ 14948 h 26694"/>
              <a:gd name="connsiteX3" fmla="*/ 10378 w 10378"/>
              <a:gd name="connsiteY3" fmla="*/ 0 h 26694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8112 w 10378"/>
              <a:gd name="connsiteY2" fmla="*/ 14948 h 26694"/>
              <a:gd name="connsiteX3" fmla="*/ 10378 w 10378"/>
              <a:gd name="connsiteY3" fmla="*/ 0 h 26694"/>
              <a:gd name="connsiteX0" fmla="*/ 0 w 11133"/>
              <a:gd name="connsiteY0" fmla="*/ 27786 h 27786"/>
              <a:gd name="connsiteX1" fmla="*/ 755 w 11133"/>
              <a:gd name="connsiteY1" fmla="*/ 16694 h 27786"/>
              <a:gd name="connsiteX2" fmla="*/ 8867 w 11133"/>
              <a:gd name="connsiteY2" fmla="*/ 14948 h 27786"/>
              <a:gd name="connsiteX3" fmla="*/ 11133 w 11133"/>
              <a:gd name="connsiteY3" fmla="*/ 0 h 27786"/>
              <a:gd name="connsiteX0" fmla="*/ 0 w 11133"/>
              <a:gd name="connsiteY0" fmla="*/ 27786 h 27786"/>
              <a:gd name="connsiteX1" fmla="*/ 755 w 11133"/>
              <a:gd name="connsiteY1" fmla="*/ 16694 h 27786"/>
              <a:gd name="connsiteX2" fmla="*/ 8867 w 11133"/>
              <a:gd name="connsiteY2" fmla="*/ 14948 h 27786"/>
              <a:gd name="connsiteX3" fmla="*/ 11133 w 11133"/>
              <a:gd name="connsiteY3" fmla="*/ 0 h 27786"/>
              <a:gd name="connsiteX0" fmla="*/ 0 w 12408"/>
              <a:gd name="connsiteY0" fmla="*/ 33264 h 33264"/>
              <a:gd name="connsiteX1" fmla="*/ 755 w 12408"/>
              <a:gd name="connsiteY1" fmla="*/ 22172 h 33264"/>
              <a:gd name="connsiteX2" fmla="*/ 8867 w 12408"/>
              <a:gd name="connsiteY2" fmla="*/ 20426 h 33264"/>
              <a:gd name="connsiteX3" fmla="*/ 12408 w 12408"/>
              <a:gd name="connsiteY3" fmla="*/ 0 h 33264"/>
              <a:gd name="connsiteX0" fmla="*/ 0 w 12108"/>
              <a:gd name="connsiteY0" fmla="*/ 33483 h 33483"/>
              <a:gd name="connsiteX1" fmla="*/ 755 w 12108"/>
              <a:gd name="connsiteY1" fmla="*/ 22391 h 33483"/>
              <a:gd name="connsiteX2" fmla="*/ 8867 w 12108"/>
              <a:gd name="connsiteY2" fmla="*/ 20645 h 33483"/>
              <a:gd name="connsiteX3" fmla="*/ 12108 w 12108"/>
              <a:gd name="connsiteY3" fmla="*/ 0 h 33483"/>
              <a:gd name="connsiteX0" fmla="*/ 0 w 12108"/>
              <a:gd name="connsiteY0" fmla="*/ 33483 h 33483"/>
              <a:gd name="connsiteX1" fmla="*/ 755 w 12108"/>
              <a:gd name="connsiteY1" fmla="*/ 22391 h 33483"/>
              <a:gd name="connsiteX2" fmla="*/ 8867 w 12108"/>
              <a:gd name="connsiteY2" fmla="*/ 20645 h 33483"/>
              <a:gd name="connsiteX3" fmla="*/ 12108 w 12108"/>
              <a:gd name="connsiteY3" fmla="*/ 0 h 33483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8867 w 10739"/>
              <a:gd name="connsiteY2" fmla="*/ 9398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8867 w 10739"/>
              <a:gd name="connsiteY2" fmla="*/ 9398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8867 w 10739"/>
              <a:gd name="connsiteY2" fmla="*/ 9398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647 w 10739"/>
              <a:gd name="connsiteY1" fmla="*/ 10368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647 w 10739"/>
              <a:gd name="connsiteY1" fmla="*/ 10368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869 w 10739"/>
              <a:gd name="connsiteY1" fmla="*/ 10565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503"/>
              <a:gd name="connsiteY0" fmla="*/ 20107 h 20107"/>
              <a:gd name="connsiteX1" fmla="*/ 633 w 10503"/>
              <a:gd name="connsiteY1" fmla="*/ 10565 h 20107"/>
              <a:gd name="connsiteX2" fmla="*/ 8890 w 10503"/>
              <a:gd name="connsiteY2" fmla="*/ 9075 h 20107"/>
              <a:gd name="connsiteX3" fmla="*/ 10503 w 10503"/>
              <a:gd name="connsiteY3" fmla="*/ 0 h 20107"/>
              <a:gd name="connsiteX0" fmla="*/ 0 w 10764"/>
              <a:gd name="connsiteY0" fmla="*/ 20924 h 20924"/>
              <a:gd name="connsiteX1" fmla="*/ 894 w 10764"/>
              <a:gd name="connsiteY1" fmla="*/ 10565 h 20924"/>
              <a:gd name="connsiteX2" fmla="*/ 9151 w 10764"/>
              <a:gd name="connsiteY2" fmla="*/ 9075 h 20924"/>
              <a:gd name="connsiteX3" fmla="*/ 10764 w 10764"/>
              <a:gd name="connsiteY3" fmla="*/ 0 h 20924"/>
              <a:gd name="connsiteX0" fmla="*/ 0 w 10541"/>
              <a:gd name="connsiteY0" fmla="*/ 19337 h 19337"/>
              <a:gd name="connsiteX1" fmla="*/ 671 w 10541"/>
              <a:gd name="connsiteY1" fmla="*/ 10565 h 19337"/>
              <a:gd name="connsiteX2" fmla="*/ 8928 w 10541"/>
              <a:gd name="connsiteY2" fmla="*/ 9075 h 19337"/>
              <a:gd name="connsiteX3" fmla="*/ 10541 w 10541"/>
              <a:gd name="connsiteY3" fmla="*/ 0 h 19337"/>
              <a:gd name="connsiteX0" fmla="*/ 0 w 10541"/>
              <a:gd name="connsiteY0" fmla="*/ 19337 h 19337"/>
              <a:gd name="connsiteX1" fmla="*/ 671 w 10541"/>
              <a:gd name="connsiteY1" fmla="*/ 10565 h 19337"/>
              <a:gd name="connsiteX2" fmla="*/ 8928 w 10541"/>
              <a:gd name="connsiteY2" fmla="*/ 9075 h 19337"/>
              <a:gd name="connsiteX3" fmla="*/ 10541 w 10541"/>
              <a:gd name="connsiteY3" fmla="*/ 0 h 19337"/>
              <a:gd name="connsiteX0" fmla="*/ 0 w 10321"/>
              <a:gd name="connsiteY0" fmla="*/ 19437 h 19437"/>
              <a:gd name="connsiteX1" fmla="*/ 451 w 10321"/>
              <a:gd name="connsiteY1" fmla="*/ 10565 h 19437"/>
              <a:gd name="connsiteX2" fmla="*/ 8708 w 10321"/>
              <a:gd name="connsiteY2" fmla="*/ 9075 h 19437"/>
              <a:gd name="connsiteX3" fmla="*/ 10321 w 10321"/>
              <a:gd name="connsiteY3" fmla="*/ 0 h 194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321" h="19437">
                <a:moveTo>
                  <a:pt x="0" y="19437"/>
                </a:moveTo>
                <a:cubicBezTo>
                  <a:pt x="832" y="15273"/>
                  <a:pt x="517" y="14630"/>
                  <a:pt x="451" y="10565"/>
                </a:cubicBezTo>
                <a:cubicBezTo>
                  <a:pt x="1799" y="9655"/>
                  <a:pt x="483" y="10765"/>
                  <a:pt x="8708" y="9075"/>
                </a:cubicBezTo>
                <a:cubicBezTo>
                  <a:pt x="10049" y="4629"/>
                  <a:pt x="10004" y="2469"/>
                  <a:pt x="10321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7</xdr:col>
      <xdr:colOff>324592</xdr:colOff>
      <xdr:row>52</xdr:row>
      <xdr:rowOff>78330</xdr:rowOff>
    </xdr:from>
    <xdr:to>
      <xdr:col>8</xdr:col>
      <xdr:colOff>2193</xdr:colOff>
      <xdr:row>54</xdr:row>
      <xdr:rowOff>102769</xdr:rowOff>
    </xdr:to>
    <xdr:pic>
      <xdr:nvPicPr>
        <xdr:cNvPr id="547" name="図 546">
          <a:extLst>
            <a:ext uri="{FF2B5EF4-FFF2-40B4-BE49-F238E27FC236}">
              <a16:creationId xmlns:a16="http://schemas.microsoft.com/office/drawing/2014/main" id="{BAD0DE3F-87A5-4C77-A422-1FFC1DBA3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1984465">
          <a:off x="4619197" y="8930731"/>
          <a:ext cx="383621" cy="367005"/>
        </a:xfrm>
        <a:prstGeom prst="rect">
          <a:avLst/>
        </a:prstGeom>
      </xdr:spPr>
    </xdr:pic>
    <xdr:clientData/>
  </xdr:twoCellAnchor>
  <xdr:twoCellAnchor>
    <xdr:from>
      <xdr:col>8</xdr:col>
      <xdr:colOff>350695</xdr:colOff>
      <xdr:row>55</xdr:row>
      <xdr:rowOff>118863</xdr:rowOff>
    </xdr:from>
    <xdr:to>
      <xdr:col>8</xdr:col>
      <xdr:colOff>482457</xdr:colOff>
      <xdr:row>56</xdr:row>
      <xdr:rowOff>61713</xdr:rowOff>
    </xdr:to>
    <xdr:sp macro="" textlink="">
      <xdr:nvSpPr>
        <xdr:cNvPr id="548" name="AutoShape 580">
          <a:extLst>
            <a:ext uri="{FF2B5EF4-FFF2-40B4-BE49-F238E27FC236}">
              <a16:creationId xmlns:a16="http://schemas.microsoft.com/office/drawing/2014/main" id="{CE37C694-74AD-4599-B3CB-6B83C02A2037}"/>
            </a:ext>
          </a:extLst>
        </xdr:cNvPr>
        <xdr:cNvSpPr>
          <a:spLocks noChangeArrowheads="1"/>
        </xdr:cNvSpPr>
      </xdr:nvSpPr>
      <xdr:spPr bwMode="auto">
        <a:xfrm>
          <a:off x="5341795" y="9516863"/>
          <a:ext cx="131762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392015</xdr:colOff>
      <xdr:row>54</xdr:row>
      <xdr:rowOff>150506</xdr:rowOff>
    </xdr:from>
    <xdr:ext cx="278262" cy="243194"/>
    <xdr:grpSp>
      <xdr:nvGrpSpPr>
        <xdr:cNvPr id="549" name="Group 6672">
          <a:extLst>
            <a:ext uri="{FF2B5EF4-FFF2-40B4-BE49-F238E27FC236}">
              <a16:creationId xmlns:a16="http://schemas.microsoft.com/office/drawing/2014/main" id="{770D4843-E75F-4CFC-8812-404B8CA49CD5}"/>
            </a:ext>
          </a:extLst>
        </xdr:cNvPr>
        <xdr:cNvGrpSpPr>
          <a:grpSpLocks/>
        </xdr:cNvGrpSpPr>
      </xdr:nvGrpSpPr>
      <xdr:grpSpPr bwMode="auto">
        <a:xfrm>
          <a:off x="5373333" y="9370878"/>
          <a:ext cx="278262" cy="243194"/>
          <a:chOff x="536" y="103"/>
          <a:chExt cx="46" cy="44"/>
        </a:xfrm>
      </xdr:grpSpPr>
      <xdr:pic>
        <xdr:nvPicPr>
          <xdr:cNvPr id="550" name="Picture 6673" descr="route2">
            <a:extLst>
              <a:ext uri="{FF2B5EF4-FFF2-40B4-BE49-F238E27FC236}">
                <a16:creationId xmlns:a16="http://schemas.microsoft.com/office/drawing/2014/main" id="{AE6F6187-7346-4953-8F31-803B5E7C598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3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1" name="Text Box 6674">
            <a:extLst>
              <a:ext uri="{FF2B5EF4-FFF2-40B4-BE49-F238E27FC236}">
                <a16:creationId xmlns:a16="http://schemas.microsoft.com/office/drawing/2014/main" id="{9D80B590-FDE9-4437-AD95-9FACD287A0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08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373280</xdr:colOff>
      <xdr:row>52</xdr:row>
      <xdr:rowOff>47405</xdr:rowOff>
    </xdr:from>
    <xdr:ext cx="261724" cy="263041"/>
    <xdr:grpSp>
      <xdr:nvGrpSpPr>
        <xdr:cNvPr id="552" name="Group 6672">
          <a:extLst>
            <a:ext uri="{FF2B5EF4-FFF2-40B4-BE49-F238E27FC236}">
              <a16:creationId xmlns:a16="http://schemas.microsoft.com/office/drawing/2014/main" id="{7ABB6FAF-B6DE-42CE-942A-1136D328EA4D}"/>
            </a:ext>
          </a:extLst>
        </xdr:cNvPr>
        <xdr:cNvGrpSpPr>
          <a:grpSpLocks/>
        </xdr:cNvGrpSpPr>
      </xdr:nvGrpSpPr>
      <xdr:grpSpPr bwMode="auto">
        <a:xfrm>
          <a:off x="5354598" y="8924533"/>
          <a:ext cx="261724" cy="263041"/>
          <a:chOff x="536" y="109"/>
          <a:chExt cx="46" cy="44"/>
        </a:xfrm>
      </xdr:grpSpPr>
      <xdr:pic>
        <xdr:nvPicPr>
          <xdr:cNvPr id="553" name="Picture 6673" descr="route2">
            <a:extLst>
              <a:ext uri="{FF2B5EF4-FFF2-40B4-BE49-F238E27FC236}">
                <a16:creationId xmlns:a16="http://schemas.microsoft.com/office/drawing/2014/main" id="{AF08C08D-9884-47C5-B50A-5CFA5037DB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4" name="Text Box 6674">
            <a:extLst>
              <a:ext uri="{FF2B5EF4-FFF2-40B4-BE49-F238E27FC236}">
                <a16:creationId xmlns:a16="http://schemas.microsoft.com/office/drawing/2014/main" id="{93F9DD49-65C7-4330-9886-95F815D22A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557877</xdr:colOff>
      <xdr:row>50</xdr:row>
      <xdr:rowOff>21825</xdr:rowOff>
    </xdr:from>
    <xdr:to>
      <xdr:col>7</xdr:col>
      <xdr:colOff>712106</xdr:colOff>
      <xdr:row>51</xdr:row>
      <xdr:rowOff>158749</xdr:rowOff>
    </xdr:to>
    <xdr:sp macro="" textlink="">
      <xdr:nvSpPr>
        <xdr:cNvPr id="555" name="Text Box 1664">
          <a:extLst>
            <a:ext uri="{FF2B5EF4-FFF2-40B4-BE49-F238E27FC236}">
              <a16:creationId xmlns:a16="http://schemas.microsoft.com/office/drawing/2014/main" id="{451B56FC-73F3-4334-B084-A0F38F221505}"/>
            </a:ext>
          </a:extLst>
        </xdr:cNvPr>
        <xdr:cNvSpPr txBox="1">
          <a:spLocks noChangeArrowheads="1"/>
        </xdr:cNvSpPr>
      </xdr:nvSpPr>
      <xdr:spPr bwMode="auto">
        <a:xfrm>
          <a:off x="4844127" y="8562575"/>
          <a:ext cx="147879" cy="3083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689434</xdr:colOff>
      <xdr:row>52</xdr:row>
      <xdr:rowOff>11706</xdr:rowOff>
    </xdr:from>
    <xdr:to>
      <xdr:col>8</xdr:col>
      <xdr:colOff>303895</xdr:colOff>
      <xdr:row>53</xdr:row>
      <xdr:rowOff>129266</xdr:rowOff>
    </xdr:to>
    <xdr:sp macro="" textlink="">
      <xdr:nvSpPr>
        <xdr:cNvPr id="556" name="Text Box 1664">
          <a:extLst>
            <a:ext uri="{FF2B5EF4-FFF2-40B4-BE49-F238E27FC236}">
              <a16:creationId xmlns:a16="http://schemas.microsoft.com/office/drawing/2014/main" id="{29EA55C6-0E73-4F97-9599-76D111F65344}"/>
            </a:ext>
          </a:extLst>
        </xdr:cNvPr>
        <xdr:cNvSpPr txBox="1">
          <a:spLocks noChangeArrowheads="1"/>
        </xdr:cNvSpPr>
      </xdr:nvSpPr>
      <xdr:spPr bwMode="auto">
        <a:xfrm>
          <a:off x="4975684" y="8895356"/>
          <a:ext cx="319311" cy="28901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458524</xdr:colOff>
      <xdr:row>49</xdr:row>
      <xdr:rowOff>57157</xdr:rowOff>
    </xdr:from>
    <xdr:to>
      <xdr:col>10</xdr:col>
      <xdr:colOff>339360</xdr:colOff>
      <xdr:row>56</xdr:row>
      <xdr:rowOff>147095</xdr:rowOff>
    </xdr:to>
    <xdr:sp macro="" textlink="">
      <xdr:nvSpPr>
        <xdr:cNvPr id="557" name="Freeform 570">
          <a:extLst>
            <a:ext uri="{FF2B5EF4-FFF2-40B4-BE49-F238E27FC236}">
              <a16:creationId xmlns:a16="http://schemas.microsoft.com/office/drawing/2014/main" id="{830B4726-5EC8-465B-8ACE-2BDF110148FE}"/>
            </a:ext>
          </a:extLst>
        </xdr:cNvPr>
        <xdr:cNvSpPr>
          <a:spLocks/>
        </xdr:cNvSpPr>
      </xdr:nvSpPr>
      <xdr:spPr bwMode="auto">
        <a:xfrm>
          <a:off x="6154474" y="8426457"/>
          <a:ext cx="585686" cy="1290088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12283"/>
            <a:gd name="connsiteY0" fmla="*/ 15640 h 15640"/>
            <a:gd name="connsiteX1" fmla="*/ 117 w 12283"/>
            <a:gd name="connsiteY1" fmla="*/ 9198 h 15640"/>
            <a:gd name="connsiteX2" fmla="*/ 12283 w 12283"/>
            <a:gd name="connsiteY2" fmla="*/ 0 h 15640"/>
            <a:gd name="connsiteX0" fmla="*/ 0 w 12283"/>
            <a:gd name="connsiteY0" fmla="*/ 15640 h 15640"/>
            <a:gd name="connsiteX1" fmla="*/ 117 w 12283"/>
            <a:gd name="connsiteY1" fmla="*/ 9198 h 15640"/>
            <a:gd name="connsiteX2" fmla="*/ 11074 w 12283"/>
            <a:gd name="connsiteY2" fmla="*/ 5601 h 15640"/>
            <a:gd name="connsiteX3" fmla="*/ 12283 w 12283"/>
            <a:gd name="connsiteY3" fmla="*/ 0 h 15640"/>
            <a:gd name="connsiteX0" fmla="*/ 0 w 12283"/>
            <a:gd name="connsiteY0" fmla="*/ 15640 h 15640"/>
            <a:gd name="connsiteX1" fmla="*/ 117 w 12283"/>
            <a:gd name="connsiteY1" fmla="*/ 9198 h 15640"/>
            <a:gd name="connsiteX2" fmla="*/ 11074 w 12283"/>
            <a:gd name="connsiteY2" fmla="*/ 5601 h 15640"/>
            <a:gd name="connsiteX3" fmla="*/ 12283 w 12283"/>
            <a:gd name="connsiteY3" fmla="*/ 0 h 15640"/>
            <a:gd name="connsiteX0" fmla="*/ 0 w 12283"/>
            <a:gd name="connsiteY0" fmla="*/ 15640 h 15640"/>
            <a:gd name="connsiteX1" fmla="*/ 117 w 12283"/>
            <a:gd name="connsiteY1" fmla="*/ 9198 h 15640"/>
            <a:gd name="connsiteX2" fmla="*/ 11074 w 12283"/>
            <a:gd name="connsiteY2" fmla="*/ 5601 h 15640"/>
            <a:gd name="connsiteX3" fmla="*/ 12283 w 12283"/>
            <a:gd name="connsiteY3" fmla="*/ 0 h 15640"/>
            <a:gd name="connsiteX0" fmla="*/ 0 w 12283"/>
            <a:gd name="connsiteY0" fmla="*/ 15640 h 15640"/>
            <a:gd name="connsiteX1" fmla="*/ 117 w 12283"/>
            <a:gd name="connsiteY1" fmla="*/ 9198 h 15640"/>
            <a:gd name="connsiteX2" fmla="*/ 11074 w 12283"/>
            <a:gd name="connsiteY2" fmla="*/ 5601 h 15640"/>
            <a:gd name="connsiteX3" fmla="*/ 12283 w 12283"/>
            <a:gd name="connsiteY3" fmla="*/ 0 h 15640"/>
            <a:gd name="connsiteX0" fmla="*/ 0 w 11612"/>
            <a:gd name="connsiteY0" fmla="*/ 16253 h 16253"/>
            <a:gd name="connsiteX1" fmla="*/ 117 w 11612"/>
            <a:gd name="connsiteY1" fmla="*/ 9811 h 16253"/>
            <a:gd name="connsiteX2" fmla="*/ 11074 w 11612"/>
            <a:gd name="connsiteY2" fmla="*/ 6214 h 16253"/>
            <a:gd name="connsiteX3" fmla="*/ 11612 w 11612"/>
            <a:gd name="connsiteY3" fmla="*/ 0 h 16253"/>
            <a:gd name="connsiteX0" fmla="*/ 0 w 11881"/>
            <a:gd name="connsiteY0" fmla="*/ 13678 h 13678"/>
            <a:gd name="connsiteX1" fmla="*/ 117 w 11881"/>
            <a:gd name="connsiteY1" fmla="*/ 7236 h 13678"/>
            <a:gd name="connsiteX2" fmla="*/ 11074 w 11881"/>
            <a:gd name="connsiteY2" fmla="*/ 3639 h 13678"/>
            <a:gd name="connsiteX3" fmla="*/ 11881 w 11881"/>
            <a:gd name="connsiteY3" fmla="*/ 0 h 13678"/>
            <a:gd name="connsiteX0" fmla="*/ 0 w 11210"/>
            <a:gd name="connsiteY0" fmla="*/ 15395 h 15395"/>
            <a:gd name="connsiteX1" fmla="*/ 117 w 11210"/>
            <a:gd name="connsiteY1" fmla="*/ 8953 h 15395"/>
            <a:gd name="connsiteX2" fmla="*/ 11074 w 11210"/>
            <a:gd name="connsiteY2" fmla="*/ 5356 h 15395"/>
            <a:gd name="connsiteX3" fmla="*/ 11210 w 11210"/>
            <a:gd name="connsiteY3" fmla="*/ 0 h 15395"/>
            <a:gd name="connsiteX0" fmla="*/ 0 w 11342"/>
            <a:gd name="connsiteY0" fmla="*/ 15395 h 15395"/>
            <a:gd name="connsiteX1" fmla="*/ 117 w 11342"/>
            <a:gd name="connsiteY1" fmla="*/ 8953 h 15395"/>
            <a:gd name="connsiteX2" fmla="*/ 11074 w 11342"/>
            <a:gd name="connsiteY2" fmla="*/ 5356 h 15395"/>
            <a:gd name="connsiteX3" fmla="*/ 11210 w 11342"/>
            <a:gd name="connsiteY3" fmla="*/ 0 h 15395"/>
            <a:gd name="connsiteX0" fmla="*/ 0 w 11237"/>
            <a:gd name="connsiteY0" fmla="*/ 16253 h 16253"/>
            <a:gd name="connsiteX1" fmla="*/ 117 w 11237"/>
            <a:gd name="connsiteY1" fmla="*/ 9811 h 16253"/>
            <a:gd name="connsiteX2" fmla="*/ 11074 w 11237"/>
            <a:gd name="connsiteY2" fmla="*/ 6214 h 16253"/>
            <a:gd name="connsiteX3" fmla="*/ 11076 w 11237"/>
            <a:gd name="connsiteY3" fmla="*/ 0 h 16253"/>
            <a:gd name="connsiteX0" fmla="*/ 0 w 11076"/>
            <a:gd name="connsiteY0" fmla="*/ 16253 h 16253"/>
            <a:gd name="connsiteX1" fmla="*/ 117 w 11076"/>
            <a:gd name="connsiteY1" fmla="*/ 9811 h 16253"/>
            <a:gd name="connsiteX2" fmla="*/ 11074 w 11076"/>
            <a:gd name="connsiteY2" fmla="*/ 6214 h 16253"/>
            <a:gd name="connsiteX3" fmla="*/ 11076 w 11076"/>
            <a:gd name="connsiteY3" fmla="*/ 0 h 16253"/>
            <a:gd name="connsiteX0" fmla="*/ 0 w 11564"/>
            <a:gd name="connsiteY0" fmla="*/ 16253 h 16253"/>
            <a:gd name="connsiteX1" fmla="*/ 117 w 11564"/>
            <a:gd name="connsiteY1" fmla="*/ 9811 h 16253"/>
            <a:gd name="connsiteX2" fmla="*/ 11564 w 11564"/>
            <a:gd name="connsiteY2" fmla="*/ 6214 h 16253"/>
            <a:gd name="connsiteX3" fmla="*/ 11076 w 11564"/>
            <a:gd name="connsiteY3" fmla="*/ 0 h 16253"/>
            <a:gd name="connsiteX0" fmla="*/ 0 w 11933"/>
            <a:gd name="connsiteY0" fmla="*/ 17372 h 17372"/>
            <a:gd name="connsiteX1" fmla="*/ 117 w 11933"/>
            <a:gd name="connsiteY1" fmla="*/ 10930 h 17372"/>
            <a:gd name="connsiteX2" fmla="*/ 11564 w 11933"/>
            <a:gd name="connsiteY2" fmla="*/ 7333 h 17372"/>
            <a:gd name="connsiteX3" fmla="*/ 11933 w 11933"/>
            <a:gd name="connsiteY3" fmla="*/ 0 h 17372"/>
            <a:gd name="connsiteX0" fmla="*/ 0 w 11564"/>
            <a:gd name="connsiteY0" fmla="*/ 16626 h 16626"/>
            <a:gd name="connsiteX1" fmla="*/ 117 w 11564"/>
            <a:gd name="connsiteY1" fmla="*/ 10184 h 16626"/>
            <a:gd name="connsiteX2" fmla="*/ 11564 w 11564"/>
            <a:gd name="connsiteY2" fmla="*/ 6587 h 16626"/>
            <a:gd name="connsiteX3" fmla="*/ 10464 w 11564"/>
            <a:gd name="connsiteY3" fmla="*/ 0 h 16626"/>
            <a:gd name="connsiteX0" fmla="*/ 0 w 11564"/>
            <a:gd name="connsiteY0" fmla="*/ 16626 h 16626"/>
            <a:gd name="connsiteX1" fmla="*/ 117 w 11564"/>
            <a:gd name="connsiteY1" fmla="*/ 10184 h 16626"/>
            <a:gd name="connsiteX2" fmla="*/ 11564 w 11564"/>
            <a:gd name="connsiteY2" fmla="*/ 6587 h 16626"/>
            <a:gd name="connsiteX3" fmla="*/ 10464 w 11564"/>
            <a:gd name="connsiteY3" fmla="*/ 0 h 16626"/>
            <a:gd name="connsiteX0" fmla="*/ 0 w 12267"/>
            <a:gd name="connsiteY0" fmla="*/ 16626 h 16626"/>
            <a:gd name="connsiteX1" fmla="*/ 117 w 12267"/>
            <a:gd name="connsiteY1" fmla="*/ 10184 h 16626"/>
            <a:gd name="connsiteX2" fmla="*/ 11564 w 12267"/>
            <a:gd name="connsiteY2" fmla="*/ 6587 h 16626"/>
            <a:gd name="connsiteX3" fmla="*/ 10831 w 12267"/>
            <a:gd name="connsiteY3" fmla="*/ 4064 h 16626"/>
            <a:gd name="connsiteX4" fmla="*/ 10464 w 12267"/>
            <a:gd name="connsiteY4" fmla="*/ 0 h 16626"/>
            <a:gd name="connsiteX0" fmla="*/ 0 w 11564"/>
            <a:gd name="connsiteY0" fmla="*/ 16626 h 16626"/>
            <a:gd name="connsiteX1" fmla="*/ 117 w 11564"/>
            <a:gd name="connsiteY1" fmla="*/ 10184 h 16626"/>
            <a:gd name="connsiteX2" fmla="*/ 11564 w 11564"/>
            <a:gd name="connsiteY2" fmla="*/ 6587 h 16626"/>
            <a:gd name="connsiteX3" fmla="*/ 10831 w 11564"/>
            <a:gd name="connsiteY3" fmla="*/ 4064 h 16626"/>
            <a:gd name="connsiteX4" fmla="*/ 10464 w 11564"/>
            <a:gd name="connsiteY4" fmla="*/ 0 h 16626"/>
            <a:gd name="connsiteX0" fmla="*/ 0 w 11564"/>
            <a:gd name="connsiteY0" fmla="*/ 16626 h 16626"/>
            <a:gd name="connsiteX1" fmla="*/ 117 w 11564"/>
            <a:gd name="connsiteY1" fmla="*/ 10184 h 16626"/>
            <a:gd name="connsiteX2" fmla="*/ 11564 w 11564"/>
            <a:gd name="connsiteY2" fmla="*/ 6587 h 16626"/>
            <a:gd name="connsiteX3" fmla="*/ 10831 w 11564"/>
            <a:gd name="connsiteY3" fmla="*/ 4064 h 16626"/>
            <a:gd name="connsiteX4" fmla="*/ 10464 w 11564"/>
            <a:gd name="connsiteY4" fmla="*/ 0 h 16626"/>
            <a:gd name="connsiteX0" fmla="*/ 0 w 12151"/>
            <a:gd name="connsiteY0" fmla="*/ 16626 h 16626"/>
            <a:gd name="connsiteX1" fmla="*/ 117 w 12151"/>
            <a:gd name="connsiteY1" fmla="*/ 10184 h 16626"/>
            <a:gd name="connsiteX2" fmla="*/ 11564 w 12151"/>
            <a:gd name="connsiteY2" fmla="*/ 6587 h 16626"/>
            <a:gd name="connsiteX3" fmla="*/ 10464 w 12151"/>
            <a:gd name="connsiteY3" fmla="*/ 0 h 16626"/>
            <a:gd name="connsiteX0" fmla="*/ 0 w 11564"/>
            <a:gd name="connsiteY0" fmla="*/ 16626 h 16626"/>
            <a:gd name="connsiteX1" fmla="*/ 117 w 11564"/>
            <a:gd name="connsiteY1" fmla="*/ 10184 h 16626"/>
            <a:gd name="connsiteX2" fmla="*/ 11564 w 11564"/>
            <a:gd name="connsiteY2" fmla="*/ 6587 h 16626"/>
            <a:gd name="connsiteX3" fmla="*/ 10464 w 11564"/>
            <a:gd name="connsiteY3" fmla="*/ 0 h 16626"/>
            <a:gd name="connsiteX0" fmla="*/ 0 w 11564"/>
            <a:gd name="connsiteY0" fmla="*/ 21477 h 21477"/>
            <a:gd name="connsiteX1" fmla="*/ 117 w 11564"/>
            <a:gd name="connsiteY1" fmla="*/ 15035 h 21477"/>
            <a:gd name="connsiteX2" fmla="*/ 11564 w 11564"/>
            <a:gd name="connsiteY2" fmla="*/ 11438 h 21477"/>
            <a:gd name="connsiteX3" fmla="*/ 7036 w 11564"/>
            <a:gd name="connsiteY3" fmla="*/ 0 h 21477"/>
            <a:gd name="connsiteX0" fmla="*/ 0 w 11736"/>
            <a:gd name="connsiteY0" fmla="*/ 23144 h 23144"/>
            <a:gd name="connsiteX1" fmla="*/ 117 w 11736"/>
            <a:gd name="connsiteY1" fmla="*/ 16702 h 23144"/>
            <a:gd name="connsiteX2" fmla="*/ 11564 w 11736"/>
            <a:gd name="connsiteY2" fmla="*/ 13105 h 23144"/>
            <a:gd name="connsiteX3" fmla="*/ 6791 w 11736"/>
            <a:gd name="connsiteY3" fmla="*/ 632 h 23144"/>
            <a:gd name="connsiteX4" fmla="*/ 7036 w 11736"/>
            <a:gd name="connsiteY4" fmla="*/ 1667 h 23144"/>
            <a:gd name="connsiteX0" fmla="*/ 0 w 11736"/>
            <a:gd name="connsiteY0" fmla="*/ 23144 h 23144"/>
            <a:gd name="connsiteX1" fmla="*/ 117 w 11736"/>
            <a:gd name="connsiteY1" fmla="*/ 16702 h 23144"/>
            <a:gd name="connsiteX2" fmla="*/ 11564 w 11736"/>
            <a:gd name="connsiteY2" fmla="*/ 13105 h 23144"/>
            <a:gd name="connsiteX3" fmla="*/ 6791 w 11736"/>
            <a:gd name="connsiteY3" fmla="*/ 632 h 23144"/>
            <a:gd name="connsiteX4" fmla="*/ 7036 w 11736"/>
            <a:gd name="connsiteY4" fmla="*/ 1667 h 23144"/>
            <a:gd name="connsiteX0" fmla="*/ 0 w 11736"/>
            <a:gd name="connsiteY0" fmla="*/ 22512 h 22512"/>
            <a:gd name="connsiteX1" fmla="*/ 117 w 11736"/>
            <a:gd name="connsiteY1" fmla="*/ 16070 h 22512"/>
            <a:gd name="connsiteX2" fmla="*/ 11564 w 11736"/>
            <a:gd name="connsiteY2" fmla="*/ 12473 h 22512"/>
            <a:gd name="connsiteX3" fmla="*/ 6791 w 11736"/>
            <a:gd name="connsiteY3" fmla="*/ 0 h 22512"/>
            <a:gd name="connsiteX0" fmla="*/ 0 w 11717"/>
            <a:gd name="connsiteY0" fmla="*/ 23258 h 23258"/>
            <a:gd name="connsiteX1" fmla="*/ 117 w 11717"/>
            <a:gd name="connsiteY1" fmla="*/ 16816 h 23258"/>
            <a:gd name="connsiteX2" fmla="*/ 11564 w 11717"/>
            <a:gd name="connsiteY2" fmla="*/ 13219 h 23258"/>
            <a:gd name="connsiteX3" fmla="*/ 6056 w 11717"/>
            <a:gd name="connsiteY3" fmla="*/ 0 h 23258"/>
            <a:gd name="connsiteX0" fmla="*/ 0 w 11564"/>
            <a:gd name="connsiteY0" fmla="*/ 23258 h 23258"/>
            <a:gd name="connsiteX1" fmla="*/ 117 w 11564"/>
            <a:gd name="connsiteY1" fmla="*/ 16816 h 23258"/>
            <a:gd name="connsiteX2" fmla="*/ 11564 w 11564"/>
            <a:gd name="connsiteY2" fmla="*/ 13219 h 23258"/>
            <a:gd name="connsiteX3" fmla="*/ 6056 w 11564"/>
            <a:gd name="connsiteY3" fmla="*/ 0 h 23258"/>
            <a:gd name="connsiteX0" fmla="*/ 0 w 11564"/>
            <a:gd name="connsiteY0" fmla="*/ 23258 h 23258"/>
            <a:gd name="connsiteX1" fmla="*/ 117 w 11564"/>
            <a:gd name="connsiteY1" fmla="*/ 16816 h 23258"/>
            <a:gd name="connsiteX2" fmla="*/ 11564 w 11564"/>
            <a:gd name="connsiteY2" fmla="*/ 13219 h 23258"/>
            <a:gd name="connsiteX3" fmla="*/ 6056 w 11564"/>
            <a:gd name="connsiteY3" fmla="*/ 0 h 23258"/>
            <a:gd name="connsiteX0" fmla="*/ 0 w 11564"/>
            <a:gd name="connsiteY0" fmla="*/ 22667 h 22667"/>
            <a:gd name="connsiteX1" fmla="*/ 117 w 11564"/>
            <a:gd name="connsiteY1" fmla="*/ 16225 h 22667"/>
            <a:gd name="connsiteX2" fmla="*/ 11564 w 11564"/>
            <a:gd name="connsiteY2" fmla="*/ 12628 h 22667"/>
            <a:gd name="connsiteX3" fmla="*/ 5590 w 11564"/>
            <a:gd name="connsiteY3" fmla="*/ 0 h 22667"/>
            <a:gd name="connsiteX0" fmla="*/ 0 w 11564"/>
            <a:gd name="connsiteY0" fmla="*/ 22667 h 22667"/>
            <a:gd name="connsiteX1" fmla="*/ 117 w 11564"/>
            <a:gd name="connsiteY1" fmla="*/ 16225 h 22667"/>
            <a:gd name="connsiteX2" fmla="*/ 11564 w 11564"/>
            <a:gd name="connsiteY2" fmla="*/ 12628 h 22667"/>
            <a:gd name="connsiteX3" fmla="*/ 5590 w 11564"/>
            <a:gd name="connsiteY3" fmla="*/ 0 h 226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64" h="22667">
              <a:moveTo>
                <a:pt x="0" y="22667"/>
              </a:moveTo>
              <a:cubicBezTo>
                <a:pt x="40" y="18646"/>
                <a:pt x="78" y="20245"/>
                <a:pt x="117" y="16225"/>
              </a:cubicBezTo>
              <a:cubicBezTo>
                <a:pt x="5476" y="14879"/>
                <a:pt x="7925" y="13793"/>
                <a:pt x="11564" y="12628"/>
              </a:cubicBezTo>
              <a:cubicBezTo>
                <a:pt x="9957" y="9257"/>
                <a:pt x="6345" y="1906"/>
                <a:pt x="559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462243</xdr:colOff>
      <xdr:row>51</xdr:row>
      <xdr:rowOff>21007</xdr:rowOff>
    </xdr:from>
    <xdr:to>
      <xdr:col>9</xdr:col>
      <xdr:colOff>469247</xdr:colOff>
      <xdr:row>54</xdr:row>
      <xdr:rowOff>84041</xdr:rowOff>
    </xdr:to>
    <xdr:sp macro="" textlink="">
      <xdr:nvSpPr>
        <xdr:cNvPr id="558" name="Line 927">
          <a:extLst>
            <a:ext uri="{FF2B5EF4-FFF2-40B4-BE49-F238E27FC236}">
              <a16:creationId xmlns:a16="http://schemas.microsoft.com/office/drawing/2014/main" id="{F7133A58-7039-4CDE-8280-84094E2F0D69}"/>
            </a:ext>
          </a:extLst>
        </xdr:cNvPr>
        <xdr:cNvSpPr>
          <a:spLocks noChangeShapeType="1"/>
        </xdr:cNvSpPr>
      </xdr:nvSpPr>
      <xdr:spPr bwMode="auto">
        <a:xfrm flipV="1">
          <a:off x="6158193" y="8733207"/>
          <a:ext cx="7004" cy="5773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390156</xdr:colOff>
      <xdr:row>55</xdr:row>
      <xdr:rowOff>105052</xdr:rowOff>
    </xdr:from>
    <xdr:to>
      <xdr:col>9</xdr:col>
      <xdr:colOff>530671</xdr:colOff>
      <xdr:row>56</xdr:row>
      <xdr:rowOff>45881</xdr:rowOff>
    </xdr:to>
    <xdr:sp macro="" textlink="">
      <xdr:nvSpPr>
        <xdr:cNvPr id="559" name="AutoShape 605">
          <a:extLst>
            <a:ext uri="{FF2B5EF4-FFF2-40B4-BE49-F238E27FC236}">
              <a16:creationId xmlns:a16="http://schemas.microsoft.com/office/drawing/2014/main" id="{C67A3803-BA76-469A-B131-5E9F2253F4AC}"/>
            </a:ext>
          </a:extLst>
        </xdr:cNvPr>
        <xdr:cNvSpPr>
          <a:spLocks noChangeArrowheads="1"/>
        </xdr:cNvSpPr>
      </xdr:nvSpPr>
      <xdr:spPr bwMode="auto">
        <a:xfrm>
          <a:off x="6086106" y="9503052"/>
          <a:ext cx="140515" cy="1122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46819</xdr:colOff>
      <xdr:row>50</xdr:row>
      <xdr:rowOff>154078</xdr:rowOff>
    </xdr:from>
    <xdr:ext cx="308110" cy="259139"/>
    <xdr:grpSp>
      <xdr:nvGrpSpPr>
        <xdr:cNvPr id="560" name="Group 6672">
          <a:extLst>
            <a:ext uri="{FF2B5EF4-FFF2-40B4-BE49-F238E27FC236}">
              <a16:creationId xmlns:a16="http://schemas.microsoft.com/office/drawing/2014/main" id="{82C6C79D-5C16-4150-A2F4-EC23C5685A8B}"/>
            </a:ext>
          </a:extLst>
        </xdr:cNvPr>
        <xdr:cNvGrpSpPr>
          <a:grpSpLocks/>
        </xdr:cNvGrpSpPr>
      </xdr:nvGrpSpPr>
      <xdr:grpSpPr bwMode="auto">
        <a:xfrm>
          <a:off x="6435434" y="8687963"/>
          <a:ext cx="308110" cy="259139"/>
          <a:chOff x="536" y="109"/>
          <a:chExt cx="46" cy="44"/>
        </a:xfrm>
      </xdr:grpSpPr>
      <xdr:pic>
        <xdr:nvPicPr>
          <xdr:cNvPr id="561" name="Picture 6673" descr="route2">
            <a:extLst>
              <a:ext uri="{FF2B5EF4-FFF2-40B4-BE49-F238E27FC236}">
                <a16:creationId xmlns:a16="http://schemas.microsoft.com/office/drawing/2014/main" id="{A403A0AA-D04A-4FBF-AAFC-6D2DB5AE42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2" name="Text Box 6674">
            <a:extLst>
              <a:ext uri="{FF2B5EF4-FFF2-40B4-BE49-F238E27FC236}">
                <a16:creationId xmlns:a16="http://schemas.microsoft.com/office/drawing/2014/main" id="{820C28A1-BC28-42C8-8DD4-F938FBE32E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24068</xdr:colOff>
      <xdr:row>54</xdr:row>
      <xdr:rowOff>127813</xdr:rowOff>
    </xdr:from>
    <xdr:to>
      <xdr:col>9</xdr:col>
      <xdr:colOff>412732</xdr:colOff>
      <xdr:row>55</xdr:row>
      <xdr:rowOff>149816</xdr:rowOff>
    </xdr:to>
    <xdr:grpSp>
      <xdr:nvGrpSpPr>
        <xdr:cNvPr id="563" name="グループ化 562">
          <a:extLst>
            <a:ext uri="{FF2B5EF4-FFF2-40B4-BE49-F238E27FC236}">
              <a16:creationId xmlns:a16="http://schemas.microsoft.com/office/drawing/2014/main" id="{1D50D1D2-CCD9-40ED-87D8-6092E8F37684}"/>
            </a:ext>
          </a:extLst>
        </xdr:cNvPr>
        <xdr:cNvGrpSpPr/>
      </xdr:nvGrpSpPr>
      <xdr:grpSpPr>
        <a:xfrm rot="4106026">
          <a:off x="5806554" y="9250665"/>
          <a:ext cx="193624" cy="388664"/>
          <a:chOff x="5522914" y="2006515"/>
          <a:chExt cx="217611" cy="166517"/>
        </a:xfrm>
      </xdr:grpSpPr>
      <xdr:sp macro="" textlink="">
        <xdr:nvSpPr>
          <xdr:cNvPr id="564" name="Text Box 1620">
            <a:extLst>
              <a:ext uri="{FF2B5EF4-FFF2-40B4-BE49-F238E27FC236}">
                <a16:creationId xmlns:a16="http://schemas.microsoft.com/office/drawing/2014/main" id="{D5A3CCFB-820E-4BDF-89E4-B30E0EA117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43316" y="2006515"/>
            <a:ext cx="149678" cy="16328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565" name="Group 405">
            <a:extLst>
              <a:ext uri="{FF2B5EF4-FFF2-40B4-BE49-F238E27FC236}">
                <a16:creationId xmlns:a16="http://schemas.microsoft.com/office/drawing/2014/main" id="{28615806-33ED-420F-9FFF-E4EA22DAE1DC}"/>
              </a:ext>
            </a:extLst>
          </xdr:cNvPr>
          <xdr:cNvGrpSpPr>
            <a:grpSpLocks/>
          </xdr:cNvGrpSpPr>
        </xdr:nvGrpSpPr>
        <xdr:grpSpPr bwMode="auto">
          <a:xfrm>
            <a:off x="5522914" y="2008543"/>
            <a:ext cx="217611" cy="164489"/>
            <a:chOff x="718" y="97"/>
            <a:chExt cx="27" cy="15"/>
          </a:xfrm>
        </xdr:grpSpPr>
        <xdr:sp macro="" textlink="">
          <xdr:nvSpPr>
            <xdr:cNvPr id="566" name="Freeform 406">
              <a:extLst>
                <a:ext uri="{FF2B5EF4-FFF2-40B4-BE49-F238E27FC236}">
                  <a16:creationId xmlns:a16="http://schemas.microsoft.com/office/drawing/2014/main" id="{AE1BA64F-0A82-477C-B84F-D8D2CDF74F21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67" name="Freeform 407">
              <a:extLst>
                <a:ext uri="{FF2B5EF4-FFF2-40B4-BE49-F238E27FC236}">
                  <a16:creationId xmlns:a16="http://schemas.microsoft.com/office/drawing/2014/main" id="{61DEC4E8-D4D2-4CF0-982E-CC49A7DB62C2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40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9</xdr:col>
      <xdr:colOff>5249</xdr:colOff>
      <xdr:row>54</xdr:row>
      <xdr:rowOff>156882</xdr:rowOff>
    </xdr:from>
    <xdr:to>
      <xdr:col>9</xdr:col>
      <xdr:colOff>418469</xdr:colOff>
      <xdr:row>55</xdr:row>
      <xdr:rowOff>128867</xdr:rowOff>
    </xdr:to>
    <xdr:sp macro="" textlink="">
      <xdr:nvSpPr>
        <xdr:cNvPr id="568" name="Line 927">
          <a:extLst>
            <a:ext uri="{FF2B5EF4-FFF2-40B4-BE49-F238E27FC236}">
              <a16:creationId xmlns:a16="http://schemas.microsoft.com/office/drawing/2014/main" id="{53771750-1866-4F9A-BEE5-83BA08BE32F8}"/>
            </a:ext>
          </a:extLst>
        </xdr:cNvPr>
        <xdr:cNvSpPr>
          <a:spLocks noChangeShapeType="1"/>
        </xdr:cNvSpPr>
      </xdr:nvSpPr>
      <xdr:spPr bwMode="auto">
        <a:xfrm flipH="1">
          <a:off x="5701199" y="9383432"/>
          <a:ext cx="413220" cy="1434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396771</xdr:colOff>
      <xdr:row>54</xdr:row>
      <xdr:rowOff>70040</xdr:rowOff>
    </xdr:from>
    <xdr:to>
      <xdr:col>9</xdr:col>
      <xdr:colOff>555975</xdr:colOff>
      <xdr:row>55</xdr:row>
      <xdr:rowOff>66599</xdr:rowOff>
    </xdr:to>
    <xdr:sp macro="" textlink="">
      <xdr:nvSpPr>
        <xdr:cNvPr id="569" name="Oval 565">
          <a:extLst>
            <a:ext uri="{FF2B5EF4-FFF2-40B4-BE49-F238E27FC236}">
              <a16:creationId xmlns:a16="http://schemas.microsoft.com/office/drawing/2014/main" id="{63013AD0-E07F-46B3-A61F-78F1A5A63D19}"/>
            </a:ext>
          </a:extLst>
        </xdr:cNvPr>
        <xdr:cNvSpPr>
          <a:spLocks noChangeArrowheads="1"/>
        </xdr:cNvSpPr>
      </xdr:nvSpPr>
      <xdr:spPr bwMode="auto">
        <a:xfrm>
          <a:off x="6092721" y="9296590"/>
          <a:ext cx="159204" cy="1680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307960</xdr:colOff>
      <xdr:row>51</xdr:row>
      <xdr:rowOff>103772</xdr:rowOff>
    </xdr:from>
    <xdr:to>
      <xdr:col>9</xdr:col>
      <xdr:colOff>334444</xdr:colOff>
      <xdr:row>54</xdr:row>
      <xdr:rowOff>114408</xdr:rowOff>
    </xdr:to>
    <xdr:sp macro="" textlink="">
      <xdr:nvSpPr>
        <xdr:cNvPr id="570" name="Freeform 1147">
          <a:extLst>
            <a:ext uri="{FF2B5EF4-FFF2-40B4-BE49-F238E27FC236}">
              <a16:creationId xmlns:a16="http://schemas.microsoft.com/office/drawing/2014/main" id="{61361EF0-17AE-47FF-8008-5E7FA130433F}"/>
            </a:ext>
          </a:extLst>
        </xdr:cNvPr>
        <xdr:cNvSpPr>
          <a:spLocks/>
        </xdr:cNvSpPr>
      </xdr:nvSpPr>
      <xdr:spPr bwMode="auto">
        <a:xfrm rot="10800000">
          <a:off x="6003910" y="8815972"/>
          <a:ext cx="26484" cy="524986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2790 w 8669"/>
            <a:gd name="connsiteY0" fmla="*/ 10246 h 10246"/>
            <a:gd name="connsiteX1" fmla="*/ 8201 w 8669"/>
            <a:gd name="connsiteY1" fmla="*/ 6700 h 10246"/>
            <a:gd name="connsiteX2" fmla="*/ 8296 w 8669"/>
            <a:gd name="connsiteY2" fmla="*/ 2721 h 10246"/>
            <a:gd name="connsiteX3" fmla="*/ 0 w 8669"/>
            <a:gd name="connsiteY3" fmla="*/ 0 h 10246"/>
            <a:gd name="connsiteX0" fmla="*/ 3218 w 9611"/>
            <a:gd name="connsiteY0" fmla="*/ 10000 h 10000"/>
            <a:gd name="connsiteX1" fmla="*/ 4348 w 9611"/>
            <a:gd name="connsiteY1" fmla="*/ 6299 h 10000"/>
            <a:gd name="connsiteX2" fmla="*/ 9570 w 9611"/>
            <a:gd name="connsiteY2" fmla="*/ 2656 h 10000"/>
            <a:gd name="connsiteX3" fmla="*/ 0 w 9611"/>
            <a:gd name="connsiteY3" fmla="*/ 0 h 10000"/>
            <a:gd name="connsiteX0" fmla="*/ 3348 w 14236"/>
            <a:gd name="connsiteY0" fmla="*/ 10184 h 10184"/>
            <a:gd name="connsiteX1" fmla="*/ 4524 w 14236"/>
            <a:gd name="connsiteY1" fmla="*/ 6483 h 10184"/>
            <a:gd name="connsiteX2" fmla="*/ 9957 w 14236"/>
            <a:gd name="connsiteY2" fmla="*/ 2840 h 10184"/>
            <a:gd name="connsiteX3" fmla="*/ 13921 w 14236"/>
            <a:gd name="connsiteY3" fmla="*/ 186 h 10184"/>
            <a:gd name="connsiteX4" fmla="*/ 0 w 14236"/>
            <a:gd name="connsiteY4" fmla="*/ 184 h 10184"/>
            <a:gd name="connsiteX0" fmla="*/ 3348 w 14236"/>
            <a:gd name="connsiteY0" fmla="*/ 10184 h 10184"/>
            <a:gd name="connsiteX1" fmla="*/ 4524 w 14236"/>
            <a:gd name="connsiteY1" fmla="*/ 6483 h 10184"/>
            <a:gd name="connsiteX2" fmla="*/ 9957 w 14236"/>
            <a:gd name="connsiteY2" fmla="*/ 2840 h 10184"/>
            <a:gd name="connsiteX3" fmla="*/ 13921 w 14236"/>
            <a:gd name="connsiteY3" fmla="*/ 186 h 10184"/>
            <a:gd name="connsiteX4" fmla="*/ 0 w 14236"/>
            <a:gd name="connsiteY4" fmla="*/ 184 h 10184"/>
            <a:gd name="connsiteX0" fmla="*/ 689 w 11577"/>
            <a:gd name="connsiteY0" fmla="*/ 9998 h 9998"/>
            <a:gd name="connsiteX1" fmla="*/ 1865 w 11577"/>
            <a:gd name="connsiteY1" fmla="*/ 6297 h 9998"/>
            <a:gd name="connsiteX2" fmla="*/ 7298 w 11577"/>
            <a:gd name="connsiteY2" fmla="*/ 2654 h 9998"/>
            <a:gd name="connsiteX3" fmla="*/ 11262 w 11577"/>
            <a:gd name="connsiteY3" fmla="*/ 0 h 9998"/>
            <a:gd name="connsiteX0" fmla="*/ 2121 w 8686"/>
            <a:gd name="connsiteY0" fmla="*/ 9629 h 9629"/>
            <a:gd name="connsiteX1" fmla="*/ 297 w 8686"/>
            <a:gd name="connsiteY1" fmla="*/ 6298 h 9629"/>
            <a:gd name="connsiteX2" fmla="*/ 4990 w 8686"/>
            <a:gd name="connsiteY2" fmla="*/ 2655 h 9629"/>
            <a:gd name="connsiteX3" fmla="*/ 8414 w 8686"/>
            <a:gd name="connsiteY3" fmla="*/ 0 h 96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686" h="9629">
              <a:moveTo>
                <a:pt x="2121" y="9629"/>
              </a:moveTo>
              <a:cubicBezTo>
                <a:pt x="-385" y="8632"/>
                <a:pt x="-181" y="7460"/>
                <a:pt x="297" y="6298"/>
              </a:cubicBezTo>
              <a:cubicBezTo>
                <a:pt x="775" y="5136"/>
                <a:pt x="5642" y="3705"/>
                <a:pt x="4990" y="2655"/>
              </a:cubicBezTo>
              <a:cubicBezTo>
                <a:pt x="5159" y="1654"/>
                <a:pt x="9848" y="443"/>
                <a:pt x="8414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140778</xdr:colOff>
      <xdr:row>52</xdr:row>
      <xdr:rowOff>115230</xdr:rowOff>
    </xdr:from>
    <xdr:to>
      <xdr:col>9</xdr:col>
      <xdr:colOff>158638</xdr:colOff>
      <xdr:row>54</xdr:row>
      <xdr:rowOff>121504</xdr:rowOff>
    </xdr:to>
    <xdr:sp macro="" textlink="">
      <xdr:nvSpPr>
        <xdr:cNvPr id="571" name="Freeform 1147">
          <a:extLst>
            <a:ext uri="{FF2B5EF4-FFF2-40B4-BE49-F238E27FC236}">
              <a16:creationId xmlns:a16="http://schemas.microsoft.com/office/drawing/2014/main" id="{1409E2AD-25DF-4F92-BA69-22AAA73A7F68}"/>
            </a:ext>
          </a:extLst>
        </xdr:cNvPr>
        <xdr:cNvSpPr>
          <a:spLocks/>
        </xdr:cNvSpPr>
      </xdr:nvSpPr>
      <xdr:spPr bwMode="auto">
        <a:xfrm rot="10800000">
          <a:off x="5836728" y="8998880"/>
          <a:ext cx="17860" cy="34917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361 w 10104"/>
            <a:gd name="connsiteY0" fmla="*/ 11598 h 11598"/>
            <a:gd name="connsiteX1" fmla="*/ 5772 w 10104"/>
            <a:gd name="connsiteY1" fmla="*/ 6454 h 11598"/>
            <a:gd name="connsiteX2" fmla="*/ 5867 w 10104"/>
            <a:gd name="connsiteY2" fmla="*/ 2475 h 11598"/>
            <a:gd name="connsiteX3" fmla="*/ 8649 w 10104"/>
            <a:gd name="connsiteY3" fmla="*/ 0 h 11598"/>
            <a:gd name="connsiteX0" fmla="*/ 1318 w 5650"/>
            <a:gd name="connsiteY0" fmla="*/ 6454 h 6454"/>
            <a:gd name="connsiteX1" fmla="*/ 1413 w 5650"/>
            <a:gd name="connsiteY1" fmla="*/ 2475 h 6454"/>
            <a:gd name="connsiteX2" fmla="*/ 4195 w 5650"/>
            <a:gd name="connsiteY2" fmla="*/ 0 h 64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650" h="6454">
              <a:moveTo>
                <a:pt x="1318" y="6454"/>
              </a:moveTo>
              <a:cubicBezTo>
                <a:pt x="-1454" y="5241"/>
                <a:pt x="934" y="3551"/>
                <a:pt x="1413" y="2475"/>
              </a:cubicBezTo>
              <a:cubicBezTo>
                <a:pt x="1892" y="1399"/>
                <a:pt x="8514" y="1056"/>
                <a:pt x="419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320277</xdr:colOff>
      <xdr:row>55</xdr:row>
      <xdr:rowOff>77024</xdr:rowOff>
    </xdr:from>
    <xdr:to>
      <xdr:col>9</xdr:col>
      <xdr:colOff>327510</xdr:colOff>
      <xdr:row>56</xdr:row>
      <xdr:rowOff>141563</xdr:rowOff>
    </xdr:to>
    <xdr:sp macro="" textlink="">
      <xdr:nvSpPr>
        <xdr:cNvPr id="572" name="Freeform 1147">
          <a:extLst>
            <a:ext uri="{FF2B5EF4-FFF2-40B4-BE49-F238E27FC236}">
              <a16:creationId xmlns:a16="http://schemas.microsoft.com/office/drawing/2014/main" id="{8528372A-5FE5-4CBF-B5B0-6C7643644D27}"/>
            </a:ext>
          </a:extLst>
        </xdr:cNvPr>
        <xdr:cNvSpPr>
          <a:spLocks/>
        </xdr:cNvSpPr>
      </xdr:nvSpPr>
      <xdr:spPr bwMode="auto">
        <a:xfrm rot="10800000">
          <a:off x="6016227" y="9475024"/>
          <a:ext cx="7233" cy="235989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2790 w 8669"/>
            <a:gd name="connsiteY0" fmla="*/ 10246 h 10246"/>
            <a:gd name="connsiteX1" fmla="*/ 8201 w 8669"/>
            <a:gd name="connsiteY1" fmla="*/ 6700 h 10246"/>
            <a:gd name="connsiteX2" fmla="*/ 8296 w 8669"/>
            <a:gd name="connsiteY2" fmla="*/ 2721 h 10246"/>
            <a:gd name="connsiteX3" fmla="*/ 0 w 8669"/>
            <a:gd name="connsiteY3" fmla="*/ 0 h 10246"/>
            <a:gd name="connsiteX0" fmla="*/ 3218 w 9611"/>
            <a:gd name="connsiteY0" fmla="*/ 10000 h 10000"/>
            <a:gd name="connsiteX1" fmla="*/ 4348 w 9611"/>
            <a:gd name="connsiteY1" fmla="*/ 6299 h 10000"/>
            <a:gd name="connsiteX2" fmla="*/ 9570 w 9611"/>
            <a:gd name="connsiteY2" fmla="*/ 2656 h 10000"/>
            <a:gd name="connsiteX3" fmla="*/ 0 w 9611"/>
            <a:gd name="connsiteY3" fmla="*/ 0 h 10000"/>
            <a:gd name="connsiteX0" fmla="*/ 3348 w 9999"/>
            <a:gd name="connsiteY0" fmla="*/ 10000 h 10000"/>
            <a:gd name="connsiteX1" fmla="*/ 4524 w 9999"/>
            <a:gd name="connsiteY1" fmla="*/ 6299 h 10000"/>
            <a:gd name="connsiteX2" fmla="*/ 9957 w 9999"/>
            <a:gd name="connsiteY2" fmla="*/ 2656 h 10000"/>
            <a:gd name="connsiteX3" fmla="*/ 0 w 9999"/>
            <a:gd name="connsiteY3" fmla="*/ 0 h 10000"/>
            <a:gd name="connsiteX0" fmla="*/ 689 w 7341"/>
            <a:gd name="connsiteY0" fmla="*/ 7344 h 7344"/>
            <a:gd name="connsiteX1" fmla="*/ 1865 w 7341"/>
            <a:gd name="connsiteY1" fmla="*/ 3643 h 7344"/>
            <a:gd name="connsiteX2" fmla="*/ 7299 w 7341"/>
            <a:gd name="connsiteY2" fmla="*/ 0 h 7344"/>
            <a:gd name="connsiteX0" fmla="*/ 6307 w 15348"/>
            <a:gd name="connsiteY0" fmla="*/ 10000 h 10000"/>
            <a:gd name="connsiteX1" fmla="*/ 663 w 15348"/>
            <a:gd name="connsiteY1" fmla="*/ 7248 h 10000"/>
            <a:gd name="connsiteX2" fmla="*/ 15311 w 15348"/>
            <a:gd name="connsiteY2" fmla="*/ 0 h 10000"/>
            <a:gd name="connsiteX0" fmla="*/ 7415 w 7415"/>
            <a:gd name="connsiteY0" fmla="*/ 5916 h 5916"/>
            <a:gd name="connsiteX1" fmla="*/ 1771 w 7415"/>
            <a:gd name="connsiteY1" fmla="*/ 3164 h 5916"/>
            <a:gd name="connsiteX2" fmla="*/ 1927 w 7415"/>
            <a:gd name="connsiteY2" fmla="*/ 0 h 5916"/>
            <a:gd name="connsiteX0" fmla="*/ 1265 w 5046"/>
            <a:gd name="connsiteY0" fmla="*/ 9172 h 9172"/>
            <a:gd name="connsiteX1" fmla="*/ 3425 w 5046"/>
            <a:gd name="connsiteY1" fmla="*/ 5348 h 9172"/>
            <a:gd name="connsiteX2" fmla="*/ 3636 w 5046"/>
            <a:gd name="connsiteY2" fmla="*/ 0 h 91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046" h="9172">
              <a:moveTo>
                <a:pt x="1265" y="9172"/>
              </a:moveTo>
              <a:cubicBezTo>
                <a:pt x="-4065" y="6877"/>
                <a:pt x="9558" y="8075"/>
                <a:pt x="3425" y="5348"/>
              </a:cubicBezTo>
              <a:cubicBezTo>
                <a:pt x="-2685" y="2622"/>
                <a:pt x="5021" y="2417"/>
                <a:pt x="363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147083</xdr:colOff>
      <xdr:row>55</xdr:row>
      <xdr:rowOff>140072</xdr:rowOff>
    </xdr:from>
    <xdr:to>
      <xdr:col>9</xdr:col>
      <xdr:colOff>154317</xdr:colOff>
      <xdr:row>56</xdr:row>
      <xdr:rowOff>155596</xdr:rowOff>
    </xdr:to>
    <xdr:sp macro="" textlink="">
      <xdr:nvSpPr>
        <xdr:cNvPr id="573" name="Freeform 1147">
          <a:extLst>
            <a:ext uri="{FF2B5EF4-FFF2-40B4-BE49-F238E27FC236}">
              <a16:creationId xmlns:a16="http://schemas.microsoft.com/office/drawing/2014/main" id="{B9658D19-DA5D-495B-A806-9D8C15A568DB}"/>
            </a:ext>
          </a:extLst>
        </xdr:cNvPr>
        <xdr:cNvSpPr>
          <a:spLocks/>
        </xdr:cNvSpPr>
      </xdr:nvSpPr>
      <xdr:spPr bwMode="auto">
        <a:xfrm rot="10800000">
          <a:off x="5843033" y="9538072"/>
          <a:ext cx="7234" cy="18697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2790 w 8669"/>
            <a:gd name="connsiteY0" fmla="*/ 10246 h 10246"/>
            <a:gd name="connsiteX1" fmla="*/ 8201 w 8669"/>
            <a:gd name="connsiteY1" fmla="*/ 6700 h 10246"/>
            <a:gd name="connsiteX2" fmla="*/ 8296 w 8669"/>
            <a:gd name="connsiteY2" fmla="*/ 2721 h 10246"/>
            <a:gd name="connsiteX3" fmla="*/ 0 w 8669"/>
            <a:gd name="connsiteY3" fmla="*/ 0 h 10246"/>
            <a:gd name="connsiteX0" fmla="*/ 3218 w 9611"/>
            <a:gd name="connsiteY0" fmla="*/ 10000 h 10000"/>
            <a:gd name="connsiteX1" fmla="*/ 4348 w 9611"/>
            <a:gd name="connsiteY1" fmla="*/ 6299 h 10000"/>
            <a:gd name="connsiteX2" fmla="*/ 9570 w 9611"/>
            <a:gd name="connsiteY2" fmla="*/ 2656 h 10000"/>
            <a:gd name="connsiteX3" fmla="*/ 0 w 9611"/>
            <a:gd name="connsiteY3" fmla="*/ 0 h 10000"/>
            <a:gd name="connsiteX0" fmla="*/ 3348 w 9999"/>
            <a:gd name="connsiteY0" fmla="*/ 10000 h 10000"/>
            <a:gd name="connsiteX1" fmla="*/ 4524 w 9999"/>
            <a:gd name="connsiteY1" fmla="*/ 6299 h 10000"/>
            <a:gd name="connsiteX2" fmla="*/ 9957 w 9999"/>
            <a:gd name="connsiteY2" fmla="*/ 2656 h 10000"/>
            <a:gd name="connsiteX3" fmla="*/ 0 w 9999"/>
            <a:gd name="connsiteY3" fmla="*/ 0 h 10000"/>
            <a:gd name="connsiteX0" fmla="*/ 689 w 7341"/>
            <a:gd name="connsiteY0" fmla="*/ 7344 h 7344"/>
            <a:gd name="connsiteX1" fmla="*/ 1865 w 7341"/>
            <a:gd name="connsiteY1" fmla="*/ 3643 h 7344"/>
            <a:gd name="connsiteX2" fmla="*/ 7299 w 7341"/>
            <a:gd name="connsiteY2" fmla="*/ 0 h 7344"/>
            <a:gd name="connsiteX0" fmla="*/ 6307 w 15348"/>
            <a:gd name="connsiteY0" fmla="*/ 10000 h 10000"/>
            <a:gd name="connsiteX1" fmla="*/ 663 w 15348"/>
            <a:gd name="connsiteY1" fmla="*/ 7248 h 10000"/>
            <a:gd name="connsiteX2" fmla="*/ 15311 w 15348"/>
            <a:gd name="connsiteY2" fmla="*/ 0 h 10000"/>
            <a:gd name="connsiteX0" fmla="*/ 7415 w 7415"/>
            <a:gd name="connsiteY0" fmla="*/ 5916 h 5916"/>
            <a:gd name="connsiteX1" fmla="*/ 1771 w 7415"/>
            <a:gd name="connsiteY1" fmla="*/ 3164 h 5916"/>
            <a:gd name="connsiteX2" fmla="*/ 1927 w 7415"/>
            <a:gd name="connsiteY2" fmla="*/ 0 h 5916"/>
            <a:gd name="connsiteX0" fmla="*/ 1265 w 5046"/>
            <a:gd name="connsiteY0" fmla="*/ 9172 h 9172"/>
            <a:gd name="connsiteX1" fmla="*/ 3425 w 5046"/>
            <a:gd name="connsiteY1" fmla="*/ 5348 h 9172"/>
            <a:gd name="connsiteX2" fmla="*/ 3636 w 5046"/>
            <a:gd name="connsiteY2" fmla="*/ 0 h 9172"/>
            <a:gd name="connsiteX0" fmla="*/ 2507 w 10001"/>
            <a:gd name="connsiteY0" fmla="*/ 7893 h 7893"/>
            <a:gd name="connsiteX1" fmla="*/ 6788 w 10001"/>
            <a:gd name="connsiteY1" fmla="*/ 3724 h 7893"/>
            <a:gd name="connsiteX2" fmla="*/ 7206 w 10001"/>
            <a:gd name="connsiteY2" fmla="*/ 0 h 78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1" h="7893">
              <a:moveTo>
                <a:pt x="2507" y="7893"/>
              </a:moveTo>
              <a:cubicBezTo>
                <a:pt x="-8056" y="5391"/>
                <a:pt x="18942" y="6697"/>
                <a:pt x="6788" y="3724"/>
              </a:cubicBezTo>
              <a:cubicBezTo>
                <a:pt x="-5321" y="752"/>
                <a:pt x="9950" y="2635"/>
                <a:pt x="720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9</xdr:col>
      <xdr:colOff>639329</xdr:colOff>
      <xdr:row>52</xdr:row>
      <xdr:rowOff>55615</xdr:rowOff>
    </xdr:from>
    <xdr:ext cx="336170" cy="231538"/>
    <xdr:sp macro="" textlink="">
      <xdr:nvSpPr>
        <xdr:cNvPr id="574" name="Text Box 303">
          <a:extLst>
            <a:ext uri="{FF2B5EF4-FFF2-40B4-BE49-F238E27FC236}">
              <a16:creationId xmlns:a16="http://schemas.microsoft.com/office/drawing/2014/main" id="{BE9CFD19-338E-48A3-BF4C-D9E510AF0AC8}"/>
            </a:ext>
          </a:extLst>
        </xdr:cNvPr>
        <xdr:cNvSpPr txBox="1">
          <a:spLocks noChangeArrowheads="1"/>
        </xdr:cNvSpPr>
      </xdr:nvSpPr>
      <xdr:spPr bwMode="auto">
        <a:xfrm>
          <a:off x="6335279" y="8939265"/>
          <a:ext cx="336170" cy="231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9</xdr:col>
      <xdr:colOff>130890</xdr:colOff>
      <xdr:row>54</xdr:row>
      <xdr:rowOff>144393</xdr:rowOff>
    </xdr:from>
    <xdr:to>
      <xdr:col>9</xdr:col>
      <xdr:colOff>307125</xdr:colOff>
      <xdr:row>55</xdr:row>
      <xdr:rowOff>129779</xdr:rowOff>
    </xdr:to>
    <xdr:sp macro="" textlink="">
      <xdr:nvSpPr>
        <xdr:cNvPr id="575" name="六角形 574">
          <a:extLst>
            <a:ext uri="{FF2B5EF4-FFF2-40B4-BE49-F238E27FC236}">
              <a16:creationId xmlns:a16="http://schemas.microsoft.com/office/drawing/2014/main" id="{9DDDAE62-8EAC-4D1D-A8F7-B9C355B9CDEE}"/>
            </a:ext>
          </a:extLst>
        </xdr:cNvPr>
        <xdr:cNvSpPr/>
      </xdr:nvSpPr>
      <xdr:spPr bwMode="auto">
        <a:xfrm>
          <a:off x="5826840" y="9370943"/>
          <a:ext cx="176235" cy="1568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２１</a:t>
          </a:r>
        </a:p>
      </xdr:txBody>
    </xdr:sp>
    <xdr:clientData/>
  </xdr:twoCellAnchor>
  <xdr:twoCellAnchor>
    <xdr:from>
      <xdr:col>9</xdr:col>
      <xdr:colOff>448183</xdr:colOff>
      <xdr:row>52</xdr:row>
      <xdr:rowOff>133068</xdr:rowOff>
    </xdr:from>
    <xdr:to>
      <xdr:col>10</xdr:col>
      <xdr:colOff>63035</xdr:colOff>
      <xdr:row>54</xdr:row>
      <xdr:rowOff>63035</xdr:rowOff>
    </xdr:to>
    <xdr:sp macro="" textlink="">
      <xdr:nvSpPr>
        <xdr:cNvPr id="576" name="Text Box 1563">
          <a:extLst>
            <a:ext uri="{FF2B5EF4-FFF2-40B4-BE49-F238E27FC236}">
              <a16:creationId xmlns:a16="http://schemas.microsoft.com/office/drawing/2014/main" id="{D5A61445-268B-4470-B952-EF076F63B632}"/>
            </a:ext>
          </a:extLst>
        </xdr:cNvPr>
        <xdr:cNvSpPr txBox="1">
          <a:spLocks noChangeArrowheads="1"/>
        </xdr:cNvSpPr>
      </xdr:nvSpPr>
      <xdr:spPr bwMode="auto">
        <a:xfrm>
          <a:off x="6144133" y="9016718"/>
          <a:ext cx="319702" cy="27286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0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図書館</a:t>
          </a:r>
        </a:p>
      </xdr:txBody>
    </xdr:sp>
    <xdr:clientData/>
  </xdr:twoCellAnchor>
  <xdr:twoCellAnchor>
    <xdr:from>
      <xdr:col>9</xdr:col>
      <xdr:colOff>491079</xdr:colOff>
      <xdr:row>56</xdr:row>
      <xdr:rowOff>0</xdr:rowOff>
    </xdr:from>
    <xdr:to>
      <xdr:col>10</xdr:col>
      <xdr:colOff>108855</xdr:colOff>
      <xdr:row>56</xdr:row>
      <xdr:rowOff>136071</xdr:rowOff>
    </xdr:to>
    <xdr:sp macro="" textlink="">
      <xdr:nvSpPr>
        <xdr:cNvPr id="577" name="Text Box 1664">
          <a:extLst>
            <a:ext uri="{FF2B5EF4-FFF2-40B4-BE49-F238E27FC236}">
              <a16:creationId xmlns:a16="http://schemas.microsoft.com/office/drawing/2014/main" id="{995901FD-C738-42BB-B003-2D6617565E13}"/>
            </a:ext>
          </a:extLst>
        </xdr:cNvPr>
        <xdr:cNvSpPr txBox="1">
          <a:spLocks noChangeArrowheads="1"/>
        </xdr:cNvSpPr>
      </xdr:nvSpPr>
      <xdr:spPr bwMode="auto">
        <a:xfrm>
          <a:off x="6187029" y="9569450"/>
          <a:ext cx="322626" cy="13607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359629</xdr:colOff>
      <xdr:row>53</xdr:row>
      <xdr:rowOff>131287</xdr:rowOff>
    </xdr:from>
    <xdr:to>
      <xdr:col>10</xdr:col>
      <xdr:colOff>539282</xdr:colOff>
      <xdr:row>56</xdr:row>
      <xdr:rowOff>84049</xdr:rowOff>
    </xdr:to>
    <xdr:sp macro="" textlink="">
      <xdr:nvSpPr>
        <xdr:cNvPr id="578" name="Line 927">
          <a:extLst>
            <a:ext uri="{FF2B5EF4-FFF2-40B4-BE49-F238E27FC236}">
              <a16:creationId xmlns:a16="http://schemas.microsoft.com/office/drawing/2014/main" id="{C2B39C22-C83A-481B-A516-3D9E58266BC0}"/>
            </a:ext>
          </a:extLst>
        </xdr:cNvPr>
        <xdr:cNvSpPr>
          <a:spLocks noChangeShapeType="1"/>
        </xdr:cNvSpPr>
      </xdr:nvSpPr>
      <xdr:spPr bwMode="auto">
        <a:xfrm flipH="1" flipV="1">
          <a:off x="6760429" y="9186387"/>
          <a:ext cx="179653" cy="4671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261808</xdr:colOff>
      <xdr:row>53</xdr:row>
      <xdr:rowOff>26235</xdr:rowOff>
    </xdr:from>
    <xdr:to>
      <xdr:col>10</xdr:col>
      <xdr:colOff>421750</xdr:colOff>
      <xdr:row>54</xdr:row>
      <xdr:rowOff>21444</xdr:rowOff>
    </xdr:to>
    <xdr:sp macro="" textlink="">
      <xdr:nvSpPr>
        <xdr:cNvPr id="579" name="Oval 565">
          <a:extLst>
            <a:ext uri="{FF2B5EF4-FFF2-40B4-BE49-F238E27FC236}">
              <a16:creationId xmlns:a16="http://schemas.microsoft.com/office/drawing/2014/main" id="{A671107D-E562-467B-A453-732A9429D0C4}"/>
            </a:ext>
          </a:extLst>
        </xdr:cNvPr>
        <xdr:cNvSpPr>
          <a:spLocks noChangeArrowheads="1"/>
        </xdr:cNvSpPr>
      </xdr:nvSpPr>
      <xdr:spPr bwMode="auto">
        <a:xfrm>
          <a:off x="6662608" y="9081335"/>
          <a:ext cx="159942" cy="1666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751900</xdr:colOff>
      <xdr:row>57</xdr:row>
      <xdr:rowOff>28529</xdr:rowOff>
    </xdr:from>
    <xdr:to>
      <xdr:col>2</xdr:col>
      <xdr:colOff>176787</xdr:colOff>
      <xdr:row>65</xdr:row>
      <xdr:rowOff>11980</xdr:rowOff>
    </xdr:to>
    <xdr:sp macro="" textlink="">
      <xdr:nvSpPr>
        <xdr:cNvPr id="580" name="Line 547">
          <a:extLst>
            <a:ext uri="{FF2B5EF4-FFF2-40B4-BE49-F238E27FC236}">
              <a16:creationId xmlns:a16="http://schemas.microsoft.com/office/drawing/2014/main" id="{5B31FE5E-0B1A-452A-A64C-F0F404930CC4}"/>
            </a:ext>
          </a:extLst>
        </xdr:cNvPr>
        <xdr:cNvSpPr>
          <a:spLocks noChangeShapeType="1"/>
        </xdr:cNvSpPr>
      </xdr:nvSpPr>
      <xdr:spPr bwMode="auto">
        <a:xfrm rot="15684182" flipH="1">
          <a:off x="170993" y="10363036"/>
          <a:ext cx="1361401" cy="174187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95956</xdr:colOff>
      <xdr:row>57</xdr:row>
      <xdr:rowOff>89789</xdr:rowOff>
    </xdr:from>
    <xdr:to>
      <xdr:col>2</xdr:col>
      <xdr:colOff>223171</xdr:colOff>
      <xdr:row>57</xdr:row>
      <xdr:rowOff>168378</xdr:rowOff>
    </xdr:to>
    <xdr:grpSp>
      <xdr:nvGrpSpPr>
        <xdr:cNvPr id="581" name="グループ化 580">
          <a:extLst>
            <a:ext uri="{FF2B5EF4-FFF2-40B4-BE49-F238E27FC236}">
              <a16:creationId xmlns:a16="http://schemas.microsoft.com/office/drawing/2014/main" id="{35D413AE-CF79-4917-934B-9122FBD67E71}"/>
            </a:ext>
          </a:extLst>
        </xdr:cNvPr>
        <xdr:cNvGrpSpPr/>
      </xdr:nvGrpSpPr>
      <xdr:grpSpPr>
        <a:xfrm rot="6753402">
          <a:off x="879695" y="9800712"/>
          <a:ext cx="78589" cy="127215"/>
          <a:chOff x="5522914" y="2006515"/>
          <a:chExt cx="217611" cy="166517"/>
        </a:xfrm>
      </xdr:grpSpPr>
      <xdr:sp macro="" textlink="">
        <xdr:nvSpPr>
          <xdr:cNvPr id="582" name="Text Box 1620">
            <a:extLst>
              <a:ext uri="{FF2B5EF4-FFF2-40B4-BE49-F238E27FC236}">
                <a16:creationId xmlns:a16="http://schemas.microsoft.com/office/drawing/2014/main" id="{9F1449FE-A420-4076-8E29-858805F4B947}"/>
              </a:ext>
            </a:extLst>
          </xdr:cNvPr>
          <xdr:cNvSpPr txBox="1">
            <a:spLocks noChangeArrowheads="1"/>
          </xdr:cNvSpPr>
        </xdr:nvSpPr>
        <xdr:spPr bwMode="auto">
          <a:xfrm rot="21444994">
            <a:off x="5543317" y="2006515"/>
            <a:ext cx="149677" cy="16328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583" name="Group 405">
            <a:extLst>
              <a:ext uri="{FF2B5EF4-FFF2-40B4-BE49-F238E27FC236}">
                <a16:creationId xmlns:a16="http://schemas.microsoft.com/office/drawing/2014/main" id="{69DA15AB-BF3A-4549-94B5-8FB37C26AD21}"/>
              </a:ext>
            </a:extLst>
          </xdr:cNvPr>
          <xdr:cNvGrpSpPr>
            <a:grpSpLocks/>
          </xdr:cNvGrpSpPr>
        </xdr:nvGrpSpPr>
        <xdr:grpSpPr bwMode="auto">
          <a:xfrm>
            <a:off x="5522914" y="2008543"/>
            <a:ext cx="217611" cy="164489"/>
            <a:chOff x="718" y="97"/>
            <a:chExt cx="27" cy="15"/>
          </a:xfrm>
        </xdr:grpSpPr>
        <xdr:sp macro="" textlink="">
          <xdr:nvSpPr>
            <xdr:cNvPr id="584" name="Freeform 406">
              <a:extLst>
                <a:ext uri="{FF2B5EF4-FFF2-40B4-BE49-F238E27FC236}">
                  <a16:creationId xmlns:a16="http://schemas.microsoft.com/office/drawing/2014/main" id="{226D3E36-4DE7-416F-A575-2F928B2B1C4C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85" name="Freeform 407">
              <a:extLst>
                <a:ext uri="{FF2B5EF4-FFF2-40B4-BE49-F238E27FC236}">
                  <a16:creationId xmlns:a16="http://schemas.microsoft.com/office/drawing/2014/main" id="{09503FC0-528A-42CD-B21E-7044DAAFEE1A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40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2</xdr:col>
      <xdr:colOff>97445</xdr:colOff>
      <xdr:row>57</xdr:row>
      <xdr:rowOff>87956</xdr:rowOff>
    </xdr:from>
    <xdr:to>
      <xdr:col>2</xdr:col>
      <xdr:colOff>220684</xdr:colOff>
      <xdr:row>57</xdr:row>
      <xdr:rowOff>156803</xdr:rowOff>
    </xdr:to>
    <xdr:sp macro="" textlink="">
      <xdr:nvSpPr>
        <xdr:cNvPr id="586" name="Line 547">
          <a:extLst>
            <a:ext uri="{FF2B5EF4-FFF2-40B4-BE49-F238E27FC236}">
              <a16:creationId xmlns:a16="http://schemas.microsoft.com/office/drawing/2014/main" id="{66EBEFFA-FFDB-48AF-B8ED-DCF59D63D217}"/>
            </a:ext>
          </a:extLst>
        </xdr:cNvPr>
        <xdr:cNvSpPr>
          <a:spLocks noChangeShapeType="1"/>
        </xdr:cNvSpPr>
      </xdr:nvSpPr>
      <xdr:spPr bwMode="auto">
        <a:xfrm rot="15684182" flipH="1">
          <a:off x="886641" y="9801660"/>
          <a:ext cx="68847" cy="1232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24095</xdr:colOff>
      <xdr:row>58</xdr:row>
      <xdr:rowOff>84467</xdr:rowOff>
    </xdr:from>
    <xdr:to>
      <xdr:col>2</xdr:col>
      <xdr:colOff>76784</xdr:colOff>
      <xdr:row>58</xdr:row>
      <xdr:rowOff>170463</xdr:rowOff>
    </xdr:to>
    <xdr:sp macro="" textlink="">
      <xdr:nvSpPr>
        <xdr:cNvPr id="587" name="Text Box 1664">
          <a:extLst>
            <a:ext uri="{FF2B5EF4-FFF2-40B4-BE49-F238E27FC236}">
              <a16:creationId xmlns:a16="http://schemas.microsoft.com/office/drawing/2014/main" id="{382D6EA6-92DE-4FE2-81A1-14391FA2510B}"/>
            </a:ext>
          </a:extLst>
        </xdr:cNvPr>
        <xdr:cNvSpPr txBox="1">
          <a:spLocks noChangeArrowheads="1"/>
        </xdr:cNvSpPr>
      </xdr:nvSpPr>
      <xdr:spPr bwMode="auto">
        <a:xfrm rot="6240000" flipH="1">
          <a:off x="769442" y="10013470"/>
          <a:ext cx="85996" cy="5268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251140</xdr:colOff>
      <xdr:row>59</xdr:row>
      <xdr:rowOff>60657</xdr:rowOff>
    </xdr:from>
    <xdr:to>
      <xdr:col>2</xdr:col>
      <xdr:colOff>351764</xdr:colOff>
      <xdr:row>59</xdr:row>
      <xdr:rowOff>170353</xdr:rowOff>
    </xdr:to>
    <xdr:sp macro="" textlink="">
      <xdr:nvSpPr>
        <xdr:cNvPr id="588" name="Text Box 1664">
          <a:extLst>
            <a:ext uri="{FF2B5EF4-FFF2-40B4-BE49-F238E27FC236}">
              <a16:creationId xmlns:a16="http://schemas.microsoft.com/office/drawing/2014/main" id="{D2040A91-8AC6-4CC9-B67A-E51B65870C12}"/>
            </a:ext>
          </a:extLst>
        </xdr:cNvPr>
        <xdr:cNvSpPr txBox="1">
          <a:spLocks noChangeArrowheads="1"/>
        </xdr:cNvSpPr>
      </xdr:nvSpPr>
      <xdr:spPr bwMode="auto">
        <a:xfrm rot="6825722">
          <a:off x="1008604" y="10148993"/>
          <a:ext cx="109696" cy="10062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761122</xdr:colOff>
      <xdr:row>59</xdr:row>
      <xdr:rowOff>35013</xdr:rowOff>
    </xdr:from>
    <xdr:to>
      <xdr:col>2</xdr:col>
      <xdr:colOff>36182</xdr:colOff>
      <xdr:row>60</xdr:row>
      <xdr:rowOff>51172</xdr:rowOff>
    </xdr:to>
    <xdr:sp macro="" textlink="">
      <xdr:nvSpPr>
        <xdr:cNvPr id="589" name="Text Box 1664">
          <a:extLst>
            <a:ext uri="{FF2B5EF4-FFF2-40B4-BE49-F238E27FC236}">
              <a16:creationId xmlns:a16="http://schemas.microsoft.com/office/drawing/2014/main" id="{249682D8-8087-4494-9C59-48D24940249A}"/>
            </a:ext>
          </a:extLst>
        </xdr:cNvPr>
        <xdr:cNvSpPr txBox="1">
          <a:spLocks noChangeArrowheads="1"/>
        </xdr:cNvSpPr>
      </xdr:nvSpPr>
      <xdr:spPr bwMode="auto">
        <a:xfrm rot="5820000">
          <a:off x="685847" y="10194088"/>
          <a:ext cx="187609" cy="3706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751096</xdr:colOff>
      <xdr:row>57</xdr:row>
      <xdr:rowOff>21695</xdr:rowOff>
    </xdr:from>
    <xdr:to>
      <xdr:col>2</xdr:col>
      <xdr:colOff>104831</xdr:colOff>
      <xdr:row>64</xdr:row>
      <xdr:rowOff>110039</xdr:rowOff>
    </xdr:to>
    <xdr:sp macro="" textlink="">
      <xdr:nvSpPr>
        <xdr:cNvPr id="590" name="Line 927">
          <a:extLst>
            <a:ext uri="{FF2B5EF4-FFF2-40B4-BE49-F238E27FC236}">
              <a16:creationId xmlns:a16="http://schemas.microsoft.com/office/drawing/2014/main" id="{46AF189D-EE91-4F84-9BDA-587D7C9C1BE1}"/>
            </a:ext>
          </a:extLst>
        </xdr:cNvPr>
        <xdr:cNvSpPr>
          <a:spLocks noChangeShapeType="1"/>
        </xdr:cNvSpPr>
      </xdr:nvSpPr>
      <xdr:spPr bwMode="auto">
        <a:xfrm flipV="1">
          <a:off x="763796" y="9762595"/>
          <a:ext cx="103035" cy="1288494"/>
        </a:xfrm>
        <a:custGeom>
          <a:avLst/>
          <a:gdLst>
            <a:gd name="connsiteX0" fmla="*/ 0 w 84979"/>
            <a:gd name="connsiteY0" fmla="*/ 0 h 1279498"/>
            <a:gd name="connsiteX1" fmla="*/ 84979 w 84979"/>
            <a:gd name="connsiteY1" fmla="*/ 1279498 h 1279498"/>
            <a:gd name="connsiteX0" fmla="*/ 9587 w 94566"/>
            <a:gd name="connsiteY0" fmla="*/ 0 h 1279498"/>
            <a:gd name="connsiteX1" fmla="*/ 4608 w 94566"/>
            <a:gd name="connsiteY1" fmla="*/ 1004331 h 1279498"/>
            <a:gd name="connsiteX2" fmla="*/ 94566 w 94566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160995 w 203328"/>
            <a:gd name="connsiteY2" fmla="*/ 1104872 h 1279498"/>
            <a:gd name="connsiteX3" fmla="*/ 203328 w 203328"/>
            <a:gd name="connsiteY3" fmla="*/ 1279498 h 1279498"/>
            <a:gd name="connsiteX0" fmla="*/ 4995 w 89974"/>
            <a:gd name="connsiteY0" fmla="*/ 0 h 1279498"/>
            <a:gd name="connsiteX1" fmla="*/ 16 w 89974"/>
            <a:gd name="connsiteY1" fmla="*/ 1004331 h 1279498"/>
            <a:gd name="connsiteX2" fmla="*/ 47641 w 89974"/>
            <a:gd name="connsiteY2" fmla="*/ 1104872 h 1279498"/>
            <a:gd name="connsiteX3" fmla="*/ 89974 w 89974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69105 w 84979"/>
            <a:gd name="connsiteY2" fmla="*/ 1141914 h 1279498"/>
            <a:gd name="connsiteX3" fmla="*/ 84979 w 84979"/>
            <a:gd name="connsiteY3" fmla="*/ 1279498 h 1279498"/>
            <a:gd name="connsiteX0" fmla="*/ 0 w 95563"/>
            <a:gd name="connsiteY0" fmla="*/ 0 h 1321832"/>
            <a:gd name="connsiteX1" fmla="*/ 5605 w 95563"/>
            <a:gd name="connsiteY1" fmla="*/ 97258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95563"/>
            <a:gd name="connsiteY0" fmla="*/ 0 h 1321832"/>
            <a:gd name="connsiteX1" fmla="*/ 314 w 95563"/>
            <a:gd name="connsiteY1" fmla="*/ 94083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73433"/>
            <a:gd name="connsiteY0" fmla="*/ 0 h 1300665"/>
            <a:gd name="connsiteX1" fmla="*/ 314 w 73433"/>
            <a:gd name="connsiteY1" fmla="*/ 940831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66215 w 139648"/>
            <a:gd name="connsiteY0" fmla="*/ 0 h 1300665"/>
            <a:gd name="connsiteX1" fmla="*/ 100353 w 139648"/>
            <a:gd name="connsiteY1" fmla="*/ 1006914 h 1300665"/>
            <a:gd name="connsiteX2" fmla="*/ 135320 w 139648"/>
            <a:gd name="connsiteY2" fmla="*/ 1141914 h 1300665"/>
            <a:gd name="connsiteX3" fmla="*/ 135320 w 139648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5245"/>
            <a:gd name="connsiteY0" fmla="*/ 0 h 1310105"/>
            <a:gd name="connsiteX1" fmla="*/ 53466 w 115245"/>
            <a:gd name="connsiteY1" fmla="*/ 1072998 h 1310105"/>
            <a:gd name="connsiteX2" fmla="*/ 112594 w 115245"/>
            <a:gd name="connsiteY2" fmla="*/ 1207997 h 1310105"/>
            <a:gd name="connsiteX3" fmla="*/ 88434 w 115245"/>
            <a:gd name="connsiteY3" fmla="*/ 1310105 h 1310105"/>
            <a:gd name="connsiteX0" fmla="*/ 0 w 127091"/>
            <a:gd name="connsiteY0" fmla="*/ 0 h 1305385"/>
            <a:gd name="connsiteX1" fmla="*/ 53466 w 127091"/>
            <a:gd name="connsiteY1" fmla="*/ 1072998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27091"/>
            <a:gd name="connsiteY0" fmla="*/ 0 h 1305385"/>
            <a:gd name="connsiteX1" fmla="*/ 67963 w 127091"/>
            <a:gd name="connsiteY1" fmla="*/ 1049396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27091"/>
            <a:gd name="connsiteY0" fmla="*/ 0 h 1305385"/>
            <a:gd name="connsiteX1" fmla="*/ 67963 w 127091"/>
            <a:gd name="connsiteY1" fmla="*/ 1025795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091" h="1305385">
              <a:moveTo>
                <a:pt x="0" y="0"/>
              </a:moveTo>
              <a:cubicBezTo>
                <a:pt x="17743" y="327721"/>
                <a:pt x="-20424" y="828302"/>
                <a:pt x="67963" y="1025795"/>
              </a:cubicBezTo>
              <a:cubicBezTo>
                <a:pt x="96126" y="1112629"/>
                <a:pt x="97601" y="1162136"/>
                <a:pt x="112594" y="1207997"/>
              </a:cubicBezTo>
              <a:cubicBezTo>
                <a:pt x="127587" y="1253858"/>
                <a:pt x="112098" y="1263934"/>
                <a:pt x="127091" y="13053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16981</xdr:colOff>
      <xdr:row>58</xdr:row>
      <xdr:rowOff>39706</xdr:rowOff>
    </xdr:from>
    <xdr:to>
      <xdr:col>2</xdr:col>
      <xdr:colOff>98108</xdr:colOff>
      <xdr:row>63</xdr:row>
      <xdr:rowOff>85715</xdr:rowOff>
    </xdr:to>
    <xdr:sp macro="" textlink="">
      <xdr:nvSpPr>
        <xdr:cNvPr id="591" name="Freeform 407">
          <a:extLst>
            <a:ext uri="{FF2B5EF4-FFF2-40B4-BE49-F238E27FC236}">
              <a16:creationId xmlns:a16="http://schemas.microsoft.com/office/drawing/2014/main" id="{60388C2A-185A-40CD-BB27-33C57D44872A}"/>
            </a:ext>
          </a:extLst>
        </xdr:cNvPr>
        <xdr:cNvSpPr>
          <a:spLocks/>
        </xdr:cNvSpPr>
      </xdr:nvSpPr>
      <xdr:spPr bwMode="auto">
        <a:xfrm flipH="1" flipV="1">
          <a:off x="778981" y="9952056"/>
          <a:ext cx="81127" cy="903259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919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13258 w 23258"/>
            <a:gd name="connsiteY0" fmla="*/ 0 h 10392"/>
            <a:gd name="connsiteX1" fmla="*/ 23258 w 23258"/>
            <a:gd name="connsiteY1" fmla="*/ 919 h 10392"/>
            <a:gd name="connsiteX2" fmla="*/ 23258 w 23258"/>
            <a:gd name="connsiteY2" fmla="*/ 8696 h 10392"/>
            <a:gd name="connsiteX3" fmla="*/ 0 w 23258"/>
            <a:gd name="connsiteY3" fmla="*/ 10392 h 10392"/>
            <a:gd name="connsiteX0" fmla="*/ 13258 w 23258"/>
            <a:gd name="connsiteY0" fmla="*/ 0 h 10392"/>
            <a:gd name="connsiteX1" fmla="*/ 23258 w 23258"/>
            <a:gd name="connsiteY1" fmla="*/ 919 h 10392"/>
            <a:gd name="connsiteX2" fmla="*/ 18899 w 23258"/>
            <a:gd name="connsiteY2" fmla="*/ 9929 h 10392"/>
            <a:gd name="connsiteX3" fmla="*/ 0 w 23258"/>
            <a:gd name="connsiteY3" fmla="*/ 10392 h 10392"/>
            <a:gd name="connsiteX0" fmla="*/ 13258 w 26293"/>
            <a:gd name="connsiteY0" fmla="*/ 0 h 10392"/>
            <a:gd name="connsiteX1" fmla="*/ 23258 w 26293"/>
            <a:gd name="connsiteY1" fmla="*/ 919 h 10392"/>
            <a:gd name="connsiteX2" fmla="*/ 18899 w 26293"/>
            <a:gd name="connsiteY2" fmla="*/ 9929 h 10392"/>
            <a:gd name="connsiteX3" fmla="*/ 0 w 26293"/>
            <a:gd name="connsiteY3" fmla="*/ 10392 h 10392"/>
            <a:gd name="connsiteX0" fmla="*/ 13258 w 23258"/>
            <a:gd name="connsiteY0" fmla="*/ 0 h 10392"/>
            <a:gd name="connsiteX1" fmla="*/ 23258 w 23258"/>
            <a:gd name="connsiteY1" fmla="*/ 919 h 10392"/>
            <a:gd name="connsiteX2" fmla="*/ 12360 w 23258"/>
            <a:gd name="connsiteY2" fmla="*/ 9817 h 10392"/>
            <a:gd name="connsiteX3" fmla="*/ 0 w 23258"/>
            <a:gd name="connsiteY3" fmla="*/ 10392 h 10392"/>
            <a:gd name="connsiteX0" fmla="*/ 13258 w 27789"/>
            <a:gd name="connsiteY0" fmla="*/ 0 h 10392"/>
            <a:gd name="connsiteX1" fmla="*/ 23258 w 27789"/>
            <a:gd name="connsiteY1" fmla="*/ 919 h 10392"/>
            <a:gd name="connsiteX2" fmla="*/ 12360 w 27789"/>
            <a:gd name="connsiteY2" fmla="*/ 9817 h 10392"/>
            <a:gd name="connsiteX3" fmla="*/ 0 w 27789"/>
            <a:gd name="connsiteY3" fmla="*/ 10392 h 10392"/>
            <a:gd name="connsiteX0" fmla="*/ 13258 w 49311"/>
            <a:gd name="connsiteY0" fmla="*/ 0 h 10392"/>
            <a:gd name="connsiteX1" fmla="*/ 49311 w 49311"/>
            <a:gd name="connsiteY1" fmla="*/ 753 h 10392"/>
            <a:gd name="connsiteX2" fmla="*/ 12360 w 49311"/>
            <a:gd name="connsiteY2" fmla="*/ 9817 h 10392"/>
            <a:gd name="connsiteX3" fmla="*/ 0 w 49311"/>
            <a:gd name="connsiteY3" fmla="*/ 10392 h 10392"/>
            <a:gd name="connsiteX0" fmla="*/ 30626 w 49311"/>
            <a:gd name="connsiteY0" fmla="*/ 0 h 10835"/>
            <a:gd name="connsiteX1" fmla="*/ 49311 w 49311"/>
            <a:gd name="connsiteY1" fmla="*/ 1196 h 10835"/>
            <a:gd name="connsiteX2" fmla="*/ 12360 w 49311"/>
            <a:gd name="connsiteY2" fmla="*/ 10260 h 10835"/>
            <a:gd name="connsiteX3" fmla="*/ 0 w 49311"/>
            <a:gd name="connsiteY3" fmla="*/ 10835 h 108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311" h="10835">
              <a:moveTo>
                <a:pt x="30626" y="0"/>
              </a:moveTo>
              <a:lnTo>
                <a:pt x="49311" y="1196"/>
              </a:lnTo>
              <a:cubicBezTo>
                <a:pt x="47858" y="4199"/>
                <a:pt x="39969" y="8379"/>
                <a:pt x="12360" y="10260"/>
              </a:cubicBezTo>
              <a:lnTo>
                <a:pt x="0" y="1083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708348</xdr:colOff>
      <xdr:row>58</xdr:row>
      <xdr:rowOff>2531</xdr:rowOff>
    </xdr:from>
    <xdr:to>
      <xdr:col>2</xdr:col>
      <xdr:colOff>25400</xdr:colOff>
      <xdr:row>63</xdr:row>
      <xdr:rowOff>74686</xdr:rowOff>
    </xdr:to>
    <xdr:sp macro="" textlink="">
      <xdr:nvSpPr>
        <xdr:cNvPr id="592" name="Freeform 406">
          <a:extLst>
            <a:ext uri="{FF2B5EF4-FFF2-40B4-BE49-F238E27FC236}">
              <a16:creationId xmlns:a16="http://schemas.microsoft.com/office/drawing/2014/main" id="{DD0DD8F7-8C88-4DEA-83E0-EC3D0902ABAB}"/>
            </a:ext>
          </a:extLst>
        </xdr:cNvPr>
        <xdr:cNvSpPr>
          <a:spLocks/>
        </xdr:cNvSpPr>
      </xdr:nvSpPr>
      <xdr:spPr bwMode="auto">
        <a:xfrm rot="180000">
          <a:off x="759148" y="9914881"/>
          <a:ext cx="28252" cy="929405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8173"/>
            <a:gd name="connsiteY0" fmla="*/ 0 h 10000"/>
            <a:gd name="connsiteX1" fmla="*/ 18173 w 18173"/>
            <a:gd name="connsiteY1" fmla="*/ 639 h 10000"/>
            <a:gd name="connsiteX2" fmla="*/ 10000 w 18173"/>
            <a:gd name="connsiteY2" fmla="*/ 8696 h 10000"/>
            <a:gd name="connsiteX3" fmla="*/ 2000 w 18173"/>
            <a:gd name="connsiteY3" fmla="*/ 10000 h 10000"/>
            <a:gd name="connsiteX0" fmla="*/ 0 w 18173"/>
            <a:gd name="connsiteY0" fmla="*/ 0 h 10000"/>
            <a:gd name="connsiteX1" fmla="*/ 18173 w 18173"/>
            <a:gd name="connsiteY1" fmla="*/ 639 h 10000"/>
            <a:gd name="connsiteX2" fmla="*/ 10000 w 18173"/>
            <a:gd name="connsiteY2" fmla="*/ 8696 h 10000"/>
            <a:gd name="connsiteX3" fmla="*/ 2000 w 18173"/>
            <a:gd name="connsiteY3" fmla="*/ 10000 h 10000"/>
            <a:gd name="connsiteX0" fmla="*/ 0 w 31796"/>
            <a:gd name="connsiteY0" fmla="*/ 0 h 10000"/>
            <a:gd name="connsiteX1" fmla="*/ 31796 w 31796"/>
            <a:gd name="connsiteY1" fmla="*/ 134 h 10000"/>
            <a:gd name="connsiteX2" fmla="*/ 10000 w 31796"/>
            <a:gd name="connsiteY2" fmla="*/ 8696 h 10000"/>
            <a:gd name="connsiteX3" fmla="*/ 2000 w 31796"/>
            <a:gd name="connsiteY3" fmla="*/ 10000 h 10000"/>
            <a:gd name="connsiteX0" fmla="*/ 0 w 31796"/>
            <a:gd name="connsiteY0" fmla="*/ 0 h 10000"/>
            <a:gd name="connsiteX1" fmla="*/ 31796 w 31796"/>
            <a:gd name="connsiteY1" fmla="*/ 134 h 10000"/>
            <a:gd name="connsiteX2" fmla="*/ 10000 w 31796"/>
            <a:gd name="connsiteY2" fmla="*/ 8696 h 10000"/>
            <a:gd name="connsiteX3" fmla="*/ 2000 w 31796"/>
            <a:gd name="connsiteY3" fmla="*/ 10000 h 10000"/>
            <a:gd name="connsiteX0" fmla="*/ 14347 w 29796"/>
            <a:gd name="connsiteY0" fmla="*/ 0 h 10392"/>
            <a:gd name="connsiteX1" fmla="*/ 29796 w 29796"/>
            <a:gd name="connsiteY1" fmla="*/ 526 h 10392"/>
            <a:gd name="connsiteX2" fmla="*/ 8000 w 29796"/>
            <a:gd name="connsiteY2" fmla="*/ 9088 h 10392"/>
            <a:gd name="connsiteX3" fmla="*/ 0 w 29796"/>
            <a:gd name="connsiteY3" fmla="*/ 10392 h 10392"/>
            <a:gd name="connsiteX0" fmla="*/ 14347 w 29796"/>
            <a:gd name="connsiteY0" fmla="*/ 0 h 10392"/>
            <a:gd name="connsiteX1" fmla="*/ 29796 w 29796"/>
            <a:gd name="connsiteY1" fmla="*/ 526 h 10392"/>
            <a:gd name="connsiteX2" fmla="*/ 8000 w 29796"/>
            <a:gd name="connsiteY2" fmla="*/ 9368 h 10392"/>
            <a:gd name="connsiteX3" fmla="*/ 0 w 29796"/>
            <a:gd name="connsiteY3" fmla="*/ 10392 h 10392"/>
            <a:gd name="connsiteX0" fmla="*/ 14347 w 43419"/>
            <a:gd name="connsiteY0" fmla="*/ 0 h 10392"/>
            <a:gd name="connsiteX1" fmla="*/ 43419 w 43419"/>
            <a:gd name="connsiteY1" fmla="*/ 302 h 10392"/>
            <a:gd name="connsiteX2" fmla="*/ 8000 w 43419"/>
            <a:gd name="connsiteY2" fmla="*/ 9368 h 10392"/>
            <a:gd name="connsiteX3" fmla="*/ 0 w 43419"/>
            <a:gd name="connsiteY3" fmla="*/ 10392 h 10392"/>
            <a:gd name="connsiteX0" fmla="*/ 14347 w 32521"/>
            <a:gd name="connsiteY0" fmla="*/ 90 h 10482"/>
            <a:gd name="connsiteX1" fmla="*/ 32521 w 32521"/>
            <a:gd name="connsiteY1" fmla="*/ 0 h 10482"/>
            <a:gd name="connsiteX2" fmla="*/ 8000 w 32521"/>
            <a:gd name="connsiteY2" fmla="*/ 9458 h 10482"/>
            <a:gd name="connsiteX3" fmla="*/ 0 w 32521"/>
            <a:gd name="connsiteY3" fmla="*/ 10482 h 10482"/>
            <a:gd name="connsiteX0" fmla="*/ 14347 w 32521"/>
            <a:gd name="connsiteY0" fmla="*/ 0 h 10784"/>
            <a:gd name="connsiteX1" fmla="*/ 32521 w 32521"/>
            <a:gd name="connsiteY1" fmla="*/ 302 h 10784"/>
            <a:gd name="connsiteX2" fmla="*/ 8000 w 32521"/>
            <a:gd name="connsiteY2" fmla="*/ 9760 h 10784"/>
            <a:gd name="connsiteX3" fmla="*/ 0 w 32521"/>
            <a:gd name="connsiteY3" fmla="*/ 10784 h 10784"/>
            <a:gd name="connsiteX0" fmla="*/ 14347 w 40695"/>
            <a:gd name="connsiteY0" fmla="*/ 0 h 10784"/>
            <a:gd name="connsiteX1" fmla="*/ 40695 w 40695"/>
            <a:gd name="connsiteY1" fmla="*/ 414 h 10784"/>
            <a:gd name="connsiteX2" fmla="*/ 8000 w 40695"/>
            <a:gd name="connsiteY2" fmla="*/ 9760 h 10784"/>
            <a:gd name="connsiteX3" fmla="*/ 0 w 40695"/>
            <a:gd name="connsiteY3" fmla="*/ 10784 h 10784"/>
            <a:gd name="connsiteX0" fmla="*/ 30694 w 40695"/>
            <a:gd name="connsiteY0" fmla="*/ 0 h 10952"/>
            <a:gd name="connsiteX1" fmla="*/ 40695 w 40695"/>
            <a:gd name="connsiteY1" fmla="*/ 582 h 10952"/>
            <a:gd name="connsiteX2" fmla="*/ 8000 w 40695"/>
            <a:gd name="connsiteY2" fmla="*/ 9928 h 10952"/>
            <a:gd name="connsiteX3" fmla="*/ 0 w 40695"/>
            <a:gd name="connsiteY3" fmla="*/ 10952 h 10952"/>
            <a:gd name="connsiteX0" fmla="*/ 47041 w 47041"/>
            <a:gd name="connsiteY0" fmla="*/ 0 h 11288"/>
            <a:gd name="connsiteX1" fmla="*/ 40695 w 47041"/>
            <a:gd name="connsiteY1" fmla="*/ 918 h 11288"/>
            <a:gd name="connsiteX2" fmla="*/ 8000 w 47041"/>
            <a:gd name="connsiteY2" fmla="*/ 10264 h 11288"/>
            <a:gd name="connsiteX3" fmla="*/ 0 w 47041"/>
            <a:gd name="connsiteY3" fmla="*/ 11288 h 112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7041" h="11288">
              <a:moveTo>
                <a:pt x="47041" y="0"/>
              </a:moveTo>
              <a:lnTo>
                <a:pt x="40695" y="918"/>
              </a:lnTo>
              <a:cubicBezTo>
                <a:pt x="-173" y="3324"/>
                <a:pt x="10724" y="7578"/>
                <a:pt x="8000" y="10264"/>
              </a:cubicBezTo>
              <a:lnTo>
                <a:pt x="0" y="1128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672668</xdr:colOff>
      <xdr:row>60</xdr:row>
      <xdr:rowOff>158150</xdr:rowOff>
    </xdr:from>
    <xdr:ext cx="296737" cy="298738"/>
    <xdr:grpSp>
      <xdr:nvGrpSpPr>
        <xdr:cNvPr id="593" name="Group 6672">
          <a:extLst>
            <a:ext uri="{FF2B5EF4-FFF2-40B4-BE49-F238E27FC236}">
              <a16:creationId xmlns:a16="http://schemas.microsoft.com/office/drawing/2014/main" id="{E574C683-FF88-4850-8727-F64E152D05CD}"/>
            </a:ext>
          </a:extLst>
        </xdr:cNvPr>
        <xdr:cNvGrpSpPr>
          <a:grpSpLocks/>
        </xdr:cNvGrpSpPr>
      </xdr:nvGrpSpPr>
      <xdr:grpSpPr bwMode="auto">
        <a:xfrm>
          <a:off x="728445" y="10408251"/>
          <a:ext cx="296737" cy="298738"/>
          <a:chOff x="536" y="109"/>
          <a:chExt cx="46" cy="44"/>
        </a:xfrm>
      </xdr:grpSpPr>
      <xdr:pic>
        <xdr:nvPicPr>
          <xdr:cNvPr id="594" name="Picture 6673" descr="route2">
            <a:extLst>
              <a:ext uri="{FF2B5EF4-FFF2-40B4-BE49-F238E27FC236}">
                <a16:creationId xmlns:a16="http://schemas.microsoft.com/office/drawing/2014/main" id="{2CFEC6C0-243F-4003-A2D7-4D4704972F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5" name="Text Box 6674">
            <a:extLst>
              <a:ext uri="{FF2B5EF4-FFF2-40B4-BE49-F238E27FC236}">
                <a16:creationId xmlns:a16="http://schemas.microsoft.com/office/drawing/2014/main" id="{364D6DF4-F91C-497C-B970-C1B0C623BA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47630</xdr:colOff>
      <xdr:row>59</xdr:row>
      <xdr:rowOff>73610</xdr:rowOff>
    </xdr:from>
    <xdr:to>
      <xdr:col>2</xdr:col>
      <xdr:colOff>359899</xdr:colOff>
      <xdr:row>60</xdr:row>
      <xdr:rowOff>73609</xdr:rowOff>
    </xdr:to>
    <xdr:sp macro="" textlink="">
      <xdr:nvSpPr>
        <xdr:cNvPr id="596" name="Text Box 1664">
          <a:extLst>
            <a:ext uri="{FF2B5EF4-FFF2-40B4-BE49-F238E27FC236}">
              <a16:creationId xmlns:a16="http://schemas.microsoft.com/office/drawing/2014/main" id="{56B39852-B339-415D-82FC-C57390F382F3}"/>
            </a:ext>
          </a:extLst>
        </xdr:cNvPr>
        <xdr:cNvSpPr txBox="1">
          <a:spLocks noChangeArrowheads="1"/>
        </xdr:cNvSpPr>
      </xdr:nvSpPr>
      <xdr:spPr bwMode="auto">
        <a:xfrm>
          <a:off x="809630" y="10157410"/>
          <a:ext cx="312269" cy="17144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190358</xdr:colOff>
      <xdr:row>58</xdr:row>
      <xdr:rowOff>165045</xdr:rowOff>
    </xdr:from>
    <xdr:to>
      <xdr:col>4</xdr:col>
      <xdr:colOff>385645</xdr:colOff>
      <xdr:row>62</xdr:row>
      <xdr:rowOff>92964</xdr:rowOff>
    </xdr:to>
    <xdr:sp macro="" textlink="">
      <xdr:nvSpPr>
        <xdr:cNvPr id="597" name="Line 927">
          <a:extLst>
            <a:ext uri="{FF2B5EF4-FFF2-40B4-BE49-F238E27FC236}">
              <a16:creationId xmlns:a16="http://schemas.microsoft.com/office/drawing/2014/main" id="{FC553863-149A-497B-AD2D-F6D77327CB36}"/>
            </a:ext>
          </a:extLst>
        </xdr:cNvPr>
        <xdr:cNvSpPr>
          <a:spLocks noChangeShapeType="1"/>
        </xdr:cNvSpPr>
      </xdr:nvSpPr>
      <xdr:spPr bwMode="auto">
        <a:xfrm rot="21386267" flipV="1">
          <a:off x="2362058" y="10077395"/>
          <a:ext cx="195287" cy="613719"/>
        </a:xfrm>
        <a:custGeom>
          <a:avLst/>
          <a:gdLst>
            <a:gd name="connsiteX0" fmla="*/ 0 w 84979"/>
            <a:gd name="connsiteY0" fmla="*/ 0 h 1279498"/>
            <a:gd name="connsiteX1" fmla="*/ 84979 w 84979"/>
            <a:gd name="connsiteY1" fmla="*/ 1279498 h 1279498"/>
            <a:gd name="connsiteX0" fmla="*/ 9587 w 94566"/>
            <a:gd name="connsiteY0" fmla="*/ 0 h 1279498"/>
            <a:gd name="connsiteX1" fmla="*/ 4608 w 94566"/>
            <a:gd name="connsiteY1" fmla="*/ 1004331 h 1279498"/>
            <a:gd name="connsiteX2" fmla="*/ 94566 w 94566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160995 w 203328"/>
            <a:gd name="connsiteY2" fmla="*/ 1104872 h 1279498"/>
            <a:gd name="connsiteX3" fmla="*/ 203328 w 203328"/>
            <a:gd name="connsiteY3" fmla="*/ 1279498 h 1279498"/>
            <a:gd name="connsiteX0" fmla="*/ 4995 w 89974"/>
            <a:gd name="connsiteY0" fmla="*/ 0 h 1279498"/>
            <a:gd name="connsiteX1" fmla="*/ 16 w 89974"/>
            <a:gd name="connsiteY1" fmla="*/ 1004331 h 1279498"/>
            <a:gd name="connsiteX2" fmla="*/ 47641 w 89974"/>
            <a:gd name="connsiteY2" fmla="*/ 1104872 h 1279498"/>
            <a:gd name="connsiteX3" fmla="*/ 89974 w 89974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69105 w 84979"/>
            <a:gd name="connsiteY2" fmla="*/ 1141914 h 1279498"/>
            <a:gd name="connsiteX3" fmla="*/ 84979 w 84979"/>
            <a:gd name="connsiteY3" fmla="*/ 1279498 h 1279498"/>
            <a:gd name="connsiteX0" fmla="*/ 0 w 95563"/>
            <a:gd name="connsiteY0" fmla="*/ 0 h 1321832"/>
            <a:gd name="connsiteX1" fmla="*/ 5605 w 95563"/>
            <a:gd name="connsiteY1" fmla="*/ 97258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95563"/>
            <a:gd name="connsiteY0" fmla="*/ 0 h 1321832"/>
            <a:gd name="connsiteX1" fmla="*/ 314 w 95563"/>
            <a:gd name="connsiteY1" fmla="*/ 94083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73433"/>
            <a:gd name="connsiteY0" fmla="*/ 0 h 1300665"/>
            <a:gd name="connsiteX1" fmla="*/ 314 w 73433"/>
            <a:gd name="connsiteY1" fmla="*/ 940831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66215 w 139648"/>
            <a:gd name="connsiteY0" fmla="*/ 0 h 1300665"/>
            <a:gd name="connsiteX1" fmla="*/ 100353 w 139648"/>
            <a:gd name="connsiteY1" fmla="*/ 1006914 h 1300665"/>
            <a:gd name="connsiteX2" fmla="*/ 135320 w 139648"/>
            <a:gd name="connsiteY2" fmla="*/ 1141914 h 1300665"/>
            <a:gd name="connsiteX3" fmla="*/ 135320 w 139648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5245"/>
            <a:gd name="connsiteY0" fmla="*/ 0 h 1310105"/>
            <a:gd name="connsiteX1" fmla="*/ 53466 w 115245"/>
            <a:gd name="connsiteY1" fmla="*/ 1072998 h 1310105"/>
            <a:gd name="connsiteX2" fmla="*/ 112594 w 115245"/>
            <a:gd name="connsiteY2" fmla="*/ 1207997 h 1310105"/>
            <a:gd name="connsiteX3" fmla="*/ 88434 w 115245"/>
            <a:gd name="connsiteY3" fmla="*/ 1310105 h 1310105"/>
            <a:gd name="connsiteX0" fmla="*/ 0 w 127091"/>
            <a:gd name="connsiteY0" fmla="*/ 0 h 1305385"/>
            <a:gd name="connsiteX1" fmla="*/ 53466 w 127091"/>
            <a:gd name="connsiteY1" fmla="*/ 1072998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27091"/>
            <a:gd name="connsiteY0" fmla="*/ 0 h 1305385"/>
            <a:gd name="connsiteX1" fmla="*/ 67963 w 127091"/>
            <a:gd name="connsiteY1" fmla="*/ 1049396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27091"/>
            <a:gd name="connsiteY0" fmla="*/ 0 h 1305385"/>
            <a:gd name="connsiteX1" fmla="*/ 67963 w 127091"/>
            <a:gd name="connsiteY1" fmla="*/ 1025795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246522"/>
            <a:gd name="connsiteY0" fmla="*/ 0 h 798406"/>
            <a:gd name="connsiteX1" fmla="*/ 187394 w 246522"/>
            <a:gd name="connsiteY1" fmla="*/ 518816 h 798406"/>
            <a:gd name="connsiteX2" fmla="*/ 232025 w 246522"/>
            <a:gd name="connsiteY2" fmla="*/ 701018 h 798406"/>
            <a:gd name="connsiteX3" fmla="*/ 246522 w 246522"/>
            <a:gd name="connsiteY3" fmla="*/ 798406 h 798406"/>
            <a:gd name="connsiteX0" fmla="*/ 0 w 246522"/>
            <a:gd name="connsiteY0" fmla="*/ 0 h 798406"/>
            <a:gd name="connsiteX1" fmla="*/ 187394 w 246522"/>
            <a:gd name="connsiteY1" fmla="*/ 518816 h 798406"/>
            <a:gd name="connsiteX2" fmla="*/ 232025 w 246522"/>
            <a:gd name="connsiteY2" fmla="*/ 701018 h 798406"/>
            <a:gd name="connsiteX3" fmla="*/ 246522 w 246522"/>
            <a:gd name="connsiteY3" fmla="*/ 798406 h 798406"/>
            <a:gd name="connsiteX0" fmla="*/ 0 w 246522"/>
            <a:gd name="connsiteY0" fmla="*/ 0 h 798406"/>
            <a:gd name="connsiteX1" fmla="*/ 160854 w 246522"/>
            <a:gd name="connsiteY1" fmla="*/ 497514 h 798406"/>
            <a:gd name="connsiteX2" fmla="*/ 232025 w 246522"/>
            <a:gd name="connsiteY2" fmla="*/ 701018 h 798406"/>
            <a:gd name="connsiteX3" fmla="*/ 246522 w 246522"/>
            <a:gd name="connsiteY3" fmla="*/ 798406 h 798406"/>
            <a:gd name="connsiteX0" fmla="*/ 0 w 246522"/>
            <a:gd name="connsiteY0" fmla="*/ 0 h 798406"/>
            <a:gd name="connsiteX1" fmla="*/ 232025 w 246522"/>
            <a:gd name="connsiteY1" fmla="*/ 701018 h 798406"/>
            <a:gd name="connsiteX2" fmla="*/ 246522 w 246522"/>
            <a:gd name="connsiteY2" fmla="*/ 798406 h 798406"/>
            <a:gd name="connsiteX0" fmla="*/ 0 w 232025"/>
            <a:gd name="connsiteY0" fmla="*/ 0 h 701018"/>
            <a:gd name="connsiteX1" fmla="*/ 232025 w 232025"/>
            <a:gd name="connsiteY1" fmla="*/ 701018 h 701018"/>
            <a:gd name="connsiteX0" fmla="*/ 0 w 165674"/>
            <a:gd name="connsiteY0" fmla="*/ 0 h 475221"/>
            <a:gd name="connsiteX1" fmla="*/ 165674 w 165674"/>
            <a:gd name="connsiteY1" fmla="*/ 475221 h 475221"/>
            <a:gd name="connsiteX0" fmla="*/ 0 w 165674"/>
            <a:gd name="connsiteY0" fmla="*/ 0 h 475221"/>
            <a:gd name="connsiteX1" fmla="*/ 165674 w 165674"/>
            <a:gd name="connsiteY1" fmla="*/ 475221 h 475221"/>
            <a:gd name="connsiteX0" fmla="*/ 0 w 218755"/>
            <a:gd name="connsiteY0" fmla="*/ 0 h 585989"/>
            <a:gd name="connsiteX1" fmla="*/ 218755 w 218755"/>
            <a:gd name="connsiteY1" fmla="*/ 585989 h 585989"/>
            <a:gd name="connsiteX0" fmla="*/ 0 w 218755"/>
            <a:gd name="connsiteY0" fmla="*/ 0 h 556167"/>
            <a:gd name="connsiteX1" fmla="*/ 218755 w 218755"/>
            <a:gd name="connsiteY1" fmla="*/ 556167 h 556167"/>
            <a:gd name="connsiteX0" fmla="*/ 0 w 218755"/>
            <a:gd name="connsiteY0" fmla="*/ 0 h 556167"/>
            <a:gd name="connsiteX1" fmla="*/ 218755 w 218755"/>
            <a:gd name="connsiteY1" fmla="*/ 556167 h 556167"/>
            <a:gd name="connsiteX0" fmla="*/ 0 w 204852"/>
            <a:gd name="connsiteY0" fmla="*/ 0 h 584269"/>
            <a:gd name="connsiteX1" fmla="*/ 204852 w 204852"/>
            <a:gd name="connsiteY1" fmla="*/ 584269 h 584269"/>
            <a:gd name="connsiteX0" fmla="*/ 0 w 234893"/>
            <a:gd name="connsiteY0" fmla="*/ 0 h 587867"/>
            <a:gd name="connsiteX1" fmla="*/ 234893 w 234893"/>
            <a:gd name="connsiteY1" fmla="*/ 587867 h 587867"/>
            <a:gd name="connsiteX0" fmla="*/ 0 w 234893"/>
            <a:gd name="connsiteY0" fmla="*/ 0 h 587867"/>
            <a:gd name="connsiteX1" fmla="*/ 234893 w 234893"/>
            <a:gd name="connsiteY1" fmla="*/ 587867 h 5878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34893" h="587867">
              <a:moveTo>
                <a:pt x="0" y="0"/>
              </a:moveTo>
              <a:cubicBezTo>
                <a:pt x="48339" y="146046"/>
                <a:pt x="77000" y="437115"/>
                <a:pt x="234893" y="58786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136783</xdr:colOff>
      <xdr:row>62</xdr:row>
      <xdr:rowOff>85263</xdr:rowOff>
    </xdr:from>
    <xdr:to>
      <xdr:col>4</xdr:col>
      <xdr:colOff>277553</xdr:colOff>
      <xdr:row>63</xdr:row>
      <xdr:rowOff>31891</xdr:rowOff>
    </xdr:to>
    <xdr:sp macro="" textlink="">
      <xdr:nvSpPr>
        <xdr:cNvPr id="598" name="AutoShape 605">
          <a:extLst>
            <a:ext uri="{FF2B5EF4-FFF2-40B4-BE49-F238E27FC236}">
              <a16:creationId xmlns:a16="http://schemas.microsoft.com/office/drawing/2014/main" id="{493EE012-1C43-4F37-8C55-591E89633301}"/>
            </a:ext>
          </a:extLst>
        </xdr:cNvPr>
        <xdr:cNvSpPr>
          <a:spLocks noChangeArrowheads="1"/>
        </xdr:cNvSpPr>
      </xdr:nvSpPr>
      <xdr:spPr bwMode="auto">
        <a:xfrm>
          <a:off x="2308483" y="10683413"/>
          <a:ext cx="140770" cy="1180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165103</xdr:colOff>
      <xdr:row>64</xdr:row>
      <xdr:rowOff>20411</xdr:rowOff>
    </xdr:from>
    <xdr:to>
      <xdr:col>4</xdr:col>
      <xdr:colOff>441615</xdr:colOff>
      <xdr:row>64</xdr:row>
      <xdr:rowOff>125555</xdr:rowOff>
    </xdr:to>
    <xdr:sp macro="" textlink="">
      <xdr:nvSpPr>
        <xdr:cNvPr id="599" name="Line 120">
          <a:extLst>
            <a:ext uri="{FF2B5EF4-FFF2-40B4-BE49-F238E27FC236}">
              <a16:creationId xmlns:a16="http://schemas.microsoft.com/office/drawing/2014/main" id="{6DCD59E8-987E-47BC-8454-D3EB122B76EB}"/>
            </a:ext>
          </a:extLst>
        </xdr:cNvPr>
        <xdr:cNvSpPr>
          <a:spLocks noChangeShapeType="1"/>
        </xdr:cNvSpPr>
      </xdr:nvSpPr>
      <xdr:spPr bwMode="auto">
        <a:xfrm rot="10800000">
          <a:off x="2336803" y="10961461"/>
          <a:ext cx="276512" cy="1051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136280</xdr:colOff>
      <xdr:row>63</xdr:row>
      <xdr:rowOff>152153</xdr:rowOff>
    </xdr:from>
    <xdr:to>
      <xdr:col>4</xdr:col>
      <xdr:colOff>252794</xdr:colOff>
      <xdr:row>64</xdr:row>
      <xdr:rowOff>85894</xdr:rowOff>
    </xdr:to>
    <xdr:sp macro="" textlink="">
      <xdr:nvSpPr>
        <xdr:cNvPr id="600" name="Oval 1048">
          <a:extLst>
            <a:ext uri="{FF2B5EF4-FFF2-40B4-BE49-F238E27FC236}">
              <a16:creationId xmlns:a16="http://schemas.microsoft.com/office/drawing/2014/main" id="{EBC50601-6BD2-4016-AFED-7A34AFB3B817}"/>
            </a:ext>
          </a:extLst>
        </xdr:cNvPr>
        <xdr:cNvSpPr>
          <a:spLocks noChangeArrowheads="1"/>
        </xdr:cNvSpPr>
      </xdr:nvSpPr>
      <xdr:spPr bwMode="auto">
        <a:xfrm rot="10800000">
          <a:off x="2307980" y="10921753"/>
          <a:ext cx="116514" cy="1051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376710</xdr:colOff>
      <xdr:row>63</xdr:row>
      <xdr:rowOff>151532</xdr:rowOff>
    </xdr:from>
    <xdr:to>
      <xdr:col>4</xdr:col>
      <xdr:colOff>579873</xdr:colOff>
      <xdr:row>64</xdr:row>
      <xdr:rowOff>146869</xdr:rowOff>
    </xdr:to>
    <xdr:sp macro="" textlink="">
      <xdr:nvSpPr>
        <xdr:cNvPr id="601" name="六角形 600">
          <a:extLst>
            <a:ext uri="{FF2B5EF4-FFF2-40B4-BE49-F238E27FC236}">
              <a16:creationId xmlns:a16="http://schemas.microsoft.com/office/drawing/2014/main" id="{BEE118B1-A5BC-4DBE-8951-736D749713F0}"/>
            </a:ext>
          </a:extLst>
        </xdr:cNvPr>
        <xdr:cNvSpPr/>
      </xdr:nvSpPr>
      <xdr:spPr bwMode="auto">
        <a:xfrm>
          <a:off x="2548410" y="10921132"/>
          <a:ext cx="203163" cy="1667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222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209697</xdr:colOff>
      <xdr:row>60</xdr:row>
      <xdr:rowOff>112979</xdr:rowOff>
    </xdr:from>
    <xdr:ext cx="264080" cy="264118"/>
    <xdr:grpSp>
      <xdr:nvGrpSpPr>
        <xdr:cNvPr id="602" name="Group 6672">
          <a:extLst>
            <a:ext uri="{FF2B5EF4-FFF2-40B4-BE49-F238E27FC236}">
              <a16:creationId xmlns:a16="http://schemas.microsoft.com/office/drawing/2014/main" id="{68D60B2D-C502-4CE0-9697-1439AE8E1AD7}"/>
            </a:ext>
          </a:extLst>
        </xdr:cNvPr>
        <xdr:cNvGrpSpPr>
          <a:grpSpLocks/>
        </xdr:cNvGrpSpPr>
      </xdr:nvGrpSpPr>
      <xdr:grpSpPr bwMode="auto">
        <a:xfrm>
          <a:off x="2376420" y="10363080"/>
          <a:ext cx="264080" cy="264118"/>
          <a:chOff x="536" y="109"/>
          <a:chExt cx="46" cy="44"/>
        </a:xfrm>
      </xdr:grpSpPr>
      <xdr:pic>
        <xdr:nvPicPr>
          <xdr:cNvPr id="603" name="Picture 6673" descr="route2">
            <a:extLst>
              <a:ext uri="{FF2B5EF4-FFF2-40B4-BE49-F238E27FC236}">
                <a16:creationId xmlns:a16="http://schemas.microsoft.com/office/drawing/2014/main" id="{75562E20-7FFB-44A6-BF60-A6623E9BCD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4" name="Text Box 6674">
            <a:extLst>
              <a:ext uri="{FF2B5EF4-FFF2-40B4-BE49-F238E27FC236}">
                <a16:creationId xmlns:a16="http://schemas.microsoft.com/office/drawing/2014/main" id="{142E95DA-FAFF-4AD7-91CC-2B13D78B89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243275</xdr:colOff>
      <xdr:row>59</xdr:row>
      <xdr:rowOff>20626</xdr:rowOff>
    </xdr:from>
    <xdr:to>
      <xdr:col>4</xdr:col>
      <xdr:colOff>376810</xdr:colOff>
      <xdr:row>59</xdr:row>
      <xdr:rowOff>148294</xdr:rowOff>
    </xdr:to>
    <xdr:sp macro="" textlink="">
      <xdr:nvSpPr>
        <xdr:cNvPr id="605" name="Freeform 395">
          <a:extLst>
            <a:ext uri="{FF2B5EF4-FFF2-40B4-BE49-F238E27FC236}">
              <a16:creationId xmlns:a16="http://schemas.microsoft.com/office/drawing/2014/main" id="{8C6B4F69-6E88-4D4F-8E17-766A7FF5914C}"/>
            </a:ext>
          </a:extLst>
        </xdr:cNvPr>
        <xdr:cNvSpPr>
          <a:spLocks/>
        </xdr:cNvSpPr>
      </xdr:nvSpPr>
      <xdr:spPr bwMode="auto">
        <a:xfrm rot="1931255">
          <a:off x="2414975" y="10104426"/>
          <a:ext cx="133535" cy="12766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176894</xdr:colOff>
      <xdr:row>62</xdr:row>
      <xdr:rowOff>74841</xdr:rowOff>
    </xdr:from>
    <xdr:to>
      <xdr:col>4</xdr:col>
      <xdr:colOff>389574</xdr:colOff>
      <xdr:row>64</xdr:row>
      <xdr:rowOff>36286</xdr:rowOff>
    </xdr:to>
    <xdr:sp macro="" textlink="">
      <xdr:nvSpPr>
        <xdr:cNvPr id="606" name="AutoShape 1653">
          <a:extLst>
            <a:ext uri="{FF2B5EF4-FFF2-40B4-BE49-F238E27FC236}">
              <a16:creationId xmlns:a16="http://schemas.microsoft.com/office/drawing/2014/main" id="{78695AFC-2C46-4059-AE80-A7A2959D5044}"/>
            </a:ext>
          </a:extLst>
        </xdr:cNvPr>
        <xdr:cNvSpPr>
          <a:spLocks/>
        </xdr:cNvSpPr>
      </xdr:nvSpPr>
      <xdr:spPr bwMode="auto">
        <a:xfrm>
          <a:off x="2348594" y="10672991"/>
          <a:ext cx="212680" cy="30434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382765</xdr:colOff>
      <xdr:row>62</xdr:row>
      <xdr:rowOff>114909</xdr:rowOff>
    </xdr:from>
    <xdr:ext cx="293057" cy="179913"/>
    <xdr:sp macro="" textlink="">
      <xdr:nvSpPr>
        <xdr:cNvPr id="607" name="Text Box 1563">
          <a:extLst>
            <a:ext uri="{FF2B5EF4-FFF2-40B4-BE49-F238E27FC236}">
              <a16:creationId xmlns:a16="http://schemas.microsoft.com/office/drawing/2014/main" id="{BD06C3C1-F8C9-443A-BACD-DA39B74F57FC}"/>
            </a:ext>
          </a:extLst>
        </xdr:cNvPr>
        <xdr:cNvSpPr txBox="1">
          <a:spLocks noChangeArrowheads="1"/>
        </xdr:cNvSpPr>
      </xdr:nvSpPr>
      <xdr:spPr bwMode="auto">
        <a:xfrm>
          <a:off x="2554465" y="10713059"/>
          <a:ext cx="293057" cy="179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150m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551534</xdr:colOff>
      <xdr:row>59</xdr:row>
      <xdr:rowOff>167606</xdr:rowOff>
    </xdr:from>
    <xdr:to>
      <xdr:col>4</xdr:col>
      <xdr:colOff>34425</xdr:colOff>
      <xdr:row>64</xdr:row>
      <xdr:rowOff>100023</xdr:rowOff>
    </xdr:to>
    <xdr:sp macro="" textlink="">
      <xdr:nvSpPr>
        <xdr:cNvPr id="608" name="Line 927">
          <a:extLst>
            <a:ext uri="{FF2B5EF4-FFF2-40B4-BE49-F238E27FC236}">
              <a16:creationId xmlns:a16="http://schemas.microsoft.com/office/drawing/2014/main" id="{4799B533-9C2B-496F-941C-F449582F5DCE}"/>
            </a:ext>
          </a:extLst>
        </xdr:cNvPr>
        <xdr:cNvSpPr>
          <a:spLocks noChangeShapeType="1"/>
        </xdr:cNvSpPr>
      </xdr:nvSpPr>
      <xdr:spPr bwMode="auto">
        <a:xfrm flipH="1">
          <a:off x="2018384" y="10251406"/>
          <a:ext cx="187741" cy="789667"/>
        </a:xfrm>
        <a:custGeom>
          <a:avLst/>
          <a:gdLst>
            <a:gd name="connsiteX0" fmla="*/ 0 w 272761"/>
            <a:gd name="connsiteY0" fmla="*/ 0 h 874568"/>
            <a:gd name="connsiteX1" fmla="*/ 272761 w 272761"/>
            <a:gd name="connsiteY1" fmla="*/ 874568 h 874568"/>
            <a:gd name="connsiteX0" fmla="*/ 0 w 272761"/>
            <a:gd name="connsiteY0" fmla="*/ 0 h 874568"/>
            <a:gd name="connsiteX1" fmla="*/ 272761 w 272761"/>
            <a:gd name="connsiteY1" fmla="*/ 874568 h 874568"/>
            <a:gd name="connsiteX0" fmla="*/ 0 w 255443"/>
            <a:gd name="connsiteY0" fmla="*/ 0 h 822613"/>
            <a:gd name="connsiteX1" fmla="*/ 255443 w 255443"/>
            <a:gd name="connsiteY1" fmla="*/ 822613 h 8226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5443" h="822613">
              <a:moveTo>
                <a:pt x="0" y="0"/>
              </a:moveTo>
              <a:cubicBezTo>
                <a:pt x="151534" y="269875"/>
                <a:pt x="164523" y="531090"/>
                <a:pt x="255443" y="8226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576624</xdr:colOff>
      <xdr:row>58</xdr:row>
      <xdr:rowOff>166248</xdr:rowOff>
    </xdr:from>
    <xdr:to>
      <xdr:col>4</xdr:col>
      <xdr:colOff>209588</xdr:colOff>
      <xdr:row>64</xdr:row>
      <xdr:rowOff>71047</xdr:rowOff>
    </xdr:to>
    <xdr:grpSp>
      <xdr:nvGrpSpPr>
        <xdr:cNvPr id="609" name="グループ化 608">
          <a:extLst>
            <a:ext uri="{FF2B5EF4-FFF2-40B4-BE49-F238E27FC236}">
              <a16:creationId xmlns:a16="http://schemas.microsoft.com/office/drawing/2014/main" id="{4C485E7D-8AFF-4EFF-A5BB-B39A068095D8}"/>
            </a:ext>
          </a:extLst>
        </xdr:cNvPr>
        <xdr:cNvGrpSpPr/>
      </xdr:nvGrpSpPr>
      <xdr:grpSpPr>
        <a:xfrm>
          <a:off x="2039698" y="10073106"/>
          <a:ext cx="336613" cy="934529"/>
          <a:chOff x="2320701" y="10490439"/>
          <a:chExt cx="403623" cy="969867"/>
        </a:xfrm>
      </xdr:grpSpPr>
      <xdr:sp macro="" textlink="">
        <xdr:nvSpPr>
          <xdr:cNvPr id="610" name="Line 927">
            <a:extLst>
              <a:ext uri="{FF2B5EF4-FFF2-40B4-BE49-F238E27FC236}">
                <a16:creationId xmlns:a16="http://schemas.microsoft.com/office/drawing/2014/main" id="{8EA1605E-ECDB-46CC-94DA-BA61E6284E22}"/>
              </a:ext>
            </a:extLst>
          </xdr:cNvPr>
          <xdr:cNvSpPr>
            <a:spLocks noChangeShapeType="1"/>
          </xdr:cNvSpPr>
        </xdr:nvSpPr>
        <xdr:spPr bwMode="auto">
          <a:xfrm flipH="1">
            <a:off x="2333610" y="10512136"/>
            <a:ext cx="381014" cy="948170"/>
          </a:xfrm>
          <a:custGeom>
            <a:avLst/>
            <a:gdLst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80987"/>
              <a:gd name="connsiteY0" fmla="*/ 0 h 853802"/>
              <a:gd name="connsiteX1" fmla="*/ 280987 w 280987"/>
              <a:gd name="connsiteY1" fmla="*/ 853802 h 8538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80987" h="853802">
                <a:moveTo>
                  <a:pt x="0" y="0"/>
                </a:moveTo>
                <a:cubicBezTo>
                  <a:pt x="180269" y="258180"/>
                  <a:pt x="218803" y="550584"/>
                  <a:pt x="280987" y="853802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1" name="Line 927">
            <a:extLst>
              <a:ext uri="{FF2B5EF4-FFF2-40B4-BE49-F238E27FC236}">
                <a16:creationId xmlns:a16="http://schemas.microsoft.com/office/drawing/2014/main" id="{9F7B0E83-1D7E-47DC-990A-E8EEC3898E96}"/>
              </a:ext>
            </a:extLst>
          </xdr:cNvPr>
          <xdr:cNvSpPr>
            <a:spLocks noChangeShapeType="1"/>
          </xdr:cNvSpPr>
        </xdr:nvSpPr>
        <xdr:spPr bwMode="auto">
          <a:xfrm flipH="1">
            <a:off x="2320701" y="10490439"/>
            <a:ext cx="388634" cy="967133"/>
          </a:xfrm>
          <a:custGeom>
            <a:avLst/>
            <a:gdLst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80987"/>
              <a:gd name="connsiteY0" fmla="*/ 0 h 853802"/>
              <a:gd name="connsiteX1" fmla="*/ 280987 w 280987"/>
              <a:gd name="connsiteY1" fmla="*/ 853802 h 8538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80987" h="853802">
                <a:moveTo>
                  <a:pt x="0" y="0"/>
                </a:moveTo>
                <a:cubicBezTo>
                  <a:pt x="180269" y="258180"/>
                  <a:pt x="218803" y="550584"/>
                  <a:pt x="280987" y="85380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2" name="Line 927">
            <a:extLst>
              <a:ext uri="{FF2B5EF4-FFF2-40B4-BE49-F238E27FC236}">
                <a16:creationId xmlns:a16="http://schemas.microsoft.com/office/drawing/2014/main" id="{6A7E2801-14BC-425C-8E63-565F04A153E6}"/>
              </a:ext>
            </a:extLst>
          </xdr:cNvPr>
          <xdr:cNvSpPr>
            <a:spLocks noChangeShapeType="1"/>
          </xdr:cNvSpPr>
        </xdr:nvSpPr>
        <xdr:spPr bwMode="auto">
          <a:xfrm flipH="1">
            <a:off x="2350930" y="10525118"/>
            <a:ext cx="373394" cy="929207"/>
          </a:xfrm>
          <a:custGeom>
            <a:avLst/>
            <a:gdLst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80987"/>
              <a:gd name="connsiteY0" fmla="*/ 0 h 853802"/>
              <a:gd name="connsiteX1" fmla="*/ 280987 w 280987"/>
              <a:gd name="connsiteY1" fmla="*/ 853802 h 8538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80987" h="853802">
                <a:moveTo>
                  <a:pt x="0" y="0"/>
                </a:moveTo>
                <a:cubicBezTo>
                  <a:pt x="180269" y="258180"/>
                  <a:pt x="218803" y="550584"/>
                  <a:pt x="280987" y="85380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244147</xdr:colOff>
      <xdr:row>57</xdr:row>
      <xdr:rowOff>131656</xdr:rowOff>
    </xdr:from>
    <xdr:to>
      <xdr:col>3</xdr:col>
      <xdr:colOff>670932</xdr:colOff>
      <xdr:row>58</xdr:row>
      <xdr:rowOff>40822</xdr:rowOff>
    </xdr:to>
    <xdr:sp macro="" textlink="">
      <xdr:nvSpPr>
        <xdr:cNvPr id="613" name="Text Box 1664">
          <a:extLst>
            <a:ext uri="{FF2B5EF4-FFF2-40B4-BE49-F238E27FC236}">
              <a16:creationId xmlns:a16="http://schemas.microsoft.com/office/drawing/2014/main" id="{4484AE13-0412-4FF5-BD55-7FDA6D4934BD}"/>
            </a:ext>
          </a:extLst>
        </xdr:cNvPr>
        <xdr:cNvSpPr txBox="1">
          <a:spLocks noChangeArrowheads="1"/>
        </xdr:cNvSpPr>
      </xdr:nvSpPr>
      <xdr:spPr bwMode="auto">
        <a:xfrm>
          <a:off x="1710997" y="9872556"/>
          <a:ext cx="426785" cy="8061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ﾐﾆﾎﾟｽﾄ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617688</xdr:colOff>
      <xdr:row>57</xdr:row>
      <xdr:rowOff>125200</xdr:rowOff>
    </xdr:from>
    <xdr:to>
      <xdr:col>4</xdr:col>
      <xdr:colOff>141433</xdr:colOff>
      <xdr:row>62</xdr:row>
      <xdr:rowOff>104235</xdr:rowOff>
    </xdr:to>
    <xdr:sp macro="" textlink="">
      <xdr:nvSpPr>
        <xdr:cNvPr id="614" name="AutoShape 1653">
          <a:extLst>
            <a:ext uri="{FF2B5EF4-FFF2-40B4-BE49-F238E27FC236}">
              <a16:creationId xmlns:a16="http://schemas.microsoft.com/office/drawing/2014/main" id="{2E167C91-D8F2-4B02-AEC4-638E00683D39}"/>
            </a:ext>
          </a:extLst>
        </xdr:cNvPr>
        <xdr:cNvSpPr>
          <a:spLocks/>
        </xdr:cNvSpPr>
      </xdr:nvSpPr>
      <xdr:spPr bwMode="auto">
        <a:xfrm rot="20970288" flipH="1">
          <a:off x="2084538" y="9866100"/>
          <a:ext cx="228595" cy="836285"/>
        </a:xfrm>
        <a:prstGeom prst="rightBrace">
          <a:avLst>
            <a:gd name="adj1" fmla="val 42094"/>
            <a:gd name="adj2" fmla="val 525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420073</xdr:colOff>
      <xdr:row>60</xdr:row>
      <xdr:rowOff>45354</xdr:rowOff>
    </xdr:from>
    <xdr:ext cx="224003" cy="231321"/>
    <xdr:sp macro="" textlink="">
      <xdr:nvSpPr>
        <xdr:cNvPr id="615" name="Text Box 1563">
          <a:extLst>
            <a:ext uri="{FF2B5EF4-FFF2-40B4-BE49-F238E27FC236}">
              <a16:creationId xmlns:a16="http://schemas.microsoft.com/office/drawing/2014/main" id="{D743520A-B46F-47AF-812E-0CF9BFD32A23}"/>
            </a:ext>
          </a:extLst>
        </xdr:cNvPr>
        <xdr:cNvSpPr txBox="1">
          <a:spLocks noChangeArrowheads="1"/>
        </xdr:cNvSpPr>
      </xdr:nvSpPr>
      <xdr:spPr bwMode="auto">
        <a:xfrm>
          <a:off x="1886923" y="10300604"/>
          <a:ext cx="224003" cy="231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4</xdr:col>
      <xdr:colOff>278975</xdr:colOff>
      <xdr:row>61</xdr:row>
      <xdr:rowOff>169674</xdr:rowOff>
    </xdr:from>
    <xdr:ext cx="419526" cy="188647"/>
    <xdr:sp macro="" textlink="">
      <xdr:nvSpPr>
        <xdr:cNvPr id="616" name="Text Box 1664">
          <a:extLst>
            <a:ext uri="{FF2B5EF4-FFF2-40B4-BE49-F238E27FC236}">
              <a16:creationId xmlns:a16="http://schemas.microsoft.com/office/drawing/2014/main" id="{BE620584-60B4-4F60-A1C6-11A9F2AC9D34}"/>
            </a:ext>
          </a:extLst>
        </xdr:cNvPr>
        <xdr:cNvSpPr txBox="1">
          <a:spLocks noChangeArrowheads="1"/>
        </xdr:cNvSpPr>
      </xdr:nvSpPr>
      <xdr:spPr bwMode="auto">
        <a:xfrm>
          <a:off x="2450675" y="10596374"/>
          <a:ext cx="419526" cy="1886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</xdr:txBody>
    </xdr:sp>
    <xdr:clientData/>
  </xdr:oneCellAnchor>
  <xdr:twoCellAnchor>
    <xdr:from>
      <xdr:col>5</xdr:col>
      <xdr:colOff>291504</xdr:colOff>
      <xdr:row>61</xdr:row>
      <xdr:rowOff>108857</xdr:rowOff>
    </xdr:from>
    <xdr:to>
      <xdr:col>5</xdr:col>
      <xdr:colOff>425430</xdr:colOff>
      <xdr:row>63</xdr:row>
      <xdr:rowOff>130505</xdr:rowOff>
    </xdr:to>
    <xdr:sp macro="" textlink="">
      <xdr:nvSpPr>
        <xdr:cNvPr id="617" name="AutoShape 1653">
          <a:extLst>
            <a:ext uri="{FF2B5EF4-FFF2-40B4-BE49-F238E27FC236}">
              <a16:creationId xmlns:a16="http://schemas.microsoft.com/office/drawing/2014/main" id="{5646B637-8065-4F15-B49C-F58FD8C988C5}"/>
            </a:ext>
          </a:extLst>
        </xdr:cNvPr>
        <xdr:cNvSpPr>
          <a:spLocks/>
        </xdr:cNvSpPr>
      </xdr:nvSpPr>
      <xdr:spPr bwMode="auto">
        <a:xfrm flipH="1">
          <a:off x="3168054" y="10535557"/>
          <a:ext cx="133926" cy="36454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696706</xdr:colOff>
      <xdr:row>62</xdr:row>
      <xdr:rowOff>2427</xdr:rowOff>
    </xdr:from>
    <xdr:ext cx="395844" cy="193515"/>
    <xdr:sp macro="" textlink="">
      <xdr:nvSpPr>
        <xdr:cNvPr id="618" name="Text Box 1563">
          <a:extLst>
            <a:ext uri="{FF2B5EF4-FFF2-40B4-BE49-F238E27FC236}">
              <a16:creationId xmlns:a16="http://schemas.microsoft.com/office/drawing/2014/main" id="{8791328C-B45E-4A8B-87F6-285283F5DBE6}"/>
            </a:ext>
          </a:extLst>
        </xdr:cNvPr>
        <xdr:cNvSpPr txBox="1">
          <a:spLocks noChangeArrowheads="1"/>
        </xdr:cNvSpPr>
      </xdr:nvSpPr>
      <xdr:spPr bwMode="auto">
        <a:xfrm>
          <a:off x="2868406" y="10600577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4</xdr:col>
      <xdr:colOff>696417</xdr:colOff>
      <xdr:row>59</xdr:row>
      <xdr:rowOff>166959</xdr:rowOff>
    </xdr:from>
    <xdr:ext cx="395844" cy="193515"/>
    <xdr:sp macro="" textlink="">
      <xdr:nvSpPr>
        <xdr:cNvPr id="619" name="Text Box 1563">
          <a:extLst>
            <a:ext uri="{FF2B5EF4-FFF2-40B4-BE49-F238E27FC236}">
              <a16:creationId xmlns:a16="http://schemas.microsoft.com/office/drawing/2014/main" id="{D9205678-FBA1-4543-BC72-FA519EAEF270}"/>
            </a:ext>
          </a:extLst>
        </xdr:cNvPr>
        <xdr:cNvSpPr txBox="1">
          <a:spLocks noChangeArrowheads="1"/>
        </xdr:cNvSpPr>
      </xdr:nvSpPr>
      <xdr:spPr bwMode="auto">
        <a:xfrm>
          <a:off x="2868117" y="10250759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15204</xdr:colOff>
      <xdr:row>61</xdr:row>
      <xdr:rowOff>68028</xdr:rowOff>
    </xdr:from>
    <xdr:to>
      <xdr:col>5</xdr:col>
      <xdr:colOff>504472</xdr:colOff>
      <xdr:row>61</xdr:row>
      <xdr:rowOff>113747</xdr:rowOff>
    </xdr:to>
    <xdr:sp macro="" textlink="">
      <xdr:nvSpPr>
        <xdr:cNvPr id="620" name="Line 72">
          <a:extLst>
            <a:ext uri="{FF2B5EF4-FFF2-40B4-BE49-F238E27FC236}">
              <a16:creationId xmlns:a16="http://schemas.microsoft.com/office/drawing/2014/main" id="{94298592-F9F2-4C98-B76E-6596FF21412F}"/>
            </a:ext>
          </a:extLst>
        </xdr:cNvPr>
        <xdr:cNvSpPr>
          <a:spLocks noChangeShapeType="1"/>
        </xdr:cNvSpPr>
      </xdr:nvSpPr>
      <xdr:spPr bwMode="auto">
        <a:xfrm flipV="1">
          <a:off x="2891754" y="10494728"/>
          <a:ext cx="489268" cy="45719"/>
        </a:xfrm>
        <a:custGeom>
          <a:avLst/>
          <a:gdLst>
            <a:gd name="connsiteX0" fmla="*/ 0 w 1125678"/>
            <a:gd name="connsiteY0" fmla="*/ 0 h 34644"/>
            <a:gd name="connsiteX1" fmla="*/ 1125678 w 1125678"/>
            <a:gd name="connsiteY1" fmla="*/ 34644 h 34644"/>
            <a:gd name="connsiteX0" fmla="*/ 0 w 1125678"/>
            <a:gd name="connsiteY0" fmla="*/ 14415 h 49059"/>
            <a:gd name="connsiteX1" fmla="*/ 588813 w 1125678"/>
            <a:gd name="connsiteY1" fmla="*/ 1435 h 49059"/>
            <a:gd name="connsiteX2" fmla="*/ 1125678 w 1125678"/>
            <a:gd name="connsiteY2" fmla="*/ 49059 h 49059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2980 h 64942"/>
            <a:gd name="connsiteX1" fmla="*/ 588813 w 1125678"/>
            <a:gd name="connsiteY1" fmla="*/ 0 h 64942"/>
            <a:gd name="connsiteX2" fmla="*/ 1125678 w 1125678"/>
            <a:gd name="connsiteY2" fmla="*/ 64942 h 64942"/>
            <a:gd name="connsiteX0" fmla="*/ 0 w 1125678"/>
            <a:gd name="connsiteY0" fmla="*/ 12980 h 64942"/>
            <a:gd name="connsiteX1" fmla="*/ 588813 w 1125678"/>
            <a:gd name="connsiteY1" fmla="*/ 0 h 64942"/>
            <a:gd name="connsiteX2" fmla="*/ 1125678 w 1125678"/>
            <a:gd name="connsiteY2" fmla="*/ 64942 h 64942"/>
            <a:gd name="connsiteX0" fmla="*/ 0 w 588813"/>
            <a:gd name="connsiteY0" fmla="*/ 12980 h 14958"/>
            <a:gd name="connsiteX1" fmla="*/ 588813 w 588813"/>
            <a:gd name="connsiteY1" fmla="*/ 0 h 149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8813" h="14958">
              <a:moveTo>
                <a:pt x="0" y="12980"/>
              </a:moveTo>
              <a:cubicBezTo>
                <a:pt x="191941" y="20199"/>
                <a:pt x="284304" y="5769"/>
                <a:pt x="588813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429038</xdr:colOff>
      <xdr:row>60</xdr:row>
      <xdr:rowOff>160272</xdr:rowOff>
    </xdr:from>
    <xdr:to>
      <xdr:col>5</xdr:col>
      <xdr:colOff>531434</xdr:colOff>
      <xdr:row>62</xdr:row>
      <xdr:rowOff>24584</xdr:rowOff>
    </xdr:to>
    <xdr:grpSp>
      <xdr:nvGrpSpPr>
        <xdr:cNvPr id="621" name="グループ化 620">
          <a:extLst>
            <a:ext uri="{FF2B5EF4-FFF2-40B4-BE49-F238E27FC236}">
              <a16:creationId xmlns:a16="http://schemas.microsoft.com/office/drawing/2014/main" id="{18D0492E-DDE5-45AB-8D41-11B03633CF78}"/>
            </a:ext>
          </a:extLst>
        </xdr:cNvPr>
        <xdr:cNvGrpSpPr/>
      </xdr:nvGrpSpPr>
      <xdr:grpSpPr>
        <a:xfrm rot="5400000">
          <a:off x="3246830" y="10462953"/>
          <a:ext cx="207556" cy="102396"/>
          <a:chOff x="1456766" y="5311588"/>
          <a:chExt cx="156881" cy="106456"/>
        </a:xfrm>
      </xdr:grpSpPr>
      <xdr:sp macro="" textlink="">
        <xdr:nvSpPr>
          <xdr:cNvPr id="622" name="Line 2970">
            <a:extLst>
              <a:ext uri="{FF2B5EF4-FFF2-40B4-BE49-F238E27FC236}">
                <a16:creationId xmlns:a16="http://schemas.microsoft.com/office/drawing/2014/main" id="{F461A456-318A-4497-837B-CC9070310C1C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3" name="Line 2970">
            <a:extLst>
              <a:ext uri="{FF2B5EF4-FFF2-40B4-BE49-F238E27FC236}">
                <a16:creationId xmlns:a16="http://schemas.microsoft.com/office/drawing/2014/main" id="{02BB07D4-8A7C-49D7-BE62-FDEB317F3F27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4" name="Line 2970">
            <a:extLst>
              <a:ext uri="{FF2B5EF4-FFF2-40B4-BE49-F238E27FC236}">
                <a16:creationId xmlns:a16="http://schemas.microsoft.com/office/drawing/2014/main" id="{343A726D-31F6-4AB7-BD4F-ADAFD35A7BA3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5" name="Line 2970">
            <a:extLst>
              <a:ext uri="{FF2B5EF4-FFF2-40B4-BE49-F238E27FC236}">
                <a16:creationId xmlns:a16="http://schemas.microsoft.com/office/drawing/2014/main" id="{80B6F4D6-A183-44EB-BEE6-CD3DEE01B97D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50785</xdr:colOff>
      <xdr:row>60</xdr:row>
      <xdr:rowOff>151519</xdr:rowOff>
    </xdr:from>
    <xdr:to>
      <xdr:col>5</xdr:col>
      <xdr:colOff>219857</xdr:colOff>
      <xdr:row>62</xdr:row>
      <xdr:rowOff>47632</xdr:rowOff>
    </xdr:to>
    <xdr:grpSp>
      <xdr:nvGrpSpPr>
        <xdr:cNvPr id="626" name="グループ化 625">
          <a:extLst>
            <a:ext uri="{FF2B5EF4-FFF2-40B4-BE49-F238E27FC236}">
              <a16:creationId xmlns:a16="http://schemas.microsoft.com/office/drawing/2014/main" id="{EE5CD273-D896-4C2F-9522-FFC007CA7324}"/>
            </a:ext>
          </a:extLst>
        </xdr:cNvPr>
        <xdr:cNvGrpSpPr/>
      </xdr:nvGrpSpPr>
      <xdr:grpSpPr>
        <a:xfrm rot="-5400000">
          <a:off x="2886014" y="10436763"/>
          <a:ext cx="239357" cy="169072"/>
          <a:chOff x="1456766" y="5311588"/>
          <a:chExt cx="156881" cy="106551"/>
        </a:xfrm>
      </xdr:grpSpPr>
      <xdr:sp macro="" textlink="">
        <xdr:nvSpPr>
          <xdr:cNvPr id="627" name="Line 2970">
            <a:extLst>
              <a:ext uri="{FF2B5EF4-FFF2-40B4-BE49-F238E27FC236}">
                <a16:creationId xmlns:a16="http://schemas.microsoft.com/office/drawing/2014/main" id="{FF9B1C89-1129-4712-88A5-F6B6426CA86B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7" y="5316310"/>
            <a:ext cx="18439" cy="101829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8" name="Line 2970">
            <a:extLst>
              <a:ext uri="{FF2B5EF4-FFF2-40B4-BE49-F238E27FC236}">
                <a16:creationId xmlns:a16="http://schemas.microsoft.com/office/drawing/2014/main" id="{A7EBBC60-84B3-4F56-AC7A-3F115D3B1939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9" name="Line 2970">
            <a:extLst>
              <a:ext uri="{FF2B5EF4-FFF2-40B4-BE49-F238E27FC236}">
                <a16:creationId xmlns:a16="http://schemas.microsoft.com/office/drawing/2014/main" id="{655FB773-ED4F-486B-BC65-3FFEEF69E1E6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0" name="Line 2970">
            <a:extLst>
              <a:ext uri="{FF2B5EF4-FFF2-40B4-BE49-F238E27FC236}">
                <a16:creationId xmlns:a16="http://schemas.microsoft.com/office/drawing/2014/main" id="{AB539589-CC0B-49A1-9654-866CD1CD77C6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5</xdr:col>
      <xdr:colOff>446649</xdr:colOff>
      <xdr:row>59</xdr:row>
      <xdr:rowOff>49854</xdr:rowOff>
    </xdr:from>
    <xdr:ext cx="395844" cy="168508"/>
    <xdr:sp macro="" textlink="">
      <xdr:nvSpPr>
        <xdr:cNvPr id="631" name="Text Box 1563">
          <a:extLst>
            <a:ext uri="{FF2B5EF4-FFF2-40B4-BE49-F238E27FC236}">
              <a16:creationId xmlns:a16="http://schemas.microsoft.com/office/drawing/2014/main" id="{600AFE05-05B6-4D15-80AE-259E3E9D253A}"/>
            </a:ext>
          </a:extLst>
        </xdr:cNvPr>
        <xdr:cNvSpPr txBox="1">
          <a:spLocks noChangeArrowheads="1"/>
        </xdr:cNvSpPr>
      </xdr:nvSpPr>
      <xdr:spPr bwMode="auto">
        <a:xfrm>
          <a:off x="3323199" y="10133654"/>
          <a:ext cx="39584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0.1㎞ </a:t>
          </a:r>
        </a:p>
      </xdr:txBody>
    </xdr:sp>
    <xdr:clientData/>
  </xdr:oneCellAnchor>
  <xdr:twoCellAnchor>
    <xdr:from>
      <xdr:col>5</xdr:col>
      <xdr:colOff>409205</xdr:colOff>
      <xdr:row>59</xdr:row>
      <xdr:rowOff>168852</xdr:rowOff>
    </xdr:from>
    <xdr:to>
      <xdr:col>6</xdr:col>
      <xdr:colOff>17630</xdr:colOff>
      <xdr:row>60</xdr:row>
      <xdr:rowOff>60714</xdr:rowOff>
    </xdr:to>
    <xdr:sp macro="" textlink="">
      <xdr:nvSpPr>
        <xdr:cNvPr id="632" name="AutoShape 1653">
          <a:extLst>
            <a:ext uri="{FF2B5EF4-FFF2-40B4-BE49-F238E27FC236}">
              <a16:creationId xmlns:a16="http://schemas.microsoft.com/office/drawing/2014/main" id="{00CC603C-8A07-4B87-BE98-0C778BBBF925}"/>
            </a:ext>
          </a:extLst>
        </xdr:cNvPr>
        <xdr:cNvSpPr>
          <a:spLocks/>
        </xdr:cNvSpPr>
      </xdr:nvSpPr>
      <xdr:spPr bwMode="auto">
        <a:xfrm rot="16200000">
          <a:off x="3410737" y="10127670"/>
          <a:ext cx="63312" cy="313275"/>
        </a:xfrm>
        <a:prstGeom prst="rightBrace">
          <a:avLst>
            <a:gd name="adj1" fmla="val 42094"/>
            <a:gd name="adj2" fmla="val 4773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669108</xdr:colOff>
      <xdr:row>58</xdr:row>
      <xdr:rowOff>152480</xdr:rowOff>
    </xdr:from>
    <xdr:to>
      <xdr:col>5</xdr:col>
      <xdr:colOff>702127</xdr:colOff>
      <xdr:row>64</xdr:row>
      <xdr:rowOff>131582</xdr:rowOff>
    </xdr:to>
    <xdr:grpSp>
      <xdr:nvGrpSpPr>
        <xdr:cNvPr id="633" name="グループ化 632">
          <a:extLst>
            <a:ext uri="{FF2B5EF4-FFF2-40B4-BE49-F238E27FC236}">
              <a16:creationId xmlns:a16="http://schemas.microsoft.com/office/drawing/2014/main" id="{0939B64F-691C-4C92-9857-9702582330BC}"/>
            </a:ext>
          </a:extLst>
        </xdr:cNvPr>
        <xdr:cNvGrpSpPr/>
      </xdr:nvGrpSpPr>
      <xdr:grpSpPr>
        <a:xfrm rot="592827">
          <a:off x="3539480" y="10059338"/>
          <a:ext cx="33019" cy="1008832"/>
          <a:chOff x="1512360" y="838933"/>
          <a:chExt cx="49597" cy="1269827"/>
        </a:xfrm>
      </xdr:grpSpPr>
      <xdr:sp macro="" textlink="">
        <xdr:nvSpPr>
          <xdr:cNvPr id="634" name="Line 76">
            <a:extLst>
              <a:ext uri="{FF2B5EF4-FFF2-40B4-BE49-F238E27FC236}">
                <a16:creationId xmlns:a16="http://schemas.microsoft.com/office/drawing/2014/main" id="{5C1C6168-9412-4744-9DE1-5FA307481E4C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5" name="Line 76">
            <a:extLst>
              <a:ext uri="{FF2B5EF4-FFF2-40B4-BE49-F238E27FC236}">
                <a16:creationId xmlns:a16="http://schemas.microsoft.com/office/drawing/2014/main" id="{D9505906-716E-4510-90D2-0E326F4D00F6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6" name="Line 76">
            <a:extLst>
              <a:ext uri="{FF2B5EF4-FFF2-40B4-BE49-F238E27FC236}">
                <a16:creationId xmlns:a16="http://schemas.microsoft.com/office/drawing/2014/main" id="{A59A4DBA-D3F9-4EBE-B225-843E161D99FE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656166</xdr:colOff>
      <xdr:row>59</xdr:row>
      <xdr:rowOff>14110</xdr:rowOff>
    </xdr:from>
    <xdr:to>
      <xdr:col>6</xdr:col>
      <xdr:colOff>225777</xdr:colOff>
      <xdr:row>61</xdr:row>
      <xdr:rowOff>164683</xdr:rowOff>
    </xdr:to>
    <xdr:sp macro="" textlink="">
      <xdr:nvSpPr>
        <xdr:cNvPr id="637" name="Text Box 1664">
          <a:extLst>
            <a:ext uri="{FF2B5EF4-FFF2-40B4-BE49-F238E27FC236}">
              <a16:creationId xmlns:a16="http://schemas.microsoft.com/office/drawing/2014/main" id="{B52C8418-8561-496B-95A0-69AE85812482}"/>
            </a:ext>
          </a:extLst>
        </xdr:cNvPr>
        <xdr:cNvSpPr txBox="1">
          <a:spLocks noChangeArrowheads="1"/>
        </xdr:cNvSpPr>
      </xdr:nvSpPr>
      <xdr:spPr bwMode="auto">
        <a:xfrm flipH="1">
          <a:off x="3532716" y="10097910"/>
          <a:ext cx="274461" cy="49347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207174</xdr:colOff>
      <xdr:row>63</xdr:row>
      <xdr:rowOff>142875</xdr:rowOff>
    </xdr:from>
    <xdr:to>
      <xdr:col>5</xdr:col>
      <xdr:colOff>492384</xdr:colOff>
      <xdr:row>64</xdr:row>
      <xdr:rowOff>144410</xdr:rowOff>
    </xdr:to>
    <xdr:sp macro="" textlink="">
      <xdr:nvSpPr>
        <xdr:cNvPr id="638" name="Text Box 1664">
          <a:extLst>
            <a:ext uri="{FF2B5EF4-FFF2-40B4-BE49-F238E27FC236}">
              <a16:creationId xmlns:a16="http://schemas.microsoft.com/office/drawing/2014/main" id="{7F1C47C1-2317-484D-98C8-7988F54AF8E1}"/>
            </a:ext>
          </a:extLst>
        </xdr:cNvPr>
        <xdr:cNvSpPr txBox="1">
          <a:spLocks noChangeArrowheads="1"/>
        </xdr:cNvSpPr>
      </xdr:nvSpPr>
      <xdr:spPr bwMode="auto">
        <a:xfrm>
          <a:off x="3083724" y="10912475"/>
          <a:ext cx="285210" cy="17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58208</xdr:colOff>
      <xdr:row>57</xdr:row>
      <xdr:rowOff>137583</xdr:rowOff>
    </xdr:from>
    <xdr:to>
      <xdr:col>4</xdr:col>
      <xdr:colOff>229305</xdr:colOff>
      <xdr:row>59</xdr:row>
      <xdr:rowOff>102305</xdr:rowOff>
    </xdr:to>
    <xdr:sp macro="" textlink="">
      <xdr:nvSpPr>
        <xdr:cNvPr id="639" name="Text Box 1664">
          <a:extLst>
            <a:ext uri="{FF2B5EF4-FFF2-40B4-BE49-F238E27FC236}">
              <a16:creationId xmlns:a16="http://schemas.microsoft.com/office/drawing/2014/main" id="{63A21C12-97DB-4952-ADFF-4158EC264B8A}"/>
            </a:ext>
          </a:extLst>
        </xdr:cNvPr>
        <xdr:cNvSpPr txBox="1">
          <a:spLocks noChangeArrowheads="1"/>
        </xdr:cNvSpPr>
      </xdr:nvSpPr>
      <xdr:spPr bwMode="auto">
        <a:xfrm>
          <a:off x="2229908" y="9878483"/>
          <a:ext cx="171097" cy="30762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228469</xdr:colOff>
      <xdr:row>60</xdr:row>
      <xdr:rowOff>64975</xdr:rowOff>
    </xdr:from>
    <xdr:to>
      <xdr:col>6</xdr:col>
      <xdr:colOff>457057</xdr:colOff>
      <xdr:row>64</xdr:row>
      <xdr:rowOff>139923</xdr:rowOff>
    </xdr:to>
    <xdr:sp macro="" textlink="">
      <xdr:nvSpPr>
        <xdr:cNvPr id="640" name="Freeform 570">
          <a:extLst>
            <a:ext uri="{FF2B5EF4-FFF2-40B4-BE49-F238E27FC236}">
              <a16:creationId xmlns:a16="http://schemas.microsoft.com/office/drawing/2014/main" id="{536ADDF2-C877-4537-ADFF-AF889620AEE2}"/>
            </a:ext>
          </a:extLst>
        </xdr:cNvPr>
        <xdr:cNvSpPr>
          <a:spLocks/>
        </xdr:cNvSpPr>
      </xdr:nvSpPr>
      <xdr:spPr bwMode="auto">
        <a:xfrm flipH="1">
          <a:off x="3105019" y="10320225"/>
          <a:ext cx="933438" cy="760748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4362"/>
            <a:gd name="connsiteY0" fmla="*/ 19427 h 19427"/>
            <a:gd name="connsiteX1" fmla="*/ 117 w 4362"/>
            <a:gd name="connsiteY1" fmla="*/ 12985 h 19427"/>
            <a:gd name="connsiteX2" fmla="*/ 4362 w 4362"/>
            <a:gd name="connsiteY2" fmla="*/ 0 h 19427"/>
            <a:gd name="connsiteX0" fmla="*/ 0 w 10000"/>
            <a:gd name="connsiteY0" fmla="*/ 10000 h 10000"/>
            <a:gd name="connsiteX1" fmla="*/ 268 w 10000"/>
            <a:gd name="connsiteY1" fmla="*/ 6684 h 10000"/>
            <a:gd name="connsiteX2" fmla="*/ 4813 w 10000"/>
            <a:gd name="connsiteY2" fmla="*/ 6456 h 10000"/>
            <a:gd name="connsiteX3" fmla="*/ 10000 w 10000"/>
            <a:gd name="connsiteY3" fmla="*/ 0 h 10000"/>
            <a:gd name="connsiteX0" fmla="*/ 261 w 10261"/>
            <a:gd name="connsiteY0" fmla="*/ 10000 h 10000"/>
            <a:gd name="connsiteX1" fmla="*/ 12 w 10261"/>
            <a:gd name="connsiteY1" fmla="*/ 8115 h 10000"/>
            <a:gd name="connsiteX2" fmla="*/ 5074 w 10261"/>
            <a:gd name="connsiteY2" fmla="*/ 6456 h 10000"/>
            <a:gd name="connsiteX3" fmla="*/ 10261 w 10261"/>
            <a:gd name="connsiteY3" fmla="*/ 0 h 10000"/>
            <a:gd name="connsiteX0" fmla="*/ 7041 w 11980"/>
            <a:gd name="connsiteY0" fmla="*/ 12387 h 12387"/>
            <a:gd name="connsiteX1" fmla="*/ 6792 w 11980"/>
            <a:gd name="connsiteY1" fmla="*/ 10502 h 12387"/>
            <a:gd name="connsiteX2" fmla="*/ 11854 w 11980"/>
            <a:gd name="connsiteY2" fmla="*/ 8843 h 12387"/>
            <a:gd name="connsiteX3" fmla="*/ 57 w 11980"/>
            <a:gd name="connsiteY3" fmla="*/ 0 h 12387"/>
            <a:gd name="connsiteX0" fmla="*/ 7041 w 12657"/>
            <a:gd name="connsiteY0" fmla="*/ 12387 h 12387"/>
            <a:gd name="connsiteX1" fmla="*/ 6792 w 12657"/>
            <a:gd name="connsiteY1" fmla="*/ 10502 h 12387"/>
            <a:gd name="connsiteX2" fmla="*/ 10846 w 12657"/>
            <a:gd name="connsiteY2" fmla="*/ 8916 h 12387"/>
            <a:gd name="connsiteX3" fmla="*/ 11854 w 12657"/>
            <a:gd name="connsiteY3" fmla="*/ 8843 h 12387"/>
            <a:gd name="connsiteX4" fmla="*/ 57 w 12657"/>
            <a:gd name="connsiteY4" fmla="*/ 0 h 12387"/>
            <a:gd name="connsiteX0" fmla="*/ 7042 w 12477"/>
            <a:gd name="connsiteY0" fmla="*/ 12387 h 12387"/>
            <a:gd name="connsiteX1" fmla="*/ 6793 w 12477"/>
            <a:gd name="connsiteY1" fmla="*/ 10502 h 12387"/>
            <a:gd name="connsiteX2" fmla="*/ 10847 w 12477"/>
            <a:gd name="connsiteY2" fmla="*/ 8916 h 12387"/>
            <a:gd name="connsiteX3" fmla="*/ 11622 w 12477"/>
            <a:gd name="connsiteY3" fmla="*/ 6401 h 12387"/>
            <a:gd name="connsiteX4" fmla="*/ 58 w 12477"/>
            <a:gd name="connsiteY4" fmla="*/ 0 h 12387"/>
            <a:gd name="connsiteX0" fmla="*/ 7055 w 11175"/>
            <a:gd name="connsiteY0" fmla="*/ 12387 h 12387"/>
            <a:gd name="connsiteX1" fmla="*/ 6806 w 11175"/>
            <a:gd name="connsiteY1" fmla="*/ 10502 h 12387"/>
            <a:gd name="connsiteX2" fmla="*/ 10860 w 11175"/>
            <a:gd name="connsiteY2" fmla="*/ 8916 h 12387"/>
            <a:gd name="connsiteX3" fmla="*/ 8843 w 11175"/>
            <a:gd name="connsiteY3" fmla="*/ 2016 h 12387"/>
            <a:gd name="connsiteX4" fmla="*/ 71 w 11175"/>
            <a:gd name="connsiteY4" fmla="*/ 0 h 12387"/>
            <a:gd name="connsiteX0" fmla="*/ 6984 w 11009"/>
            <a:gd name="connsiteY0" fmla="*/ 12387 h 12387"/>
            <a:gd name="connsiteX1" fmla="*/ 6735 w 11009"/>
            <a:gd name="connsiteY1" fmla="*/ 10502 h 12387"/>
            <a:gd name="connsiteX2" fmla="*/ 10789 w 11009"/>
            <a:gd name="connsiteY2" fmla="*/ 8916 h 12387"/>
            <a:gd name="connsiteX3" fmla="*/ 8772 w 11009"/>
            <a:gd name="connsiteY3" fmla="*/ 2016 h 12387"/>
            <a:gd name="connsiteX4" fmla="*/ 3111 w 11009"/>
            <a:gd name="connsiteY4" fmla="*/ 1201 h 12387"/>
            <a:gd name="connsiteX5" fmla="*/ 0 w 11009"/>
            <a:gd name="connsiteY5" fmla="*/ 0 h 12387"/>
            <a:gd name="connsiteX0" fmla="*/ 4304 w 8329"/>
            <a:gd name="connsiteY0" fmla="*/ 14829 h 14829"/>
            <a:gd name="connsiteX1" fmla="*/ 4055 w 8329"/>
            <a:gd name="connsiteY1" fmla="*/ 12944 h 14829"/>
            <a:gd name="connsiteX2" fmla="*/ 8109 w 8329"/>
            <a:gd name="connsiteY2" fmla="*/ 11358 h 14829"/>
            <a:gd name="connsiteX3" fmla="*/ 6092 w 8329"/>
            <a:gd name="connsiteY3" fmla="*/ 4458 h 14829"/>
            <a:gd name="connsiteX4" fmla="*/ 431 w 8329"/>
            <a:gd name="connsiteY4" fmla="*/ 3643 h 14829"/>
            <a:gd name="connsiteX5" fmla="*/ 1043 w 8329"/>
            <a:gd name="connsiteY5" fmla="*/ 0 h 14829"/>
            <a:gd name="connsiteX0" fmla="*/ 6954 w 11787"/>
            <a:gd name="connsiteY0" fmla="*/ 10000 h 10000"/>
            <a:gd name="connsiteX1" fmla="*/ 6656 w 11787"/>
            <a:gd name="connsiteY1" fmla="*/ 8729 h 10000"/>
            <a:gd name="connsiteX2" fmla="*/ 11523 w 11787"/>
            <a:gd name="connsiteY2" fmla="*/ 7659 h 10000"/>
            <a:gd name="connsiteX3" fmla="*/ 9101 w 11787"/>
            <a:gd name="connsiteY3" fmla="*/ 3006 h 10000"/>
            <a:gd name="connsiteX4" fmla="*/ 2304 w 11787"/>
            <a:gd name="connsiteY4" fmla="*/ 2457 h 10000"/>
            <a:gd name="connsiteX5" fmla="*/ 3039 w 11787"/>
            <a:gd name="connsiteY5" fmla="*/ 0 h 10000"/>
            <a:gd name="connsiteX0" fmla="*/ 5000 w 9833"/>
            <a:gd name="connsiteY0" fmla="*/ 10000 h 10000"/>
            <a:gd name="connsiteX1" fmla="*/ 4702 w 9833"/>
            <a:gd name="connsiteY1" fmla="*/ 8729 h 10000"/>
            <a:gd name="connsiteX2" fmla="*/ 9569 w 9833"/>
            <a:gd name="connsiteY2" fmla="*/ 7659 h 10000"/>
            <a:gd name="connsiteX3" fmla="*/ 7147 w 9833"/>
            <a:gd name="connsiteY3" fmla="*/ 3006 h 10000"/>
            <a:gd name="connsiteX4" fmla="*/ 350 w 9833"/>
            <a:gd name="connsiteY4" fmla="*/ 2457 h 10000"/>
            <a:gd name="connsiteX5" fmla="*/ 2585 w 9833"/>
            <a:gd name="connsiteY5" fmla="*/ 622 h 10000"/>
            <a:gd name="connsiteX6" fmla="*/ 1085 w 9833"/>
            <a:gd name="connsiteY6" fmla="*/ 0 h 10000"/>
            <a:gd name="connsiteX0" fmla="*/ 9399 w 14315"/>
            <a:gd name="connsiteY0" fmla="*/ 10412 h 10412"/>
            <a:gd name="connsiteX1" fmla="*/ 9096 w 14315"/>
            <a:gd name="connsiteY1" fmla="*/ 9141 h 10412"/>
            <a:gd name="connsiteX2" fmla="*/ 14046 w 14315"/>
            <a:gd name="connsiteY2" fmla="*/ 8071 h 10412"/>
            <a:gd name="connsiteX3" fmla="*/ 11582 w 14315"/>
            <a:gd name="connsiteY3" fmla="*/ 3418 h 10412"/>
            <a:gd name="connsiteX4" fmla="*/ 4670 w 14315"/>
            <a:gd name="connsiteY4" fmla="*/ 2869 h 10412"/>
            <a:gd name="connsiteX5" fmla="*/ 6943 w 14315"/>
            <a:gd name="connsiteY5" fmla="*/ 1034 h 10412"/>
            <a:gd name="connsiteX6" fmla="*/ 19 w 14315"/>
            <a:gd name="connsiteY6" fmla="*/ 0 h 10412"/>
            <a:gd name="connsiteX0" fmla="*/ 9380 w 14296"/>
            <a:gd name="connsiteY0" fmla="*/ 10412 h 10412"/>
            <a:gd name="connsiteX1" fmla="*/ 9077 w 14296"/>
            <a:gd name="connsiteY1" fmla="*/ 9141 h 10412"/>
            <a:gd name="connsiteX2" fmla="*/ 14027 w 14296"/>
            <a:gd name="connsiteY2" fmla="*/ 8071 h 10412"/>
            <a:gd name="connsiteX3" fmla="*/ 11563 w 14296"/>
            <a:gd name="connsiteY3" fmla="*/ 3418 h 10412"/>
            <a:gd name="connsiteX4" fmla="*/ 4651 w 14296"/>
            <a:gd name="connsiteY4" fmla="*/ 2869 h 10412"/>
            <a:gd name="connsiteX5" fmla="*/ 6924 w 14296"/>
            <a:gd name="connsiteY5" fmla="*/ 1034 h 10412"/>
            <a:gd name="connsiteX6" fmla="*/ 4935 w 14296"/>
            <a:gd name="connsiteY6" fmla="*/ 286 h 10412"/>
            <a:gd name="connsiteX7" fmla="*/ 0 w 14296"/>
            <a:gd name="connsiteY7" fmla="*/ 0 h 10412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8528 w 13444"/>
            <a:gd name="connsiteY0" fmla="*/ 10712 h 10712"/>
            <a:gd name="connsiteX1" fmla="*/ 8225 w 13444"/>
            <a:gd name="connsiteY1" fmla="*/ 9441 h 10712"/>
            <a:gd name="connsiteX2" fmla="*/ 13175 w 13444"/>
            <a:gd name="connsiteY2" fmla="*/ 8371 h 10712"/>
            <a:gd name="connsiteX3" fmla="*/ 10711 w 13444"/>
            <a:gd name="connsiteY3" fmla="*/ 3718 h 10712"/>
            <a:gd name="connsiteX4" fmla="*/ 3799 w 13444"/>
            <a:gd name="connsiteY4" fmla="*/ 3169 h 10712"/>
            <a:gd name="connsiteX5" fmla="*/ 6072 w 13444"/>
            <a:gd name="connsiteY5" fmla="*/ 1334 h 10712"/>
            <a:gd name="connsiteX6" fmla="*/ 4083 w 13444"/>
            <a:gd name="connsiteY6" fmla="*/ 586 h 10712"/>
            <a:gd name="connsiteX7" fmla="*/ 0 w 13444"/>
            <a:gd name="connsiteY7" fmla="*/ 0 h 10712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6640 w 14012"/>
            <a:gd name="connsiteY5" fmla="*/ 1559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7492 w 14012"/>
            <a:gd name="connsiteY5" fmla="*/ 1784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0333 w 14012"/>
            <a:gd name="connsiteY5" fmla="*/ 2383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12606 w 14072"/>
            <a:gd name="connsiteY5" fmla="*/ 2271 h 10937"/>
            <a:gd name="connsiteX6" fmla="*/ 4651 w 14072"/>
            <a:gd name="connsiteY6" fmla="*/ 811 h 10937"/>
            <a:gd name="connsiteX7" fmla="*/ 0 w 1407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2947 w 14072"/>
            <a:gd name="connsiteY5" fmla="*/ 2795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2827"/>
            <a:gd name="connsiteY0" fmla="*/ 10937 h 10937"/>
            <a:gd name="connsiteX1" fmla="*/ 8793 w 12827"/>
            <a:gd name="connsiteY1" fmla="*/ 9666 h 10937"/>
            <a:gd name="connsiteX2" fmla="*/ 12039 w 12827"/>
            <a:gd name="connsiteY2" fmla="*/ 8633 h 10937"/>
            <a:gd name="connsiteX3" fmla="*/ 11847 w 12827"/>
            <a:gd name="connsiteY3" fmla="*/ 4504 h 10937"/>
            <a:gd name="connsiteX4" fmla="*/ 4367 w 12827"/>
            <a:gd name="connsiteY4" fmla="*/ 3394 h 10937"/>
            <a:gd name="connsiteX5" fmla="*/ 958 w 12827"/>
            <a:gd name="connsiteY5" fmla="*/ 2832 h 10937"/>
            <a:gd name="connsiteX6" fmla="*/ 12606 w 12827"/>
            <a:gd name="connsiteY6" fmla="*/ 2271 h 10937"/>
            <a:gd name="connsiteX7" fmla="*/ 4651 w 12827"/>
            <a:gd name="connsiteY7" fmla="*/ 811 h 10937"/>
            <a:gd name="connsiteX8" fmla="*/ 0 w 12827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4367 w 12985"/>
            <a:gd name="connsiteY4" fmla="*/ 3394 h 10937"/>
            <a:gd name="connsiteX5" fmla="*/ 958 w 12985"/>
            <a:gd name="connsiteY5" fmla="*/ 2832 h 10937"/>
            <a:gd name="connsiteX6" fmla="*/ 12606 w 12985"/>
            <a:gd name="connsiteY6" fmla="*/ 2271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12741 w 13120"/>
            <a:gd name="connsiteY6" fmla="*/ 2271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12741 w 13120"/>
            <a:gd name="connsiteY7" fmla="*/ 2271 h 10937"/>
            <a:gd name="connsiteX8" fmla="*/ 4786 w 13120"/>
            <a:gd name="connsiteY8" fmla="*/ 811 h 10937"/>
            <a:gd name="connsiteX9" fmla="*/ 135 w 13120"/>
            <a:gd name="connsiteY9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48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8195 w 13120"/>
            <a:gd name="connsiteY6" fmla="*/ 163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306 w 13195"/>
            <a:gd name="connsiteY0" fmla="*/ 10937 h 10937"/>
            <a:gd name="connsiteX1" fmla="*/ 9003 w 13195"/>
            <a:gd name="connsiteY1" fmla="*/ 9666 h 10937"/>
            <a:gd name="connsiteX2" fmla="*/ 12533 w 13195"/>
            <a:gd name="connsiteY2" fmla="*/ 9082 h 10937"/>
            <a:gd name="connsiteX3" fmla="*/ 12057 w 13195"/>
            <a:gd name="connsiteY3" fmla="*/ 4504 h 10937"/>
            <a:gd name="connsiteX4" fmla="*/ 3157 w 13195"/>
            <a:gd name="connsiteY4" fmla="*/ 3394 h 10937"/>
            <a:gd name="connsiteX5" fmla="*/ 316 w 13195"/>
            <a:gd name="connsiteY5" fmla="*/ 2645 h 10937"/>
            <a:gd name="connsiteX6" fmla="*/ 8270 w 13195"/>
            <a:gd name="connsiteY6" fmla="*/ 1634 h 10937"/>
            <a:gd name="connsiteX7" fmla="*/ 4861 w 13195"/>
            <a:gd name="connsiteY7" fmla="*/ 811 h 10937"/>
            <a:gd name="connsiteX8" fmla="*/ 210 w 1319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9356 w 12985"/>
            <a:gd name="connsiteY6" fmla="*/ 190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8837 w 12985"/>
            <a:gd name="connsiteY0" fmla="*/ 14013 h 14013"/>
            <a:gd name="connsiteX1" fmla="*/ 8793 w 12985"/>
            <a:gd name="connsiteY1" fmla="*/ 9666 h 14013"/>
            <a:gd name="connsiteX2" fmla="*/ 12323 w 12985"/>
            <a:gd name="connsiteY2" fmla="*/ 9082 h 14013"/>
            <a:gd name="connsiteX3" fmla="*/ 11847 w 12985"/>
            <a:gd name="connsiteY3" fmla="*/ 4504 h 14013"/>
            <a:gd name="connsiteX4" fmla="*/ 2947 w 12985"/>
            <a:gd name="connsiteY4" fmla="*/ 3394 h 14013"/>
            <a:gd name="connsiteX5" fmla="*/ 106 w 12985"/>
            <a:gd name="connsiteY5" fmla="*/ 2645 h 14013"/>
            <a:gd name="connsiteX6" fmla="*/ 9356 w 12985"/>
            <a:gd name="connsiteY6" fmla="*/ 1904 h 14013"/>
            <a:gd name="connsiteX7" fmla="*/ 4651 w 12985"/>
            <a:gd name="connsiteY7" fmla="*/ 811 h 14013"/>
            <a:gd name="connsiteX8" fmla="*/ 0 w 12985"/>
            <a:gd name="connsiteY8" fmla="*/ 0 h 14013"/>
            <a:gd name="connsiteX0" fmla="*/ 8837 w 12383"/>
            <a:gd name="connsiteY0" fmla="*/ 14013 h 14013"/>
            <a:gd name="connsiteX1" fmla="*/ 8793 w 12383"/>
            <a:gd name="connsiteY1" fmla="*/ 9666 h 14013"/>
            <a:gd name="connsiteX2" fmla="*/ 10767 w 12383"/>
            <a:gd name="connsiteY2" fmla="*/ 8271 h 14013"/>
            <a:gd name="connsiteX3" fmla="*/ 11847 w 12383"/>
            <a:gd name="connsiteY3" fmla="*/ 4504 h 14013"/>
            <a:gd name="connsiteX4" fmla="*/ 2947 w 12383"/>
            <a:gd name="connsiteY4" fmla="*/ 3394 h 14013"/>
            <a:gd name="connsiteX5" fmla="*/ 106 w 12383"/>
            <a:gd name="connsiteY5" fmla="*/ 2645 h 14013"/>
            <a:gd name="connsiteX6" fmla="*/ 9356 w 12383"/>
            <a:gd name="connsiteY6" fmla="*/ 1904 h 14013"/>
            <a:gd name="connsiteX7" fmla="*/ 4651 w 12383"/>
            <a:gd name="connsiteY7" fmla="*/ 811 h 14013"/>
            <a:gd name="connsiteX8" fmla="*/ 0 w 12383"/>
            <a:gd name="connsiteY8" fmla="*/ 0 h 14013"/>
            <a:gd name="connsiteX0" fmla="*/ 8837 w 12383"/>
            <a:gd name="connsiteY0" fmla="*/ 12796 h 12796"/>
            <a:gd name="connsiteX1" fmla="*/ 8793 w 12383"/>
            <a:gd name="connsiteY1" fmla="*/ 9666 h 12796"/>
            <a:gd name="connsiteX2" fmla="*/ 10767 w 12383"/>
            <a:gd name="connsiteY2" fmla="*/ 8271 h 12796"/>
            <a:gd name="connsiteX3" fmla="*/ 11847 w 12383"/>
            <a:gd name="connsiteY3" fmla="*/ 4504 h 12796"/>
            <a:gd name="connsiteX4" fmla="*/ 2947 w 12383"/>
            <a:gd name="connsiteY4" fmla="*/ 3394 h 12796"/>
            <a:gd name="connsiteX5" fmla="*/ 106 w 12383"/>
            <a:gd name="connsiteY5" fmla="*/ 2645 h 12796"/>
            <a:gd name="connsiteX6" fmla="*/ 9356 w 12383"/>
            <a:gd name="connsiteY6" fmla="*/ 1904 h 12796"/>
            <a:gd name="connsiteX7" fmla="*/ 4651 w 12383"/>
            <a:gd name="connsiteY7" fmla="*/ 811 h 12796"/>
            <a:gd name="connsiteX8" fmla="*/ 0 w 12383"/>
            <a:gd name="connsiteY8" fmla="*/ 0 h 12796"/>
            <a:gd name="connsiteX0" fmla="*/ 8837 w 12065"/>
            <a:gd name="connsiteY0" fmla="*/ 12796 h 12796"/>
            <a:gd name="connsiteX1" fmla="*/ 8793 w 12065"/>
            <a:gd name="connsiteY1" fmla="*/ 9666 h 12796"/>
            <a:gd name="connsiteX2" fmla="*/ 9037 w 12065"/>
            <a:gd name="connsiteY2" fmla="*/ 6406 h 12796"/>
            <a:gd name="connsiteX3" fmla="*/ 11847 w 12065"/>
            <a:gd name="connsiteY3" fmla="*/ 4504 h 12796"/>
            <a:gd name="connsiteX4" fmla="*/ 2947 w 12065"/>
            <a:gd name="connsiteY4" fmla="*/ 3394 h 12796"/>
            <a:gd name="connsiteX5" fmla="*/ 106 w 12065"/>
            <a:gd name="connsiteY5" fmla="*/ 2645 h 12796"/>
            <a:gd name="connsiteX6" fmla="*/ 9356 w 12065"/>
            <a:gd name="connsiteY6" fmla="*/ 1904 h 12796"/>
            <a:gd name="connsiteX7" fmla="*/ 4651 w 12065"/>
            <a:gd name="connsiteY7" fmla="*/ 811 h 12796"/>
            <a:gd name="connsiteX8" fmla="*/ 0 w 12065"/>
            <a:gd name="connsiteY8" fmla="*/ 0 h 12796"/>
            <a:gd name="connsiteX0" fmla="*/ 8837 w 21304"/>
            <a:gd name="connsiteY0" fmla="*/ 12796 h 12796"/>
            <a:gd name="connsiteX1" fmla="*/ 8793 w 21304"/>
            <a:gd name="connsiteY1" fmla="*/ 9666 h 12796"/>
            <a:gd name="connsiteX2" fmla="*/ 9037 w 21304"/>
            <a:gd name="connsiteY2" fmla="*/ 6406 h 12796"/>
            <a:gd name="connsiteX3" fmla="*/ 21239 w 21304"/>
            <a:gd name="connsiteY3" fmla="*/ 5159 h 12796"/>
            <a:gd name="connsiteX4" fmla="*/ 2947 w 21304"/>
            <a:gd name="connsiteY4" fmla="*/ 3394 h 12796"/>
            <a:gd name="connsiteX5" fmla="*/ 106 w 21304"/>
            <a:gd name="connsiteY5" fmla="*/ 2645 h 12796"/>
            <a:gd name="connsiteX6" fmla="*/ 9356 w 21304"/>
            <a:gd name="connsiteY6" fmla="*/ 1904 h 12796"/>
            <a:gd name="connsiteX7" fmla="*/ 4651 w 21304"/>
            <a:gd name="connsiteY7" fmla="*/ 811 h 12796"/>
            <a:gd name="connsiteX8" fmla="*/ 0 w 21304"/>
            <a:gd name="connsiteY8" fmla="*/ 0 h 12796"/>
            <a:gd name="connsiteX0" fmla="*/ 8837 w 21298"/>
            <a:gd name="connsiteY0" fmla="*/ 12796 h 12796"/>
            <a:gd name="connsiteX1" fmla="*/ 8793 w 21298"/>
            <a:gd name="connsiteY1" fmla="*/ 9666 h 12796"/>
            <a:gd name="connsiteX2" fmla="*/ 9037 w 21298"/>
            <a:gd name="connsiteY2" fmla="*/ 6406 h 12796"/>
            <a:gd name="connsiteX3" fmla="*/ 21239 w 21298"/>
            <a:gd name="connsiteY3" fmla="*/ 5159 h 12796"/>
            <a:gd name="connsiteX4" fmla="*/ 2947 w 21298"/>
            <a:gd name="connsiteY4" fmla="*/ 3394 h 12796"/>
            <a:gd name="connsiteX5" fmla="*/ 106 w 21298"/>
            <a:gd name="connsiteY5" fmla="*/ 2645 h 12796"/>
            <a:gd name="connsiteX6" fmla="*/ 9356 w 21298"/>
            <a:gd name="connsiteY6" fmla="*/ 1904 h 12796"/>
            <a:gd name="connsiteX7" fmla="*/ 4651 w 21298"/>
            <a:gd name="connsiteY7" fmla="*/ 811 h 12796"/>
            <a:gd name="connsiteX8" fmla="*/ 0 w 21298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037 w 28327"/>
            <a:gd name="connsiteY2" fmla="*/ 6406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9037 w 28327"/>
            <a:gd name="connsiteY3" fmla="*/ 6406 h 12796"/>
            <a:gd name="connsiteX4" fmla="*/ 21239 w 28327"/>
            <a:gd name="connsiteY4" fmla="*/ 5159 h 12796"/>
            <a:gd name="connsiteX5" fmla="*/ 27415 w 28327"/>
            <a:gd name="connsiteY5" fmla="*/ 4049 h 12796"/>
            <a:gd name="connsiteX6" fmla="*/ 106 w 28327"/>
            <a:gd name="connsiteY6" fmla="*/ 2645 h 12796"/>
            <a:gd name="connsiteX7" fmla="*/ 9356 w 28327"/>
            <a:gd name="connsiteY7" fmla="*/ 1904 h 12796"/>
            <a:gd name="connsiteX8" fmla="*/ 4651 w 28327"/>
            <a:gd name="connsiteY8" fmla="*/ 811 h 12796"/>
            <a:gd name="connsiteX9" fmla="*/ 0 w 28327"/>
            <a:gd name="connsiteY9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219"/>
            <a:gd name="connsiteY0" fmla="*/ 12796 h 12796"/>
            <a:gd name="connsiteX1" fmla="*/ 8793 w 28219"/>
            <a:gd name="connsiteY1" fmla="*/ 9666 h 12796"/>
            <a:gd name="connsiteX2" fmla="*/ 9145 w 28219"/>
            <a:gd name="connsiteY2" fmla="*/ 6775 h 12796"/>
            <a:gd name="connsiteX3" fmla="*/ 20003 w 28219"/>
            <a:gd name="connsiteY3" fmla="*/ 5650 h 12796"/>
            <a:gd name="connsiteX4" fmla="*/ 27415 w 28219"/>
            <a:gd name="connsiteY4" fmla="*/ 4049 h 12796"/>
            <a:gd name="connsiteX5" fmla="*/ 106 w 28219"/>
            <a:gd name="connsiteY5" fmla="*/ 2645 h 12796"/>
            <a:gd name="connsiteX6" fmla="*/ 9356 w 28219"/>
            <a:gd name="connsiteY6" fmla="*/ 1904 h 12796"/>
            <a:gd name="connsiteX7" fmla="*/ 4651 w 28219"/>
            <a:gd name="connsiteY7" fmla="*/ 811 h 12796"/>
            <a:gd name="connsiteX8" fmla="*/ 0 w 28219"/>
            <a:gd name="connsiteY8" fmla="*/ 0 h 12796"/>
            <a:gd name="connsiteX0" fmla="*/ 8837 w 23015"/>
            <a:gd name="connsiteY0" fmla="*/ 12796 h 12796"/>
            <a:gd name="connsiteX1" fmla="*/ 8793 w 23015"/>
            <a:gd name="connsiteY1" fmla="*/ 9666 h 12796"/>
            <a:gd name="connsiteX2" fmla="*/ 9145 w 23015"/>
            <a:gd name="connsiteY2" fmla="*/ 6775 h 12796"/>
            <a:gd name="connsiteX3" fmla="*/ 20003 w 23015"/>
            <a:gd name="connsiteY3" fmla="*/ 5650 h 12796"/>
            <a:gd name="connsiteX4" fmla="*/ 21483 w 23015"/>
            <a:gd name="connsiteY4" fmla="*/ 3133 h 12796"/>
            <a:gd name="connsiteX5" fmla="*/ 106 w 23015"/>
            <a:gd name="connsiteY5" fmla="*/ 2645 h 12796"/>
            <a:gd name="connsiteX6" fmla="*/ 9356 w 23015"/>
            <a:gd name="connsiteY6" fmla="*/ 1904 h 12796"/>
            <a:gd name="connsiteX7" fmla="*/ 4651 w 23015"/>
            <a:gd name="connsiteY7" fmla="*/ 811 h 12796"/>
            <a:gd name="connsiteX8" fmla="*/ 0 w 23015"/>
            <a:gd name="connsiteY8" fmla="*/ 0 h 12796"/>
            <a:gd name="connsiteX0" fmla="*/ 8837 w 23015"/>
            <a:gd name="connsiteY0" fmla="*/ 12796 h 12796"/>
            <a:gd name="connsiteX1" fmla="*/ 8793 w 23015"/>
            <a:gd name="connsiteY1" fmla="*/ 9666 h 12796"/>
            <a:gd name="connsiteX2" fmla="*/ 9145 w 23015"/>
            <a:gd name="connsiteY2" fmla="*/ 6775 h 12796"/>
            <a:gd name="connsiteX3" fmla="*/ 20003 w 23015"/>
            <a:gd name="connsiteY3" fmla="*/ 5650 h 12796"/>
            <a:gd name="connsiteX4" fmla="*/ 21483 w 23015"/>
            <a:gd name="connsiteY4" fmla="*/ 3133 h 12796"/>
            <a:gd name="connsiteX5" fmla="*/ 106 w 23015"/>
            <a:gd name="connsiteY5" fmla="*/ 2645 h 12796"/>
            <a:gd name="connsiteX6" fmla="*/ 9356 w 23015"/>
            <a:gd name="connsiteY6" fmla="*/ 1904 h 12796"/>
            <a:gd name="connsiteX7" fmla="*/ 0 w 23015"/>
            <a:gd name="connsiteY7" fmla="*/ 0 h 12796"/>
            <a:gd name="connsiteX0" fmla="*/ 8731 w 22909"/>
            <a:gd name="connsiteY0" fmla="*/ 10892 h 10892"/>
            <a:gd name="connsiteX1" fmla="*/ 8687 w 22909"/>
            <a:gd name="connsiteY1" fmla="*/ 7762 h 10892"/>
            <a:gd name="connsiteX2" fmla="*/ 9039 w 22909"/>
            <a:gd name="connsiteY2" fmla="*/ 4871 h 10892"/>
            <a:gd name="connsiteX3" fmla="*/ 19897 w 22909"/>
            <a:gd name="connsiteY3" fmla="*/ 3746 h 10892"/>
            <a:gd name="connsiteX4" fmla="*/ 21377 w 22909"/>
            <a:gd name="connsiteY4" fmla="*/ 1229 h 10892"/>
            <a:gd name="connsiteX5" fmla="*/ 0 w 22909"/>
            <a:gd name="connsiteY5" fmla="*/ 741 h 10892"/>
            <a:gd name="connsiteX6" fmla="*/ 9250 w 22909"/>
            <a:gd name="connsiteY6" fmla="*/ 0 h 10892"/>
            <a:gd name="connsiteX0" fmla="*/ 8731 w 22909"/>
            <a:gd name="connsiteY0" fmla="*/ 10151 h 10151"/>
            <a:gd name="connsiteX1" fmla="*/ 8687 w 22909"/>
            <a:gd name="connsiteY1" fmla="*/ 7021 h 10151"/>
            <a:gd name="connsiteX2" fmla="*/ 9039 w 22909"/>
            <a:gd name="connsiteY2" fmla="*/ 4130 h 10151"/>
            <a:gd name="connsiteX3" fmla="*/ 19897 w 22909"/>
            <a:gd name="connsiteY3" fmla="*/ 3005 h 10151"/>
            <a:gd name="connsiteX4" fmla="*/ 21377 w 22909"/>
            <a:gd name="connsiteY4" fmla="*/ 488 h 10151"/>
            <a:gd name="connsiteX5" fmla="*/ 0 w 22909"/>
            <a:gd name="connsiteY5" fmla="*/ 0 h 10151"/>
            <a:gd name="connsiteX0" fmla="*/ 7990 w 22168"/>
            <a:gd name="connsiteY0" fmla="*/ 9889 h 9889"/>
            <a:gd name="connsiteX1" fmla="*/ 7946 w 22168"/>
            <a:gd name="connsiteY1" fmla="*/ 6759 h 9889"/>
            <a:gd name="connsiteX2" fmla="*/ 8298 w 22168"/>
            <a:gd name="connsiteY2" fmla="*/ 3868 h 9889"/>
            <a:gd name="connsiteX3" fmla="*/ 19156 w 22168"/>
            <a:gd name="connsiteY3" fmla="*/ 2743 h 9889"/>
            <a:gd name="connsiteX4" fmla="*/ 20636 w 22168"/>
            <a:gd name="connsiteY4" fmla="*/ 226 h 9889"/>
            <a:gd name="connsiteX5" fmla="*/ 0 w 22168"/>
            <a:gd name="connsiteY5" fmla="*/ 0 h 9889"/>
            <a:gd name="connsiteX0" fmla="*/ 3604 w 10000"/>
            <a:gd name="connsiteY0" fmla="*/ 10000 h 10000"/>
            <a:gd name="connsiteX1" fmla="*/ 3584 w 10000"/>
            <a:gd name="connsiteY1" fmla="*/ 6835 h 10000"/>
            <a:gd name="connsiteX2" fmla="*/ 3743 w 10000"/>
            <a:gd name="connsiteY2" fmla="*/ 3911 h 10000"/>
            <a:gd name="connsiteX3" fmla="*/ 8641 w 10000"/>
            <a:gd name="connsiteY3" fmla="*/ 2774 h 10000"/>
            <a:gd name="connsiteX4" fmla="*/ 9309 w 10000"/>
            <a:gd name="connsiteY4" fmla="*/ 229 h 10000"/>
            <a:gd name="connsiteX5" fmla="*/ 0 w 10000"/>
            <a:gd name="connsiteY5" fmla="*/ 0 h 10000"/>
            <a:gd name="connsiteX0" fmla="*/ 3604 w 9309"/>
            <a:gd name="connsiteY0" fmla="*/ 10000 h 10000"/>
            <a:gd name="connsiteX1" fmla="*/ 3584 w 9309"/>
            <a:gd name="connsiteY1" fmla="*/ 6835 h 10000"/>
            <a:gd name="connsiteX2" fmla="*/ 3743 w 9309"/>
            <a:gd name="connsiteY2" fmla="*/ 3911 h 10000"/>
            <a:gd name="connsiteX3" fmla="*/ 8641 w 9309"/>
            <a:gd name="connsiteY3" fmla="*/ 2774 h 10000"/>
            <a:gd name="connsiteX4" fmla="*/ 9309 w 9309"/>
            <a:gd name="connsiteY4" fmla="*/ 229 h 10000"/>
            <a:gd name="connsiteX5" fmla="*/ 0 w 9309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9282 w 10000"/>
            <a:gd name="connsiteY3" fmla="*/ 277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9162 w 10000"/>
            <a:gd name="connsiteY3" fmla="*/ 2873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9162 w 10000"/>
            <a:gd name="connsiteY3" fmla="*/ 3138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9019 h 10000"/>
            <a:gd name="connsiteX2" fmla="*/ 4500 w 10000"/>
            <a:gd name="connsiteY2" fmla="*/ 3911 h 10000"/>
            <a:gd name="connsiteX3" fmla="*/ 9162 w 10000"/>
            <a:gd name="connsiteY3" fmla="*/ 3138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14531 w 14531"/>
            <a:gd name="connsiteY0" fmla="*/ 10099 h 10099"/>
            <a:gd name="connsiteX1" fmla="*/ 3850 w 14531"/>
            <a:gd name="connsiteY1" fmla="*/ 9019 h 10099"/>
            <a:gd name="connsiteX2" fmla="*/ 4500 w 14531"/>
            <a:gd name="connsiteY2" fmla="*/ 3911 h 10099"/>
            <a:gd name="connsiteX3" fmla="*/ 9162 w 14531"/>
            <a:gd name="connsiteY3" fmla="*/ 3138 h 10099"/>
            <a:gd name="connsiteX4" fmla="*/ 10000 w 14531"/>
            <a:gd name="connsiteY4" fmla="*/ 229 h 10099"/>
            <a:gd name="connsiteX5" fmla="*/ 0 w 14531"/>
            <a:gd name="connsiteY5" fmla="*/ 0 h 10099"/>
            <a:gd name="connsiteX0" fmla="*/ 14531 w 14531"/>
            <a:gd name="connsiteY0" fmla="*/ 10099 h 10099"/>
            <a:gd name="connsiteX1" fmla="*/ 3850 w 14531"/>
            <a:gd name="connsiteY1" fmla="*/ 9019 h 10099"/>
            <a:gd name="connsiteX2" fmla="*/ 4500 w 14531"/>
            <a:gd name="connsiteY2" fmla="*/ 3911 h 10099"/>
            <a:gd name="connsiteX3" fmla="*/ 9162 w 14531"/>
            <a:gd name="connsiteY3" fmla="*/ 3138 h 10099"/>
            <a:gd name="connsiteX4" fmla="*/ 10000 w 14531"/>
            <a:gd name="connsiteY4" fmla="*/ 229 h 10099"/>
            <a:gd name="connsiteX5" fmla="*/ 0 w 14531"/>
            <a:gd name="connsiteY5" fmla="*/ 0 h 10099"/>
            <a:gd name="connsiteX0" fmla="*/ 11178 w 11188"/>
            <a:gd name="connsiteY0" fmla="*/ 10397 h 10397"/>
            <a:gd name="connsiteX1" fmla="*/ 3850 w 11188"/>
            <a:gd name="connsiteY1" fmla="*/ 9019 h 10397"/>
            <a:gd name="connsiteX2" fmla="*/ 4500 w 11188"/>
            <a:gd name="connsiteY2" fmla="*/ 3911 h 10397"/>
            <a:gd name="connsiteX3" fmla="*/ 9162 w 11188"/>
            <a:gd name="connsiteY3" fmla="*/ 3138 h 10397"/>
            <a:gd name="connsiteX4" fmla="*/ 10000 w 11188"/>
            <a:gd name="connsiteY4" fmla="*/ 229 h 10397"/>
            <a:gd name="connsiteX5" fmla="*/ 0 w 11188"/>
            <a:gd name="connsiteY5" fmla="*/ 0 h 10397"/>
            <a:gd name="connsiteX0" fmla="*/ 9861 w 10003"/>
            <a:gd name="connsiteY0" fmla="*/ 10364 h 10364"/>
            <a:gd name="connsiteX1" fmla="*/ 3850 w 10003"/>
            <a:gd name="connsiteY1" fmla="*/ 9019 h 10364"/>
            <a:gd name="connsiteX2" fmla="*/ 4500 w 10003"/>
            <a:gd name="connsiteY2" fmla="*/ 3911 h 10364"/>
            <a:gd name="connsiteX3" fmla="*/ 9162 w 10003"/>
            <a:gd name="connsiteY3" fmla="*/ 3138 h 10364"/>
            <a:gd name="connsiteX4" fmla="*/ 10000 w 10003"/>
            <a:gd name="connsiteY4" fmla="*/ 229 h 10364"/>
            <a:gd name="connsiteX5" fmla="*/ 0 w 10003"/>
            <a:gd name="connsiteY5" fmla="*/ 0 h 10364"/>
            <a:gd name="connsiteX0" fmla="*/ 10220 w 10301"/>
            <a:gd name="connsiteY0" fmla="*/ 10331 h 10331"/>
            <a:gd name="connsiteX1" fmla="*/ 3850 w 10301"/>
            <a:gd name="connsiteY1" fmla="*/ 9019 h 10331"/>
            <a:gd name="connsiteX2" fmla="*/ 4500 w 10301"/>
            <a:gd name="connsiteY2" fmla="*/ 3911 h 10331"/>
            <a:gd name="connsiteX3" fmla="*/ 9162 w 10301"/>
            <a:gd name="connsiteY3" fmla="*/ 3138 h 10331"/>
            <a:gd name="connsiteX4" fmla="*/ 10000 w 10301"/>
            <a:gd name="connsiteY4" fmla="*/ 229 h 10331"/>
            <a:gd name="connsiteX5" fmla="*/ 0 w 10301"/>
            <a:gd name="connsiteY5" fmla="*/ 0 h 10331"/>
            <a:gd name="connsiteX0" fmla="*/ 10220 w 10301"/>
            <a:gd name="connsiteY0" fmla="*/ 10331 h 10331"/>
            <a:gd name="connsiteX1" fmla="*/ 3850 w 10301"/>
            <a:gd name="connsiteY1" fmla="*/ 9019 h 10331"/>
            <a:gd name="connsiteX2" fmla="*/ 9162 w 10301"/>
            <a:gd name="connsiteY2" fmla="*/ 3138 h 10331"/>
            <a:gd name="connsiteX3" fmla="*/ 10000 w 10301"/>
            <a:gd name="connsiteY3" fmla="*/ 229 h 10331"/>
            <a:gd name="connsiteX4" fmla="*/ 0 w 10301"/>
            <a:gd name="connsiteY4" fmla="*/ 0 h 10331"/>
            <a:gd name="connsiteX0" fmla="*/ 10220 w 10301"/>
            <a:gd name="connsiteY0" fmla="*/ 10331 h 10331"/>
            <a:gd name="connsiteX1" fmla="*/ 3850 w 10301"/>
            <a:gd name="connsiteY1" fmla="*/ 9019 h 10331"/>
            <a:gd name="connsiteX2" fmla="*/ 10000 w 10301"/>
            <a:gd name="connsiteY2" fmla="*/ 229 h 10331"/>
            <a:gd name="connsiteX3" fmla="*/ 0 w 10301"/>
            <a:gd name="connsiteY3" fmla="*/ 0 h 10331"/>
            <a:gd name="connsiteX0" fmla="*/ 10220 w 10301"/>
            <a:gd name="connsiteY0" fmla="*/ 10331 h 10331"/>
            <a:gd name="connsiteX1" fmla="*/ 3850 w 10301"/>
            <a:gd name="connsiteY1" fmla="*/ 9019 h 10331"/>
            <a:gd name="connsiteX2" fmla="*/ 4970 w 10301"/>
            <a:gd name="connsiteY2" fmla="*/ 2810 h 10331"/>
            <a:gd name="connsiteX3" fmla="*/ 0 w 10301"/>
            <a:gd name="connsiteY3" fmla="*/ 0 h 10331"/>
            <a:gd name="connsiteX0" fmla="*/ 14532 w 14613"/>
            <a:gd name="connsiteY0" fmla="*/ 7611 h 7611"/>
            <a:gd name="connsiteX1" fmla="*/ 8162 w 14613"/>
            <a:gd name="connsiteY1" fmla="*/ 6299 h 7611"/>
            <a:gd name="connsiteX2" fmla="*/ 9282 w 14613"/>
            <a:gd name="connsiteY2" fmla="*/ 90 h 7611"/>
            <a:gd name="connsiteX3" fmla="*/ 0 w 14613"/>
            <a:gd name="connsiteY3" fmla="*/ 159 h 7611"/>
            <a:gd name="connsiteX0" fmla="*/ 9945 w 10000"/>
            <a:gd name="connsiteY0" fmla="*/ 9791 h 9791"/>
            <a:gd name="connsiteX1" fmla="*/ 5585 w 10000"/>
            <a:gd name="connsiteY1" fmla="*/ 8067 h 9791"/>
            <a:gd name="connsiteX2" fmla="*/ 6257 w 10000"/>
            <a:gd name="connsiteY2" fmla="*/ 739 h 9791"/>
            <a:gd name="connsiteX3" fmla="*/ 0 w 10000"/>
            <a:gd name="connsiteY3" fmla="*/ 0 h 9791"/>
            <a:gd name="connsiteX0" fmla="*/ 9945 w 10000"/>
            <a:gd name="connsiteY0" fmla="*/ 10000 h 10000"/>
            <a:gd name="connsiteX1" fmla="*/ 5585 w 10000"/>
            <a:gd name="connsiteY1" fmla="*/ 8239 h 10000"/>
            <a:gd name="connsiteX2" fmla="*/ 6257 w 10000"/>
            <a:gd name="connsiteY2" fmla="*/ 487 h 10000"/>
            <a:gd name="connsiteX3" fmla="*/ 0 w 10000"/>
            <a:gd name="connsiteY3" fmla="*/ 0 h 10000"/>
            <a:gd name="connsiteX0" fmla="*/ 10326 w 10381"/>
            <a:gd name="connsiteY0" fmla="*/ 9647 h 9647"/>
            <a:gd name="connsiteX1" fmla="*/ 5966 w 10381"/>
            <a:gd name="connsiteY1" fmla="*/ 7886 h 9647"/>
            <a:gd name="connsiteX2" fmla="*/ 6638 w 10381"/>
            <a:gd name="connsiteY2" fmla="*/ 134 h 9647"/>
            <a:gd name="connsiteX3" fmla="*/ 0 w 10381"/>
            <a:gd name="connsiteY3" fmla="*/ 138 h 9647"/>
            <a:gd name="connsiteX0" fmla="*/ 10497 w 10551"/>
            <a:gd name="connsiteY0" fmla="*/ 10000 h 10000"/>
            <a:gd name="connsiteX1" fmla="*/ 6297 w 10551"/>
            <a:gd name="connsiteY1" fmla="*/ 8175 h 10000"/>
            <a:gd name="connsiteX2" fmla="*/ 6944 w 10551"/>
            <a:gd name="connsiteY2" fmla="*/ 139 h 10000"/>
            <a:gd name="connsiteX3" fmla="*/ 0 w 10551"/>
            <a:gd name="connsiteY3" fmla="*/ 143 h 10000"/>
            <a:gd name="connsiteX0" fmla="*/ 10497 w 10551"/>
            <a:gd name="connsiteY0" fmla="*/ 10058 h 10058"/>
            <a:gd name="connsiteX1" fmla="*/ 6297 w 10551"/>
            <a:gd name="connsiteY1" fmla="*/ 8233 h 10058"/>
            <a:gd name="connsiteX2" fmla="*/ 6944 w 10551"/>
            <a:gd name="connsiteY2" fmla="*/ 197 h 10058"/>
            <a:gd name="connsiteX3" fmla="*/ 0 w 10551"/>
            <a:gd name="connsiteY3" fmla="*/ 201 h 10058"/>
            <a:gd name="connsiteX0" fmla="*/ 10497 w 10551"/>
            <a:gd name="connsiteY0" fmla="*/ 10018 h 10018"/>
            <a:gd name="connsiteX1" fmla="*/ 6297 w 10551"/>
            <a:gd name="connsiteY1" fmla="*/ 8193 h 10018"/>
            <a:gd name="connsiteX2" fmla="*/ 6944 w 10551"/>
            <a:gd name="connsiteY2" fmla="*/ 157 h 10018"/>
            <a:gd name="connsiteX3" fmla="*/ 0 w 10551"/>
            <a:gd name="connsiteY3" fmla="*/ 161 h 10018"/>
            <a:gd name="connsiteX0" fmla="*/ 10497 w 10551"/>
            <a:gd name="connsiteY0" fmla="*/ 10049 h 10049"/>
            <a:gd name="connsiteX1" fmla="*/ 6297 w 10551"/>
            <a:gd name="connsiteY1" fmla="*/ 8224 h 10049"/>
            <a:gd name="connsiteX2" fmla="*/ 6485 w 10551"/>
            <a:gd name="connsiteY2" fmla="*/ 142 h 10049"/>
            <a:gd name="connsiteX3" fmla="*/ 0 w 10551"/>
            <a:gd name="connsiteY3" fmla="*/ 192 h 10049"/>
            <a:gd name="connsiteX0" fmla="*/ 10497 w 10551"/>
            <a:gd name="connsiteY0" fmla="*/ 9907 h 9907"/>
            <a:gd name="connsiteX1" fmla="*/ 6297 w 10551"/>
            <a:gd name="connsiteY1" fmla="*/ 8082 h 9907"/>
            <a:gd name="connsiteX2" fmla="*/ 6485 w 10551"/>
            <a:gd name="connsiteY2" fmla="*/ 0 h 9907"/>
            <a:gd name="connsiteX3" fmla="*/ 0 w 10551"/>
            <a:gd name="connsiteY3" fmla="*/ 50 h 9907"/>
            <a:gd name="connsiteX0" fmla="*/ 9949 w 10000"/>
            <a:gd name="connsiteY0" fmla="*/ 9955 h 9955"/>
            <a:gd name="connsiteX1" fmla="*/ 5968 w 10000"/>
            <a:gd name="connsiteY1" fmla="*/ 8113 h 9955"/>
            <a:gd name="connsiteX2" fmla="*/ 6320 w 10000"/>
            <a:gd name="connsiteY2" fmla="*/ 1588 h 9955"/>
            <a:gd name="connsiteX3" fmla="*/ 0 w 10000"/>
            <a:gd name="connsiteY3" fmla="*/ 5 h 9955"/>
            <a:gd name="connsiteX0" fmla="*/ 10210 w 10261"/>
            <a:gd name="connsiteY0" fmla="*/ 8607 h 8607"/>
            <a:gd name="connsiteX1" fmla="*/ 6229 w 10261"/>
            <a:gd name="connsiteY1" fmla="*/ 6757 h 8607"/>
            <a:gd name="connsiteX2" fmla="*/ 6581 w 10261"/>
            <a:gd name="connsiteY2" fmla="*/ 202 h 8607"/>
            <a:gd name="connsiteX3" fmla="*/ 0 w 10261"/>
            <a:gd name="connsiteY3" fmla="*/ 18 h 8607"/>
            <a:gd name="connsiteX0" fmla="*/ 9950 w 9999"/>
            <a:gd name="connsiteY0" fmla="*/ 10000 h 10000"/>
            <a:gd name="connsiteX1" fmla="*/ 6071 w 9999"/>
            <a:gd name="connsiteY1" fmla="*/ 7851 h 10000"/>
            <a:gd name="connsiteX2" fmla="*/ 6414 w 9999"/>
            <a:gd name="connsiteY2" fmla="*/ 235 h 10000"/>
            <a:gd name="connsiteX3" fmla="*/ 0 w 9999"/>
            <a:gd name="connsiteY3" fmla="*/ 21 h 10000"/>
            <a:gd name="connsiteX0" fmla="*/ 10798 w 10847"/>
            <a:gd name="connsiteY0" fmla="*/ 9765 h 9765"/>
            <a:gd name="connsiteX1" fmla="*/ 6919 w 10847"/>
            <a:gd name="connsiteY1" fmla="*/ 7616 h 9765"/>
            <a:gd name="connsiteX2" fmla="*/ 7262 w 10847"/>
            <a:gd name="connsiteY2" fmla="*/ 0 h 9765"/>
            <a:gd name="connsiteX3" fmla="*/ 0 w 10847"/>
            <a:gd name="connsiteY3" fmla="*/ 113 h 9765"/>
            <a:gd name="connsiteX0" fmla="*/ 15033 w 15078"/>
            <a:gd name="connsiteY0" fmla="*/ 10000 h 10000"/>
            <a:gd name="connsiteX1" fmla="*/ 11457 w 15078"/>
            <a:gd name="connsiteY1" fmla="*/ 7799 h 10000"/>
            <a:gd name="connsiteX2" fmla="*/ 11773 w 15078"/>
            <a:gd name="connsiteY2" fmla="*/ 0 h 10000"/>
            <a:gd name="connsiteX3" fmla="*/ 0 w 15078"/>
            <a:gd name="connsiteY3" fmla="*/ 228 h 10000"/>
            <a:gd name="connsiteX0" fmla="*/ 16752 w 16797"/>
            <a:gd name="connsiteY0" fmla="*/ 10000 h 10000"/>
            <a:gd name="connsiteX1" fmla="*/ 13176 w 16797"/>
            <a:gd name="connsiteY1" fmla="*/ 7799 h 10000"/>
            <a:gd name="connsiteX2" fmla="*/ 13492 w 16797"/>
            <a:gd name="connsiteY2" fmla="*/ 0 h 10000"/>
            <a:gd name="connsiteX3" fmla="*/ 0 w 16797"/>
            <a:gd name="connsiteY3" fmla="*/ 116 h 10000"/>
            <a:gd name="connsiteX0" fmla="*/ 18002 w 18047"/>
            <a:gd name="connsiteY0" fmla="*/ 10347 h 10347"/>
            <a:gd name="connsiteX1" fmla="*/ 14426 w 18047"/>
            <a:gd name="connsiteY1" fmla="*/ 8146 h 10347"/>
            <a:gd name="connsiteX2" fmla="*/ 14742 w 18047"/>
            <a:gd name="connsiteY2" fmla="*/ 347 h 10347"/>
            <a:gd name="connsiteX3" fmla="*/ 0 w 18047"/>
            <a:gd name="connsiteY3" fmla="*/ 17 h 10347"/>
            <a:gd name="connsiteX0" fmla="*/ 17924 w 17969"/>
            <a:gd name="connsiteY0" fmla="*/ 10080 h 10080"/>
            <a:gd name="connsiteX1" fmla="*/ 14348 w 17969"/>
            <a:gd name="connsiteY1" fmla="*/ 7879 h 10080"/>
            <a:gd name="connsiteX2" fmla="*/ 14664 w 17969"/>
            <a:gd name="connsiteY2" fmla="*/ 80 h 10080"/>
            <a:gd name="connsiteX3" fmla="*/ 0 w 17969"/>
            <a:gd name="connsiteY3" fmla="*/ 29 h 10080"/>
            <a:gd name="connsiteX0" fmla="*/ 17991 w 18036"/>
            <a:gd name="connsiteY0" fmla="*/ 10000 h 10000"/>
            <a:gd name="connsiteX1" fmla="*/ 14415 w 18036"/>
            <a:gd name="connsiteY1" fmla="*/ 7799 h 10000"/>
            <a:gd name="connsiteX2" fmla="*/ 14731 w 18036"/>
            <a:gd name="connsiteY2" fmla="*/ 0 h 10000"/>
            <a:gd name="connsiteX3" fmla="*/ 0 w 18036"/>
            <a:gd name="connsiteY3" fmla="*/ 17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036" h="10000">
              <a:moveTo>
                <a:pt x="17991" y="10000"/>
              </a:moveTo>
              <a:cubicBezTo>
                <a:pt x="18021" y="7631"/>
                <a:pt x="18620" y="7999"/>
                <a:pt x="14415" y="7799"/>
              </a:cubicBezTo>
              <a:cubicBezTo>
                <a:pt x="14394" y="4973"/>
                <a:pt x="14700" y="2523"/>
                <a:pt x="14731" y="0"/>
              </a:cubicBezTo>
              <a:cubicBezTo>
                <a:pt x="13204" y="206"/>
                <a:pt x="2145" y="45"/>
                <a:pt x="0" y="17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308429</xdr:colOff>
      <xdr:row>59</xdr:row>
      <xdr:rowOff>154217</xdr:rowOff>
    </xdr:from>
    <xdr:ext cx="426354" cy="299358"/>
    <xdr:sp macro="" textlink="">
      <xdr:nvSpPr>
        <xdr:cNvPr id="641" name="Text Box 1664">
          <a:extLst>
            <a:ext uri="{FF2B5EF4-FFF2-40B4-BE49-F238E27FC236}">
              <a16:creationId xmlns:a16="http://schemas.microsoft.com/office/drawing/2014/main" id="{A2680270-F462-4EA1-8DE0-FD729A1A8ADA}"/>
            </a:ext>
          </a:extLst>
        </xdr:cNvPr>
        <xdr:cNvSpPr txBox="1">
          <a:spLocks noChangeArrowheads="1"/>
        </xdr:cNvSpPr>
      </xdr:nvSpPr>
      <xdr:spPr bwMode="auto">
        <a:xfrm>
          <a:off x="2480129" y="10238017"/>
          <a:ext cx="426354" cy="29935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後瀬山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46266</xdr:colOff>
      <xdr:row>60</xdr:row>
      <xdr:rowOff>129469</xdr:rowOff>
    </xdr:from>
    <xdr:to>
      <xdr:col>4</xdr:col>
      <xdr:colOff>222847</xdr:colOff>
      <xdr:row>62</xdr:row>
      <xdr:rowOff>60191</xdr:rowOff>
    </xdr:to>
    <xdr:sp macro="" textlink="">
      <xdr:nvSpPr>
        <xdr:cNvPr id="642" name="Text Box 1664">
          <a:extLst>
            <a:ext uri="{FF2B5EF4-FFF2-40B4-BE49-F238E27FC236}">
              <a16:creationId xmlns:a16="http://schemas.microsoft.com/office/drawing/2014/main" id="{FE744A03-3C85-471A-9F10-C7517B9E8179}"/>
            </a:ext>
          </a:extLst>
        </xdr:cNvPr>
        <xdr:cNvSpPr txBox="1">
          <a:spLocks noChangeArrowheads="1"/>
        </xdr:cNvSpPr>
      </xdr:nvSpPr>
      <xdr:spPr bwMode="auto">
        <a:xfrm>
          <a:off x="2217966" y="10384719"/>
          <a:ext cx="176581" cy="27362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527403</xdr:colOff>
      <xdr:row>57</xdr:row>
      <xdr:rowOff>89957</xdr:rowOff>
    </xdr:from>
    <xdr:to>
      <xdr:col>4</xdr:col>
      <xdr:colOff>61820</xdr:colOff>
      <xdr:row>57</xdr:row>
      <xdr:rowOff>113094</xdr:rowOff>
    </xdr:to>
    <xdr:sp macro="" textlink="">
      <xdr:nvSpPr>
        <xdr:cNvPr id="643" name="Line 120">
          <a:extLst>
            <a:ext uri="{FF2B5EF4-FFF2-40B4-BE49-F238E27FC236}">
              <a16:creationId xmlns:a16="http://schemas.microsoft.com/office/drawing/2014/main" id="{73F16284-959E-4B19-BEF6-3BF26CFE3BEE}"/>
            </a:ext>
          </a:extLst>
        </xdr:cNvPr>
        <xdr:cNvSpPr>
          <a:spLocks noChangeShapeType="1"/>
        </xdr:cNvSpPr>
      </xdr:nvSpPr>
      <xdr:spPr bwMode="auto">
        <a:xfrm rot="10800000">
          <a:off x="1994253" y="9830857"/>
          <a:ext cx="239267" cy="231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606154</xdr:colOff>
      <xdr:row>63</xdr:row>
      <xdr:rowOff>147823</xdr:rowOff>
    </xdr:from>
    <xdr:to>
      <xdr:col>6</xdr:col>
      <xdr:colOff>4329</xdr:colOff>
      <xdr:row>64</xdr:row>
      <xdr:rowOff>82880</xdr:rowOff>
    </xdr:to>
    <xdr:sp macro="" textlink="">
      <xdr:nvSpPr>
        <xdr:cNvPr id="644" name="Line 120">
          <a:extLst>
            <a:ext uri="{FF2B5EF4-FFF2-40B4-BE49-F238E27FC236}">
              <a16:creationId xmlns:a16="http://schemas.microsoft.com/office/drawing/2014/main" id="{4E3E5ACB-0D49-41B4-BAEB-0A48C3B22B4E}"/>
            </a:ext>
          </a:extLst>
        </xdr:cNvPr>
        <xdr:cNvSpPr>
          <a:spLocks noChangeShapeType="1"/>
        </xdr:cNvSpPr>
      </xdr:nvSpPr>
      <xdr:spPr bwMode="auto">
        <a:xfrm rot="10800000">
          <a:off x="3482704" y="10917423"/>
          <a:ext cx="103025" cy="1065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92360</xdr:colOff>
      <xdr:row>63</xdr:row>
      <xdr:rowOff>148050</xdr:rowOff>
    </xdr:from>
    <xdr:to>
      <xdr:col>5</xdr:col>
      <xdr:colOff>339142</xdr:colOff>
      <xdr:row>63</xdr:row>
      <xdr:rowOff>161039</xdr:rowOff>
    </xdr:to>
    <xdr:sp macro="" textlink="">
      <xdr:nvSpPr>
        <xdr:cNvPr id="645" name="Line 120">
          <a:extLst>
            <a:ext uri="{FF2B5EF4-FFF2-40B4-BE49-F238E27FC236}">
              <a16:creationId xmlns:a16="http://schemas.microsoft.com/office/drawing/2014/main" id="{3BB7018A-70F3-4BB9-AE85-89E2BB56AFEE}"/>
            </a:ext>
          </a:extLst>
        </xdr:cNvPr>
        <xdr:cNvSpPr>
          <a:spLocks noChangeShapeType="1"/>
        </xdr:cNvSpPr>
      </xdr:nvSpPr>
      <xdr:spPr bwMode="auto">
        <a:xfrm rot="10800000" flipV="1">
          <a:off x="2961199" y="10833437"/>
          <a:ext cx="246782" cy="129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654916</xdr:colOff>
      <xdr:row>60</xdr:row>
      <xdr:rowOff>118852</xdr:rowOff>
    </xdr:from>
    <xdr:to>
      <xdr:col>6</xdr:col>
      <xdr:colOff>88638</xdr:colOff>
      <xdr:row>61</xdr:row>
      <xdr:rowOff>47917</xdr:rowOff>
    </xdr:to>
    <xdr:sp macro="" textlink="">
      <xdr:nvSpPr>
        <xdr:cNvPr id="646" name="Freeform 395">
          <a:extLst>
            <a:ext uri="{FF2B5EF4-FFF2-40B4-BE49-F238E27FC236}">
              <a16:creationId xmlns:a16="http://schemas.microsoft.com/office/drawing/2014/main" id="{40419C01-A241-474F-B69C-9D06B7192648}"/>
            </a:ext>
          </a:extLst>
        </xdr:cNvPr>
        <xdr:cNvSpPr>
          <a:spLocks/>
        </xdr:cNvSpPr>
      </xdr:nvSpPr>
      <xdr:spPr bwMode="auto">
        <a:xfrm rot="741758" flipV="1">
          <a:off x="3531466" y="10374102"/>
          <a:ext cx="138572" cy="10051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617006</xdr:colOff>
      <xdr:row>61</xdr:row>
      <xdr:rowOff>48373</xdr:rowOff>
    </xdr:from>
    <xdr:ext cx="106431" cy="650815"/>
    <xdr:sp macro="" textlink="">
      <xdr:nvSpPr>
        <xdr:cNvPr id="647" name="Text Box 1300">
          <a:extLst>
            <a:ext uri="{FF2B5EF4-FFF2-40B4-BE49-F238E27FC236}">
              <a16:creationId xmlns:a16="http://schemas.microsoft.com/office/drawing/2014/main" id="{ED7E2AD2-D0D2-48B5-AA65-A7BF23A7D683}"/>
            </a:ext>
          </a:extLst>
        </xdr:cNvPr>
        <xdr:cNvSpPr txBox="1">
          <a:spLocks noChangeArrowheads="1"/>
        </xdr:cNvSpPr>
      </xdr:nvSpPr>
      <xdr:spPr bwMode="auto">
        <a:xfrm rot="629258">
          <a:off x="3493556" y="10475073"/>
          <a:ext cx="106431" cy="6508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0000"/>
          </a:srgb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464711</xdr:colOff>
      <xdr:row>62</xdr:row>
      <xdr:rowOff>18269</xdr:rowOff>
    </xdr:from>
    <xdr:to>
      <xdr:col>5</xdr:col>
      <xdr:colOff>595297</xdr:colOff>
      <xdr:row>63</xdr:row>
      <xdr:rowOff>139746</xdr:rowOff>
    </xdr:to>
    <xdr:sp macro="" textlink="">
      <xdr:nvSpPr>
        <xdr:cNvPr id="648" name="Text Box 1664">
          <a:extLst>
            <a:ext uri="{FF2B5EF4-FFF2-40B4-BE49-F238E27FC236}">
              <a16:creationId xmlns:a16="http://schemas.microsoft.com/office/drawing/2014/main" id="{FC40005E-F6B8-41B4-AA5E-888CCA82FDB8}"/>
            </a:ext>
          </a:extLst>
        </xdr:cNvPr>
        <xdr:cNvSpPr txBox="1">
          <a:spLocks noChangeArrowheads="1"/>
        </xdr:cNvSpPr>
      </xdr:nvSpPr>
      <xdr:spPr bwMode="auto">
        <a:xfrm>
          <a:off x="3341261" y="10616419"/>
          <a:ext cx="130586" cy="29292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196784</xdr:colOff>
      <xdr:row>59</xdr:row>
      <xdr:rowOff>18756</xdr:rowOff>
    </xdr:from>
    <xdr:to>
      <xdr:col>6</xdr:col>
      <xdr:colOff>305673</xdr:colOff>
      <xdr:row>59</xdr:row>
      <xdr:rowOff>72130</xdr:rowOff>
    </xdr:to>
    <xdr:sp macro="" textlink="">
      <xdr:nvSpPr>
        <xdr:cNvPr id="649" name="Text Box 1664">
          <a:extLst>
            <a:ext uri="{FF2B5EF4-FFF2-40B4-BE49-F238E27FC236}">
              <a16:creationId xmlns:a16="http://schemas.microsoft.com/office/drawing/2014/main" id="{9AEF98B8-A66F-405E-9753-F1C862DE1767}"/>
            </a:ext>
          </a:extLst>
        </xdr:cNvPr>
        <xdr:cNvSpPr txBox="1">
          <a:spLocks noChangeArrowheads="1"/>
        </xdr:cNvSpPr>
      </xdr:nvSpPr>
      <xdr:spPr bwMode="auto">
        <a:xfrm rot="5160766">
          <a:off x="3805942" y="10074798"/>
          <a:ext cx="53374" cy="10888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34630</xdr:colOff>
      <xdr:row>59</xdr:row>
      <xdr:rowOff>10688</xdr:rowOff>
    </xdr:from>
    <xdr:to>
      <xdr:col>6</xdr:col>
      <xdr:colOff>223844</xdr:colOff>
      <xdr:row>59</xdr:row>
      <xdr:rowOff>75630</xdr:rowOff>
    </xdr:to>
    <xdr:sp macro="" textlink="">
      <xdr:nvSpPr>
        <xdr:cNvPr id="650" name="Line 72">
          <a:extLst>
            <a:ext uri="{FF2B5EF4-FFF2-40B4-BE49-F238E27FC236}">
              <a16:creationId xmlns:a16="http://schemas.microsoft.com/office/drawing/2014/main" id="{7D219625-814D-405A-99B7-995CCCC30A96}"/>
            </a:ext>
          </a:extLst>
        </xdr:cNvPr>
        <xdr:cNvSpPr>
          <a:spLocks noChangeShapeType="1"/>
        </xdr:cNvSpPr>
      </xdr:nvSpPr>
      <xdr:spPr bwMode="auto">
        <a:xfrm flipV="1">
          <a:off x="2911180" y="10094488"/>
          <a:ext cx="894064" cy="64942"/>
        </a:xfrm>
        <a:custGeom>
          <a:avLst/>
          <a:gdLst>
            <a:gd name="connsiteX0" fmla="*/ 0 w 1125678"/>
            <a:gd name="connsiteY0" fmla="*/ 0 h 34644"/>
            <a:gd name="connsiteX1" fmla="*/ 1125678 w 1125678"/>
            <a:gd name="connsiteY1" fmla="*/ 34644 h 34644"/>
            <a:gd name="connsiteX0" fmla="*/ 0 w 1125678"/>
            <a:gd name="connsiteY0" fmla="*/ 14415 h 49059"/>
            <a:gd name="connsiteX1" fmla="*/ 588813 w 1125678"/>
            <a:gd name="connsiteY1" fmla="*/ 1435 h 49059"/>
            <a:gd name="connsiteX2" fmla="*/ 1125678 w 1125678"/>
            <a:gd name="connsiteY2" fmla="*/ 49059 h 49059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2980 h 64942"/>
            <a:gd name="connsiteX1" fmla="*/ 588813 w 1125678"/>
            <a:gd name="connsiteY1" fmla="*/ 0 h 64942"/>
            <a:gd name="connsiteX2" fmla="*/ 1125678 w 1125678"/>
            <a:gd name="connsiteY2" fmla="*/ 64942 h 64942"/>
            <a:gd name="connsiteX0" fmla="*/ 0 w 1125678"/>
            <a:gd name="connsiteY0" fmla="*/ 12980 h 64942"/>
            <a:gd name="connsiteX1" fmla="*/ 588813 w 1125678"/>
            <a:gd name="connsiteY1" fmla="*/ 0 h 64942"/>
            <a:gd name="connsiteX2" fmla="*/ 1125678 w 1125678"/>
            <a:gd name="connsiteY2" fmla="*/ 64942 h 64942"/>
            <a:gd name="connsiteX0" fmla="*/ 0 w 962555"/>
            <a:gd name="connsiteY0" fmla="*/ 27091 h 64942"/>
            <a:gd name="connsiteX1" fmla="*/ 425690 w 962555"/>
            <a:gd name="connsiteY1" fmla="*/ 0 h 64942"/>
            <a:gd name="connsiteX2" fmla="*/ 962555 w 962555"/>
            <a:gd name="connsiteY2" fmla="*/ 64942 h 64942"/>
            <a:gd name="connsiteX0" fmla="*/ 0 w 951433"/>
            <a:gd name="connsiteY0" fmla="*/ 16507 h 64942"/>
            <a:gd name="connsiteX1" fmla="*/ 414568 w 951433"/>
            <a:gd name="connsiteY1" fmla="*/ 0 h 64942"/>
            <a:gd name="connsiteX2" fmla="*/ 951433 w 951433"/>
            <a:gd name="connsiteY2" fmla="*/ 64942 h 649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1433" h="64942">
              <a:moveTo>
                <a:pt x="0" y="16507"/>
              </a:moveTo>
              <a:cubicBezTo>
                <a:pt x="191941" y="23726"/>
                <a:pt x="110059" y="5769"/>
                <a:pt x="414568" y="0"/>
              </a:cubicBezTo>
              <a:cubicBezTo>
                <a:pt x="837425" y="20198"/>
                <a:pt x="706093" y="5769"/>
                <a:pt x="951433" y="6494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77005</xdr:colOff>
      <xdr:row>58</xdr:row>
      <xdr:rowOff>15084</xdr:rowOff>
    </xdr:from>
    <xdr:to>
      <xdr:col>6</xdr:col>
      <xdr:colOff>215529</xdr:colOff>
      <xdr:row>58</xdr:row>
      <xdr:rowOff>137738</xdr:rowOff>
    </xdr:to>
    <xdr:sp macro="" textlink="">
      <xdr:nvSpPr>
        <xdr:cNvPr id="651" name="六角形 650">
          <a:extLst>
            <a:ext uri="{FF2B5EF4-FFF2-40B4-BE49-F238E27FC236}">
              <a16:creationId xmlns:a16="http://schemas.microsoft.com/office/drawing/2014/main" id="{E7922DCB-5AC0-4208-8484-1DD7AF3288DF}"/>
            </a:ext>
          </a:extLst>
        </xdr:cNvPr>
        <xdr:cNvSpPr/>
      </xdr:nvSpPr>
      <xdr:spPr bwMode="auto">
        <a:xfrm>
          <a:off x="3658405" y="9927434"/>
          <a:ext cx="138524" cy="1226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122611</xdr:colOff>
      <xdr:row>58</xdr:row>
      <xdr:rowOff>168870</xdr:rowOff>
    </xdr:from>
    <xdr:to>
      <xdr:col>5</xdr:col>
      <xdr:colOff>261135</xdr:colOff>
      <xdr:row>59</xdr:row>
      <xdr:rowOff>121245</xdr:rowOff>
    </xdr:to>
    <xdr:sp macro="" textlink="">
      <xdr:nvSpPr>
        <xdr:cNvPr id="652" name="六角形 651">
          <a:extLst>
            <a:ext uri="{FF2B5EF4-FFF2-40B4-BE49-F238E27FC236}">
              <a16:creationId xmlns:a16="http://schemas.microsoft.com/office/drawing/2014/main" id="{89D03B73-AE8C-4507-ADEB-E037B4E61D12}"/>
            </a:ext>
          </a:extLst>
        </xdr:cNvPr>
        <xdr:cNvSpPr/>
      </xdr:nvSpPr>
      <xdr:spPr bwMode="auto">
        <a:xfrm>
          <a:off x="2999161" y="10081220"/>
          <a:ext cx="138524" cy="1238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337994</xdr:colOff>
      <xdr:row>59</xdr:row>
      <xdr:rowOff>11365</xdr:rowOff>
    </xdr:from>
    <xdr:to>
      <xdr:col>5</xdr:col>
      <xdr:colOff>463552</xdr:colOff>
      <xdr:row>59</xdr:row>
      <xdr:rowOff>145892</xdr:rowOff>
    </xdr:to>
    <xdr:sp macro="" textlink="">
      <xdr:nvSpPr>
        <xdr:cNvPr id="653" name="Oval 1295">
          <a:extLst>
            <a:ext uri="{FF2B5EF4-FFF2-40B4-BE49-F238E27FC236}">
              <a16:creationId xmlns:a16="http://schemas.microsoft.com/office/drawing/2014/main" id="{67E2B5A9-B2B8-47BD-8938-DBFDFA2873BE}"/>
            </a:ext>
          </a:extLst>
        </xdr:cNvPr>
        <xdr:cNvSpPr>
          <a:spLocks noChangeArrowheads="1"/>
        </xdr:cNvSpPr>
      </xdr:nvSpPr>
      <xdr:spPr bwMode="auto">
        <a:xfrm>
          <a:off x="3214544" y="10095165"/>
          <a:ext cx="125558" cy="1345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</xdr:col>
      <xdr:colOff>304205</xdr:colOff>
      <xdr:row>59</xdr:row>
      <xdr:rowOff>86600</xdr:rowOff>
    </xdr:from>
    <xdr:to>
      <xdr:col>5</xdr:col>
      <xdr:colOff>438131</xdr:colOff>
      <xdr:row>61</xdr:row>
      <xdr:rowOff>90929</xdr:rowOff>
    </xdr:to>
    <xdr:sp macro="" textlink="">
      <xdr:nvSpPr>
        <xdr:cNvPr id="654" name="AutoShape 1653">
          <a:extLst>
            <a:ext uri="{FF2B5EF4-FFF2-40B4-BE49-F238E27FC236}">
              <a16:creationId xmlns:a16="http://schemas.microsoft.com/office/drawing/2014/main" id="{0E6E1CE9-9076-4B35-813A-7F0C50929A43}"/>
            </a:ext>
          </a:extLst>
        </xdr:cNvPr>
        <xdr:cNvSpPr>
          <a:spLocks/>
        </xdr:cNvSpPr>
      </xdr:nvSpPr>
      <xdr:spPr bwMode="auto">
        <a:xfrm flipH="1">
          <a:off x="3180755" y="10170400"/>
          <a:ext cx="133926" cy="34722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197491</xdr:colOff>
      <xdr:row>61</xdr:row>
      <xdr:rowOff>168460</xdr:rowOff>
    </xdr:from>
    <xdr:ext cx="184263" cy="179281"/>
    <xdr:sp macro="" textlink="">
      <xdr:nvSpPr>
        <xdr:cNvPr id="655" name="Text Box 1075">
          <a:extLst>
            <a:ext uri="{FF2B5EF4-FFF2-40B4-BE49-F238E27FC236}">
              <a16:creationId xmlns:a16="http://schemas.microsoft.com/office/drawing/2014/main" id="{C1363E40-D5D6-4B13-9E67-0292BE08C3A6}"/>
            </a:ext>
          </a:extLst>
        </xdr:cNvPr>
        <xdr:cNvSpPr txBox="1">
          <a:spLocks noChangeArrowheads="1"/>
        </xdr:cNvSpPr>
      </xdr:nvSpPr>
      <xdr:spPr bwMode="auto">
        <a:xfrm flipV="1">
          <a:off x="6581509" y="10513668"/>
          <a:ext cx="184263" cy="17928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558685</xdr:colOff>
      <xdr:row>57</xdr:row>
      <xdr:rowOff>6406</xdr:rowOff>
    </xdr:from>
    <xdr:to>
      <xdr:col>10</xdr:col>
      <xdr:colOff>108591</xdr:colOff>
      <xdr:row>64</xdr:row>
      <xdr:rowOff>173866</xdr:rowOff>
    </xdr:to>
    <xdr:sp macro="" textlink="">
      <xdr:nvSpPr>
        <xdr:cNvPr id="656" name="Freeform 570">
          <a:extLst>
            <a:ext uri="{FF2B5EF4-FFF2-40B4-BE49-F238E27FC236}">
              <a16:creationId xmlns:a16="http://schemas.microsoft.com/office/drawing/2014/main" id="{63786A87-AC0B-4CDD-B429-10CE80ABB529}"/>
            </a:ext>
          </a:extLst>
        </xdr:cNvPr>
        <xdr:cNvSpPr>
          <a:spLocks/>
        </xdr:cNvSpPr>
      </xdr:nvSpPr>
      <xdr:spPr bwMode="auto">
        <a:xfrm>
          <a:off x="6254908" y="9705519"/>
          <a:ext cx="254893" cy="1362352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13159"/>
            <a:gd name="connsiteY0" fmla="*/ 11373 h 11373"/>
            <a:gd name="connsiteX1" fmla="*/ 117 w 13159"/>
            <a:gd name="connsiteY1" fmla="*/ 4931 h 11373"/>
            <a:gd name="connsiteX2" fmla="*/ 13159 w 13159"/>
            <a:gd name="connsiteY2" fmla="*/ 0 h 11373"/>
            <a:gd name="connsiteX0" fmla="*/ 0 w 13685"/>
            <a:gd name="connsiteY0" fmla="*/ 15631 h 15631"/>
            <a:gd name="connsiteX1" fmla="*/ 643 w 13685"/>
            <a:gd name="connsiteY1" fmla="*/ 4931 h 15631"/>
            <a:gd name="connsiteX2" fmla="*/ 13685 w 13685"/>
            <a:gd name="connsiteY2" fmla="*/ 0 h 15631"/>
            <a:gd name="connsiteX0" fmla="*/ 0 w 14211"/>
            <a:gd name="connsiteY0" fmla="*/ 15082 h 15082"/>
            <a:gd name="connsiteX1" fmla="*/ 1169 w 14211"/>
            <a:gd name="connsiteY1" fmla="*/ 4931 h 15082"/>
            <a:gd name="connsiteX2" fmla="*/ 14211 w 14211"/>
            <a:gd name="connsiteY2" fmla="*/ 0 h 15082"/>
            <a:gd name="connsiteX0" fmla="*/ 0 w 14211"/>
            <a:gd name="connsiteY0" fmla="*/ 15082 h 15082"/>
            <a:gd name="connsiteX1" fmla="*/ 1169 w 14211"/>
            <a:gd name="connsiteY1" fmla="*/ 4931 h 15082"/>
            <a:gd name="connsiteX2" fmla="*/ 14211 w 14211"/>
            <a:gd name="connsiteY2" fmla="*/ 0 h 15082"/>
            <a:gd name="connsiteX0" fmla="*/ 0 w 13685"/>
            <a:gd name="connsiteY0" fmla="*/ 14670 h 14670"/>
            <a:gd name="connsiteX1" fmla="*/ 643 w 13685"/>
            <a:gd name="connsiteY1" fmla="*/ 4931 h 14670"/>
            <a:gd name="connsiteX2" fmla="*/ 13685 w 13685"/>
            <a:gd name="connsiteY2" fmla="*/ 0 h 14670"/>
            <a:gd name="connsiteX0" fmla="*/ 0 w 13290"/>
            <a:gd name="connsiteY0" fmla="*/ 14807 h 14807"/>
            <a:gd name="connsiteX1" fmla="*/ 248 w 13290"/>
            <a:gd name="connsiteY1" fmla="*/ 4931 h 14807"/>
            <a:gd name="connsiteX2" fmla="*/ 13290 w 13290"/>
            <a:gd name="connsiteY2" fmla="*/ 0 h 14807"/>
            <a:gd name="connsiteX0" fmla="*/ 0 w 13290"/>
            <a:gd name="connsiteY0" fmla="*/ 14807 h 14807"/>
            <a:gd name="connsiteX1" fmla="*/ 248 w 13290"/>
            <a:gd name="connsiteY1" fmla="*/ 4931 h 14807"/>
            <a:gd name="connsiteX2" fmla="*/ 13290 w 13290"/>
            <a:gd name="connsiteY2" fmla="*/ 0 h 14807"/>
            <a:gd name="connsiteX0" fmla="*/ 0 w 14251"/>
            <a:gd name="connsiteY0" fmla="*/ 15347 h 15347"/>
            <a:gd name="connsiteX1" fmla="*/ 248 w 14251"/>
            <a:gd name="connsiteY1" fmla="*/ 5471 h 15347"/>
            <a:gd name="connsiteX2" fmla="*/ 14251 w 14251"/>
            <a:gd name="connsiteY2" fmla="*/ 0 h 15347"/>
            <a:gd name="connsiteX0" fmla="*/ 0 w 1801"/>
            <a:gd name="connsiteY0" fmla="*/ 34941 h 34941"/>
            <a:gd name="connsiteX1" fmla="*/ 248 w 1801"/>
            <a:gd name="connsiteY1" fmla="*/ 25065 h 34941"/>
            <a:gd name="connsiteX2" fmla="*/ 1788 w 1801"/>
            <a:gd name="connsiteY2" fmla="*/ 0 h 34941"/>
            <a:gd name="connsiteX0" fmla="*/ 9021 w 18949"/>
            <a:gd name="connsiteY0" fmla="*/ 10000 h 10000"/>
            <a:gd name="connsiteX1" fmla="*/ 10398 w 18949"/>
            <a:gd name="connsiteY1" fmla="*/ 7174 h 10000"/>
            <a:gd name="connsiteX2" fmla="*/ 18949 w 18949"/>
            <a:gd name="connsiteY2" fmla="*/ 0 h 10000"/>
            <a:gd name="connsiteX0" fmla="*/ 21252 w 31180"/>
            <a:gd name="connsiteY0" fmla="*/ 10000 h 10000"/>
            <a:gd name="connsiteX1" fmla="*/ 22629 w 31180"/>
            <a:gd name="connsiteY1" fmla="*/ 7174 h 10000"/>
            <a:gd name="connsiteX2" fmla="*/ 64 w 31180"/>
            <a:gd name="connsiteY2" fmla="*/ 4627 h 10000"/>
            <a:gd name="connsiteX3" fmla="*/ 31180 w 31180"/>
            <a:gd name="connsiteY3" fmla="*/ 0 h 10000"/>
            <a:gd name="connsiteX0" fmla="*/ 21310 w 31238"/>
            <a:gd name="connsiteY0" fmla="*/ 10000 h 10000"/>
            <a:gd name="connsiteX1" fmla="*/ 22687 w 31238"/>
            <a:gd name="connsiteY1" fmla="*/ 7174 h 10000"/>
            <a:gd name="connsiteX2" fmla="*/ 122 w 31238"/>
            <a:gd name="connsiteY2" fmla="*/ 4627 h 10000"/>
            <a:gd name="connsiteX3" fmla="*/ 13126 w 31238"/>
            <a:gd name="connsiteY3" fmla="*/ 1045 h 10000"/>
            <a:gd name="connsiteX4" fmla="*/ 31238 w 31238"/>
            <a:gd name="connsiteY4" fmla="*/ 0 h 10000"/>
            <a:gd name="connsiteX0" fmla="*/ 28175 w 38103"/>
            <a:gd name="connsiteY0" fmla="*/ 10000 h 10000"/>
            <a:gd name="connsiteX1" fmla="*/ 29552 w 38103"/>
            <a:gd name="connsiteY1" fmla="*/ 7174 h 10000"/>
            <a:gd name="connsiteX2" fmla="*/ 6987 w 38103"/>
            <a:gd name="connsiteY2" fmla="*/ 4627 h 10000"/>
            <a:gd name="connsiteX3" fmla="*/ 485 w 38103"/>
            <a:gd name="connsiteY3" fmla="*/ 2073 h 10000"/>
            <a:gd name="connsiteX4" fmla="*/ 19991 w 38103"/>
            <a:gd name="connsiteY4" fmla="*/ 1045 h 10000"/>
            <a:gd name="connsiteX5" fmla="*/ 38103 w 38103"/>
            <a:gd name="connsiteY5" fmla="*/ 0 h 10000"/>
            <a:gd name="connsiteX0" fmla="*/ 28175 w 38103"/>
            <a:gd name="connsiteY0" fmla="*/ 10000 h 10000"/>
            <a:gd name="connsiteX1" fmla="*/ 29552 w 38103"/>
            <a:gd name="connsiteY1" fmla="*/ 7174 h 10000"/>
            <a:gd name="connsiteX2" fmla="*/ 6987 w 38103"/>
            <a:gd name="connsiteY2" fmla="*/ 4627 h 10000"/>
            <a:gd name="connsiteX3" fmla="*/ 485 w 38103"/>
            <a:gd name="connsiteY3" fmla="*/ 2073 h 10000"/>
            <a:gd name="connsiteX4" fmla="*/ 19991 w 38103"/>
            <a:gd name="connsiteY4" fmla="*/ 1045 h 10000"/>
            <a:gd name="connsiteX5" fmla="*/ 38103 w 38103"/>
            <a:gd name="connsiteY5" fmla="*/ 0 h 10000"/>
            <a:gd name="connsiteX0" fmla="*/ 28175 w 30276"/>
            <a:gd name="connsiteY0" fmla="*/ 10029 h 10029"/>
            <a:gd name="connsiteX1" fmla="*/ 29552 w 30276"/>
            <a:gd name="connsiteY1" fmla="*/ 7203 h 10029"/>
            <a:gd name="connsiteX2" fmla="*/ 6987 w 30276"/>
            <a:gd name="connsiteY2" fmla="*/ 4656 h 10029"/>
            <a:gd name="connsiteX3" fmla="*/ 485 w 30276"/>
            <a:gd name="connsiteY3" fmla="*/ 2102 h 10029"/>
            <a:gd name="connsiteX4" fmla="*/ 19991 w 30276"/>
            <a:gd name="connsiteY4" fmla="*/ 1074 h 10029"/>
            <a:gd name="connsiteX5" fmla="*/ 28814 w 30276"/>
            <a:gd name="connsiteY5" fmla="*/ 0 h 10029"/>
            <a:gd name="connsiteX0" fmla="*/ 28175 w 30276"/>
            <a:gd name="connsiteY0" fmla="*/ 10264 h 10264"/>
            <a:gd name="connsiteX1" fmla="*/ 29552 w 30276"/>
            <a:gd name="connsiteY1" fmla="*/ 7438 h 10264"/>
            <a:gd name="connsiteX2" fmla="*/ 6987 w 30276"/>
            <a:gd name="connsiteY2" fmla="*/ 4891 h 10264"/>
            <a:gd name="connsiteX3" fmla="*/ 485 w 30276"/>
            <a:gd name="connsiteY3" fmla="*/ 2337 h 10264"/>
            <a:gd name="connsiteX4" fmla="*/ 19991 w 30276"/>
            <a:gd name="connsiteY4" fmla="*/ 1309 h 10264"/>
            <a:gd name="connsiteX5" fmla="*/ 27421 w 30276"/>
            <a:gd name="connsiteY5" fmla="*/ 0 h 10264"/>
            <a:gd name="connsiteX0" fmla="*/ 28175 w 35744"/>
            <a:gd name="connsiteY0" fmla="*/ 10264 h 10264"/>
            <a:gd name="connsiteX1" fmla="*/ 29552 w 35744"/>
            <a:gd name="connsiteY1" fmla="*/ 7438 h 10264"/>
            <a:gd name="connsiteX2" fmla="*/ 6987 w 35744"/>
            <a:gd name="connsiteY2" fmla="*/ 4891 h 10264"/>
            <a:gd name="connsiteX3" fmla="*/ 485 w 35744"/>
            <a:gd name="connsiteY3" fmla="*/ 2337 h 10264"/>
            <a:gd name="connsiteX4" fmla="*/ 19991 w 35744"/>
            <a:gd name="connsiteY4" fmla="*/ 1309 h 10264"/>
            <a:gd name="connsiteX5" fmla="*/ 27421 w 35744"/>
            <a:gd name="connsiteY5" fmla="*/ 0 h 10264"/>
            <a:gd name="connsiteX0" fmla="*/ 28175 w 35744"/>
            <a:gd name="connsiteY0" fmla="*/ 10264 h 10264"/>
            <a:gd name="connsiteX1" fmla="*/ 29552 w 35744"/>
            <a:gd name="connsiteY1" fmla="*/ 7438 h 10264"/>
            <a:gd name="connsiteX2" fmla="*/ 6987 w 35744"/>
            <a:gd name="connsiteY2" fmla="*/ 4891 h 10264"/>
            <a:gd name="connsiteX3" fmla="*/ 485 w 35744"/>
            <a:gd name="connsiteY3" fmla="*/ 2337 h 10264"/>
            <a:gd name="connsiteX4" fmla="*/ 19991 w 35744"/>
            <a:gd name="connsiteY4" fmla="*/ 1309 h 10264"/>
            <a:gd name="connsiteX5" fmla="*/ 27421 w 35744"/>
            <a:gd name="connsiteY5" fmla="*/ 0 h 10264"/>
            <a:gd name="connsiteX0" fmla="*/ 28175 w 34801"/>
            <a:gd name="connsiteY0" fmla="*/ 10264 h 10264"/>
            <a:gd name="connsiteX1" fmla="*/ 29552 w 34801"/>
            <a:gd name="connsiteY1" fmla="*/ 7438 h 10264"/>
            <a:gd name="connsiteX2" fmla="*/ 6987 w 34801"/>
            <a:gd name="connsiteY2" fmla="*/ 4891 h 10264"/>
            <a:gd name="connsiteX3" fmla="*/ 485 w 34801"/>
            <a:gd name="connsiteY3" fmla="*/ 2337 h 10264"/>
            <a:gd name="connsiteX4" fmla="*/ 19991 w 34801"/>
            <a:gd name="connsiteY4" fmla="*/ 1309 h 10264"/>
            <a:gd name="connsiteX5" fmla="*/ 27421 w 34801"/>
            <a:gd name="connsiteY5" fmla="*/ 0 h 10264"/>
            <a:gd name="connsiteX0" fmla="*/ 28175 w 34412"/>
            <a:gd name="connsiteY0" fmla="*/ 10352 h 10352"/>
            <a:gd name="connsiteX1" fmla="*/ 29552 w 34412"/>
            <a:gd name="connsiteY1" fmla="*/ 7526 h 10352"/>
            <a:gd name="connsiteX2" fmla="*/ 6987 w 34412"/>
            <a:gd name="connsiteY2" fmla="*/ 4979 h 10352"/>
            <a:gd name="connsiteX3" fmla="*/ 485 w 34412"/>
            <a:gd name="connsiteY3" fmla="*/ 2425 h 10352"/>
            <a:gd name="connsiteX4" fmla="*/ 19991 w 34412"/>
            <a:gd name="connsiteY4" fmla="*/ 1397 h 10352"/>
            <a:gd name="connsiteX5" fmla="*/ 26028 w 34412"/>
            <a:gd name="connsiteY5" fmla="*/ 0 h 10352"/>
            <a:gd name="connsiteX0" fmla="*/ 28175 w 30276"/>
            <a:gd name="connsiteY0" fmla="*/ 10352 h 10352"/>
            <a:gd name="connsiteX1" fmla="*/ 29552 w 30276"/>
            <a:gd name="connsiteY1" fmla="*/ 7526 h 10352"/>
            <a:gd name="connsiteX2" fmla="*/ 6987 w 30276"/>
            <a:gd name="connsiteY2" fmla="*/ 4979 h 10352"/>
            <a:gd name="connsiteX3" fmla="*/ 485 w 30276"/>
            <a:gd name="connsiteY3" fmla="*/ 2425 h 10352"/>
            <a:gd name="connsiteX4" fmla="*/ 19991 w 30276"/>
            <a:gd name="connsiteY4" fmla="*/ 1397 h 10352"/>
            <a:gd name="connsiteX5" fmla="*/ 26028 w 30276"/>
            <a:gd name="connsiteY5" fmla="*/ 0 h 10352"/>
            <a:gd name="connsiteX0" fmla="*/ 28175 w 30276"/>
            <a:gd name="connsiteY0" fmla="*/ 10352 h 10352"/>
            <a:gd name="connsiteX1" fmla="*/ 29552 w 30276"/>
            <a:gd name="connsiteY1" fmla="*/ 7526 h 10352"/>
            <a:gd name="connsiteX2" fmla="*/ 6987 w 30276"/>
            <a:gd name="connsiteY2" fmla="*/ 4979 h 10352"/>
            <a:gd name="connsiteX3" fmla="*/ 485 w 30276"/>
            <a:gd name="connsiteY3" fmla="*/ 2425 h 10352"/>
            <a:gd name="connsiteX4" fmla="*/ 19991 w 30276"/>
            <a:gd name="connsiteY4" fmla="*/ 1397 h 10352"/>
            <a:gd name="connsiteX5" fmla="*/ 26028 w 30276"/>
            <a:gd name="connsiteY5" fmla="*/ 0 h 10352"/>
            <a:gd name="connsiteX0" fmla="*/ 28175 w 35544"/>
            <a:gd name="connsiteY0" fmla="*/ 10352 h 10352"/>
            <a:gd name="connsiteX1" fmla="*/ 29552 w 35544"/>
            <a:gd name="connsiteY1" fmla="*/ 7526 h 10352"/>
            <a:gd name="connsiteX2" fmla="*/ 6987 w 35544"/>
            <a:gd name="connsiteY2" fmla="*/ 4979 h 10352"/>
            <a:gd name="connsiteX3" fmla="*/ 485 w 35544"/>
            <a:gd name="connsiteY3" fmla="*/ 2425 h 10352"/>
            <a:gd name="connsiteX4" fmla="*/ 19991 w 35544"/>
            <a:gd name="connsiteY4" fmla="*/ 1397 h 10352"/>
            <a:gd name="connsiteX5" fmla="*/ 26028 w 35544"/>
            <a:gd name="connsiteY5" fmla="*/ 0 h 10352"/>
            <a:gd name="connsiteX0" fmla="*/ 28175 w 33893"/>
            <a:gd name="connsiteY0" fmla="*/ 10352 h 10352"/>
            <a:gd name="connsiteX1" fmla="*/ 29552 w 33893"/>
            <a:gd name="connsiteY1" fmla="*/ 7526 h 10352"/>
            <a:gd name="connsiteX2" fmla="*/ 6987 w 33893"/>
            <a:gd name="connsiteY2" fmla="*/ 4979 h 10352"/>
            <a:gd name="connsiteX3" fmla="*/ 485 w 33893"/>
            <a:gd name="connsiteY3" fmla="*/ 2425 h 10352"/>
            <a:gd name="connsiteX4" fmla="*/ 19991 w 33893"/>
            <a:gd name="connsiteY4" fmla="*/ 1397 h 10352"/>
            <a:gd name="connsiteX5" fmla="*/ 26028 w 33893"/>
            <a:gd name="connsiteY5" fmla="*/ 0 h 10352"/>
            <a:gd name="connsiteX0" fmla="*/ 28175 w 30276"/>
            <a:gd name="connsiteY0" fmla="*/ 10352 h 10352"/>
            <a:gd name="connsiteX1" fmla="*/ 29552 w 30276"/>
            <a:gd name="connsiteY1" fmla="*/ 7526 h 10352"/>
            <a:gd name="connsiteX2" fmla="*/ 6987 w 30276"/>
            <a:gd name="connsiteY2" fmla="*/ 4979 h 10352"/>
            <a:gd name="connsiteX3" fmla="*/ 485 w 30276"/>
            <a:gd name="connsiteY3" fmla="*/ 2425 h 10352"/>
            <a:gd name="connsiteX4" fmla="*/ 19991 w 30276"/>
            <a:gd name="connsiteY4" fmla="*/ 1397 h 10352"/>
            <a:gd name="connsiteX5" fmla="*/ 26028 w 30276"/>
            <a:gd name="connsiteY5" fmla="*/ 0 h 10352"/>
            <a:gd name="connsiteX0" fmla="*/ 28175 w 33067"/>
            <a:gd name="connsiteY0" fmla="*/ 10352 h 10352"/>
            <a:gd name="connsiteX1" fmla="*/ 29552 w 33067"/>
            <a:gd name="connsiteY1" fmla="*/ 7526 h 10352"/>
            <a:gd name="connsiteX2" fmla="*/ 6987 w 33067"/>
            <a:gd name="connsiteY2" fmla="*/ 4979 h 10352"/>
            <a:gd name="connsiteX3" fmla="*/ 485 w 33067"/>
            <a:gd name="connsiteY3" fmla="*/ 2425 h 10352"/>
            <a:gd name="connsiteX4" fmla="*/ 19991 w 33067"/>
            <a:gd name="connsiteY4" fmla="*/ 1397 h 10352"/>
            <a:gd name="connsiteX5" fmla="*/ 26028 w 33067"/>
            <a:gd name="connsiteY5" fmla="*/ 0 h 10352"/>
            <a:gd name="connsiteX0" fmla="*/ 28175 w 33174"/>
            <a:gd name="connsiteY0" fmla="*/ 10352 h 10352"/>
            <a:gd name="connsiteX1" fmla="*/ 29552 w 33174"/>
            <a:gd name="connsiteY1" fmla="*/ 7526 h 10352"/>
            <a:gd name="connsiteX2" fmla="*/ 6987 w 33174"/>
            <a:gd name="connsiteY2" fmla="*/ 4979 h 10352"/>
            <a:gd name="connsiteX3" fmla="*/ 485 w 33174"/>
            <a:gd name="connsiteY3" fmla="*/ 2425 h 10352"/>
            <a:gd name="connsiteX4" fmla="*/ 19991 w 33174"/>
            <a:gd name="connsiteY4" fmla="*/ 1397 h 10352"/>
            <a:gd name="connsiteX5" fmla="*/ 26028 w 33174"/>
            <a:gd name="connsiteY5" fmla="*/ 0 h 10352"/>
            <a:gd name="connsiteX0" fmla="*/ 28175 w 31844"/>
            <a:gd name="connsiteY0" fmla="*/ 10352 h 10352"/>
            <a:gd name="connsiteX1" fmla="*/ 29552 w 31844"/>
            <a:gd name="connsiteY1" fmla="*/ 7526 h 10352"/>
            <a:gd name="connsiteX2" fmla="*/ 6987 w 31844"/>
            <a:gd name="connsiteY2" fmla="*/ 4979 h 10352"/>
            <a:gd name="connsiteX3" fmla="*/ 485 w 31844"/>
            <a:gd name="connsiteY3" fmla="*/ 2425 h 10352"/>
            <a:gd name="connsiteX4" fmla="*/ 18133 w 31844"/>
            <a:gd name="connsiteY4" fmla="*/ 1514 h 10352"/>
            <a:gd name="connsiteX5" fmla="*/ 26028 w 31844"/>
            <a:gd name="connsiteY5" fmla="*/ 0 h 10352"/>
            <a:gd name="connsiteX0" fmla="*/ 28175 w 32255"/>
            <a:gd name="connsiteY0" fmla="*/ 10352 h 10352"/>
            <a:gd name="connsiteX1" fmla="*/ 29552 w 32255"/>
            <a:gd name="connsiteY1" fmla="*/ 7526 h 10352"/>
            <a:gd name="connsiteX2" fmla="*/ 6987 w 32255"/>
            <a:gd name="connsiteY2" fmla="*/ 4979 h 10352"/>
            <a:gd name="connsiteX3" fmla="*/ 485 w 32255"/>
            <a:gd name="connsiteY3" fmla="*/ 2425 h 10352"/>
            <a:gd name="connsiteX4" fmla="*/ 18133 w 32255"/>
            <a:gd name="connsiteY4" fmla="*/ 1514 h 10352"/>
            <a:gd name="connsiteX5" fmla="*/ 26028 w 32255"/>
            <a:gd name="connsiteY5" fmla="*/ 0 h 10352"/>
            <a:gd name="connsiteX0" fmla="*/ 28175 w 32255"/>
            <a:gd name="connsiteY0" fmla="*/ 10352 h 10352"/>
            <a:gd name="connsiteX1" fmla="*/ 29552 w 32255"/>
            <a:gd name="connsiteY1" fmla="*/ 7526 h 10352"/>
            <a:gd name="connsiteX2" fmla="*/ 6987 w 32255"/>
            <a:gd name="connsiteY2" fmla="*/ 4979 h 10352"/>
            <a:gd name="connsiteX3" fmla="*/ 485 w 32255"/>
            <a:gd name="connsiteY3" fmla="*/ 2425 h 10352"/>
            <a:gd name="connsiteX4" fmla="*/ 18133 w 32255"/>
            <a:gd name="connsiteY4" fmla="*/ 1514 h 10352"/>
            <a:gd name="connsiteX5" fmla="*/ 26028 w 32255"/>
            <a:gd name="connsiteY5" fmla="*/ 0 h 10352"/>
            <a:gd name="connsiteX0" fmla="*/ 28175 w 32607"/>
            <a:gd name="connsiteY0" fmla="*/ 10352 h 10352"/>
            <a:gd name="connsiteX1" fmla="*/ 29552 w 32607"/>
            <a:gd name="connsiteY1" fmla="*/ 7526 h 10352"/>
            <a:gd name="connsiteX2" fmla="*/ 6987 w 32607"/>
            <a:gd name="connsiteY2" fmla="*/ 4979 h 10352"/>
            <a:gd name="connsiteX3" fmla="*/ 485 w 32607"/>
            <a:gd name="connsiteY3" fmla="*/ 2425 h 10352"/>
            <a:gd name="connsiteX4" fmla="*/ 18133 w 32607"/>
            <a:gd name="connsiteY4" fmla="*/ 1514 h 10352"/>
            <a:gd name="connsiteX5" fmla="*/ 26028 w 32607"/>
            <a:gd name="connsiteY5" fmla="*/ 0 h 10352"/>
            <a:gd name="connsiteX0" fmla="*/ 28175 w 32727"/>
            <a:gd name="connsiteY0" fmla="*/ 10352 h 10352"/>
            <a:gd name="connsiteX1" fmla="*/ 29552 w 32727"/>
            <a:gd name="connsiteY1" fmla="*/ 7526 h 10352"/>
            <a:gd name="connsiteX2" fmla="*/ 6987 w 32727"/>
            <a:gd name="connsiteY2" fmla="*/ 4979 h 10352"/>
            <a:gd name="connsiteX3" fmla="*/ 485 w 32727"/>
            <a:gd name="connsiteY3" fmla="*/ 2425 h 10352"/>
            <a:gd name="connsiteX4" fmla="*/ 18133 w 32727"/>
            <a:gd name="connsiteY4" fmla="*/ 1514 h 10352"/>
            <a:gd name="connsiteX5" fmla="*/ 26028 w 32727"/>
            <a:gd name="connsiteY5" fmla="*/ 0 h 10352"/>
            <a:gd name="connsiteX0" fmla="*/ 28175 w 32727"/>
            <a:gd name="connsiteY0" fmla="*/ 10352 h 10352"/>
            <a:gd name="connsiteX1" fmla="*/ 29552 w 32727"/>
            <a:gd name="connsiteY1" fmla="*/ 7526 h 10352"/>
            <a:gd name="connsiteX2" fmla="*/ 23242 w 32727"/>
            <a:gd name="connsiteY2" fmla="*/ 5742 h 10352"/>
            <a:gd name="connsiteX3" fmla="*/ 6987 w 32727"/>
            <a:gd name="connsiteY3" fmla="*/ 4979 h 10352"/>
            <a:gd name="connsiteX4" fmla="*/ 485 w 32727"/>
            <a:gd name="connsiteY4" fmla="*/ 2425 h 10352"/>
            <a:gd name="connsiteX5" fmla="*/ 18133 w 32727"/>
            <a:gd name="connsiteY5" fmla="*/ 1514 h 10352"/>
            <a:gd name="connsiteX6" fmla="*/ 26028 w 32727"/>
            <a:gd name="connsiteY6" fmla="*/ 0 h 10352"/>
            <a:gd name="connsiteX0" fmla="*/ 28175 w 32727"/>
            <a:gd name="connsiteY0" fmla="*/ 10352 h 10352"/>
            <a:gd name="connsiteX1" fmla="*/ 29552 w 32727"/>
            <a:gd name="connsiteY1" fmla="*/ 7526 h 10352"/>
            <a:gd name="connsiteX2" fmla="*/ 23242 w 32727"/>
            <a:gd name="connsiteY2" fmla="*/ 5742 h 10352"/>
            <a:gd name="connsiteX3" fmla="*/ 6987 w 32727"/>
            <a:gd name="connsiteY3" fmla="*/ 4979 h 10352"/>
            <a:gd name="connsiteX4" fmla="*/ 485 w 32727"/>
            <a:gd name="connsiteY4" fmla="*/ 2425 h 10352"/>
            <a:gd name="connsiteX5" fmla="*/ 18133 w 32727"/>
            <a:gd name="connsiteY5" fmla="*/ 1514 h 10352"/>
            <a:gd name="connsiteX6" fmla="*/ 26028 w 32727"/>
            <a:gd name="connsiteY6" fmla="*/ 0 h 10352"/>
            <a:gd name="connsiteX0" fmla="*/ 27958 w 32510"/>
            <a:gd name="connsiteY0" fmla="*/ 10352 h 10352"/>
            <a:gd name="connsiteX1" fmla="*/ 29335 w 32510"/>
            <a:gd name="connsiteY1" fmla="*/ 7526 h 10352"/>
            <a:gd name="connsiteX2" fmla="*/ 23025 w 32510"/>
            <a:gd name="connsiteY2" fmla="*/ 5742 h 10352"/>
            <a:gd name="connsiteX3" fmla="*/ 12807 w 32510"/>
            <a:gd name="connsiteY3" fmla="*/ 4245 h 10352"/>
            <a:gd name="connsiteX4" fmla="*/ 268 w 32510"/>
            <a:gd name="connsiteY4" fmla="*/ 2425 h 10352"/>
            <a:gd name="connsiteX5" fmla="*/ 17916 w 32510"/>
            <a:gd name="connsiteY5" fmla="*/ 1514 h 10352"/>
            <a:gd name="connsiteX6" fmla="*/ 25811 w 32510"/>
            <a:gd name="connsiteY6" fmla="*/ 0 h 10352"/>
            <a:gd name="connsiteX0" fmla="*/ 27958 w 32510"/>
            <a:gd name="connsiteY0" fmla="*/ 10352 h 10352"/>
            <a:gd name="connsiteX1" fmla="*/ 29335 w 32510"/>
            <a:gd name="connsiteY1" fmla="*/ 7526 h 10352"/>
            <a:gd name="connsiteX2" fmla="*/ 23025 w 32510"/>
            <a:gd name="connsiteY2" fmla="*/ 5742 h 10352"/>
            <a:gd name="connsiteX3" fmla="*/ 12807 w 32510"/>
            <a:gd name="connsiteY3" fmla="*/ 4245 h 10352"/>
            <a:gd name="connsiteX4" fmla="*/ 268 w 32510"/>
            <a:gd name="connsiteY4" fmla="*/ 2425 h 10352"/>
            <a:gd name="connsiteX5" fmla="*/ 17916 w 32510"/>
            <a:gd name="connsiteY5" fmla="*/ 1514 h 10352"/>
            <a:gd name="connsiteX6" fmla="*/ 25811 w 32510"/>
            <a:gd name="connsiteY6" fmla="*/ 0 h 10352"/>
            <a:gd name="connsiteX0" fmla="*/ 27958 w 33600"/>
            <a:gd name="connsiteY0" fmla="*/ 10469 h 10469"/>
            <a:gd name="connsiteX1" fmla="*/ 29335 w 33600"/>
            <a:gd name="connsiteY1" fmla="*/ 7643 h 10469"/>
            <a:gd name="connsiteX2" fmla="*/ 23025 w 33600"/>
            <a:gd name="connsiteY2" fmla="*/ 5859 h 10469"/>
            <a:gd name="connsiteX3" fmla="*/ 12807 w 33600"/>
            <a:gd name="connsiteY3" fmla="*/ 4362 h 10469"/>
            <a:gd name="connsiteX4" fmla="*/ 268 w 33600"/>
            <a:gd name="connsiteY4" fmla="*/ 2542 h 10469"/>
            <a:gd name="connsiteX5" fmla="*/ 17916 w 33600"/>
            <a:gd name="connsiteY5" fmla="*/ 1631 h 10469"/>
            <a:gd name="connsiteX6" fmla="*/ 29062 w 33600"/>
            <a:gd name="connsiteY6" fmla="*/ 0 h 10469"/>
            <a:gd name="connsiteX0" fmla="*/ 27958 w 31616"/>
            <a:gd name="connsiteY0" fmla="*/ 10469 h 10469"/>
            <a:gd name="connsiteX1" fmla="*/ 29335 w 31616"/>
            <a:gd name="connsiteY1" fmla="*/ 7643 h 10469"/>
            <a:gd name="connsiteX2" fmla="*/ 23025 w 31616"/>
            <a:gd name="connsiteY2" fmla="*/ 5859 h 10469"/>
            <a:gd name="connsiteX3" fmla="*/ 12807 w 31616"/>
            <a:gd name="connsiteY3" fmla="*/ 4362 h 10469"/>
            <a:gd name="connsiteX4" fmla="*/ 268 w 31616"/>
            <a:gd name="connsiteY4" fmla="*/ 2542 h 10469"/>
            <a:gd name="connsiteX5" fmla="*/ 17916 w 31616"/>
            <a:gd name="connsiteY5" fmla="*/ 1631 h 10469"/>
            <a:gd name="connsiteX6" fmla="*/ 29062 w 31616"/>
            <a:gd name="connsiteY6" fmla="*/ 0 h 10469"/>
            <a:gd name="connsiteX0" fmla="*/ 27958 w 30185"/>
            <a:gd name="connsiteY0" fmla="*/ 10469 h 10469"/>
            <a:gd name="connsiteX1" fmla="*/ 29335 w 30185"/>
            <a:gd name="connsiteY1" fmla="*/ 7643 h 10469"/>
            <a:gd name="connsiteX2" fmla="*/ 23025 w 30185"/>
            <a:gd name="connsiteY2" fmla="*/ 5859 h 10469"/>
            <a:gd name="connsiteX3" fmla="*/ 12807 w 30185"/>
            <a:gd name="connsiteY3" fmla="*/ 4362 h 10469"/>
            <a:gd name="connsiteX4" fmla="*/ 268 w 30185"/>
            <a:gd name="connsiteY4" fmla="*/ 2542 h 10469"/>
            <a:gd name="connsiteX5" fmla="*/ 17916 w 30185"/>
            <a:gd name="connsiteY5" fmla="*/ 1631 h 10469"/>
            <a:gd name="connsiteX6" fmla="*/ 29062 w 30185"/>
            <a:gd name="connsiteY6" fmla="*/ 0 h 10469"/>
            <a:gd name="connsiteX0" fmla="*/ 27958 w 33685"/>
            <a:gd name="connsiteY0" fmla="*/ 10469 h 10469"/>
            <a:gd name="connsiteX1" fmla="*/ 29335 w 33685"/>
            <a:gd name="connsiteY1" fmla="*/ 7643 h 10469"/>
            <a:gd name="connsiteX2" fmla="*/ 23025 w 33685"/>
            <a:gd name="connsiteY2" fmla="*/ 5859 h 10469"/>
            <a:gd name="connsiteX3" fmla="*/ 12807 w 33685"/>
            <a:gd name="connsiteY3" fmla="*/ 4362 h 10469"/>
            <a:gd name="connsiteX4" fmla="*/ 268 w 33685"/>
            <a:gd name="connsiteY4" fmla="*/ 2542 h 10469"/>
            <a:gd name="connsiteX5" fmla="*/ 17916 w 33685"/>
            <a:gd name="connsiteY5" fmla="*/ 1631 h 10469"/>
            <a:gd name="connsiteX6" fmla="*/ 29062 w 33685"/>
            <a:gd name="connsiteY6" fmla="*/ 0 h 10469"/>
            <a:gd name="connsiteX0" fmla="*/ 27958 w 30059"/>
            <a:gd name="connsiteY0" fmla="*/ 10469 h 10469"/>
            <a:gd name="connsiteX1" fmla="*/ 29335 w 30059"/>
            <a:gd name="connsiteY1" fmla="*/ 7643 h 10469"/>
            <a:gd name="connsiteX2" fmla="*/ 23025 w 30059"/>
            <a:gd name="connsiteY2" fmla="*/ 5859 h 10469"/>
            <a:gd name="connsiteX3" fmla="*/ 12807 w 30059"/>
            <a:gd name="connsiteY3" fmla="*/ 4362 h 10469"/>
            <a:gd name="connsiteX4" fmla="*/ 268 w 30059"/>
            <a:gd name="connsiteY4" fmla="*/ 2542 h 10469"/>
            <a:gd name="connsiteX5" fmla="*/ 17916 w 30059"/>
            <a:gd name="connsiteY5" fmla="*/ 1631 h 10469"/>
            <a:gd name="connsiteX6" fmla="*/ 23489 w 30059"/>
            <a:gd name="connsiteY6" fmla="*/ 809 h 10469"/>
            <a:gd name="connsiteX7" fmla="*/ 29062 w 30059"/>
            <a:gd name="connsiteY7" fmla="*/ 0 h 10469"/>
            <a:gd name="connsiteX0" fmla="*/ 27958 w 31615"/>
            <a:gd name="connsiteY0" fmla="*/ 10469 h 10469"/>
            <a:gd name="connsiteX1" fmla="*/ 29335 w 31615"/>
            <a:gd name="connsiteY1" fmla="*/ 7643 h 10469"/>
            <a:gd name="connsiteX2" fmla="*/ 23025 w 31615"/>
            <a:gd name="connsiteY2" fmla="*/ 5859 h 10469"/>
            <a:gd name="connsiteX3" fmla="*/ 12807 w 31615"/>
            <a:gd name="connsiteY3" fmla="*/ 4362 h 10469"/>
            <a:gd name="connsiteX4" fmla="*/ 268 w 31615"/>
            <a:gd name="connsiteY4" fmla="*/ 2542 h 10469"/>
            <a:gd name="connsiteX5" fmla="*/ 17916 w 31615"/>
            <a:gd name="connsiteY5" fmla="*/ 1631 h 10469"/>
            <a:gd name="connsiteX6" fmla="*/ 23489 w 31615"/>
            <a:gd name="connsiteY6" fmla="*/ 809 h 10469"/>
            <a:gd name="connsiteX7" fmla="*/ 29062 w 31615"/>
            <a:gd name="connsiteY7" fmla="*/ 0 h 10469"/>
            <a:gd name="connsiteX0" fmla="*/ 27958 w 33774"/>
            <a:gd name="connsiteY0" fmla="*/ 10469 h 10469"/>
            <a:gd name="connsiteX1" fmla="*/ 29335 w 33774"/>
            <a:gd name="connsiteY1" fmla="*/ 7643 h 10469"/>
            <a:gd name="connsiteX2" fmla="*/ 23025 w 33774"/>
            <a:gd name="connsiteY2" fmla="*/ 5859 h 10469"/>
            <a:gd name="connsiteX3" fmla="*/ 12807 w 33774"/>
            <a:gd name="connsiteY3" fmla="*/ 4362 h 10469"/>
            <a:gd name="connsiteX4" fmla="*/ 268 w 33774"/>
            <a:gd name="connsiteY4" fmla="*/ 2542 h 10469"/>
            <a:gd name="connsiteX5" fmla="*/ 25347 w 33774"/>
            <a:gd name="connsiteY5" fmla="*/ 1690 h 10469"/>
            <a:gd name="connsiteX6" fmla="*/ 23489 w 33774"/>
            <a:gd name="connsiteY6" fmla="*/ 809 h 10469"/>
            <a:gd name="connsiteX7" fmla="*/ 29062 w 33774"/>
            <a:gd name="connsiteY7" fmla="*/ 0 h 10469"/>
            <a:gd name="connsiteX0" fmla="*/ 27958 w 32578"/>
            <a:gd name="connsiteY0" fmla="*/ 10469 h 10469"/>
            <a:gd name="connsiteX1" fmla="*/ 29335 w 32578"/>
            <a:gd name="connsiteY1" fmla="*/ 7643 h 10469"/>
            <a:gd name="connsiteX2" fmla="*/ 23025 w 32578"/>
            <a:gd name="connsiteY2" fmla="*/ 5859 h 10469"/>
            <a:gd name="connsiteX3" fmla="*/ 12807 w 32578"/>
            <a:gd name="connsiteY3" fmla="*/ 4362 h 10469"/>
            <a:gd name="connsiteX4" fmla="*/ 268 w 32578"/>
            <a:gd name="connsiteY4" fmla="*/ 2542 h 10469"/>
            <a:gd name="connsiteX5" fmla="*/ 21632 w 32578"/>
            <a:gd name="connsiteY5" fmla="*/ 1573 h 10469"/>
            <a:gd name="connsiteX6" fmla="*/ 23489 w 32578"/>
            <a:gd name="connsiteY6" fmla="*/ 809 h 10469"/>
            <a:gd name="connsiteX7" fmla="*/ 29062 w 32578"/>
            <a:gd name="connsiteY7" fmla="*/ 0 h 10469"/>
            <a:gd name="connsiteX0" fmla="*/ 27958 w 33543"/>
            <a:gd name="connsiteY0" fmla="*/ 10469 h 10469"/>
            <a:gd name="connsiteX1" fmla="*/ 29335 w 33543"/>
            <a:gd name="connsiteY1" fmla="*/ 7643 h 10469"/>
            <a:gd name="connsiteX2" fmla="*/ 23025 w 33543"/>
            <a:gd name="connsiteY2" fmla="*/ 5859 h 10469"/>
            <a:gd name="connsiteX3" fmla="*/ 12807 w 33543"/>
            <a:gd name="connsiteY3" fmla="*/ 4362 h 10469"/>
            <a:gd name="connsiteX4" fmla="*/ 268 w 33543"/>
            <a:gd name="connsiteY4" fmla="*/ 2542 h 10469"/>
            <a:gd name="connsiteX5" fmla="*/ 21632 w 33543"/>
            <a:gd name="connsiteY5" fmla="*/ 1573 h 10469"/>
            <a:gd name="connsiteX6" fmla="*/ 23489 w 33543"/>
            <a:gd name="connsiteY6" fmla="*/ 809 h 10469"/>
            <a:gd name="connsiteX7" fmla="*/ 29062 w 33543"/>
            <a:gd name="connsiteY7" fmla="*/ 0 h 10469"/>
            <a:gd name="connsiteX0" fmla="*/ 27958 w 32175"/>
            <a:gd name="connsiteY0" fmla="*/ 10469 h 10469"/>
            <a:gd name="connsiteX1" fmla="*/ 29335 w 32175"/>
            <a:gd name="connsiteY1" fmla="*/ 7643 h 10469"/>
            <a:gd name="connsiteX2" fmla="*/ 23025 w 32175"/>
            <a:gd name="connsiteY2" fmla="*/ 5859 h 10469"/>
            <a:gd name="connsiteX3" fmla="*/ 12807 w 32175"/>
            <a:gd name="connsiteY3" fmla="*/ 4362 h 10469"/>
            <a:gd name="connsiteX4" fmla="*/ 268 w 32175"/>
            <a:gd name="connsiteY4" fmla="*/ 2542 h 10469"/>
            <a:gd name="connsiteX5" fmla="*/ 16988 w 32175"/>
            <a:gd name="connsiteY5" fmla="*/ 1514 h 10469"/>
            <a:gd name="connsiteX6" fmla="*/ 23489 w 32175"/>
            <a:gd name="connsiteY6" fmla="*/ 809 h 10469"/>
            <a:gd name="connsiteX7" fmla="*/ 29062 w 32175"/>
            <a:gd name="connsiteY7" fmla="*/ 0 h 10469"/>
            <a:gd name="connsiteX0" fmla="*/ 27958 w 31940"/>
            <a:gd name="connsiteY0" fmla="*/ 10469 h 10469"/>
            <a:gd name="connsiteX1" fmla="*/ 29335 w 31940"/>
            <a:gd name="connsiteY1" fmla="*/ 7643 h 10469"/>
            <a:gd name="connsiteX2" fmla="*/ 23025 w 31940"/>
            <a:gd name="connsiteY2" fmla="*/ 5859 h 10469"/>
            <a:gd name="connsiteX3" fmla="*/ 12807 w 31940"/>
            <a:gd name="connsiteY3" fmla="*/ 4362 h 10469"/>
            <a:gd name="connsiteX4" fmla="*/ 268 w 31940"/>
            <a:gd name="connsiteY4" fmla="*/ 2542 h 10469"/>
            <a:gd name="connsiteX5" fmla="*/ 16988 w 31940"/>
            <a:gd name="connsiteY5" fmla="*/ 1514 h 10469"/>
            <a:gd name="connsiteX6" fmla="*/ 31851 w 31940"/>
            <a:gd name="connsiteY6" fmla="*/ 1285 h 10469"/>
            <a:gd name="connsiteX7" fmla="*/ 23489 w 31940"/>
            <a:gd name="connsiteY7" fmla="*/ 809 h 10469"/>
            <a:gd name="connsiteX8" fmla="*/ 29062 w 31940"/>
            <a:gd name="connsiteY8" fmla="*/ 0 h 10469"/>
            <a:gd name="connsiteX0" fmla="*/ 27958 w 32051"/>
            <a:gd name="connsiteY0" fmla="*/ 10469 h 10469"/>
            <a:gd name="connsiteX1" fmla="*/ 29335 w 32051"/>
            <a:gd name="connsiteY1" fmla="*/ 7643 h 10469"/>
            <a:gd name="connsiteX2" fmla="*/ 23025 w 32051"/>
            <a:gd name="connsiteY2" fmla="*/ 5859 h 10469"/>
            <a:gd name="connsiteX3" fmla="*/ 12807 w 32051"/>
            <a:gd name="connsiteY3" fmla="*/ 4362 h 10469"/>
            <a:gd name="connsiteX4" fmla="*/ 268 w 32051"/>
            <a:gd name="connsiteY4" fmla="*/ 2542 h 10469"/>
            <a:gd name="connsiteX5" fmla="*/ 16988 w 32051"/>
            <a:gd name="connsiteY5" fmla="*/ 1514 h 10469"/>
            <a:gd name="connsiteX6" fmla="*/ 31851 w 32051"/>
            <a:gd name="connsiteY6" fmla="*/ 1285 h 10469"/>
            <a:gd name="connsiteX7" fmla="*/ 23489 w 32051"/>
            <a:gd name="connsiteY7" fmla="*/ 809 h 10469"/>
            <a:gd name="connsiteX8" fmla="*/ 29062 w 32051"/>
            <a:gd name="connsiteY8" fmla="*/ 0 h 10469"/>
            <a:gd name="connsiteX0" fmla="*/ 27958 w 32051"/>
            <a:gd name="connsiteY0" fmla="*/ 10469 h 10469"/>
            <a:gd name="connsiteX1" fmla="*/ 29335 w 32051"/>
            <a:gd name="connsiteY1" fmla="*/ 7643 h 10469"/>
            <a:gd name="connsiteX2" fmla="*/ 23025 w 32051"/>
            <a:gd name="connsiteY2" fmla="*/ 5859 h 10469"/>
            <a:gd name="connsiteX3" fmla="*/ 12807 w 32051"/>
            <a:gd name="connsiteY3" fmla="*/ 4362 h 10469"/>
            <a:gd name="connsiteX4" fmla="*/ 268 w 32051"/>
            <a:gd name="connsiteY4" fmla="*/ 2542 h 10469"/>
            <a:gd name="connsiteX5" fmla="*/ 16988 w 32051"/>
            <a:gd name="connsiteY5" fmla="*/ 1514 h 10469"/>
            <a:gd name="connsiteX6" fmla="*/ 31851 w 32051"/>
            <a:gd name="connsiteY6" fmla="*/ 1285 h 10469"/>
            <a:gd name="connsiteX7" fmla="*/ 23489 w 32051"/>
            <a:gd name="connsiteY7" fmla="*/ 809 h 10469"/>
            <a:gd name="connsiteX8" fmla="*/ 29062 w 32051"/>
            <a:gd name="connsiteY8" fmla="*/ 0 h 10469"/>
            <a:gd name="connsiteX0" fmla="*/ 27958 w 32051"/>
            <a:gd name="connsiteY0" fmla="*/ 10522 h 10522"/>
            <a:gd name="connsiteX1" fmla="*/ 29335 w 32051"/>
            <a:gd name="connsiteY1" fmla="*/ 7696 h 10522"/>
            <a:gd name="connsiteX2" fmla="*/ 23025 w 32051"/>
            <a:gd name="connsiteY2" fmla="*/ 5912 h 10522"/>
            <a:gd name="connsiteX3" fmla="*/ 12807 w 32051"/>
            <a:gd name="connsiteY3" fmla="*/ 4415 h 10522"/>
            <a:gd name="connsiteX4" fmla="*/ 268 w 32051"/>
            <a:gd name="connsiteY4" fmla="*/ 2595 h 10522"/>
            <a:gd name="connsiteX5" fmla="*/ 16988 w 32051"/>
            <a:gd name="connsiteY5" fmla="*/ 1567 h 10522"/>
            <a:gd name="connsiteX6" fmla="*/ 31851 w 32051"/>
            <a:gd name="connsiteY6" fmla="*/ 1338 h 10522"/>
            <a:gd name="connsiteX7" fmla="*/ 23489 w 32051"/>
            <a:gd name="connsiteY7" fmla="*/ 862 h 10522"/>
            <a:gd name="connsiteX8" fmla="*/ 30103 w 32051"/>
            <a:gd name="connsiteY8" fmla="*/ 0 h 10522"/>
            <a:gd name="connsiteX0" fmla="*/ 27958 w 32044"/>
            <a:gd name="connsiteY0" fmla="*/ 10522 h 10522"/>
            <a:gd name="connsiteX1" fmla="*/ 29335 w 32044"/>
            <a:gd name="connsiteY1" fmla="*/ 7696 h 10522"/>
            <a:gd name="connsiteX2" fmla="*/ 23025 w 32044"/>
            <a:gd name="connsiteY2" fmla="*/ 5912 h 10522"/>
            <a:gd name="connsiteX3" fmla="*/ 12807 w 32044"/>
            <a:gd name="connsiteY3" fmla="*/ 4415 h 10522"/>
            <a:gd name="connsiteX4" fmla="*/ 268 w 32044"/>
            <a:gd name="connsiteY4" fmla="*/ 2595 h 10522"/>
            <a:gd name="connsiteX5" fmla="*/ 16988 w 32044"/>
            <a:gd name="connsiteY5" fmla="*/ 1567 h 10522"/>
            <a:gd name="connsiteX6" fmla="*/ 31851 w 32044"/>
            <a:gd name="connsiteY6" fmla="*/ 1338 h 10522"/>
            <a:gd name="connsiteX7" fmla="*/ 23073 w 32044"/>
            <a:gd name="connsiteY7" fmla="*/ 717 h 10522"/>
            <a:gd name="connsiteX8" fmla="*/ 30103 w 32044"/>
            <a:gd name="connsiteY8" fmla="*/ 0 h 10522"/>
            <a:gd name="connsiteX0" fmla="*/ 27958 w 32037"/>
            <a:gd name="connsiteY0" fmla="*/ 10522 h 10522"/>
            <a:gd name="connsiteX1" fmla="*/ 29335 w 32037"/>
            <a:gd name="connsiteY1" fmla="*/ 7696 h 10522"/>
            <a:gd name="connsiteX2" fmla="*/ 23025 w 32037"/>
            <a:gd name="connsiteY2" fmla="*/ 5912 h 10522"/>
            <a:gd name="connsiteX3" fmla="*/ 12807 w 32037"/>
            <a:gd name="connsiteY3" fmla="*/ 4415 h 10522"/>
            <a:gd name="connsiteX4" fmla="*/ 268 w 32037"/>
            <a:gd name="connsiteY4" fmla="*/ 2595 h 10522"/>
            <a:gd name="connsiteX5" fmla="*/ 16988 w 32037"/>
            <a:gd name="connsiteY5" fmla="*/ 1567 h 10522"/>
            <a:gd name="connsiteX6" fmla="*/ 31851 w 32037"/>
            <a:gd name="connsiteY6" fmla="*/ 1338 h 10522"/>
            <a:gd name="connsiteX7" fmla="*/ 23073 w 32037"/>
            <a:gd name="connsiteY7" fmla="*/ 717 h 10522"/>
            <a:gd name="connsiteX8" fmla="*/ 30103 w 32037"/>
            <a:gd name="connsiteY8" fmla="*/ 0 h 10522"/>
            <a:gd name="connsiteX0" fmla="*/ 27958 w 32220"/>
            <a:gd name="connsiteY0" fmla="*/ 10522 h 10522"/>
            <a:gd name="connsiteX1" fmla="*/ 29335 w 32220"/>
            <a:gd name="connsiteY1" fmla="*/ 7696 h 10522"/>
            <a:gd name="connsiteX2" fmla="*/ 23025 w 32220"/>
            <a:gd name="connsiteY2" fmla="*/ 5912 h 10522"/>
            <a:gd name="connsiteX3" fmla="*/ 12807 w 32220"/>
            <a:gd name="connsiteY3" fmla="*/ 4415 h 10522"/>
            <a:gd name="connsiteX4" fmla="*/ 268 w 32220"/>
            <a:gd name="connsiteY4" fmla="*/ 2595 h 10522"/>
            <a:gd name="connsiteX5" fmla="*/ 16988 w 32220"/>
            <a:gd name="connsiteY5" fmla="*/ 1567 h 10522"/>
            <a:gd name="connsiteX6" fmla="*/ 31851 w 32220"/>
            <a:gd name="connsiteY6" fmla="*/ 1338 h 10522"/>
            <a:gd name="connsiteX7" fmla="*/ 23073 w 32220"/>
            <a:gd name="connsiteY7" fmla="*/ 717 h 10522"/>
            <a:gd name="connsiteX8" fmla="*/ 30103 w 32220"/>
            <a:gd name="connsiteY8" fmla="*/ 0 h 10522"/>
            <a:gd name="connsiteX0" fmla="*/ 27958 w 32166"/>
            <a:gd name="connsiteY0" fmla="*/ 10522 h 10522"/>
            <a:gd name="connsiteX1" fmla="*/ 29335 w 32166"/>
            <a:gd name="connsiteY1" fmla="*/ 7696 h 10522"/>
            <a:gd name="connsiteX2" fmla="*/ 23025 w 32166"/>
            <a:gd name="connsiteY2" fmla="*/ 5912 h 10522"/>
            <a:gd name="connsiteX3" fmla="*/ 12807 w 32166"/>
            <a:gd name="connsiteY3" fmla="*/ 4415 h 10522"/>
            <a:gd name="connsiteX4" fmla="*/ 268 w 32166"/>
            <a:gd name="connsiteY4" fmla="*/ 2595 h 10522"/>
            <a:gd name="connsiteX5" fmla="*/ 16988 w 32166"/>
            <a:gd name="connsiteY5" fmla="*/ 1567 h 10522"/>
            <a:gd name="connsiteX6" fmla="*/ 31851 w 32166"/>
            <a:gd name="connsiteY6" fmla="*/ 1338 h 10522"/>
            <a:gd name="connsiteX7" fmla="*/ 23073 w 32166"/>
            <a:gd name="connsiteY7" fmla="*/ 717 h 10522"/>
            <a:gd name="connsiteX8" fmla="*/ 30103 w 32166"/>
            <a:gd name="connsiteY8" fmla="*/ 0 h 10522"/>
            <a:gd name="connsiteX0" fmla="*/ 27958 w 32166"/>
            <a:gd name="connsiteY0" fmla="*/ 10522 h 10522"/>
            <a:gd name="connsiteX1" fmla="*/ 29335 w 32166"/>
            <a:gd name="connsiteY1" fmla="*/ 7696 h 10522"/>
            <a:gd name="connsiteX2" fmla="*/ 23025 w 32166"/>
            <a:gd name="connsiteY2" fmla="*/ 5912 h 10522"/>
            <a:gd name="connsiteX3" fmla="*/ 12807 w 32166"/>
            <a:gd name="connsiteY3" fmla="*/ 4415 h 10522"/>
            <a:gd name="connsiteX4" fmla="*/ 268 w 32166"/>
            <a:gd name="connsiteY4" fmla="*/ 2595 h 10522"/>
            <a:gd name="connsiteX5" fmla="*/ 16988 w 32166"/>
            <a:gd name="connsiteY5" fmla="*/ 1567 h 10522"/>
            <a:gd name="connsiteX6" fmla="*/ 31851 w 32166"/>
            <a:gd name="connsiteY6" fmla="*/ 1338 h 10522"/>
            <a:gd name="connsiteX7" fmla="*/ 23073 w 32166"/>
            <a:gd name="connsiteY7" fmla="*/ 717 h 10522"/>
            <a:gd name="connsiteX8" fmla="*/ 30103 w 32166"/>
            <a:gd name="connsiteY8" fmla="*/ 0 h 10522"/>
            <a:gd name="connsiteX0" fmla="*/ 27958 w 32158"/>
            <a:gd name="connsiteY0" fmla="*/ 10522 h 10522"/>
            <a:gd name="connsiteX1" fmla="*/ 29335 w 32158"/>
            <a:gd name="connsiteY1" fmla="*/ 7696 h 10522"/>
            <a:gd name="connsiteX2" fmla="*/ 23025 w 32158"/>
            <a:gd name="connsiteY2" fmla="*/ 5912 h 10522"/>
            <a:gd name="connsiteX3" fmla="*/ 12807 w 32158"/>
            <a:gd name="connsiteY3" fmla="*/ 4415 h 10522"/>
            <a:gd name="connsiteX4" fmla="*/ 268 w 32158"/>
            <a:gd name="connsiteY4" fmla="*/ 2595 h 10522"/>
            <a:gd name="connsiteX5" fmla="*/ 16988 w 32158"/>
            <a:gd name="connsiteY5" fmla="*/ 1567 h 10522"/>
            <a:gd name="connsiteX6" fmla="*/ 31851 w 32158"/>
            <a:gd name="connsiteY6" fmla="*/ 1338 h 10522"/>
            <a:gd name="connsiteX7" fmla="*/ 22657 w 32158"/>
            <a:gd name="connsiteY7" fmla="*/ 558 h 10522"/>
            <a:gd name="connsiteX8" fmla="*/ 30103 w 32158"/>
            <a:gd name="connsiteY8" fmla="*/ 0 h 10522"/>
            <a:gd name="connsiteX0" fmla="*/ 27958 w 32188"/>
            <a:gd name="connsiteY0" fmla="*/ 10522 h 10522"/>
            <a:gd name="connsiteX1" fmla="*/ 29335 w 32188"/>
            <a:gd name="connsiteY1" fmla="*/ 7696 h 10522"/>
            <a:gd name="connsiteX2" fmla="*/ 23025 w 32188"/>
            <a:gd name="connsiteY2" fmla="*/ 5912 h 10522"/>
            <a:gd name="connsiteX3" fmla="*/ 12807 w 32188"/>
            <a:gd name="connsiteY3" fmla="*/ 4415 h 10522"/>
            <a:gd name="connsiteX4" fmla="*/ 268 w 32188"/>
            <a:gd name="connsiteY4" fmla="*/ 2595 h 10522"/>
            <a:gd name="connsiteX5" fmla="*/ 16988 w 32188"/>
            <a:gd name="connsiteY5" fmla="*/ 1567 h 10522"/>
            <a:gd name="connsiteX6" fmla="*/ 31851 w 32188"/>
            <a:gd name="connsiteY6" fmla="*/ 1338 h 10522"/>
            <a:gd name="connsiteX7" fmla="*/ 22657 w 32188"/>
            <a:gd name="connsiteY7" fmla="*/ 558 h 10522"/>
            <a:gd name="connsiteX8" fmla="*/ 30103 w 32188"/>
            <a:gd name="connsiteY8" fmla="*/ 0 h 10522"/>
            <a:gd name="connsiteX0" fmla="*/ 27958 w 32188"/>
            <a:gd name="connsiteY0" fmla="*/ 10496 h 10496"/>
            <a:gd name="connsiteX1" fmla="*/ 29335 w 32188"/>
            <a:gd name="connsiteY1" fmla="*/ 7670 h 10496"/>
            <a:gd name="connsiteX2" fmla="*/ 23025 w 32188"/>
            <a:gd name="connsiteY2" fmla="*/ 5886 h 10496"/>
            <a:gd name="connsiteX3" fmla="*/ 12807 w 32188"/>
            <a:gd name="connsiteY3" fmla="*/ 4389 h 10496"/>
            <a:gd name="connsiteX4" fmla="*/ 268 w 32188"/>
            <a:gd name="connsiteY4" fmla="*/ 2569 h 10496"/>
            <a:gd name="connsiteX5" fmla="*/ 16988 w 32188"/>
            <a:gd name="connsiteY5" fmla="*/ 1541 h 10496"/>
            <a:gd name="connsiteX6" fmla="*/ 31851 w 32188"/>
            <a:gd name="connsiteY6" fmla="*/ 1312 h 10496"/>
            <a:gd name="connsiteX7" fmla="*/ 22657 w 32188"/>
            <a:gd name="connsiteY7" fmla="*/ 532 h 10496"/>
            <a:gd name="connsiteX8" fmla="*/ 26564 w 32188"/>
            <a:gd name="connsiteY8" fmla="*/ 0 h 10496"/>
            <a:gd name="connsiteX0" fmla="*/ 27958 w 32188"/>
            <a:gd name="connsiteY0" fmla="*/ 10549 h 10549"/>
            <a:gd name="connsiteX1" fmla="*/ 29335 w 32188"/>
            <a:gd name="connsiteY1" fmla="*/ 7723 h 10549"/>
            <a:gd name="connsiteX2" fmla="*/ 23025 w 32188"/>
            <a:gd name="connsiteY2" fmla="*/ 5939 h 10549"/>
            <a:gd name="connsiteX3" fmla="*/ 12807 w 32188"/>
            <a:gd name="connsiteY3" fmla="*/ 4442 h 10549"/>
            <a:gd name="connsiteX4" fmla="*/ 268 w 32188"/>
            <a:gd name="connsiteY4" fmla="*/ 2622 h 10549"/>
            <a:gd name="connsiteX5" fmla="*/ 16988 w 32188"/>
            <a:gd name="connsiteY5" fmla="*/ 1594 h 10549"/>
            <a:gd name="connsiteX6" fmla="*/ 31851 w 32188"/>
            <a:gd name="connsiteY6" fmla="*/ 1365 h 10549"/>
            <a:gd name="connsiteX7" fmla="*/ 22657 w 32188"/>
            <a:gd name="connsiteY7" fmla="*/ 585 h 10549"/>
            <a:gd name="connsiteX8" fmla="*/ 26772 w 32188"/>
            <a:gd name="connsiteY8" fmla="*/ 0 h 10549"/>
            <a:gd name="connsiteX0" fmla="*/ 27958 w 32188"/>
            <a:gd name="connsiteY0" fmla="*/ 10549 h 10549"/>
            <a:gd name="connsiteX1" fmla="*/ 29335 w 32188"/>
            <a:gd name="connsiteY1" fmla="*/ 7723 h 10549"/>
            <a:gd name="connsiteX2" fmla="*/ 23441 w 32188"/>
            <a:gd name="connsiteY2" fmla="*/ 5794 h 10549"/>
            <a:gd name="connsiteX3" fmla="*/ 12807 w 32188"/>
            <a:gd name="connsiteY3" fmla="*/ 4442 h 10549"/>
            <a:gd name="connsiteX4" fmla="*/ 268 w 32188"/>
            <a:gd name="connsiteY4" fmla="*/ 2622 h 10549"/>
            <a:gd name="connsiteX5" fmla="*/ 16988 w 32188"/>
            <a:gd name="connsiteY5" fmla="*/ 1594 h 10549"/>
            <a:gd name="connsiteX6" fmla="*/ 31851 w 32188"/>
            <a:gd name="connsiteY6" fmla="*/ 1365 h 10549"/>
            <a:gd name="connsiteX7" fmla="*/ 22657 w 32188"/>
            <a:gd name="connsiteY7" fmla="*/ 585 h 10549"/>
            <a:gd name="connsiteX8" fmla="*/ 26772 w 32188"/>
            <a:gd name="connsiteY8" fmla="*/ 0 h 10549"/>
            <a:gd name="connsiteX0" fmla="*/ 27931 w 32161"/>
            <a:gd name="connsiteY0" fmla="*/ 10549 h 10549"/>
            <a:gd name="connsiteX1" fmla="*/ 29308 w 32161"/>
            <a:gd name="connsiteY1" fmla="*/ 7723 h 10549"/>
            <a:gd name="connsiteX2" fmla="*/ 23414 w 32161"/>
            <a:gd name="connsiteY2" fmla="*/ 5794 h 10549"/>
            <a:gd name="connsiteX3" fmla="*/ 14237 w 32161"/>
            <a:gd name="connsiteY3" fmla="*/ 4389 h 10549"/>
            <a:gd name="connsiteX4" fmla="*/ 241 w 32161"/>
            <a:gd name="connsiteY4" fmla="*/ 2622 h 10549"/>
            <a:gd name="connsiteX5" fmla="*/ 16961 w 32161"/>
            <a:gd name="connsiteY5" fmla="*/ 1594 h 10549"/>
            <a:gd name="connsiteX6" fmla="*/ 31824 w 32161"/>
            <a:gd name="connsiteY6" fmla="*/ 1365 h 10549"/>
            <a:gd name="connsiteX7" fmla="*/ 22630 w 32161"/>
            <a:gd name="connsiteY7" fmla="*/ 585 h 10549"/>
            <a:gd name="connsiteX8" fmla="*/ 26745 w 32161"/>
            <a:gd name="connsiteY8" fmla="*/ 0 h 10549"/>
            <a:gd name="connsiteX0" fmla="*/ 27113 w 31343"/>
            <a:gd name="connsiteY0" fmla="*/ 10549 h 10549"/>
            <a:gd name="connsiteX1" fmla="*/ 28490 w 31343"/>
            <a:gd name="connsiteY1" fmla="*/ 7723 h 10549"/>
            <a:gd name="connsiteX2" fmla="*/ 22596 w 31343"/>
            <a:gd name="connsiteY2" fmla="*/ 5794 h 10549"/>
            <a:gd name="connsiteX3" fmla="*/ 13419 w 31343"/>
            <a:gd name="connsiteY3" fmla="*/ 4389 h 10549"/>
            <a:gd name="connsiteX4" fmla="*/ 256 w 31343"/>
            <a:gd name="connsiteY4" fmla="*/ 2648 h 10549"/>
            <a:gd name="connsiteX5" fmla="*/ 16143 w 31343"/>
            <a:gd name="connsiteY5" fmla="*/ 1594 h 10549"/>
            <a:gd name="connsiteX6" fmla="*/ 31006 w 31343"/>
            <a:gd name="connsiteY6" fmla="*/ 1365 h 10549"/>
            <a:gd name="connsiteX7" fmla="*/ 21812 w 31343"/>
            <a:gd name="connsiteY7" fmla="*/ 585 h 10549"/>
            <a:gd name="connsiteX8" fmla="*/ 25927 w 31343"/>
            <a:gd name="connsiteY8" fmla="*/ 0 h 10549"/>
            <a:gd name="connsiteX0" fmla="*/ 26858 w 31088"/>
            <a:gd name="connsiteY0" fmla="*/ 10549 h 10549"/>
            <a:gd name="connsiteX1" fmla="*/ 28235 w 31088"/>
            <a:gd name="connsiteY1" fmla="*/ 7723 h 10549"/>
            <a:gd name="connsiteX2" fmla="*/ 22341 w 31088"/>
            <a:gd name="connsiteY2" fmla="*/ 5794 h 10549"/>
            <a:gd name="connsiteX3" fmla="*/ 13164 w 31088"/>
            <a:gd name="connsiteY3" fmla="*/ 4389 h 10549"/>
            <a:gd name="connsiteX4" fmla="*/ 1 w 31088"/>
            <a:gd name="connsiteY4" fmla="*/ 2648 h 10549"/>
            <a:gd name="connsiteX5" fmla="*/ 15888 w 31088"/>
            <a:gd name="connsiteY5" fmla="*/ 1594 h 10549"/>
            <a:gd name="connsiteX6" fmla="*/ 30751 w 31088"/>
            <a:gd name="connsiteY6" fmla="*/ 1365 h 10549"/>
            <a:gd name="connsiteX7" fmla="*/ 21557 w 31088"/>
            <a:gd name="connsiteY7" fmla="*/ 585 h 10549"/>
            <a:gd name="connsiteX8" fmla="*/ 25672 w 31088"/>
            <a:gd name="connsiteY8" fmla="*/ 0 h 10549"/>
            <a:gd name="connsiteX0" fmla="*/ 26858 w 31088"/>
            <a:gd name="connsiteY0" fmla="*/ 10549 h 10549"/>
            <a:gd name="connsiteX1" fmla="*/ 28235 w 31088"/>
            <a:gd name="connsiteY1" fmla="*/ 7723 h 10549"/>
            <a:gd name="connsiteX2" fmla="*/ 22341 w 31088"/>
            <a:gd name="connsiteY2" fmla="*/ 5794 h 10549"/>
            <a:gd name="connsiteX3" fmla="*/ 13164 w 31088"/>
            <a:gd name="connsiteY3" fmla="*/ 4389 h 10549"/>
            <a:gd name="connsiteX4" fmla="*/ 1 w 31088"/>
            <a:gd name="connsiteY4" fmla="*/ 2648 h 10549"/>
            <a:gd name="connsiteX5" fmla="*/ 15888 w 31088"/>
            <a:gd name="connsiteY5" fmla="*/ 1594 h 10549"/>
            <a:gd name="connsiteX6" fmla="*/ 30751 w 31088"/>
            <a:gd name="connsiteY6" fmla="*/ 1365 h 10549"/>
            <a:gd name="connsiteX7" fmla="*/ 21557 w 31088"/>
            <a:gd name="connsiteY7" fmla="*/ 585 h 10549"/>
            <a:gd name="connsiteX8" fmla="*/ 25672 w 31088"/>
            <a:gd name="connsiteY8" fmla="*/ 0 h 105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31088" h="10549">
              <a:moveTo>
                <a:pt x="26858" y="10549"/>
              </a:moveTo>
              <a:cubicBezTo>
                <a:pt x="30734" y="9241"/>
                <a:pt x="28018" y="8873"/>
                <a:pt x="28235" y="7723"/>
              </a:cubicBezTo>
              <a:cubicBezTo>
                <a:pt x="23311" y="7346"/>
                <a:pt x="26102" y="6219"/>
                <a:pt x="22341" y="5794"/>
              </a:cubicBezTo>
              <a:cubicBezTo>
                <a:pt x="6040" y="5428"/>
                <a:pt x="15177" y="4981"/>
                <a:pt x="13164" y="4389"/>
              </a:cubicBezTo>
              <a:cubicBezTo>
                <a:pt x="10725" y="3478"/>
                <a:pt x="-84" y="3364"/>
                <a:pt x="1" y="2648"/>
              </a:cubicBezTo>
              <a:cubicBezTo>
                <a:pt x="2168" y="2051"/>
                <a:pt x="11179" y="1975"/>
                <a:pt x="15888" y="1594"/>
              </a:cubicBezTo>
              <a:cubicBezTo>
                <a:pt x="21013" y="1385"/>
                <a:pt x="30917" y="1641"/>
                <a:pt x="30751" y="1365"/>
              </a:cubicBezTo>
              <a:cubicBezTo>
                <a:pt x="33292" y="826"/>
                <a:pt x="20634" y="1354"/>
                <a:pt x="21557" y="585"/>
              </a:cubicBezTo>
              <a:cubicBezTo>
                <a:pt x="23415" y="313"/>
                <a:pt x="25750" y="140"/>
                <a:pt x="2567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669018</xdr:colOff>
      <xdr:row>57</xdr:row>
      <xdr:rowOff>26460</xdr:rowOff>
    </xdr:from>
    <xdr:to>
      <xdr:col>10</xdr:col>
      <xdr:colOff>102052</xdr:colOff>
      <xdr:row>62</xdr:row>
      <xdr:rowOff>166013</xdr:rowOff>
    </xdr:to>
    <xdr:sp macro="" textlink="">
      <xdr:nvSpPr>
        <xdr:cNvPr id="657" name="Line 927">
          <a:extLst>
            <a:ext uri="{FF2B5EF4-FFF2-40B4-BE49-F238E27FC236}">
              <a16:creationId xmlns:a16="http://schemas.microsoft.com/office/drawing/2014/main" id="{B9CDA92B-1702-4929-AE76-E17B6C782A44}"/>
            </a:ext>
          </a:extLst>
        </xdr:cNvPr>
        <xdr:cNvSpPr>
          <a:spLocks noChangeShapeType="1"/>
        </xdr:cNvSpPr>
      </xdr:nvSpPr>
      <xdr:spPr bwMode="auto">
        <a:xfrm flipH="1" flipV="1">
          <a:off x="6350000" y="9691311"/>
          <a:ext cx="136070" cy="990000"/>
        </a:xfrm>
        <a:custGeom>
          <a:avLst/>
          <a:gdLst>
            <a:gd name="connsiteX0" fmla="*/ 0 w 84525"/>
            <a:gd name="connsiteY0" fmla="*/ 0 h 479428"/>
            <a:gd name="connsiteX1" fmla="*/ 84525 w 84525"/>
            <a:gd name="connsiteY1" fmla="*/ 479428 h 479428"/>
            <a:gd name="connsiteX0" fmla="*/ 0 w 84525"/>
            <a:gd name="connsiteY0" fmla="*/ 0 h 479428"/>
            <a:gd name="connsiteX1" fmla="*/ 84525 w 84525"/>
            <a:gd name="connsiteY1" fmla="*/ 479428 h 479428"/>
            <a:gd name="connsiteX0" fmla="*/ 0 w 84525"/>
            <a:gd name="connsiteY0" fmla="*/ 0 h 479428"/>
            <a:gd name="connsiteX1" fmla="*/ 84525 w 84525"/>
            <a:gd name="connsiteY1" fmla="*/ 479428 h 4794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4525" h="479428">
              <a:moveTo>
                <a:pt x="0" y="0"/>
              </a:moveTo>
              <a:cubicBezTo>
                <a:pt x="15475" y="204259"/>
                <a:pt x="37300" y="338669"/>
                <a:pt x="84525" y="47942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640989</xdr:colOff>
      <xdr:row>57</xdr:row>
      <xdr:rowOff>160444</xdr:rowOff>
    </xdr:from>
    <xdr:to>
      <xdr:col>10</xdr:col>
      <xdr:colOff>84003</xdr:colOff>
      <xdr:row>58</xdr:row>
      <xdr:rowOff>122622</xdr:rowOff>
    </xdr:to>
    <xdr:sp macro="" textlink="">
      <xdr:nvSpPr>
        <xdr:cNvPr id="658" name="Oval 565">
          <a:extLst>
            <a:ext uri="{FF2B5EF4-FFF2-40B4-BE49-F238E27FC236}">
              <a16:creationId xmlns:a16="http://schemas.microsoft.com/office/drawing/2014/main" id="{F275A556-B542-4374-8438-0D2B3D129314}"/>
            </a:ext>
          </a:extLst>
        </xdr:cNvPr>
        <xdr:cNvSpPr>
          <a:spLocks noChangeArrowheads="1"/>
        </xdr:cNvSpPr>
      </xdr:nvSpPr>
      <xdr:spPr bwMode="auto">
        <a:xfrm>
          <a:off x="6321971" y="9825295"/>
          <a:ext cx="146050" cy="1322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178393</xdr:colOff>
      <xdr:row>63</xdr:row>
      <xdr:rowOff>49145</xdr:rowOff>
    </xdr:from>
    <xdr:ext cx="312979" cy="294822"/>
    <xdr:grpSp>
      <xdr:nvGrpSpPr>
        <xdr:cNvPr id="659" name="Group 6672">
          <a:extLst>
            <a:ext uri="{FF2B5EF4-FFF2-40B4-BE49-F238E27FC236}">
              <a16:creationId xmlns:a16="http://schemas.microsoft.com/office/drawing/2014/main" id="{4123F392-D584-40BA-9468-D77926869399}"/>
            </a:ext>
          </a:extLst>
        </xdr:cNvPr>
        <xdr:cNvGrpSpPr>
          <a:grpSpLocks/>
        </xdr:cNvGrpSpPr>
      </xdr:nvGrpSpPr>
      <xdr:grpSpPr bwMode="auto">
        <a:xfrm>
          <a:off x="6567008" y="10814111"/>
          <a:ext cx="312979" cy="294822"/>
          <a:chOff x="536" y="109"/>
          <a:chExt cx="46" cy="44"/>
        </a:xfrm>
      </xdr:grpSpPr>
      <xdr:pic>
        <xdr:nvPicPr>
          <xdr:cNvPr id="660" name="Picture 6673" descr="route2">
            <a:extLst>
              <a:ext uri="{FF2B5EF4-FFF2-40B4-BE49-F238E27FC236}">
                <a16:creationId xmlns:a16="http://schemas.microsoft.com/office/drawing/2014/main" id="{F5CACC91-6ED6-4F45-B81F-035713ED58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1" name="Text Box 6674">
            <a:extLst>
              <a:ext uri="{FF2B5EF4-FFF2-40B4-BE49-F238E27FC236}">
                <a16:creationId xmlns:a16="http://schemas.microsoft.com/office/drawing/2014/main" id="{0273BD0A-1572-4252-9E50-B483D89660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18285</xdr:colOff>
      <xdr:row>63</xdr:row>
      <xdr:rowOff>38891</xdr:rowOff>
    </xdr:from>
    <xdr:to>
      <xdr:col>10</xdr:col>
      <xdr:colOff>168370</xdr:colOff>
      <xdr:row>64</xdr:row>
      <xdr:rowOff>0</xdr:rowOff>
    </xdr:to>
    <xdr:sp macro="" textlink="">
      <xdr:nvSpPr>
        <xdr:cNvPr id="665" name="AutoShape 70">
          <a:extLst>
            <a:ext uri="{FF2B5EF4-FFF2-40B4-BE49-F238E27FC236}">
              <a16:creationId xmlns:a16="http://schemas.microsoft.com/office/drawing/2014/main" id="{7AF9AC83-95DC-4AAC-B1D4-B86F75A0F540}"/>
            </a:ext>
          </a:extLst>
        </xdr:cNvPr>
        <xdr:cNvSpPr>
          <a:spLocks noChangeArrowheads="1"/>
        </xdr:cNvSpPr>
      </xdr:nvSpPr>
      <xdr:spPr bwMode="auto">
        <a:xfrm>
          <a:off x="6440444" y="10915671"/>
          <a:ext cx="150085" cy="13429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89789</xdr:colOff>
      <xdr:row>4</xdr:row>
      <xdr:rowOff>44454</xdr:rowOff>
    </xdr:from>
    <xdr:ext cx="488660" cy="186974"/>
    <xdr:sp macro="" textlink="">
      <xdr:nvSpPr>
        <xdr:cNvPr id="667" name="Text Box 1664">
          <a:extLst>
            <a:ext uri="{FF2B5EF4-FFF2-40B4-BE49-F238E27FC236}">
              <a16:creationId xmlns:a16="http://schemas.microsoft.com/office/drawing/2014/main" id="{EA2D96D1-4FD4-4207-92A2-F55AA68E53E2}"/>
            </a:ext>
          </a:extLst>
        </xdr:cNvPr>
        <xdr:cNvSpPr txBox="1">
          <a:spLocks noChangeArrowheads="1"/>
        </xdr:cNvSpPr>
      </xdr:nvSpPr>
      <xdr:spPr bwMode="auto">
        <a:xfrm>
          <a:off x="7900289" y="730254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85m</a:t>
          </a:r>
        </a:p>
      </xdr:txBody>
    </xdr:sp>
    <xdr:clientData/>
  </xdr:oneCellAnchor>
  <xdr:twoCellAnchor>
    <xdr:from>
      <xdr:col>14</xdr:col>
      <xdr:colOff>60325</xdr:colOff>
      <xdr:row>5</xdr:row>
      <xdr:rowOff>88900</xdr:rowOff>
    </xdr:from>
    <xdr:to>
      <xdr:col>14</xdr:col>
      <xdr:colOff>687194</xdr:colOff>
      <xdr:row>5</xdr:row>
      <xdr:rowOff>92324</xdr:rowOff>
    </xdr:to>
    <xdr:sp macro="" textlink="">
      <xdr:nvSpPr>
        <xdr:cNvPr id="668" name="Line 120">
          <a:extLst>
            <a:ext uri="{FF2B5EF4-FFF2-40B4-BE49-F238E27FC236}">
              <a16:creationId xmlns:a16="http://schemas.microsoft.com/office/drawing/2014/main" id="{37445B60-5284-4EE4-8E3A-364458BB26A2}"/>
            </a:ext>
          </a:extLst>
        </xdr:cNvPr>
        <xdr:cNvSpPr>
          <a:spLocks noChangeShapeType="1"/>
        </xdr:cNvSpPr>
      </xdr:nvSpPr>
      <xdr:spPr bwMode="auto">
        <a:xfrm>
          <a:off x="7870825" y="946150"/>
          <a:ext cx="626869" cy="34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9030</xdr:colOff>
      <xdr:row>5</xdr:row>
      <xdr:rowOff>12700</xdr:rowOff>
    </xdr:from>
    <xdr:to>
      <xdr:col>14</xdr:col>
      <xdr:colOff>143192</xdr:colOff>
      <xdr:row>5</xdr:row>
      <xdr:rowOff>158173</xdr:rowOff>
    </xdr:to>
    <xdr:sp macro="" textlink="">
      <xdr:nvSpPr>
        <xdr:cNvPr id="669" name="Oval 383">
          <a:extLst>
            <a:ext uri="{FF2B5EF4-FFF2-40B4-BE49-F238E27FC236}">
              <a16:creationId xmlns:a16="http://schemas.microsoft.com/office/drawing/2014/main" id="{7E75C6B6-DCEC-4090-BF8E-FC60BA5C7AC6}"/>
            </a:ext>
          </a:extLst>
        </xdr:cNvPr>
        <xdr:cNvSpPr>
          <a:spLocks noChangeArrowheads="1"/>
        </xdr:cNvSpPr>
      </xdr:nvSpPr>
      <xdr:spPr bwMode="auto">
        <a:xfrm>
          <a:off x="7819530" y="869950"/>
          <a:ext cx="134162" cy="1454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711731</xdr:colOff>
      <xdr:row>6</xdr:row>
      <xdr:rowOff>41793</xdr:rowOff>
    </xdr:from>
    <xdr:to>
      <xdr:col>14</xdr:col>
      <xdr:colOff>158598</xdr:colOff>
      <xdr:row>7</xdr:row>
      <xdr:rowOff>11907</xdr:rowOff>
    </xdr:to>
    <xdr:sp macro="" textlink="">
      <xdr:nvSpPr>
        <xdr:cNvPr id="670" name="AutoShape 70">
          <a:extLst>
            <a:ext uri="{FF2B5EF4-FFF2-40B4-BE49-F238E27FC236}">
              <a16:creationId xmlns:a16="http://schemas.microsoft.com/office/drawing/2014/main" id="{C05E07E7-8482-4524-BAB1-6A2D74C592A0}"/>
            </a:ext>
          </a:extLst>
        </xdr:cNvPr>
        <xdr:cNvSpPr>
          <a:spLocks noChangeArrowheads="1"/>
        </xdr:cNvSpPr>
      </xdr:nvSpPr>
      <xdr:spPr bwMode="auto">
        <a:xfrm>
          <a:off x="7811031" y="1070493"/>
          <a:ext cx="158067" cy="1415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290368</xdr:colOff>
      <xdr:row>4</xdr:row>
      <xdr:rowOff>29370</xdr:rowOff>
    </xdr:from>
    <xdr:to>
      <xdr:col>13</xdr:col>
      <xdr:colOff>468168</xdr:colOff>
      <xdr:row>5</xdr:row>
      <xdr:rowOff>23020</xdr:rowOff>
    </xdr:to>
    <xdr:sp macro="" textlink="">
      <xdr:nvSpPr>
        <xdr:cNvPr id="671" name="六角形 670">
          <a:extLst>
            <a:ext uri="{FF2B5EF4-FFF2-40B4-BE49-F238E27FC236}">
              <a16:creationId xmlns:a16="http://schemas.microsoft.com/office/drawing/2014/main" id="{A9277735-58B6-4247-B712-09C7A52C2D40}"/>
            </a:ext>
          </a:extLst>
        </xdr:cNvPr>
        <xdr:cNvSpPr/>
      </xdr:nvSpPr>
      <xdr:spPr bwMode="auto">
        <a:xfrm>
          <a:off x="8807490" y="708672"/>
          <a:ext cx="177800" cy="1634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156368</xdr:colOff>
      <xdr:row>6</xdr:row>
      <xdr:rowOff>29768</xdr:rowOff>
    </xdr:from>
    <xdr:to>
      <xdr:col>14</xdr:col>
      <xdr:colOff>334168</xdr:colOff>
      <xdr:row>7</xdr:row>
      <xdr:rowOff>22228</xdr:rowOff>
    </xdr:to>
    <xdr:sp macro="" textlink="">
      <xdr:nvSpPr>
        <xdr:cNvPr id="672" name="六角形 671">
          <a:extLst>
            <a:ext uri="{FF2B5EF4-FFF2-40B4-BE49-F238E27FC236}">
              <a16:creationId xmlns:a16="http://schemas.microsoft.com/office/drawing/2014/main" id="{98FDB22B-42D5-4D8A-B7EE-E053B701D14D}"/>
            </a:ext>
          </a:extLst>
        </xdr:cNvPr>
        <xdr:cNvSpPr/>
      </xdr:nvSpPr>
      <xdr:spPr bwMode="auto">
        <a:xfrm>
          <a:off x="7966868" y="1058468"/>
          <a:ext cx="177800" cy="1639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387350</xdr:colOff>
      <xdr:row>5</xdr:row>
      <xdr:rowOff>63102</xdr:rowOff>
    </xdr:from>
    <xdr:to>
      <xdr:col>14</xdr:col>
      <xdr:colOff>609938</xdr:colOff>
      <xdr:row>6</xdr:row>
      <xdr:rowOff>55647</xdr:rowOff>
    </xdr:to>
    <xdr:sp macro="" textlink="">
      <xdr:nvSpPr>
        <xdr:cNvPr id="673" name="六角形 672">
          <a:extLst>
            <a:ext uri="{FF2B5EF4-FFF2-40B4-BE49-F238E27FC236}">
              <a16:creationId xmlns:a16="http://schemas.microsoft.com/office/drawing/2014/main" id="{9C86AC74-84A9-499D-BAB6-4155F9C112C8}"/>
            </a:ext>
          </a:extLst>
        </xdr:cNvPr>
        <xdr:cNvSpPr/>
      </xdr:nvSpPr>
      <xdr:spPr bwMode="auto">
        <a:xfrm>
          <a:off x="8197850" y="920352"/>
          <a:ext cx="222588" cy="163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333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546100</xdr:colOff>
      <xdr:row>3</xdr:row>
      <xdr:rowOff>114300</xdr:rowOff>
    </xdr:from>
    <xdr:ext cx="313098" cy="280590"/>
    <xdr:sp macro="" textlink="">
      <xdr:nvSpPr>
        <xdr:cNvPr id="674" name="Text Box 1416">
          <a:extLst>
            <a:ext uri="{FF2B5EF4-FFF2-40B4-BE49-F238E27FC236}">
              <a16:creationId xmlns:a16="http://schemas.microsoft.com/office/drawing/2014/main" id="{524C4E50-D2FB-4C88-8921-1FD4946A4968}"/>
            </a:ext>
          </a:extLst>
        </xdr:cNvPr>
        <xdr:cNvSpPr txBox="1">
          <a:spLocks noChangeArrowheads="1"/>
        </xdr:cNvSpPr>
      </xdr:nvSpPr>
      <xdr:spPr bwMode="auto">
        <a:xfrm>
          <a:off x="7651750" y="628650"/>
          <a:ext cx="313098" cy="280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505643</xdr:colOff>
      <xdr:row>1</xdr:row>
      <xdr:rowOff>155512</xdr:rowOff>
    </xdr:from>
    <xdr:to>
      <xdr:col>15</xdr:col>
      <xdr:colOff>599484</xdr:colOff>
      <xdr:row>8</xdr:row>
      <xdr:rowOff>28547</xdr:rowOff>
    </xdr:to>
    <xdr:sp macro="" textlink="">
      <xdr:nvSpPr>
        <xdr:cNvPr id="675" name="Line 75">
          <a:extLst>
            <a:ext uri="{FF2B5EF4-FFF2-40B4-BE49-F238E27FC236}">
              <a16:creationId xmlns:a16="http://schemas.microsoft.com/office/drawing/2014/main" id="{960E7221-4604-4176-9726-DF9460F7A764}"/>
            </a:ext>
          </a:extLst>
        </xdr:cNvPr>
        <xdr:cNvSpPr>
          <a:spLocks noChangeShapeType="1"/>
        </xdr:cNvSpPr>
      </xdr:nvSpPr>
      <xdr:spPr bwMode="auto">
        <a:xfrm flipH="1" flipV="1">
          <a:off x="9020993" y="326962"/>
          <a:ext cx="93841" cy="107318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47848 w 47994"/>
            <a:gd name="connsiteY0" fmla="*/ 0 h 10455"/>
            <a:gd name="connsiteX1" fmla="*/ 147 w 47994"/>
            <a:gd name="connsiteY1" fmla="*/ 10455 h 10455"/>
            <a:gd name="connsiteX0" fmla="*/ 55115 w 55212"/>
            <a:gd name="connsiteY0" fmla="*/ 0 h 10455"/>
            <a:gd name="connsiteX1" fmla="*/ 7414 w 55212"/>
            <a:gd name="connsiteY1" fmla="*/ 10455 h 10455"/>
            <a:gd name="connsiteX0" fmla="*/ 53929 w 53930"/>
            <a:gd name="connsiteY0" fmla="*/ 0 h 10455"/>
            <a:gd name="connsiteX1" fmla="*/ 42292 w 53930"/>
            <a:gd name="connsiteY1" fmla="*/ 3961 h 10455"/>
            <a:gd name="connsiteX2" fmla="*/ 6228 w 53930"/>
            <a:gd name="connsiteY2" fmla="*/ 10455 h 10455"/>
            <a:gd name="connsiteX0" fmla="*/ 58134 w 58134"/>
            <a:gd name="connsiteY0" fmla="*/ 0 h 10455"/>
            <a:gd name="connsiteX1" fmla="*/ 46497 w 58134"/>
            <a:gd name="connsiteY1" fmla="*/ 3961 h 10455"/>
            <a:gd name="connsiteX2" fmla="*/ 10433 w 58134"/>
            <a:gd name="connsiteY2" fmla="*/ 10455 h 10455"/>
            <a:gd name="connsiteX0" fmla="*/ 5279 w 95273"/>
            <a:gd name="connsiteY0" fmla="*/ 0 h 11039"/>
            <a:gd name="connsiteX1" fmla="*/ 87407 w 95273"/>
            <a:gd name="connsiteY1" fmla="*/ 4545 h 11039"/>
            <a:gd name="connsiteX2" fmla="*/ 51343 w 95273"/>
            <a:gd name="connsiteY2" fmla="*/ 11039 h 11039"/>
            <a:gd name="connsiteX0" fmla="*/ 13253 w 103247"/>
            <a:gd name="connsiteY0" fmla="*/ 0 h 11039"/>
            <a:gd name="connsiteX1" fmla="*/ 95381 w 103247"/>
            <a:gd name="connsiteY1" fmla="*/ 4545 h 11039"/>
            <a:gd name="connsiteX2" fmla="*/ 59317 w 103247"/>
            <a:gd name="connsiteY2" fmla="*/ 11039 h 11039"/>
            <a:gd name="connsiteX0" fmla="*/ 13253 w 95381"/>
            <a:gd name="connsiteY0" fmla="*/ 0 h 11039"/>
            <a:gd name="connsiteX1" fmla="*/ 95381 w 95381"/>
            <a:gd name="connsiteY1" fmla="*/ 4545 h 11039"/>
            <a:gd name="connsiteX2" fmla="*/ 59317 w 95381"/>
            <a:gd name="connsiteY2" fmla="*/ 11039 h 11039"/>
            <a:gd name="connsiteX0" fmla="*/ 13253 w 95381"/>
            <a:gd name="connsiteY0" fmla="*/ 0 h 11039"/>
            <a:gd name="connsiteX1" fmla="*/ 95381 w 95381"/>
            <a:gd name="connsiteY1" fmla="*/ 4545 h 11039"/>
            <a:gd name="connsiteX2" fmla="*/ 59317 w 95381"/>
            <a:gd name="connsiteY2" fmla="*/ 11039 h 11039"/>
            <a:gd name="connsiteX0" fmla="*/ 13253 w 95381"/>
            <a:gd name="connsiteY0" fmla="*/ 0 h 11234"/>
            <a:gd name="connsiteX1" fmla="*/ 95381 w 95381"/>
            <a:gd name="connsiteY1" fmla="*/ 4545 h 11234"/>
            <a:gd name="connsiteX2" fmla="*/ 37679 w 95381"/>
            <a:gd name="connsiteY2" fmla="*/ 11234 h 11234"/>
            <a:gd name="connsiteX0" fmla="*/ 6080 w 109846"/>
            <a:gd name="connsiteY0" fmla="*/ 0 h 11364"/>
            <a:gd name="connsiteX1" fmla="*/ 109846 w 109846"/>
            <a:gd name="connsiteY1" fmla="*/ 4675 h 11364"/>
            <a:gd name="connsiteX2" fmla="*/ 52144 w 109846"/>
            <a:gd name="connsiteY2" fmla="*/ 11364 h 11364"/>
            <a:gd name="connsiteX0" fmla="*/ 6080 w 109846"/>
            <a:gd name="connsiteY0" fmla="*/ 0 h 11364"/>
            <a:gd name="connsiteX1" fmla="*/ 109846 w 109846"/>
            <a:gd name="connsiteY1" fmla="*/ 4675 h 11364"/>
            <a:gd name="connsiteX2" fmla="*/ 52144 w 109846"/>
            <a:gd name="connsiteY2" fmla="*/ 11364 h 11364"/>
            <a:gd name="connsiteX0" fmla="*/ 6919 w 110685"/>
            <a:gd name="connsiteY0" fmla="*/ 0 h 11364"/>
            <a:gd name="connsiteX1" fmla="*/ 110685 w 110685"/>
            <a:gd name="connsiteY1" fmla="*/ 4675 h 11364"/>
            <a:gd name="connsiteX2" fmla="*/ 52983 w 110685"/>
            <a:gd name="connsiteY2" fmla="*/ 11364 h 11364"/>
            <a:gd name="connsiteX0" fmla="*/ 7811 w 111577"/>
            <a:gd name="connsiteY0" fmla="*/ 0 h 11364"/>
            <a:gd name="connsiteX1" fmla="*/ 111577 w 111577"/>
            <a:gd name="connsiteY1" fmla="*/ 4675 h 11364"/>
            <a:gd name="connsiteX2" fmla="*/ 53875 w 111577"/>
            <a:gd name="connsiteY2" fmla="*/ 11364 h 11364"/>
            <a:gd name="connsiteX0" fmla="*/ 6081 w 109847"/>
            <a:gd name="connsiteY0" fmla="*/ 0 h 11364"/>
            <a:gd name="connsiteX1" fmla="*/ 109847 w 109847"/>
            <a:gd name="connsiteY1" fmla="*/ 4675 h 11364"/>
            <a:gd name="connsiteX2" fmla="*/ 52145 w 109847"/>
            <a:gd name="connsiteY2" fmla="*/ 11364 h 113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9847" h="11364">
              <a:moveTo>
                <a:pt x="6081" y="0"/>
              </a:moveTo>
              <a:cubicBezTo>
                <a:pt x="535" y="4232"/>
                <a:pt x="-27474" y="3533"/>
                <a:pt x="109847" y="4675"/>
              </a:cubicBezTo>
              <a:cubicBezTo>
                <a:pt x="-19437" y="6320"/>
                <a:pt x="19961" y="6343"/>
                <a:pt x="52145" y="11364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530949</xdr:colOff>
      <xdr:row>6</xdr:row>
      <xdr:rowOff>57902</xdr:rowOff>
    </xdr:from>
    <xdr:to>
      <xdr:col>15</xdr:col>
      <xdr:colOff>664299</xdr:colOff>
      <xdr:row>7</xdr:row>
      <xdr:rowOff>10040</xdr:rowOff>
    </xdr:to>
    <xdr:sp macro="" textlink="">
      <xdr:nvSpPr>
        <xdr:cNvPr id="676" name="AutoShape 4802">
          <a:extLst>
            <a:ext uri="{FF2B5EF4-FFF2-40B4-BE49-F238E27FC236}">
              <a16:creationId xmlns:a16="http://schemas.microsoft.com/office/drawing/2014/main" id="{F3C36A86-DCCC-40AD-853F-A0061C556A99}"/>
            </a:ext>
          </a:extLst>
        </xdr:cNvPr>
        <xdr:cNvSpPr>
          <a:spLocks noChangeArrowheads="1"/>
        </xdr:cNvSpPr>
      </xdr:nvSpPr>
      <xdr:spPr bwMode="auto">
        <a:xfrm>
          <a:off x="9046299" y="1086602"/>
          <a:ext cx="133350" cy="1235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15</xdr:col>
      <xdr:colOff>266719</xdr:colOff>
      <xdr:row>3</xdr:row>
      <xdr:rowOff>2461</xdr:rowOff>
    </xdr:from>
    <xdr:ext cx="327880" cy="343769"/>
    <xdr:grpSp>
      <xdr:nvGrpSpPr>
        <xdr:cNvPr id="677" name="Group 6672">
          <a:extLst>
            <a:ext uri="{FF2B5EF4-FFF2-40B4-BE49-F238E27FC236}">
              <a16:creationId xmlns:a16="http://schemas.microsoft.com/office/drawing/2014/main" id="{5688A42F-29C6-4AD2-9DB6-DBDC639FAD80}"/>
            </a:ext>
          </a:extLst>
        </xdr:cNvPr>
        <xdr:cNvGrpSpPr>
          <a:grpSpLocks/>
        </xdr:cNvGrpSpPr>
      </xdr:nvGrpSpPr>
      <xdr:grpSpPr bwMode="auto">
        <a:xfrm>
          <a:off x="10173577" y="517326"/>
          <a:ext cx="327880" cy="343769"/>
          <a:chOff x="536" y="109"/>
          <a:chExt cx="46" cy="44"/>
        </a:xfrm>
      </xdr:grpSpPr>
      <xdr:pic>
        <xdr:nvPicPr>
          <xdr:cNvPr id="678" name="Picture 6673" descr="route2">
            <a:extLst>
              <a:ext uri="{FF2B5EF4-FFF2-40B4-BE49-F238E27FC236}">
                <a16:creationId xmlns:a16="http://schemas.microsoft.com/office/drawing/2014/main" id="{84FAA9C4-C829-468E-A9F8-383B9DBAB87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9" name="Text Box 6674">
            <a:extLst>
              <a:ext uri="{FF2B5EF4-FFF2-40B4-BE49-F238E27FC236}">
                <a16:creationId xmlns:a16="http://schemas.microsoft.com/office/drawing/2014/main" id="{8294D4BE-02D9-4C97-9349-4A19461CA5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44838</xdr:colOff>
      <xdr:row>5</xdr:row>
      <xdr:rowOff>21774</xdr:rowOff>
    </xdr:from>
    <xdr:ext cx="342136" cy="343769"/>
    <xdr:grpSp>
      <xdr:nvGrpSpPr>
        <xdr:cNvPr id="680" name="Group 6672">
          <a:extLst>
            <a:ext uri="{FF2B5EF4-FFF2-40B4-BE49-F238E27FC236}">
              <a16:creationId xmlns:a16="http://schemas.microsoft.com/office/drawing/2014/main" id="{A0CD5A41-251F-4E68-8024-AA648C4EAA3D}"/>
            </a:ext>
          </a:extLst>
        </xdr:cNvPr>
        <xdr:cNvGrpSpPr>
          <a:grpSpLocks/>
        </xdr:cNvGrpSpPr>
      </xdr:nvGrpSpPr>
      <xdr:grpSpPr bwMode="auto">
        <a:xfrm>
          <a:off x="9951696" y="879882"/>
          <a:ext cx="342136" cy="343769"/>
          <a:chOff x="533" y="109"/>
          <a:chExt cx="48" cy="44"/>
        </a:xfrm>
      </xdr:grpSpPr>
      <xdr:pic>
        <xdr:nvPicPr>
          <xdr:cNvPr id="681" name="Picture 6673" descr="route2">
            <a:extLst>
              <a:ext uri="{FF2B5EF4-FFF2-40B4-BE49-F238E27FC236}">
                <a16:creationId xmlns:a16="http://schemas.microsoft.com/office/drawing/2014/main" id="{3BF4DBCC-8BCD-4086-A870-BF44384E4C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3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2" name="Text Box 6674">
            <a:extLst>
              <a:ext uri="{FF2B5EF4-FFF2-40B4-BE49-F238E27FC236}">
                <a16:creationId xmlns:a16="http://schemas.microsoft.com/office/drawing/2014/main" id="{FD052746-6A8F-4FE3-B9DC-010A6573D1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11"/>
            <a:ext cx="46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655415</xdr:colOff>
      <xdr:row>61</xdr:row>
      <xdr:rowOff>28368</xdr:rowOff>
    </xdr:from>
    <xdr:ext cx="430503" cy="186974"/>
    <xdr:sp macro="" textlink="">
      <xdr:nvSpPr>
        <xdr:cNvPr id="683" name="Text Box 1664">
          <a:extLst>
            <a:ext uri="{FF2B5EF4-FFF2-40B4-BE49-F238E27FC236}">
              <a16:creationId xmlns:a16="http://schemas.microsoft.com/office/drawing/2014/main" id="{F463B7F5-E754-4959-8A43-4D957A8C1E83}"/>
            </a:ext>
          </a:extLst>
        </xdr:cNvPr>
        <xdr:cNvSpPr txBox="1">
          <a:spLocks noChangeArrowheads="1"/>
        </xdr:cNvSpPr>
      </xdr:nvSpPr>
      <xdr:spPr bwMode="auto">
        <a:xfrm>
          <a:off x="4941665" y="10455068"/>
          <a:ext cx="430503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5m</a:t>
          </a:r>
        </a:p>
      </xdr:txBody>
    </xdr:sp>
    <xdr:clientData/>
  </xdr:oneCellAnchor>
  <xdr:oneCellAnchor>
    <xdr:from>
      <xdr:col>19</xdr:col>
      <xdr:colOff>541723</xdr:colOff>
      <xdr:row>4</xdr:row>
      <xdr:rowOff>0</xdr:rowOff>
    </xdr:from>
    <xdr:ext cx="488660" cy="186974"/>
    <xdr:sp macro="" textlink="">
      <xdr:nvSpPr>
        <xdr:cNvPr id="685" name="Text Box 1664">
          <a:extLst>
            <a:ext uri="{FF2B5EF4-FFF2-40B4-BE49-F238E27FC236}">
              <a16:creationId xmlns:a16="http://schemas.microsoft.com/office/drawing/2014/main" id="{4CDF12B2-228A-49B2-8FA0-E13B714CA48A}"/>
            </a:ext>
          </a:extLst>
        </xdr:cNvPr>
        <xdr:cNvSpPr txBox="1">
          <a:spLocks noChangeArrowheads="1"/>
        </xdr:cNvSpPr>
      </xdr:nvSpPr>
      <xdr:spPr bwMode="auto">
        <a:xfrm>
          <a:off x="11876473" y="685800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89m</a:t>
          </a:r>
        </a:p>
      </xdr:txBody>
    </xdr:sp>
    <xdr:clientData/>
  </xdr:oneCellAnchor>
  <xdr:twoCellAnchor>
    <xdr:from>
      <xdr:col>15</xdr:col>
      <xdr:colOff>380371</xdr:colOff>
      <xdr:row>7</xdr:row>
      <xdr:rowOff>132329</xdr:rowOff>
    </xdr:from>
    <xdr:to>
      <xdr:col>15</xdr:col>
      <xdr:colOff>558171</xdr:colOff>
      <xdr:row>8</xdr:row>
      <xdr:rowOff>125978</xdr:rowOff>
    </xdr:to>
    <xdr:sp macro="" textlink="">
      <xdr:nvSpPr>
        <xdr:cNvPr id="686" name="六角形 685">
          <a:extLst>
            <a:ext uri="{FF2B5EF4-FFF2-40B4-BE49-F238E27FC236}">
              <a16:creationId xmlns:a16="http://schemas.microsoft.com/office/drawing/2014/main" id="{0A9AEDB7-AC88-48A4-B3E7-9A8E67149CBC}"/>
            </a:ext>
          </a:extLst>
        </xdr:cNvPr>
        <xdr:cNvSpPr/>
      </xdr:nvSpPr>
      <xdr:spPr bwMode="auto">
        <a:xfrm>
          <a:off x="8895721" y="1332479"/>
          <a:ext cx="177800" cy="1650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173691</xdr:colOff>
      <xdr:row>62</xdr:row>
      <xdr:rowOff>455</xdr:rowOff>
    </xdr:from>
    <xdr:ext cx="723338" cy="326243"/>
    <xdr:sp macro="" textlink="">
      <xdr:nvSpPr>
        <xdr:cNvPr id="687" name="Text Box 616">
          <a:extLst>
            <a:ext uri="{FF2B5EF4-FFF2-40B4-BE49-F238E27FC236}">
              <a16:creationId xmlns:a16="http://schemas.microsoft.com/office/drawing/2014/main" id="{B5650E30-7D07-4AAD-995C-0A9A51EC337C}"/>
            </a:ext>
          </a:extLst>
        </xdr:cNvPr>
        <xdr:cNvSpPr txBox="1">
          <a:spLocks noChangeArrowheads="1"/>
        </xdr:cNvSpPr>
      </xdr:nvSpPr>
      <xdr:spPr bwMode="auto">
        <a:xfrm>
          <a:off x="4451360" y="10593800"/>
          <a:ext cx="723338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ﾌｧﾐﾘｰﾏｰﾄ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小浜伏原店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20</xdr:col>
      <xdr:colOff>51095</xdr:colOff>
      <xdr:row>5</xdr:row>
      <xdr:rowOff>21283</xdr:rowOff>
    </xdr:from>
    <xdr:to>
      <xdr:col>20</xdr:col>
      <xdr:colOff>691173</xdr:colOff>
      <xdr:row>5</xdr:row>
      <xdr:rowOff>66429</xdr:rowOff>
    </xdr:to>
    <xdr:sp macro="" textlink="">
      <xdr:nvSpPr>
        <xdr:cNvPr id="690" name="Line 120">
          <a:extLst>
            <a:ext uri="{FF2B5EF4-FFF2-40B4-BE49-F238E27FC236}">
              <a16:creationId xmlns:a16="http://schemas.microsoft.com/office/drawing/2014/main" id="{C6203EB2-C1F8-4B1D-8188-B3BB5D05B57B}"/>
            </a:ext>
          </a:extLst>
        </xdr:cNvPr>
        <xdr:cNvSpPr>
          <a:spLocks noChangeShapeType="1"/>
        </xdr:cNvSpPr>
      </xdr:nvSpPr>
      <xdr:spPr bwMode="auto">
        <a:xfrm>
          <a:off x="12103395" y="878533"/>
          <a:ext cx="640078" cy="4514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826"/>
            <a:gd name="connsiteY0" fmla="*/ 52105 h 52241"/>
            <a:gd name="connsiteX1" fmla="*/ 9826 w 9826"/>
            <a:gd name="connsiteY1" fmla="*/ 136 h 52241"/>
            <a:gd name="connsiteX0" fmla="*/ 0 w 10000"/>
            <a:gd name="connsiteY0" fmla="*/ 9948 h 9995"/>
            <a:gd name="connsiteX1" fmla="*/ 10000 w 10000"/>
            <a:gd name="connsiteY1" fmla="*/ 0 h 99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9995">
              <a:moveTo>
                <a:pt x="0" y="9948"/>
              </a:moveTo>
              <a:cubicBezTo>
                <a:pt x="3392" y="10586"/>
                <a:pt x="6608" y="4634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17766</xdr:colOff>
      <xdr:row>4</xdr:row>
      <xdr:rowOff>166688</xdr:rowOff>
    </xdr:from>
    <xdr:to>
      <xdr:col>20</xdr:col>
      <xdr:colOff>140022</xdr:colOff>
      <xdr:row>5</xdr:row>
      <xdr:rowOff>140710</xdr:rowOff>
    </xdr:to>
    <xdr:sp macro="" textlink="">
      <xdr:nvSpPr>
        <xdr:cNvPr id="691" name="Oval 383">
          <a:extLst>
            <a:ext uri="{FF2B5EF4-FFF2-40B4-BE49-F238E27FC236}">
              <a16:creationId xmlns:a16="http://schemas.microsoft.com/office/drawing/2014/main" id="{D4D344F0-E94B-42D6-A7A2-932F669575DA}"/>
            </a:ext>
          </a:extLst>
        </xdr:cNvPr>
        <xdr:cNvSpPr>
          <a:spLocks noChangeArrowheads="1"/>
        </xdr:cNvSpPr>
      </xdr:nvSpPr>
      <xdr:spPr bwMode="auto">
        <a:xfrm>
          <a:off x="12070066" y="852488"/>
          <a:ext cx="122256" cy="14547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198469</xdr:colOff>
      <xdr:row>5</xdr:row>
      <xdr:rowOff>11918</xdr:rowOff>
    </xdr:from>
    <xdr:to>
      <xdr:col>20</xdr:col>
      <xdr:colOff>85328</xdr:colOff>
      <xdr:row>8</xdr:row>
      <xdr:rowOff>101204</xdr:rowOff>
    </xdr:to>
    <xdr:sp macro="" textlink="">
      <xdr:nvSpPr>
        <xdr:cNvPr id="692" name="Freeform 527">
          <a:extLst>
            <a:ext uri="{FF2B5EF4-FFF2-40B4-BE49-F238E27FC236}">
              <a16:creationId xmlns:a16="http://schemas.microsoft.com/office/drawing/2014/main" id="{BA1DE7C2-257C-458A-BFD5-BDA6AF304B40}"/>
            </a:ext>
          </a:extLst>
        </xdr:cNvPr>
        <xdr:cNvSpPr>
          <a:spLocks/>
        </xdr:cNvSpPr>
      </xdr:nvSpPr>
      <xdr:spPr bwMode="auto">
        <a:xfrm flipH="1">
          <a:off x="11533219" y="869168"/>
          <a:ext cx="604409" cy="60363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911"/>
            <a:gd name="connsiteY0" fmla="*/ 10986 h 10986"/>
            <a:gd name="connsiteX1" fmla="*/ 0 w 9911"/>
            <a:gd name="connsiteY1" fmla="*/ 986 h 10986"/>
            <a:gd name="connsiteX2" fmla="*/ 9911 w 9911"/>
            <a:gd name="connsiteY2" fmla="*/ 0 h 10986"/>
            <a:gd name="connsiteX0" fmla="*/ 0 w 10000"/>
            <a:gd name="connsiteY0" fmla="*/ 10000 h 10000"/>
            <a:gd name="connsiteX1" fmla="*/ 0 w 10000"/>
            <a:gd name="connsiteY1" fmla="*/ 898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898"/>
              </a:lnTo>
              <a:cubicBezTo>
                <a:pt x="3363" y="898"/>
                <a:pt x="6369" y="359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331845</xdr:colOff>
      <xdr:row>4</xdr:row>
      <xdr:rowOff>32130</xdr:rowOff>
    </xdr:from>
    <xdr:to>
      <xdr:col>19</xdr:col>
      <xdr:colOff>546164</xdr:colOff>
      <xdr:row>5</xdr:row>
      <xdr:rowOff>44036</xdr:rowOff>
    </xdr:to>
    <xdr:sp macro="" textlink="">
      <xdr:nvSpPr>
        <xdr:cNvPr id="693" name="六角形 692">
          <a:extLst>
            <a:ext uri="{FF2B5EF4-FFF2-40B4-BE49-F238E27FC236}">
              <a16:creationId xmlns:a16="http://schemas.microsoft.com/office/drawing/2014/main" id="{FE284D03-15C2-4C40-A9D5-93566AA49BDB}"/>
            </a:ext>
          </a:extLst>
        </xdr:cNvPr>
        <xdr:cNvSpPr/>
      </xdr:nvSpPr>
      <xdr:spPr bwMode="auto">
        <a:xfrm>
          <a:off x="13090431" y="720047"/>
          <a:ext cx="214319" cy="1838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113107</xdr:colOff>
      <xdr:row>7</xdr:row>
      <xdr:rowOff>83346</xdr:rowOff>
    </xdr:from>
    <xdr:to>
      <xdr:col>20</xdr:col>
      <xdr:colOff>335695</xdr:colOff>
      <xdr:row>8</xdr:row>
      <xdr:rowOff>75892</xdr:rowOff>
    </xdr:to>
    <xdr:sp macro="" textlink="">
      <xdr:nvSpPr>
        <xdr:cNvPr id="694" name="六角形 693">
          <a:extLst>
            <a:ext uri="{FF2B5EF4-FFF2-40B4-BE49-F238E27FC236}">
              <a16:creationId xmlns:a16="http://schemas.microsoft.com/office/drawing/2014/main" id="{D7C8AFDB-37C6-4B5B-AE1F-BE99CCFF062B}"/>
            </a:ext>
          </a:extLst>
        </xdr:cNvPr>
        <xdr:cNvSpPr/>
      </xdr:nvSpPr>
      <xdr:spPr bwMode="auto">
        <a:xfrm>
          <a:off x="12165407" y="1283496"/>
          <a:ext cx="222588" cy="1639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369087</xdr:colOff>
      <xdr:row>4</xdr:row>
      <xdr:rowOff>35718</xdr:rowOff>
    </xdr:from>
    <xdr:to>
      <xdr:col>20</xdr:col>
      <xdr:colOff>574303</xdr:colOff>
      <xdr:row>5</xdr:row>
      <xdr:rowOff>32684</xdr:rowOff>
    </xdr:to>
    <xdr:sp macro="" textlink="">
      <xdr:nvSpPr>
        <xdr:cNvPr id="695" name="六角形 694">
          <a:extLst>
            <a:ext uri="{FF2B5EF4-FFF2-40B4-BE49-F238E27FC236}">
              <a16:creationId xmlns:a16="http://schemas.microsoft.com/office/drawing/2014/main" id="{2EBCC0AF-345A-47FF-962D-914075457D22}"/>
            </a:ext>
          </a:extLst>
        </xdr:cNvPr>
        <xdr:cNvSpPr/>
      </xdr:nvSpPr>
      <xdr:spPr bwMode="auto">
        <a:xfrm>
          <a:off x="12421387" y="721518"/>
          <a:ext cx="205216" cy="1684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202418</xdr:colOff>
      <xdr:row>5</xdr:row>
      <xdr:rowOff>107157</xdr:rowOff>
    </xdr:from>
    <xdr:ext cx="609600" cy="165173"/>
    <xdr:sp macro="" textlink="">
      <xdr:nvSpPr>
        <xdr:cNvPr id="696" name="Text Box 1620">
          <a:extLst>
            <a:ext uri="{FF2B5EF4-FFF2-40B4-BE49-F238E27FC236}">
              <a16:creationId xmlns:a16="http://schemas.microsoft.com/office/drawing/2014/main" id="{5BE3890A-F2D6-4F34-A040-8E93EC8DC8E9}"/>
            </a:ext>
          </a:extLst>
        </xdr:cNvPr>
        <xdr:cNvSpPr txBox="1">
          <a:spLocks noChangeArrowheads="1"/>
        </xdr:cNvSpPr>
      </xdr:nvSpPr>
      <xdr:spPr bwMode="auto">
        <a:xfrm>
          <a:off x="11537168" y="964407"/>
          <a:ext cx="60960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←木之本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110477</xdr:colOff>
      <xdr:row>6</xdr:row>
      <xdr:rowOff>52915</xdr:rowOff>
    </xdr:from>
    <xdr:ext cx="354014" cy="152872"/>
    <xdr:sp macro="" textlink="">
      <xdr:nvSpPr>
        <xdr:cNvPr id="697" name="Text Box 1620">
          <a:extLst>
            <a:ext uri="{FF2B5EF4-FFF2-40B4-BE49-F238E27FC236}">
              <a16:creationId xmlns:a16="http://schemas.microsoft.com/office/drawing/2014/main" id="{4DFA384F-4D1C-4B3C-B4F4-9FFC49AD685A}"/>
            </a:ext>
          </a:extLst>
        </xdr:cNvPr>
        <xdr:cNvSpPr txBox="1">
          <a:spLocks noChangeArrowheads="1"/>
        </xdr:cNvSpPr>
      </xdr:nvSpPr>
      <xdr:spPr bwMode="auto">
        <a:xfrm flipV="1">
          <a:off x="13586588" y="1075971"/>
          <a:ext cx="354014" cy="15287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奥琵琶湖→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ﾊﾟｰｸｳｴｲ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66975</xdr:colOff>
      <xdr:row>12</xdr:row>
      <xdr:rowOff>48790</xdr:rowOff>
    </xdr:from>
    <xdr:ext cx="278163" cy="257090"/>
    <xdr:grpSp>
      <xdr:nvGrpSpPr>
        <xdr:cNvPr id="698" name="Group 6672">
          <a:extLst>
            <a:ext uri="{FF2B5EF4-FFF2-40B4-BE49-F238E27FC236}">
              <a16:creationId xmlns:a16="http://schemas.microsoft.com/office/drawing/2014/main" id="{4110436A-9FF1-45EB-A0E0-1796D70159B3}"/>
            </a:ext>
          </a:extLst>
        </xdr:cNvPr>
        <xdr:cNvGrpSpPr>
          <a:grpSpLocks/>
        </xdr:cNvGrpSpPr>
      </xdr:nvGrpSpPr>
      <xdr:grpSpPr bwMode="auto">
        <a:xfrm>
          <a:off x="7159239" y="2108249"/>
          <a:ext cx="278163" cy="257090"/>
          <a:chOff x="536" y="112"/>
          <a:chExt cx="46" cy="44"/>
        </a:xfrm>
      </xdr:grpSpPr>
      <xdr:pic>
        <xdr:nvPicPr>
          <xdr:cNvPr id="699" name="Picture 6673" descr="route2">
            <a:extLst>
              <a:ext uri="{FF2B5EF4-FFF2-40B4-BE49-F238E27FC236}">
                <a16:creationId xmlns:a16="http://schemas.microsoft.com/office/drawing/2014/main" id="{7D76B69D-0E33-4B9E-8098-594752D937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2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0" name="Text Box 6674">
            <a:extLst>
              <a:ext uri="{FF2B5EF4-FFF2-40B4-BE49-F238E27FC236}">
                <a16:creationId xmlns:a16="http://schemas.microsoft.com/office/drawing/2014/main" id="{6282537B-43C5-4FCE-AAF9-72F0A67E9C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592549</xdr:colOff>
      <xdr:row>15</xdr:row>
      <xdr:rowOff>101083</xdr:rowOff>
    </xdr:from>
    <xdr:ext cx="453331" cy="272447"/>
    <xdr:sp macro="" textlink="">
      <xdr:nvSpPr>
        <xdr:cNvPr id="701" name="Text Box 1664">
          <a:extLst>
            <a:ext uri="{FF2B5EF4-FFF2-40B4-BE49-F238E27FC236}">
              <a16:creationId xmlns:a16="http://schemas.microsoft.com/office/drawing/2014/main" id="{7D8406D3-08F7-4B3A-8677-35B01E912A42}"/>
            </a:ext>
          </a:extLst>
        </xdr:cNvPr>
        <xdr:cNvSpPr txBox="1">
          <a:spLocks noChangeArrowheads="1"/>
        </xdr:cNvSpPr>
      </xdr:nvSpPr>
      <xdr:spPr bwMode="auto">
        <a:xfrm>
          <a:off x="7698199" y="2660133"/>
          <a:ext cx="453331" cy="272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大津→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米原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551962</xdr:colOff>
      <xdr:row>12</xdr:row>
      <xdr:rowOff>156307</xdr:rowOff>
    </xdr:from>
    <xdr:to>
      <xdr:col>14</xdr:col>
      <xdr:colOff>555623</xdr:colOff>
      <xdr:row>15</xdr:row>
      <xdr:rowOff>75999</xdr:rowOff>
    </xdr:to>
    <xdr:sp macro="" textlink="">
      <xdr:nvSpPr>
        <xdr:cNvPr id="702" name="Line 72">
          <a:extLst>
            <a:ext uri="{FF2B5EF4-FFF2-40B4-BE49-F238E27FC236}">
              <a16:creationId xmlns:a16="http://schemas.microsoft.com/office/drawing/2014/main" id="{542B59A7-2323-4666-8E41-887D4A892E3F}"/>
            </a:ext>
          </a:extLst>
        </xdr:cNvPr>
        <xdr:cNvSpPr>
          <a:spLocks noChangeShapeType="1"/>
        </xdr:cNvSpPr>
      </xdr:nvSpPr>
      <xdr:spPr bwMode="auto">
        <a:xfrm rot="16200000" flipV="1">
          <a:off x="8153622" y="2422547"/>
          <a:ext cx="421342" cy="36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405299</xdr:colOff>
      <xdr:row>14</xdr:row>
      <xdr:rowOff>129789</xdr:rowOff>
    </xdr:from>
    <xdr:to>
      <xdr:col>13</xdr:col>
      <xdr:colOff>583224</xdr:colOff>
      <xdr:row>16</xdr:row>
      <xdr:rowOff>142901</xdr:rowOff>
    </xdr:to>
    <xdr:sp macro="" textlink="">
      <xdr:nvSpPr>
        <xdr:cNvPr id="703" name="Freeform 527">
          <a:extLst>
            <a:ext uri="{FF2B5EF4-FFF2-40B4-BE49-F238E27FC236}">
              <a16:creationId xmlns:a16="http://schemas.microsoft.com/office/drawing/2014/main" id="{3CFF7816-26A7-4E29-A809-48129C98058E}"/>
            </a:ext>
          </a:extLst>
        </xdr:cNvPr>
        <xdr:cNvSpPr>
          <a:spLocks/>
        </xdr:cNvSpPr>
      </xdr:nvSpPr>
      <xdr:spPr bwMode="auto">
        <a:xfrm>
          <a:off x="7510949" y="2517389"/>
          <a:ext cx="177925" cy="35601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2933"/>
            <a:gd name="connsiteY0" fmla="*/ 6630 h 6630"/>
            <a:gd name="connsiteX1" fmla="*/ 105 w 12933"/>
            <a:gd name="connsiteY1" fmla="*/ 1109 h 6630"/>
            <a:gd name="connsiteX2" fmla="*/ 12933 w 12933"/>
            <a:gd name="connsiteY2" fmla="*/ 0 h 6630"/>
            <a:gd name="connsiteX0" fmla="*/ 0 w 10000"/>
            <a:gd name="connsiteY0" fmla="*/ 10000 h 10000"/>
            <a:gd name="connsiteX1" fmla="*/ 81 w 10000"/>
            <a:gd name="connsiteY1" fmla="*/ 1673 h 10000"/>
            <a:gd name="connsiteX2" fmla="*/ 10000 w 10000"/>
            <a:gd name="connsiteY2" fmla="*/ 0 h 10000"/>
            <a:gd name="connsiteX0" fmla="*/ 626 w 10626"/>
            <a:gd name="connsiteY0" fmla="*/ 10000 h 10000"/>
            <a:gd name="connsiteX1" fmla="*/ 831 w 10626"/>
            <a:gd name="connsiteY1" fmla="*/ 5308 h 10000"/>
            <a:gd name="connsiteX2" fmla="*/ 707 w 10626"/>
            <a:gd name="connsiteY2" fmla="*/ 1673 h 10000"/>
            <a:gd name="connsiteX3" fmla="*/ 10626 w 10626"/>
            <a:gd name="connsiteY3" fmla="*/ 0 h 10000"/>
            <a:gd name="connsiteX0" fmla="*/ 831 w 10626"/>
            <a:gd name="connsiteY0" fmla="*/ 5308 h 5308"/>
            <a:gd name="connsiteX1" fmla="*/ 707 w 10626"/>
            <a:gd name="connsiteY1" fmla="*/ 1673 h 5308"/>
            <a:gd name="connsiteX2" fmla="*/ 10626 w 10626"/>
            <a:gd name="connsiteY2" fmla="*/ 0 h 5308"/>
            <a:gd name="connsiteX0" fmla="*/ 117 w 9335"/>
            <a:gd name="connsiteY0" fmla="*/ 10000 h 10000"/>
            <a:gd name="connsiteX1" fmla="*/ 0 w 9335"/>
            <a:gd name="connsiteY1" fmla="*/ 3152 h 10000"/>
            <a:gd name="connsiteX2" fmla="*/ 9335 w 9335"/>
            <a:gd name="connsiteY2" fmla="*/ 0 h 10000"/>
            <a:gd name="connsiteX0" fmla="*/ 125 w 4252"/>
            <a:gd name="connsiteY0" fmla="*/ 8668 h 8668"/>
            <a:gd name="connsiteX1" fmla="*/ 0 w 4252"/>
            <a:gd name="connsiteY1" fmla="*/ 1820 h 8668"/>
            <a:gd name="connsiteX2" fmla="*/ 4252 w 4252"/>
            <a:gd name="connsiteY2" fmla="*/ 0 h 8668"/>
            <a:gd name="connsiteX0" fmla="*/ 294 w 10176"/>
            <a:gd name="connsiteY0" fmla="*/ 10000 h 10000"/>
            <a:gd name="connsiteX1" fmla="*/ 0 w 10176"/>
            <a:gd name="connsiteY1" fmla="*/ 2100 h 10000"/>
            <a:gd name="connsiteX2" fmla="*/ 10000 w 10176"/>
            <a:gd name="connsiteY2" fmla="*/ 0 h 10000"/>
            <a:gd name="connsiteX0" fmla="*/ 294 w 9420"/>
            <a:gd name="connsiteY0" fmla="*/ 11756 h 11756"/>
            <a:gd name="connsiteX1" fmla="*/ 0 w 9420"/>
            <a:gd name="connsiteY1" fmla="*/ 3856 h 11756"/>
            <a:gd name="connsiteX2" fmla="*/ 8748 w 9420"/>
            <a:gd name="connsiteY2" fmla="*/ 0 h 11756"/>
            <a:gd name="connsiteX0" fmla="*/ 312 w 8824"/>
            <a:gd name="connsiteY0" fmla="*/ 10653 h 10653"/>
            <a:gd name="connsiteX1" fmla="*/ 0 w 8824"/>
            <a:gd name="connsiteY1" fmla="*/ 3933 h 10653"/>
            <a:gd name="connsiteX2" fmla="*/ 6895 w 8824"/>
            <a:gd name="connsiteY2" fmla="*/ 0 h 10653"/>
            <a:gd name="connsiteX0" fmla="*/ 354 w 10633"/>
            <a:gd name="connsiteY0" fmla="*/ 10000 h 10000"/>
            <a:gd name="connsiteX1" fmla="*/ 0 w 10633"/>
            <a:gd name="connsiteY1" fmla="*/ 3692 h 10000"/>
            <a:gd name="connsiteX2" fmla="*/ 7814 w 10633"/>
            <a:gd name="connsiteY2" fmla="*/ 0 h 10000"/>
            <a:gd name="connsiteX0" fmla="*/ 354 w 8369"/>
            <a:gd name="connsiteY0" fmla="*/ 10000 h 10000"/>
            <a:gd name="connsiteX1" fmla="*/ 0 w 8369"/>
            <a:gd name="connsiteY1" fmla="*/ 3692 h 10000"/>
            <a:gd name="connsiteX2" fmla="*/ 7814 w 8369"/>
            <a:gd name="connsiteY2" fmla="*/ 0 h 10000"/>
            <a:gd name="connsiteX0" fmla="*/ 423 w 10402"/>
            <a:gd name="connsiteY0" fmla="*/ 9825 h 9825"/>
            <a:gd name="connsiteX1" fmla="*/ 0 w 10402"/>
            <a:gd name="connsiteY1" fmla="*/ 3517 h 9825"/>
            <a:gd name="connsiteX2" fmla="*/ 9877 w 10402"/>
            <a:gd name="connsiteY2" fmla="*/ 0 h 9825"/>
            <a:gd name="connsiteX0" fmla="*/ 407 w 9693"/>
            <a:gd name="connsiteY0" fmla="*/ 10000 h 10000"/>
            <a:gd name="connsiteX1" fmla="*/ 0 w 9693"/>
            <a:gd name="connsiteY1" fmla="*/ 3580 h 10000"/>
            <a:gd name="connsiteX2" fmla="*/ 9495 w 9693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693" h="10000">
              <a:moveTo>
                <a:pt x="407" y="10000"/>
              </a:moveTo>
              <a:cubicBezTo>
                <a:pt x="449" y="7548"/>
                <a:pt x="591" y="7238"/>
                <a:pt x="0" y="3580"/>
              </a:cubicBezTo>
              <a:cubicBezTo>
                <a:pt x="12251" y="3618"/>
                <a:pt x="9345" y="3943"/>
                <a:pt x="949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348540</xdr:colOff>
      <xdr:row>15</xdr:row>
      <xdr:rowOff>166922</xdr:rowOff>
    </xdr:from>
    <xdr:to>
      <xdr:col>13</xdr:col>
      <xdr:colOff>485352</xdr:colOff>
      <xdr:row>16</xdr:row>
      <xdr:rowOff>108537</xdr:rowOff>
    </xdr:to>
    <xdr:sp macro="" textlink="">
      <xdr:nvSpPr>
        <xdr:cNvPr id="704" name="AutoShape 70">
          <a:extLst>
            <a:ext uri="{FF2B5EF4-FFF2-40B4-BE49-F238E27FC236}">
              <a16:creationId xmlns:a16="http://schemas.microsoft.com/office/drawing/2014/main" id="{086A03AF-ADDB-4082-A262-BBA6CCA5B432}"/>
            </a:ext>
          </a:extLst>
        </xdr:cNvPr>
        <xdr:cNvSpPr>
          <a:spLocks noChangeArrowheads="1"/>
        </xdr:cNvSpPr>
      </xdr:nvSpPr>
      <xdr:spPr bwMode="auto">
        <a:xfrm>
          <a:off x="7454190" y="2725972"/>
          <a:ext cx="136812" cy="1130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23218</xdr:colOff>
      <xdr:row>15</xdr:row>
      <xdr:rowOff>74916</xdr:rowOff>
    </xdr:from>
    <xdr:to>
      <xdr:col>13</xdr:col>
      <xdr:colOff>422740</xdr:colOff>
      <xdr:row>15</xdr:row>
      <xdr:rowOff>149032</xdr:rowOff>
    </xdr:to>
    <xdr:sp macro="" textlink="">
      <xdr:nvSpPr>
        <xdr:cNvPr id="705" name="Line 120">
          <a:extLst>
            <a:ext uri="{FF2B5EF4-FFF2-40B4-BE49-F238E27FC236}">
              <a16:creationId xmlns:a16="http://schemas.microsoft.com/office/drawing/2014/main" id="{B59D45AD-DC34-47F9-8628-DD919AEFE671}"/>
            </a:ext>
          </a:extLst>
        </xdr:cNvPr>
        <xdr:cNvSpPr>
          <a:spLocks noChangeShapeType="1"/>
        </xdr:cNvSpPr>
      </xdr:nvSpPr>
      <xdr:spPr bwMode="auto">
        <a:xfrm flipV="1">
          <a:off x="7128868" y="2633966"/>
          <a:ext cx="399522" cy="741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479103</xdr:colOff>
      <xdr:row>14</xdr:row>
      <xdr:rowOff>119600</xdr:rowOff>
    </xdr:from>
    <xdr:to>
      <xdr:col>14</xdr:col>
      <xdr:colOff>611655</xdr:colOff>
      <xdr:row>15</xdr:row>
      <xdr:rowOff>74707</xdr:rowOff>
    </xdr:to>
    <xdr:sp macro="" textlink="">
      <xdr:nvSpPr>
        <xdr:cNvPr id="706" name="Oval 383">
          <a:extLst>
            <a:ext uri="{FF2B5EF4-FFF2-40B4-BE49-F238E27FC236}">
              <a16:creationId xmlns:a16="http://schemas.microsoft.com/office/drawing/2014/main" id="{E722EA65-7DDD-420F-B5BD-29ECE0E30D50}"/>
            </a:ext>
          </a:extLst>
        </xdr:cNvPr>
        <xdr:cNvSpPr>
          <a:spLocks noChangeArrowheads="1"/>
        </xdr:cNvSpPr>
      </xdr:nvSpPr>
      <xdr:spPr bwMode="auto">
        <a:xfrm>
          <a:off x="8289603" y="2507200"/>
          <a:ext cx="132552" cy="1265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24998</xdr:colOff>
      <xdr:row>14</xdr:row>
      <xdr:rowOff>94855</xdr:rowOff>
    </xdr:from>
    <xdr:ext cx="242976" cy="249684"/>
    <xdr:grpSp>
      <xdr:nvGrpSpPr>
        <xdr:cNvPr id="707" name="Group 6672">
          <a:extLst>
            <a:ext uri="{FF2B5EF4-FFF2-40B4-BE49-F238E27FC236}">
              <a16:creationId xmlns:a16="http://schemas.microsoft.com/office/drawing/2014/main" id="{930E4846-490F-4728-94EA-ADC71BD2A410}"/>
            </a:ext>
          </a:extLst>
        </xdr:cNvPr>
        <xdr:cNvGrpSpPr>
          <a:grpSpLocks/>
        </xdr:cNvGrpSpPr>
      </xdr:nvGrpSpPr>
      <xdr:grpSpPr bwMode="auto">
        <a:xfrm>
          <a:off x="8524559" y="2484686"/>
          <a:ext cx="242976" cy="249684"/>
          <a:chOff x="536" y="108"/>
          <a:chExt cx="37" cy="36"/>
        </a:xfrm>
      </xdr:grpSpPr>
      <xdr:pic>
        <xdr:nvPicPr>
          <xdr:cNvPr id="708" name="Picture 6673" descr="route2">
            <a:extLst>
              <a:ext uri="{FF2B5EF4-FFF2-40B4-BE49-F238E27FC236}">
                <a16:creationId xmlns:a16="http://schemas.microsoft.com/office/drawing/2014/main" id="{CB6D5A35-E688-4E8A-8BEA-B0144761BB0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9" name="Text Box 6674">
            <a:extLst>
              <a:ext uri="{FF2B5EF4-FFF2-40B4-BE49-F238E27FC236}">
                <a16:creationId xmlns:a16="http://schemas.microsoft.com/office/drawing/2014/main" id="{79732C2D-55F7-446A-9E9B-6E387B4F11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oneCellAnchor>
    <xdr:from>
      <xdr:col>14</xdr:col>
      <xdr:colOff>229011</xdr:colOff>
      <xdr:row>14</xdr:row>
      <xdr:rowOff>144220</xdr:rowOff>
    </xdr:from>
    <xdr:ext cx="242976" cy="242748"/>
    <xdr:grpSp>
      <xdr:nvGrpSpPr>
        <xdr:cNvPr id="710" name="Group 6672">
          <a:extLst>
            <a:ext uri="{FF2B5EF4-FFF2-40B4-BE49-F238E27FC236}">
              <a16:creationId xmlns:a16="http://schemas.microsoft.com/office/drawing/2014/main" id="{A2E9E4A4-4301-466F-A8D9-79A02FE5BF4D}"/>
            </a:ext>
          </a:extLst>
        </xdr:cNvPr>
        <xdr:cNvGrpSpPr>
          <a:grpSpLocks/>
        </xdr:cNvGrpSpPr>
      </xdr:nvGrpSpPr>
      <xdr:grpSpPr bwMode="auto">
        <a:xfrm>
          <a:off x="9432220" y="2534051"/>
          <a:ext cx="242976" cy="242748"/>
          <a:chOff x="536" y="109"/>
          <a:chExt cx="37" cy="35"/>
        </a:xfrm>
      </xdr:grpSpPr>
      <xdr:pic>
        <xdr:nvPicPr>
          <xdr:cNvPr id="711" name="Picture 6673" descr="route2">
            <a:extLst>
              <a:ext uri="{FF2B5EF4-FFF2-40B4-BE49-F238E27FC236}">
                <a16:creationId xmlns:a16="http://schemas.microsoft.com/office/drawing/2014/main" id="{3D3C8A9B-872D-4369-A017-DF67A3BA26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2" name="Text Box 6674">
            <a:extLst>
              <a:ext uri="{FF2B5EF4-FFF2-40B4-BE49-F238E27FC236}">
                <a16:creationId xmlns:a16="http://schemas.microsoft.com/office/drawing/2014/main" id="{C70B9631-4724-4028-A2DF-EA95BFC2AD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9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twoCellAnchor>
    <xdr:from>
      <xdr:col>14</xdr:col>
      <xdr:colOff>529235</xdr:colOff>
      <xdr:row>13</xdr:row>
      <xdr:rowOff>53503</xdr:rowOff>
    </xdr:from>
    <xdr:to>
      <xdr:col>14</xdr:col>
      <xdr:colOff>683838</xdr:colOff>
      <xdr:row>14</xdr:row>
      <xdr:rowOff>43951</xdr:rowOff>
    </xdr:to>
    <xdr:sp macro="" textlink="">
      <xdr:nvSpPr>
        <xdr:cNvPr id="713" name="六角形 712">
          <a:extLst>
            <a:ext uri="{FF2B5EF4-FFF2-40B4-BE49-F238E27FC236}">
              <a16:creationId xmlns:a16="http://schemas.microsoft.com/office/drawing/2014/main" id="{393C7D6E-8A1F-40C4-82FC-98BC334A8C2E}"/>
            </a:ext>
          </a:extLst>
        </xdr:cNvPr>
        <xdr:cNvSpPr/>
      </xdr:nvSpPr>
      <xdr:spPr bwMode="auto">
        <a:xfrm>
          <a:off x="8339735" y="2282353"/>
          <a:ext cx="154603" cy="1491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481162</xdr:colOff>
      <xdr:row>11</xdr:row>
      <xdr:rowOff>20621</xdr:rowOff>
    </xdr:from>
    <xdr:to>
      <xdr:col>15</xdr:col>
      <xdr:colOff>649246</xdr:colOff>
      <xdr:row>11</xdr:row>
      <xdr:rowOff>142067</xdr:rowOff>
    </xdr:to>
    <xdr:sp macro="" textlink="">
      <xdr:nvSpPr>
        <xdr:cNvPr id="714" name="Freeform 395">
          <a:extLst>
            <a:ext uri="{FF2B5EF4-FFF2-40B4-BE49-F238E27FC236}">
              <a16:creationId xmlns:a16="http://schemas.microsoft.com/office/drawing/2014/main" id="{4D63D85A-7855-4A36-8599-A65E42277476}"/>
            </a:ext>
          </a:extLst>
        </xdr:cNvPr>
        <xdr:cNvSpPr>
          <a:spLocks/>
        </xdr:cNvSpPr>
      </xdr:nvSpPr>
      <xdr:spPr bwMode="auto">
        <a:xfrm rot="20785715">
          <a:off x="8996512" y="1906571"/>
          <a:ext cx="168084" cy="12144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494069</xdr:colOff>
      <xdr:row>9</xdr:row>
      <xdr:rowOff>96062</xdr:rowOff>
    </xdr:from>
    <xdr:to>
      <xdr:col>15</xdr:col>
      <xdr:colOff>599131</xdr:colOff>
      <xdr:row>13</xdr:row>
      <xdr:rowOff>90098</xdr:rowOff>
    </xdr:to>
    <xdr:sp macro="" textlink="">
      <xdr:nvSpPr>
        <xdr:cNvPr id="715" name="Line 73">
          <a:extLst>
            <a:ext uri="{FF2B5EF4-FFF2-40B4-BE49-F238E27FC236}">
              <a16:creationId xmlns:a16="http://schemas.microsoft.com/office/drawing/2014/main" id="{94EB19E3-24C3-4EAD-B0B5-4A02C0FB02B2}"/>
            </a:ext>
          </a:extLst>
        </xdr:cNvPr>
        <xdr:cNvSpPr>
          <a:spLocks noChangeShapeType="1"/>
        </xdr:cNvSpPr>
      </xdr:nvSpPr>
      <xdr:spPr bwMode="auto">
        <a:xfrm flipV="1">
          <a:off x="9009419" y="1639112"/>
          <a:ext cx="105062" cy="67983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31828 w 331852"/>
            <a:gd name="connsiteY0" fmla="*/ 0 h 9370"/>
            <a:gd name="connsiteX1" fmla="*/ 24 w 331852"/>
            <a:gd name="connsiteY1" fmla="*/ 9370 h 9370"/>
            <a:gd name="connsiteX0" fmla="*/ 15148 w 15148"/>
            <a:gd name="connsiteY0" fmla="*/ 0 h 9916"/>
            <a:gd name="connsiteX1" fmla="*/ 0 w 15148"/>
            <a:gd name="connsiteY1" fmla="*/ 9916 h 9916"/>
            <a:gd name="connsiteX0" fmla="*/ 10000 w 10000"/>
            <a:gd name="connsiteY0" fmla="*/ 0 h 10000"/>
            <a:gd name="connsiteX1" fmla="*/ 0 w 10000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10067" y="3587"/>
                <a:pt x="5599" y="6244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139586</xdr:colOff>
      <xdr:row>15</xdr:row>
      <xdr:rowOff>122887</xdr:rowOff>
    </xdr:from>
    <xdr:ext cx="266069" cy="222032"/>
    <xdr:grpSp>
      <xdr:nvGrpSpPr>
        <xdr:cNvPr id="716" name="Group 6672">
          <a:extLst>
            <a:ext uri="{FF2B5EF4-FFF2-40B4-BE49-F238E27FC236}">
              <a16:creationId xmlns:a16="http://schemas.microsoft.com/office/drawing/2014/main" id="{AC2F4F1E-EF3E-43C7-BEB2-B4A254808AD5}"/>
            </a:ext>
          </a:extLst>
        </xdr:cNvPr>
        <xdr:cNvGrpSpPr>
          <a:grpSpLocks/>
        </xdr:cNvGrpSpPr>
      </xdr:nvGrpSpPr>
      <xdr:grpSpPr bwMode="auto">
        <a:xfrm>
          <a:off x="8639147" y="2684340"/>
          <a:ext cx="266069" cy="222032"/>
          <a:chOff x="534" y="111"/>
          <a:chExt cx="44" cy="38"/>
        </a:xfrm>
      </xdr:grpSpPr>
      <xdr:pic>
        <xdr:nvPicPr>
          <xdr:cNvPr id="717" name="Picture 6673" descr="route2">
            <a:extLst>
              <a:ext uri="{FF2B5EF4-FFF2-40B4-BE49-F238E27FC236}">
                <a16:creationId xmlns:a16="http://schemas.microsoft.com/office/drawing/2014/main" id="{F4972002-AE91-4F98-B2C9-9C62922B92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2"/>
            <a:ext cx="38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8" name="Text Box 6674">
            <a:extLst>
              <a:ext uri="{FF2B5EF4-FFF2-40B4-BE49-F238E27FC236}">
                <a16:creationId xmlns:a16="http://schemas.microsoft.com/office/drawing/2014/main" id="{B54E24A1-C11B-431A-9304-28931B0C16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595847</xdr:colOff>
      <xdr:row>13</xdr:row>
      <xdr:rowOff>18657</xdr:rowOff>
    </xdr:from>
    <xdr:to>
      <xdr:col>16</xdr:col>
      <xdr:colOff>425766</xdr:colOff>
      <xdr:row>16</xdr:row>
      <xdr:rowOff>133163</xdr:rowOff>
    </xdr:to>
    <xdr:sp macro="" textlink="">
      <xdr:nvSpPr>
        <xdr:cNvPr id="719" name="Freeform 527">
          <a:extLst>
            <a:ext uri="{FF2B5EF4-FFF2-40B4-BE49-F238E27FC236}">
              <a16:creationId xmlns:a16="http://schemas.microsoft.com/office/drawing/2014/main" id="{94080368-EC2C-4542-A55D-9D2F751DA810}"/>
            </a:ext>
          </a:extLst>
        </xdr:cNvPr>
        <xdr:cNvSpPr>
          <a:spLocks/>
        </xdr:cNvSpPr>
      </xdr:nvSpPr>
      <xdr:spPr bwMode="auto">
        <a:xfrm>
          <a:off x="9111197" y="2247507"/>
          <a:ext cx="534769" cy="61615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2933"/>
            <a:gd name="connsiteY0" fmla="*/ 6630 h 6630"/>
            <a:gd name="connsiteX1" fmla="*/ 105 w 12933"/>
            <a:gd name="connsiteY1" fmla="*/ 1109 h 6630"/>
            <a:gd name="connsiteX2" fmla="*/ 12933 w 12933"/>
            <a:gd name="connsiteY2" fmla="*/ 0 h 6630"/>
            <a:gd name="connsiteX0" fmla="*/ 0 w 10000"/>
            <a:gd name="connsiteY0" fmla="*/ 10000 h 10000"/>
            <a:gd name="connsiteX1" fmla="*/ 81 w 10000"/>
            <a:gd name="connsiteY1" fmla="*/ 1673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250" y="8018"/>
                <a:pt x="81" y="9718"/>
                <a:pt x="81" y="1673"/>
              </a:cubicBezTo>
              <a:cubicBezTo>
                <a:pt x="6195" y="1190"/>
                <a:pt x="3145" y="1373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614437</xdr:colOff>
      <xdr:row>15</xdr:row>
      <xdr:rowOff>29769</xdr:rowOff>
    </xdr:from>
    <xdr:ext cx="242976" cy="249684"/>
    <xdr:grpSp>
      <xdr:nvGrpSpPr>
        <xdr:cNvPr id="720" name="Group 6672">
          <a:extLst>
            <a:ext uri="{FF2B5EF4-FFF2-40B4-BE49-F238E27FC236}">
              <a16:creationId xmlns:a16="http://schemas.microsoft.com/office/drawing/2014/main" id="{7E58BCDC-05C3-4E27-B34B-87E43B1006C9}"/>
            </a:ext>
          </a:extLst>
        </xdr:cNvPr>
        <xdr:cNvGrpSpPr>
          <a:grpSpLocks/>
        </xdr:cNvGrpSpPr>
      </xdr:nvGrpSpPr>
      <xdr:grpSpPr bwMode="auto">
        <a:xfrm>
          <a:off x="10521295" y="2591222"/>
          <a:ext cx="242976" cy="249684"/>
          <a:chOff x="536" y="108"/>
          <a:chExt cx="37" cy="36"/>
        </a:xfrm>
      </xdr:grpSpPr>
      <xdr:pic>
        <xdr:nvPicPr>
          <xdr:cNvPr id="721" name="Picture 6673" descr="route2">
            <a:extLst>
              <a:ext uri="{FF2B5EF4-FFF2-40B4-BE49-F238E27FC236}">
                <a16:creationId xmlns:a16="http://schemas.microsoft.com/office/drawing/2014/main" id="{89E8F9B9-0294-417C-A18D-86BFF3715F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2" name="Text Box 6674">
            <a:extLst>
              <a:ext uri="{FF2B5EF4-FFF2-40B4-BE49-F238E27FC236}">
                <a16:creationId xmlns:a16="http://schemas.microsoft.com/office/drawing/2014/main" id="{3B2C8BBC-8EF6-4157-B441-90ACA783AB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oneCellAnchor>
    <xdr:from>
      <xdr:col>15</xdr:col>
      <xdr:colOff>552850</xdr:colOff>
      <xdr:row>9</xdr:row>
      <xdr:rowOff>130974</xdr:rowOff>
    </xdr:from>
    <xdr:ext cx="242976" cy="249684"/>
    <xdr:grpSp>
      <xdr:nvGrpSpPr>
        <xdr:cNvPr id="723" name="Group 6672">
          <a:extLst>
            <a:ext uri="{FF2B5EF4-FFF2-40B4-BE49-F238E27FC236}">
              <a16:creationId xmlns:a16="http://schemas.microsoft.com/office/drawing/2014/main" id="{306E8A41-8F05-49CF-BCC8-92C98159A8D5}"/>
            </a:ext>
          </a:extLst>
        </xdr:cNvPr>
        <xdr:cNvGrpSpPr>
          <a:grpSpLocks/>
        </xdr:cNvGrpSpPr>
      </xdr:nvGrpSpPr>
      <xdr:grpSpPr bwMode="auto">
        <a:xfrm>
          <a:off x="10459708" y="1675569"/>
          <a:ext cx="242976" cy="249684"/>
          <a:chOff x="536" y="108"/>
          <a:chExt cx="37" cy="36"/>
        </a:xfrm>
      </xdr:grpSpPr>
      <xdr:pic>
        <xdr:nvPicPr>
          <xdr:cNvPr id="724" name="Picture 6673" descr="route2">
            <a:extLst>
              <a:ext uri="{FF2B5EF4-FFF2-40B4-BE49-F238E27FC236}">
                <a16:creationId xmlns:a16="http://schemas.microsoft.com/office/drawing/2014/main" id="{E37B2552-7EC6-4BDA-9451-F9C858F494B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5" name="Text Box 6674">
            <a:extLst>
              <a:ext uri="{FF2B5EF4-FFF2-40B4-BE49-F238E27FC236}">
                <a16:creationId xmlns:a16="http://schemas.microsoft.com/office/drawing/2014/main" id="{E11FCCE3-1A1B-4595-A927-8397943A22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twoCellAnchor>
    <xdr:from>
      <xdr:col>16</xdr:col>
      <xdr:colOff>107154</xdr:colOff>
      <xdr:row>13</xdr:row>
      <xdr:rowOff>47628</xdr:rowOff>
    </xdr:from>
    <xdr:to>
      <xdr:col>16</xdr:col>
      <xdr:colOff>329742</xdr:colOff>
      <xdr:row>14</xdr:row>
      <xdr:rowOff>40174</xdr:rowOff>
    </xdr:to>
    <xdr:sp macro="" textlink="">
      <xdr:nvSpPr>
        <xdr:cNvPr id="726" name="六角形 725">
          <a:extLst>
            <a:ext uri="{FF2B5EF4-FFF2-40B4-BE49-F238E27FC236}">
              <a16:creationId xmlns:a16="http://schemas.microsoft.com/office/drawing/2014/main" id="{2C6A5B3B-41A2-4157-9D44-FA48D0098597}"/>
            </a:ext>
          </a:extLst>
        </xdr:cNvPr>
        <xdr:cNvSpPr/>
      </xdr:nvSpPr>
      <xdr:spPr bwMode="auto">
        <a:xfrm>
          <a:off x="9327354" y="2276478"/>
          <a:ext cx="222588" cy="1512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336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77856</xdr:colOff>
      <xdr:row>12</xdr:row>
      <xdr:rowOff>119064</xdr:rowOff>
    </xdr:from>
    <xdr:ext cx="488660" cy="186974"/>
    <xdr:sp macro="" textlink="">
      <xdr:nvSpPr>
        <xdr:cNvPr id="727" name="Text Box 1664">
          <a:extLst>
            <a:ext uri="{FF2B5EF4-FFF2-40B4-BE49-F238E27FC236}">
              <a16:creationId xmlns:a16="http://schemas.microsoft.com/office/drawing/2014/main" id="{8D46043F-DF33-451D-83F9-D56E8A68CA4B}"/>
            </a:ext>
          </a:extLst>
        </xdr:cNvPr>
        <xdr:cNvSpPr txBox="1">
          <a:spLocks noChangeArrowheads="1"/>
        </xdr:cNvSpPr>
      </xdr:nvSpPr>
      <xdr:spPr bwMode="auto">
        <a:xfrm>
          <a:off x="8593206" y="2176464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89m</a:t>
          </a:r>
        </a:p>
      </xdr:txBody>
    </xdr:sp>
    <xdr:clientData/>
  </xdr:oneCellAnchor>
  <xdr:twoCellAnchor>
    <xdr:from>
      <xdr:col>15</xdr:col>
      <xdr:colOff>396871</xdr:colOff>
      <xdr:row>13</xdr:row>
      <xdr:rowOff>125013</xdr:rowOff>
    </xdr:from>
    <xdr:to>
      <xdr:col>15</xdr:col>
      <xdr:colOff>623090</xdr:colOff>
      <xdr:row>16</xdr:row>
      <xdr:rowOff>125014</xdr:rowOff>
    </xdr:to>
    <xdr:sp macro="" textlink="">
      <xdr:nvSpPr>
        <xdr:cNvPr id="728" name="Line 120">
          <a:extLst>
            <a:ext uri="{FF2B5EF4-FFF2-40B4-BE49-F238E27FC236}">
              <a16:creationId xmlns:a16="http://schemas.microsoft.com/office/drawing/2014/main" id="{C9E82B7F-DF53-43A6-8EA5-FEF7488A24D4}"/>
            </a:ext>
          </a:extLst>
        </xdr:cNvPr>
        <xdr:cNvSpPr>
          <a:spLocks noChangeShapeType="1"/>
        </xdr:cNvSpPr>
      </xdr:nvSpPr>
      <xdr:spPr bwMode="auto">
        <a:xfrm flipV="1">
          <a:off x="8912221" y="2353863"/>
          <a:ext cx="226219" cy="501651"/>
        </a:xfrm>
        <a:custGeom>
          <a:avLst/>
          <a:gdLst>
            <a:gd name="connsiteX0" fmla="*/ 0 w 494109"/>
            <a:gd name="connsiteY0" fmla="*/ 0 h 77391"/>
            <a:gd name="connsiteX1" fmla="*/ 494109 w 494109"/>
            <a:gd name="connsiteY1" fmla="*/ 77391 h 77391"/>
            <a:gd name="connsiteX0" fmla="*/ 0 w 226219"/>
            <a:gd name="connsiteY0" fmla="*/ 0 h 517923"/>
            <a:gd name="connsiteX1" fmla="*/ 226219 w 226219"/>
            <a:gd name="connsiteY1" fmla="*/ 517923 h 517923"/>
            <a:gd name="connsiteX0" fmla="*/ 0 w 226219"/>
            <a:gd name="connsiteY0" fmla="*/ 0 h 517923"/>
            <a:gd name="connsiteX1" fmla="*/ 226219 w 226219"/>
            <a:gd name="connsiteY1" fmla="*/ 517923 h 517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6219" h="517923">
              <a:moveTo>
                <a:pt x="0" y="0"/>
              </a:moveTo>
              <a:cubicBezTo>
                <a:pt x="63500" y="466328"/>
                <a:pt x="61516" y="492126"/>
                <a:pt x="226219" y="5179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768971</xdr:colOff>
      <xdr:row>14</xdr:row>
      <xdr:rowOff>27310</xdr:rowOff>
    </xdr:from>
    <xdr:ext cx="488660" cy="186974"/>
    <xdr:sp macro="" textlink="">
      <xdr:nvSpPr>
        <xdr:cNvPr id="729" name="Text Box 1664">
          <a:extLst>
            <a:ext uri="{FF2B5EF4-FFF2-40B4-BE49-F238E27FC236}">
              <a16:creationId xmlns:a16="http://schemas.microsoft.com/office/drawing/2014/main" id="{CC7EB869-7728-4387-AB21-1F4C9CEF3E23}"/>
            </a:ext>
          </a:extLst>
        </xdr:cNvPr>
        <xdr:cNvSpPr txBox="1">
          <a:spLocks noChangeArrowheads="1"/>
        </xdr:cNvSpPr>
      </xdr:nvSpPr>
      <xdr:spPr bwMode="auto">
        <a:xfrm>
          <a:off x="9925671" y="2414910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89m</a:t>
          </a:r>
        </a:p>
      </xdr:txBody>
    </xdr:sp>
    <xdr:clientData/>
  </xdr:oneCellAnchor>
  <xdr:twoCellAnchor>
    <xdr:from>
      <xdr:col>18</xdr:col>
      <xdr:colOff>75364</xdr:colOff>
      <xdr:row>12</xdr:row>
      <xdr:rowOff>104244</xdr:rowOff>
    </xdr:from>
    <xdr:to>
      <xdr:col>18</xdr:col>
      <xdr:colOff>300597</xdr:colOff>
      <xdr:row>13</xdr:row>
      <xdr:rowOff>120133</xdr:rowOff>
    </xdr:to>
    <xdr:grpSp>
      <xdr:nvGrpSpPr>
        <xdr:cNvPr id="731" name="グループ化 1728">
          <a:extLst>
            <a:ext uri="{FF2B5EF4-FFF2-40B4-BE49-F238E27FC236}">
              <a16:creationId xmlns:a16="http://schemas.microsoft.com/office/drawing/2014/main" id="{43785B8B-8041-4484-B9D1-D07FDEAAAE87}"/>
            </a:ext>
          </a:extLst>
        </xdr:cNvPr>
        <xdr:cNvGrpSpPr>
          <a:grpSpLocks/>
        </xdr:cNvGrpSpPr>
      </xdr:nvGrpSpPr>
      <xdr:grpSpPr bwMode="auto">
        <a:xfrm rot="21098623">
          <a:off x="12106040" y="2163703"/>
          <a:ext cx="225233" cy="187511"/>
          <a:chOff x="1456766" y="5311588"/>
          <a:chExt cx="156881" cy="106456"/>
        </a:xfrm>
      </xdr:grpSpPr>
      <xdr:sp macro="" textlink="">
        <xdr:nvSpPr>
          <xdr:cNvPr id="732" name="Line 2970">
            <a:extLst>
              <a:ext uri="{FF2B5EF4-FFF2-40B4-BE49-F238E27FC236}">
                <a16:creationId xmlns:a16="http://schemas.microsoft.com/office/drawing/2014/main" id="{128A31F7-EFEB-488B-8177-1F2777A6E380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 cmpd="dbl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3" name="Line 2970">
            <a:extLst>
              <a:ext uri="{FF2B5EF4-FFF2-40B4-BE49-F238E27FC236}">
                <a16:creationId xmlns:a16="http://schemas.microsoft.com/office/drawing/2014/main" id="{B2E63FDE-948E-45DD-8AA6-86789E249AA6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31750" cmpd="dbl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4" name="Line 2970">
            <a:extLst>
              <a:ext uri="{FF2B5EF4-FFF2-40B4-BE49-F238E27FC236}">
                <a16:creationId xmlns:a16="http://schemas.microsoft.com/office/drawing/2014/main" id="{A9AAF3D8-BED6-4966-AB72-C611F09B156F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 cmpd="dbl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5" name="Line 2970">
            <a:extLst>
              <a:ext uri="{FF2B5EF4-FFF2-40B4-BE49-F238E27FC236}">
                <a16:creationId xmlns:a16="http://schemas.microsoft.com/office/drawing/2014/main" id="{F6FA80B8-5CB7-4BF3-9798-248DAF95DE82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 cmpd="dbl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374769</xdr:colOff>
      <xdr:row>11</xdr:row>
      <xdr:rowOff>49194</xdr:rowOff>
    </xdr:from>
    <xdr:to>
      <xdr:col>18</xdr:col>
      <xdr:colOff>280852</xdr:colOff>
      <xdr:row>12</xdr:row>
      <xdr:rowOff>69842</xdr:rowOff>
    </xdr:to>
    <xdr:sp macro="" textlink="">
      <xdr:nvSpPr>
        <xdr:cNvPr id="736" name="Text Box 1664">
          <a:extLst>
            <a:ext uri="{FF2B5EF4-FFF2-40B4-BE49-F238E27FC236}">
              <a16:creationId xmlns:a16="http://schemas.microsoft.com/office/drawing/2014/main" id="{0666DDDC-549F-4555-87C8-D2879F6EEA3A}"/>
            </a:ext>
          </a:extLst>
        </xdr:cNvPr>
        <xdr:cNvSpPr txBox="1">
          <a:spLocks noChangeArrowheads="1"/>
        </xdr:cNvSpPr>
      </xdr:nvSpPr>
      <xdr:spPr bwMode="auto">
        <a:xfrm>
          <a:off x="10331569" y="1958427"/>
          <a:ext cx="613050" cy="1942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賤ケ岳ﾄﾝﾈﾙ迄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1km80m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586755</xdr:colOff>
      <xdr:row>14</xdr:row>
      <xdr:rowOff>56893</xdr:rowOff>
    </xdr:from>
    <xdr:to>
      <xdr:col>18</xdr:col>
      <xdr:colOff>484876</xdr:colOff>
      <xdr:row>16</xdr:row>
      <xdr:rowOff>36434</xdr:rowOff>
    </xdr:to>
    <xdr:sp macro="" textlink="">
      <xdr:nvSpPr>
        <xdr:cNvPr id="737" name="Freeform 1627">
          <a:extLst>
            <a:ext uri="{FF2B5EF4-FFF2-40B4-BE49-F238E27FC236}">
              <a16:creationId xmlns:a16="http://schemas.microsoft.com/office/drawing/2014/main" id="{16022349-CC6A-49B9-9B6F-8C3AFF6D6920}"/>
            </a:ext>
          </a:extLst>
        </xdr:cNvPr>
        <xdr:cNvSpPr>
          <a:spLocks/>
        </xdr:cNvSpPr>
      </xdr:nvSpPr>
      <xdr:spPr bwMode="auto">
        <a:xfrm rot="21344862">
          <a:off x="10511805" y="2444493"/>
          <a:ext cx="602971" cy="322441"/>
        </a:xfrm>
        <a:custGeom>
          <a:avLst/>
          <a:gdLst>
            <a:gd name="T0" fmla="*/ 2147483647 w 19971"/>
            <a:gd name="T1" fmla="*/ 2147483647 h 38995"/>
            <a:gd name="T2" fmla="*/ 2147483647 w 19971"/>
            <a:gd name="T3" fmla="*/ 2147483647 h 38995"/>
            <a:gd name="T4" fmla="*/ 2147483647 w 19971"/>
            <a:gd name="T5" fmla="*/ 2147483647 h 38995"/>
            <a:gd name="T6" fmla="*/ 2147483647 w 19971"/>
            <a:gd name="T7" fmla="*/ 2147483647 h 38995"/>
            <a:gd name="T8" fmla="*/ 2147483647 w 19971"/>
            <a:gd name="T9" fmla="*/ 2147483647 h 38995"/>
            <a:gd name="T10" fmla="*/ 0 w 19971"/>
            <a:gd name="T11" fmla="*/ 2147483647 h 3899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16957 w 16957"/>
            <a:gd name="connsiteY0" fmla="*/ 6485 h 23408"/>
            <a:gd name="connsiteX1" fmla="*/ 6346 w 16957"/>
            <a:gd name="connsiteY1" fmla="*/ 2126 h 23408"/>
            <a:gd name="connsiteX2" fmla="*/ 3764 w 16957"/>
            <a:gd name="connsiteY2" fmla="*/ 856 h 23408"/>
            <a:gd name="connsiteX3" fmla="*/ 2133 w 16957"/>
            <a:gd name="connsiteY3" fmla="*/ 17639 h 23408"/>
            <a:gd name="connsiteX4" fmla="*/ 0 w 16957"/>
            <a:gd name="connsiteY4" fmla="*/ 23408 h 23408"/>
            <a:gd name="connsiteX0" fmla="*/ 16210 w 16210"/>
            <a:gd name="connsiteY0" fmla="*/ 6485 h 54897"/>
            <a:gd name="connsiteX1" fmla="*/ 5599 w 16210"/>
            <a:gd name="connsiteY1" fmla="*/ 2126 h 54897"/>
            <a:gd name="connsiteX2" fmla="*/ 3017 w 16210"/>
            <a:gd name="connsiteY2" fmla="*/ 856 h 54897"/>
            <a:gd name="connsiteX3" fmla="*/ 1386 w 16210"/>
            <a:gd name="connsiteY3" fmla="*/ 17639 h 54897"/>
            <a:gd name="connsiteX4" fmla="*/ 0 w 16210"/>
            <a:gd name="connsiteY4" fmla="*/ 54897 h 54897"/>
            <a:gd name="connsiteX0" fmla="*/ 15448 w 15448"/>
            <a:gd name="connsiteY0" fmla="*/ 6485 h 60221"/>
            <a:gd name="connsiteX1" fmla="*/ 4837 w 15448"/>
            <a:gd name="connsiteY1" fmla="*/ 2126 h 60221"/>
            <a:gd name="connsiteX2" fmla="*/ 2255 w 15448"/>
            <a:gd name="connsiteY2" fmla="*/ 856 h 60221"/>
            <a:gd name="connsiteX3" fmla="*/ 624 w 15448"/>
            <a:gd name="connsiteY3" fmla="*/ 17639 h 60221"/>
            <a:gd name="connsiteX4" fmla="*/ 0 w 15448"/>
            <a:gd name="connsiteY4" fmla="*/ 60221 h 60221"/>
            <a:gd name="connsiteX0" fmla="*/ 16452 w 16452"/>
            <a:gd name="connsiteY0" fmla="*/ 6485 h 59673"/>
            <a:gd name="connsiteX1" fmla="*/ 5841 w 16452"/>
            <a:gd name="connsiteY1" fmla="*/ 2126 h 59673"/>
            <a:gd name="connsiteX2" fmla="*/ 3259 w 16452"/>
            <a:gd name="connsiteY2" fmla="*/ 856 h 59673"/>
            <a:gd name="connsiteX3" fmla="*/ 1628 w 16452"/>
            <a:gd name="connsiteY3" fmla="*/ 17639 h 59673"/>
            <a:gd name="connsiteX4" fmla="*/ 0 w 16452"/>
            <a:gd name="connsiteY4" fmla="*/ 59673 h 596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452" h="59673">
              <a:moveTo>
                <a:pt x="16452" y="6485"/>
              </a:moveTo>
              <a:cubicBezTo>
                <a:pt x="16010" y="6485"/>
                <a:pt x="8040" y="3064"/>
                <a:pt x="5841" y="2126"/>
              </a:cubicBezTo>
              <a:cubicBezTo>
                <a:pt x="3642" y="1188"/>
                <a:pt x="4112" y="-1302"/>
                <a:pt x="3259" y="856"/>
              </a:cubicBezTo>
              <a:cubicBezTo>
                <a:pt x="2406" y="3014"/>
                <a:pt x="2007" y="16763"/>
                <a:pt x="1628" y="17639"/>
              </a:cubicBezTo>
              <a:cubicBezTo>
                <a:pt x="743" y="19306"/>
                <a:pt x="796" y="59673"/>
                <a:pt x="0" y="59673"/>
              </a:cubicBezTo>
            </a:path>
          </a:pathLst>
        </a:custGeom>
        <a:noFill/>
        <a:ln w="15875" cap="flat" cmpd="sng">
          <a:solidFill>
            <a:schemeClr val="accent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555722</xdr:colOff>
      <xdr:row>12</xdr:row>
      <xdr:rowOff>61708</xdr:rowOff>
    </xdr:from>
    <xdr:to>
      <xdr:col>18</xdr:col>
      <xdr:colOff>120650</xdr:colOff>
      <xdr:row>14</xdr:row>
      <xdr:rowOff>8467</xdr:rowOff>
    </xdr:to>
    <xdr:sp macro="" textlink="">
      <xdr:nvSpPr>
        <xdr:cNvPr id="738" name="Text Box 1664">
          <a:extLst>
            <a:ext uri="{FF2B5EF4-FFF2-40B4-BE49-F238E27FC236}">
              <a16:creationId xmlns:a16="http://schemas.microsoft.com/office/drawing/2014/main" id="{C84BEAA7-C407-49F3-ADD2-5B814BF18D75}"/>
            </a:ext>
          </a:extLst>
        </xdr:cNvPr>
        <xdr:cNvSpPr txBox="1">
          <a:spLocks noChangeArrowheads="1"/>
        </xdr:cNvSpPr>
      </xdr:nvSpPr>
      <xdr:spPr bwMode="auto">
        <a:xfrm>
          <a:off x="10512522" y="2144508"/>
          <a:ext cx="271895" cy="28119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92m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315115</xdr:colOff>
      <xdr:row>12</xdr:row>
      <xdr:rowOff>7428</xdr:rowOff>
    </xdr:from>
    <xdr:to>
      <xdr:col>18</xdr:col>
      <xdr:colOff>525389</xdr:colOff>
      <xdr:row>12</xdr:row>
      <xdr:rowOff>170090</xdr:rowOff>
    </xdr:to>
    <xdr:sp macro="" textlink="">
      <xdr:nvSpPr>
        <xdr:cNvPr id="743" name="六角形 742">
          <a:extLst>
            <a:ext uri="{FF2B5EF4-FFF2-40B4-BE49-F238E27FC236}">
              <a16:creationId xmlns:a16="http://schemas.microsoft.com/office/drawing/2014/main" id="{4150E3F6-8FE3-44C8-945F-A1AA38A45EF4}"/>
            </a:ext>
          </a:extLst>
        </xdr:cNvPr>
        <xdr:cNvSpPr/>
      </xdr:nvSpPr>
      <xdr:spPr bwMode="auto">
        <a:xfrm>
          <a:off x="12368776" y="2071178"/>
          <a:ext cx="210274" cy="1626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241145</xdr:colOff>
      <xdr:row>19</xdr:row>
      <xdr:rowOff>131614</xdr:rowOff>
    </xdr:from>
    <xdr:to>
      <xdr:col>12</xdr:col>
      <xdr:colOff>400140</xdr:colOff>
      <xdr:row>23</xdr:row>
      <xdr:rowOff>123137</xdr:rowOff>
    </xdr:to>
    <xdr:grpSp>
      <xdr:nvGrpSpPr>
        <xdr:cNvPr id="745" name="グループ化 744">
          <a:extLst>
            <a:ext uri="{FF2B5EF4-FFF2-40B4-BE49-F238E27FC236}">
              <a16:creationId xmlns:a16="http://schemas.microsoft.com/office/drawing/2014/main" id="{51F51484-3AD8-4651-AD42-44786361C89E}"/>
            </a:ext>
          </a:extLst>
        </xdr:cNvPr>
        <xdr:cNvGrpSpPr/>
      </xdr:nvGrpSpPr>
      <xdr:grpSpPr>
        <a:xfrm rot="4300223">
          <a:off x="7425726" y="3287236"/>
          <a:ext cx="678010" cy="862643"/>
          <a:chOff x="9896631" y="3218386"/>
          <a:chExt cx="665871" cy="928322"/>
        </a:xfrm>
      </xdr:grpSpPr>
      <xdr:grpSp>
        <xdr:nvGrpSpPr>
          <xdr:cNvPr id="746" name="グループ化 745">
            <a:extLst>
              <a:ext uri="{FF2B5EF4-FFF2-40B4-BE49-F238E27FC236}">
                <a16:creationId xmlns:a16="http://schemas.microsoft.com/office/drawing/2014/main" id="{31052E6E-2438-4ED2-9A44-F2BC8D9FB975}"/>
              </a:ext>
            </a:extLst>
          </xdr:cNvPr>
          <xdr:cNvGrpSpPr/>
        </xdr:nvGrpSpPr>
        <xdr:grpSpPr>
          <a:xfrm>
            <a:off x="9896631" y="3218386"/>
            <a:ext cx="665871" cy="928322"/>
            <a:chOff x="9896631" y="3218386"/>
            <a:chExt cx="665871" cy="928322"/>
          </a:xfrm>
        </xdr:grpSpPr>
        <xdr:sp macro="" textlink="">
          <xdr:nvSpPr>
            <xdr:cNvPr id="748" name="Freeform 1103">
              <a:extLst>
                <a:ext uri="{FF2B5EF4-FFF2-40B4-BE49-F238E27FC236}">
                  <a16:creationId xmlns:a16="http://schemas.microsoft.com/office/drawing/2014/main" id="{AF664C6F-61A0-407F-9BEF-5A4B02BD082D}"/>
                </a:ext>
              </a:extLst>
            </xdr:cNvPr>
            <xdr:cNvSpPr>
              <a:spLocks/>
            </xdr:cNvSpPr>
          </xdr:nvSpPr>
          <xdr:spPr bwMode="auto">
            <a:xfrm rot="6529525">
              <a:off x="9857254" y="3414035"/>
              <a:ext cx="695302" cy="616547"/>
            </a:xfrm>
            <a:custGeom>
              <a:avLst/>
              <a:gdLst>
                <a:gd name="T0" fmla="*/ 2147483647 w 11071"/>
                <a:gd name="T1" fmla="*/ 2147483647 h 16472"/>
                <a:gd name="T2" fmla="*/ 2147483647 w 11071"/>
                <a:gd name="T3" fmla="*/ 2147483647 h 16472"/>
                <a:gd name="T4" fmla="*/ 2147483647 w 11071"/>
                <a:gd name="T5" fmla="*/ 2147483647 h 16472"/>
                <a:gd name="T6" fmla="*/ 2147483647 w 11071"/>
                <a:gd name="T7" fmla="*/ 2147483647 h 16472"/>
                <a:gd name="T8" fmla="*/ 2147483647 w 11071"/>
                <a:gd name="T9" fmla="*/ 2147483647 h 16472"/>
                <a:gd name="T10" fmla="*/ 2147483647 w 11071"/>
                <a:gd name="T11" fmla="*/ 2147483647 h 16472"/>
                <a:gd name="T12" fmla="*/ 0 w 11071"/>
                <a:gd name="T13" fmla="*/ 2147483647 h 1647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connsiteX0" fmla="*/ 12146 w 13053"/>
                <a:gd name="connsiteY0" fmla="*/ 16076 h 17462"/>
                <a:gd name="connsiteX1" fmla="*/ 12476 w 13053"/>
                <a:gd name="connsiteY1" fmla="*/ 11474 h 17462"/>
                <a:gd name="connsiteX2" fmla="*/ 12724 w 13053"/>
                <a:gd name="connsiteY2" fmla="*/ 9323 h 17462"/>
                <a:gd name="connsiteX3" fmla="*/ 13053 w 13053"/>
                <a:gd name="connsiteY3" fmla="*/ 4 h 17462"/>
                <a:gd name="connsiteX4" fmla="*/ 5176 w 13053"/>
                <a:gd name="connsiteY4" fmla="*/ 5028 h 17462"/>
                <a:gd name="connsiteX5" fmla="*/ 4599 w 13053"/>
                <a:gd name="connsiteY5" fmla="*/ 14503 h 17462"/>
                <a:gd name="connsiteX6" fmla="*/ 0 w 13053"/>
                <a:gd name="connsiteY6" fmla="*/ 17462 h 17462"/>
                <a:gd name="connsiteX0" fmla="*/ 12146 w 13053"/>
                <a:gd name="connsiteY0" fmla="*/ 16076 h 17462"/>
                <a:gd name="connsiteX1" fmla="*/ 12476 w 13053"/>
                <a:gd name="connsiteY1" fmla="*/ 11474 h 17462"/>
                <a:gd name="connsiteX2" fmla="*/ 12724 w 13053"/>
                <a:gd name="connsiteY2" fmla="*/ 9323 h 17462"/>
                <a:gd name="connsiteX3" fmla="*/ 13053 w 13053"/>
                <a:gd name="connsiteY3" fmla="*/ 4 h 17462"/>
                <a:gd name="connsiteX4" fmla="*/ 5176 w 13053"/>
                <a:gd name="connsiteY4" fmla="*/ 5028 h 17462"/>
                <a:gd name="connsiteX5" fmla="*/ 4599 w 13053"/>
                <a:gd name="connsiteY5" fmla="*/ 14503 h 17462"/>
                <a:gd name="connsiteX6" fmla="*/ 0 w 13053"/>
                <a:gd name="connsiteY6" fmla="*/ 17462 h 17462"/>
                <a:gd name="connsiteX0" fmla="*/ 12146 w 13053"/>
                <a:gd name="connsiteY0" fmla="*/ 16076 h 17462"/>
                <a:gd name="connsiteX1" fmla="*/ 12476 w 13053"/>
                <a:gd name="connsiteY1" fmla="*/ 11474 h 17462"/>
                <a:gd name="connsiteX2" fmla="*/ 12724 w 13053"/>
                <a:gd name="connsiteY2" fmla="*/ 9323 h 17462"/>
                <a:gd name="connsiteX3" fmla="*/ 13053 w 13053"/>
                <a:gd name="connsiteY3" fmla="*/ 4 h 17462"/>
                <a:gd name="connsiteX4" fmla="*/ 5176 w 13053"/>
                <a:gd name="connsiteY4" fmla="*/ 5028 h 17462"/>
                <a:gd name="connsiteX5" fmla="*/ 4599 w 13053"/>
                <a:gd name="connsiteY5" fmla="*/ 14503 h 17462"/>
                <a:gd name="connsiteX6" fmla="*/ 0 w 13053"/>
                <a:gd name="connsiteY6" fmla="*/ 17462 h 17462"/>
                <a:gd name="connsiteX0" fmla="*/ 12476 w 13053"/>
                <a:gd name="connsiteY0" fmla="*/ 11474 h 17462"/>
                <a:gd name="connsiteX1" fmla="*/ 12724 w 13053"/>
                <a:gd name="connsiteY1" fmla="*/ 9323 h 17462"/>
                <a:gd name="connsiteX2" fmla="*/ 13053 w 13053"/>
                <a:gd name="connsiteY2" fmla="*/ 4 h 17462"/>
                <a:gd name="connsiteX3" fmla="*/ 5176 w 13053"/>
                <a:gd name="connsiteY3" fmla="*/ 5028 h 17462"/>
                <a:gd name="connsiteX4" fmla="*/ 4599 w 13053"/>
                <a:gd name="connsiteY4" fmla="*/ 14503 h 17462"/>
                <a:gd name="connsiteX5" fmla="*/ 0 w 13053"/>
                <a:gd name="connsiteY5" fmla="*/ 17462 h 17462"/>
                <a:gd name="connsiteX0" fmla="*/ 12476 w 13053"/>
                <a:gd name="connsiteY0" fmla="*/ 11474 h 17462"/>
                <a:gd name="connsiteX1" fmla="*/ 12724 w 13053"/>
                <a:gd name="connsiteY1" fmla="*/ 9323 h 17462"/>
                <a:gd name="connsiteX2" fmla="*/ 13053 w 13053"/>
                <a:gd name="connsiteY2" fmla="*/ 4 h 17462"/>
                <a:gd name="connsiteX3" fmla="*/ 5176 w 13053"/>
                <a:gd name="connsiteY3" fmla="*/ 5028 h 17462"/>
                <a:gd name="connsiteX4" fmla="*/ 4599 w 13053"/>
                <a:gd name="connsiteY4" fmla="*/ 14503 h 17462"/>
                <a:gd name="connsiteX5" fmla="*/ 0 w 13053"/>
                <a:gd name="connsiteY5" fmla="*/ 17462 h 17462"/>
                <a:gd name="connsiteX0" fmla="*/ 12724 w 13053"/>
                <a:gd name="connsiteY0" fmla="*/ 9323 h 17462"/>
                <a:gd name="connsiteX1" fmla="*/ 13053 w 13053"/>
                <a:gd name="connsiteY1" fmla="*/ 4 h 17462"/>
                <a:gd name="connsiteX2" fmla="*/ 5176 w 13053"/>
                <a:gd name="connsiteY2" fmla="*/ 5028 h 17462"/>
                <a:gd name="connsiteX3" fmla="*/ 4599 w 13053"/>
                <a:gd name="connsiteY3" fmla="*/ 14503 h 17462"/>
                <a:gd name="connsiteX4" fmla="*/ 0 w 13053"/>
                <a:gd name="connsiteY4" fmla="*/ 17462 h 17462"/>
                <a:gd name="connsiteX0" fmla="*/ 12724 w 13535"/>
                <a:gd name="connsiteY0" fmla="*/ 9323 h 17462"/>
                <a:gd name="connsiteX1" fmla="*/ 12680 w 13535"/>
                <a:gd name="connsiteY1" fmla="*/ 8347 h 17462"/>
                <a:gd name="connsiteX2" fmla="*/ 13053 w 13535"/>
                <a:gd name="connsiteY2" fmla="*/ 4 h 17462"/>
                <a:gd name="connsiteX3" fmla="*/ 5176 w 13535"/>
                <a:gd name="connsiteY3" fmla="*/ 5028 h 17462"/>
                <a:gd name="connsiteX4" fmla="*/ 4599 w 13535"/>
                <a:gd name="connsiteY4" fmla="*/ 14503 h 17462"/>
                <a:gd name="connsiteX5" fmla="*/ 0 w 13535"/>
                <a:gd name="connsiteY5" fmla="*/ 17462 h 17462"/>
                <a:gd name="connsiteX0" fmla="*/ 12724 w 13550"/>
                <a:gd name="connsiteY0" fmla="*/ 9323 h 17462"/>
                <a:gd name="connsiteX1" fmla="*/ 13053 w 13550"/>
                <a:gd name="connsiteY1" fmla="*/ 4 h 17462"/>
                <a:gd name="connsiteX2" fmla="*/ 5176 w 13550"/>
                <a:gd name="connsiteY2" fmla="*/ 5028 h 17462"/>
                <a:gd name="connsiteX3" fmla="*/ 4599 w 13550"/>
                <a:gd name="connsiteY3" fmla="*/ 14503 h 17462"/>
                <a:gd name="connsiteX4" fmla="*/ 0 w 13550"/>
                <a:gd name="connsiteY4" fmla="*/ 17462 h 17462"/>
                <a:gd name="connsiteX0" fmla="*/ 12724 w 13550"/>
                <a:gd name="connsiteY0" fmla="*/ 9323 h 17462"/>
                <a:gd name="connsiteX1" fmla="*/ 13053 w 13550"/>
                <a:gd name="connsiteY1" fmla="*/ 4 h 17462"/>
                <a:gd name="connsiteX2" fmla="*/ 5176 w 13550"/>
                <a:gd name="connsiteY2" fmla="*/ 5028 h 17462"/>
                <a:gd name="connsiteX3" fmla="*/ 4599 w 13550"/>
                <a:gd name="connsiteY3" fmla="*/ 14503 h 17462"/>
                <a:gd name="connsiteX4" fmla="*/ 0 w 13550"/>
                <a:gd name="connsiteY4" fmla="*/ 17462 h 17462"/>
                <a:gd name="connsiteX0" fmla="*/ 13053 w 13053"/>
                <a:gd name="connsiteY0" fmla="*/ 4 h 17462"/>
                <a:gd name="connsiteX1" fmla="*/ 5176 w 13053"/>
                <a:gd name="connsiteY1" fmla="*/ 5028 h 17462"/>
                <a:gd name="connsiteX2" fmla="*/ 4599 w 13053"/>
                <a:gd name="connsiteY2" fmla="*/ 14503 h 17462"/>
                <a:gd name="connsiteX3" fmla="*/ 0 w 13053"/>
                <a:gd name="connsiteY3" fmla="*/ 17462 h 17462"/>
                <a:gd name="connsiteX0" fmla="*/ 11592 w 11592"/>
                <a:gd name="connsiteY0" fmla="*/ 4 h 17193"/>
                <a:gd name="connsiteX1" fmla="*/ 3715 w 11592"/>
                <a:gd name="connsiteY1" fmla="*/ 5028 h 17193"/>
                <a:gd name="connsiteX2" fmla="*/ 3138 w 11592"/>
                <a:gd name="connsiteY2" fmla="*/ 14503 h 17193"/>
                <a:gd name="connsiteX3" fmla="*/ 0 w 11592"/>
                <a:gd name="connsiteY3" fmla="*/ 17193 h 17193"/>
                <a:gd name="connsiteX0" fmla="*/ 10472 w 10472"/>
                <a:gd name="connsiteY0" fmla="*/ 4 h 15943"/>
                <a:gd name="connsiteX1" fmla="*/ 2595 w 10472"/>
                <a:gd name="connsiteY1" fmla="*/ 5028 h 15943"/>
                <a:gd name="connsiteX2" fmla="*/ 2018 w 10472"/>
                <a:gd name="connsiteY2" fmla="*/ 14503 h 15943"/>
                <a:gd name="connsiteX3" fmla="*/ 0 w 10472"/>
                <a:gd name="connsiteY3" fmla="*/ 15943 h 15943"/>
                <a:gd name="connsiteX0" fmla="*/ 8058 w 8058"/>
                <a:gd name="connsiteY0" fmla="*/ 6 h 15169"/>
                <a:gd name="connsiteX1" fmla="*/ 2595 w 8058"/>
                <a:gd name="connsiteY1" fmla="*/ 4254 h 15169"/>
                <a:gd name="connsiteX2" fmla="*/ 2018 w 8058"/>
                <a:gd name="connsiteY2" fmla="*/ 13729 h 15169"/>
                <a:gd name="connsiteX3" fmla="*/ 0 w 8058"/>
                <a:gd name="connsiteY3" fmla="*/ 15169 h 15169"/>
                <a:gd name="connsiteX0" fmla="*/ 10000 w 10000"/>
                <a:gd name="connsiteY0" fmla="*/ 0 h 9996"/>
                <a:gd name="connsiteX1" fmla="*/ 3220 w 10000"/>
                <a:gd name="connsiteY1" fmla="*/ 2800 h 9996"/>
                <a:gd name="connsiteX2" fmla="*/ 2504 w 10000"/>
                <a:gd name="connsiteY2" fmla="*/ 9047 h 9996"/>
                <a:gd name="connsiteX3" fmla="*/ 0 w 10000"/>
                <a:gd name="connsiteY3" fmla="*/ 9996 h 999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000" h="9996">
                  <a:moveTo>
                    <a:pt x="10000" y="0"/>
                  </a:moveTo>
                  <a:cubicBezTo>
                    <a:pt x="7970" y="509"/>
                    <a:pt x="5561" y="1836"/>
                    <a:pt x="3220" y="2800"/>
                  </a:cubicBezTo>
                  <a:cubicBezTo>
                    <a:pt x="1200" y="3883"/>
                    <a:pt x="3165" y="7790"/>
                    <a:pt x="2504" y="9047"/>
                  </a:cubicBezTo>
                  <a:cubicBezTo>
                    <a:pt x="1844" y="10304"/>
                    <a:pt x="269" y="9269"/>
                    <a:pt x="0" y="9996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749" name="Freeform 1147">
              <a:extLst>
                <a:ext uri="{FF2B5EF4-FFF2-40B4-BE49-F238E27FC236}">
                  <a16:creationId xmlns:a16="http://schemas.microsoft.com/office/drawing/2014/main" id="{5040AE08-BE07-4D91-9F9F-EE0965BF8A36}"/>
                </a:ext>
              </a:extLst>
            </xdr:cNvPr>
            <xdr:cNvSpPr>
              <a:spLocks/>
            </xdr:cNvSpPr>
          </xdr:nvSpPr>
          <xdr:spPr bwMode="auto">
            <a:xfrm rot="15722179">
              <a:off x="10074529" y="3658734"/>
              <a:ext cx="928322" cy="47625"/>
            </a:xfrm>
            <a:custGeom>
              <a:avLst/>
              <a:gdLst>
                <a:gd name="T0" fmla="*/ 2147483647 w 6818"/>
                <a:gd name="T1" fmla="*/ 2147483647 h 6000"/>
                <a:gd name="T2" fmla="*/ 2147483647 w 6818"/>
                <a:gd name="T3" fmla="*/ 2147483647 h 6000"/>
                <a:gd name="T4" fmla="*/ 2147483647 w 6818"/>
                <a:gd name="T5" fmla="*/ 2147483647 h 6000"/>
                <a:gd name="T6" fmla="*/ 2147483647 w 6818"/>
                <a:gd name="T7" fmla="*/ 2147483647 h 6000"/>
                <a:gd name="T8" fmla="*/ 2147483647 w 6818"/>
                <a:gd name="T9" fmla="*/ 2147483647 h 6000"/>
                <a:gd name="T10" fmla="*/ 2147483647 w 6818"/>
                <a:gd name="T11" fmla="*/ 2147483647 h 6000"/>
                <a:gd name="T12" fmla="*/ 0 w 6818"/>
                <a:gd name="T13" fmla="*/ 0 h 6000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6818" h="6000">
                  <a:moveTo>
                    <a:pt x="6818" y="6000"/>
                  </a:moveTo>
                  <a:cubicBezTo>
                    <a:pt x="6666" y="6000"/>
                    <a:pt x="6060" y="4667"/>
                    <a:pt x="5757" y="4667"/>
                  </a:cubicBezTo>
                  <a:lnTo>
                    <a:pt x="5076" y="4667"/>
                  </a:lnTo>
                  <a:cubicBezTo>
                    <a:pt x="4773" y="4667"/>
                    <a:pt x="4318" y="3333"/>
                    <a:pt x="4015" y="3333"/>
                  </a:cubicBezTo>
                  <a:cubicBezTo>
                    <a:pt x="3712" y="3333"/>
                    <a:pt x="3636" y="5333"/>
                    <a:pt x="3257" y="5333"/>
                  </a:cubicBezTo>
                  <a:cubicBezTo>
                    <a:pt x="2879" y="5333"/>
                    <a:pt x="2348" y="4000"/>
                    <a:pt x="1818" y="3333"/>
                  </a:cubicBezTo>
                  <a:cubicBezTo>
                    <a:pt x="1288" y="2667"/>
                    <a:pt x="833" y="1222"/>
                    <a:pt x="0" y="0"/>
                  </a:cubicBezTo>
                </a:path>
              </a:pathLst>
            </a:custGeom>
            <a:noFill/>
            <a:ln w="158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sp macro="" textlink="">
        <xdr:nvSpPr>
          <xdr:cNvPr id="747" name="Line 1189">
            <a:extLst>
              <a:ext uri="{FF2B5EF4-FFF2-40B4-BE49-F238E27FC236}">
                <a16:creationId xmlns:a16="http://schemas.microsoft.com/office/drawing/2014/main" id="{740E880A-C641-42FA-BF63-36738D74C21D}"/>
              </a:ext>
            </a:extLst>
          </xdr:cNvPr>
          <xdr:cNvSpPr>
            <a:spLocks noChangeShapeType="1"/>
          </xdr:cNvSpPr>
        </xdr:nvSpPr>
        <xdr:spPr bwMode="auto">
          <a:xfrm rot="6529525">
            <a:off x="9910856" y="3748306"/>
            <a:ext cx="31005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19</xdr:col>
      <xdr:colOff>316515</xdr:colOff>
      <xdr:row>11</xdr:row>
      <xdr:rowOff>44172</xdr:rowOff>
    </xdr:from>
    <xdr:ext cx="687307" cy="144589"/>
    <xdr:sp macro="" textlink="">
      <xdr:nvSpPr>
        <xdr:cNvPr id="750" name="Text Box 1664">
          <a:extLst>
            <a:ext uri="{FF2B5EF4-FFF2-40B4-BE49-F238E27FC236}">
              <a16:creationId xmlns:a16="http://schemas.microsoft.com/office/drawing/2014/main" id="{31B0BB21-ADD3-40EF-8658-C319ADA12AA3}"/>
            </a:ext>
          </a:extLst>
        </xdr:cNvPr>
        <xdr:cNvSpPr txBox="1">
          <a:spLocks noChangeArrowheads="1"/>
        </xdr:cNvSpPr>
      </xdr:nvSpPr>
      <xdr:spPr bwMode="auto">
        <a:xfrm>
          <a:off x="13075101" y="1935943"/>
          <a:ext cx="687307" cy="14458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さざなみ街道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171853</xdr:colOff>
      <xdr:row>20</xdr:row>
      <xdr:rowOff>58261</xdr:rowOff>
    </xdr:from>
    <xdr:ext cx="190499" cy="460126"/>
    <xdr:sp macro="" textlink="">
      <xdr:nvSpPr>
        <xdr:cNvPr id="751" name="Text Box 1664">
          <a:extLst>
            <a:ext uri="{FF2B5EF4-FFF2-40B4-BE49-F238E27FC236}">
              <a16:creationId xmlns:a16="http://schemas.microsoft.com/office/drawing/2014/main" id="{B5D0E610-81E0-4FDB-919E-B7F5CBAC3E38}"/>
            </a:ext>
          </a:extLst>
        </xdr:cNvPr>
        <xdr:cNvSpPr txBox="1">
          <a:spLocks noChangeArrowheads="1"/>
        </xdr:cNvSpPr>
      </xdr:nvSpPr>
      <xdr:spPr bwMode="auto">
        <a:xfrm>
          <a:off x="7982353" y="3474561"/>
          <a:ext cx="190499" cy="46012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145438</xdr:colOff>
      <xdr:row>15</xdr:row>
      <xdr:rowOff>116476</xdr:rowOff>
    </xdr:from>
    <xdr:to>
      <xdr:col>20</xdr:col>
      <xdr:colOff>356182</xdr:colOff>
      <xdr:row>16</xdr:row>
      <xdr:rowOff>127308</xdr:rowOff>
    </xdr:to>
    <xdr:sp macro="" textlink="">
      <xdr:nvSpPr>
        <xdr:cNvPr id="752" name="六角形 751">
          <a:extLst>
            <a:ext uri="{FF2B5EF4-FFF2-40B4-BE49-F238E27FC236}">
              <a16:creationId xmlns:a16="http://schemas.microsoft.com/office/drawing/2014/main" id="{4848D5C0-BE7F-4711-813D-C9424AC95819}"/>
            </a:ext>
          </a:extLst>
        </xdr:cNvPr>
        <xdr:cNvSpPr/>
      </xdr:nvSpPr>
      <xdr:spPr bwMode="auto">
        <a:xfrm>
          <a:off x="13607438" y="2675526"/>
          <a:ext cx="210744" cy="182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331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145065</xdr:colOff>
      <xdr:row>23</xdr:row>
      <xdr:rowOff>126769</xdr:rowOff>
    </xdr:from>
    <xdr:to>
      <xdr:col>12</xdr:col>
      <xdr:colOff>520488</xdr:colOff>
      <xdr:row>24</xdr:row>
      <xdr:rowOff>86010</xdr:rowOff>
    </xdr:to>
    <xdr:sp macro="" textlink="">
      <xdr:nvSpPr>
        <xdr:cNvPr id="753" name="Text Box 1620">
          <a:extLst>
            <a:ext uri="{FF2B5EF4-FFF2-40B4-BE49-F238E27FC236}">
              <a16:creationId xmlns:a16="http://schemas.microsoft.com/office/drawing/2014/main" id="{4ABDFC82-2071-499F-8BC7-15F998161F36}"/>
            </a:ext>
          </a:extLst>
        </xdr:cNvPr>
        <xdr:cNvSpPr txBox="1">
          <a:spLocks noChangeArrowheads="1"/>
        </xdr:cNvSpPr>
      </xdr:nvSpPr>
      <xdr:spPr bwMode="auto">
        <a:xfrm>
          <a:off x="7955565" y="4057419"/>
          <a:ext cx="375423" cy="13069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琵琶湖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17</xdr:col>
      <xdr:colOff>528195</xdr:colOff>
      <xdr:row>12</xdr:row>
      <xdr:rowOff>69503</xdr:rowOff>
    </xdr:from>
    <xdr:to>
      <xdr:col>18</xdr:col>
      <xdr:colOff>648203</xdr:colOff>
      <xdr:row>16</xdr:row>
      <xdr:rowOff>135392</xdr:rowOff>
    </xdr:to>
    <xdr:sp macro="" textlink="">
      <xdr:nvSpPr>
        <xdr:cNvPr id="754" name="Freeform 527">
          <a:extLst>
            <a:ext uri="{FF2B5EF4-FFF2-40B4-BE49-F238E27FC236}">
              <a16:creationId xmlns:a16="http://schemas.microsoft.com/office/drawing/2014/main" id="{65DD8FA2-2F41-4A8D-99EF-AFDC03FF34A8}"/>
            </a:ext>
          </a:extLst>
        </xdr:cNvPr>
        <xdr:cNvSpPr>
          <a:spLocks/>
        </xdr:cNvSpPr>
      </xdr:nvSpPr>
      <xdr:spPr bwMode="auto">
        <a:xfrm>
          <a:off x="10453245" y="2126903"/>
          <a:ext cx="824858" cy="73898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2933"/>
            <a:gd name="connsiteY0" fmla="*/ 6630 h 6630"/>
            <a:gd name="connsiteX1" fmla="*/ 105 w 12933"/>
            <a:gd name="connsiteY1" fmla="*/ 1109 h 6630"/>
            <a:gd name="connsiteX2" fmla="*/ 12933 w 12933"/>
            <a:gd name="connsiteY2" fmla="*/ 0 h 6630"/>
            <a:gd name="connsiteX0" fmla="*/ 0 w 10000"/>
            <a:gd name="connsiteY0" fmla="*/ 10000 h 10000"/>
            <a:gd name="connsiteX1" fmla="*/ 81 w 10000"/>
            <a:gd name="connsiteY1" fmla="*/ 1673 h 10000"/>
            <a:gd name="connsiteX2" fmla="*/ 10000 w 10000"/>
            <a:gd name="connsiteY2" fmla="*/ 0 h 10000"/>
            <a:gd name="connsiteX0" fmla="*/ 0 w 9606"/>
            <a:gd name="connsiteY0" fmla="*/ 8965 h 8965"/>
            <a:gd name="connsiteX1" fmla="*/ 81 w 9606"/>
            <a:gd name="connsiteY1" fmla="*/ 638 h 8965"/>
            <a:gd name="connsiteX2" fmla="*/ 9606 w 9606"/>
            <a:gd name="connsiteY2" fmla="*/ 0 h 8965"/>
            <a:gd name="connsiteX0" fmla="*/ 0 w 10000"/>
            <a:gd name="connsiteY0" fmla="*/ 10000 h 10000"/>
            <a:gd name="connsiteX1" fmla="*/ 84 w 10000"/>
            <a:gd name="connsiteY1" fmla="*/ 712 h 10000"/>
            <a:gd name="connsiteX2" fmla="*/ 10000 w 10000"/>
            <a:gd name="connsiteY2" fmla="*/ 0 h 10000"/>
            <a:gd name="connsiteX0" fmla="*/ 0 w 9487"/>
            <a:gd name="connsiteY0" fmla="*/ 9495 h 9495"/>
            <a:gd name="connsiteX1" fmla="*/ 84 w 9487"/>
            <a:gd name="connsiteY1" fmla="*/ 207 h 9495"/>
            <a:gd name="connsiteX2" fmla="*/ 9487 w 9487"/>
            <a:gd name="connsiteY2" fmla="*/ 20 h 9495"/>
            <a:gd name="connsiteX0" fmla="*/ 0 w 10000"/>
            <a:gd name="connsiteY0" fmla="*/ 9979 h 9979"/>
            <a:gd name="connsiteX1" fmla="*/ 89 w 10000"/>
            <a:gd name="connsiteY1" fmla="*/ 197 h 9979"/>
            <a:gd name="connsiteX2" fmla="*/ 10000 w 10000"/>
            <a:gd name="connsiteY2" fmla="*/ 0 h 9979"/>
            <a:gd name="connsiteX0" fmla="*/ 0 w 10000"/>
            <a:gd name="connsiteY0" fmla="*/ 10000 h 10000"/>
            <a:gd name="connsiteX1" fmla="*/ 89 w 10000"/>
            <a:gd name="connsiteY1" fmla="*/ 197 h 10000"/>
            <a:gd name="connsiteX2" fmla="*/ 10000 w 10000"/>
            <a:gd name="connsiteY2" fmla="*/ 0 h 10000"/>
            <a:gd name="connsiteX0" fmla="*/ 0 w 9892"/>
            <a:gd name="connsiteY0" fmla="*/ 9803 h 9803"/>
            <a:gd name="connsiteX1" fmla="*/ 89 w 9892"/>
            <a:gd name="connsiteY1" fmla="*/ 0 h 9803"/>
            <a:gd name="connsiteX2" fmla="*/ 9892 w 9892"/>
            <a:gd name="connsiteY2" fmla="*/ 135 h 9803"/>
            <a:gd name="connsiteX0" fmla="*/ 0 w 10000"/>
            <a:gd name="connsiteY0" fmla="*/ 10000 h 10000"/>
            <a:gd name="connsiteX1" fmla="*/ 90 w 10000"/>
            <a:gd name="connsiteY1" fmla="*/ 0 h 10000"/>
            <a:gd name="connsiteX2" fmla="*/ 10000 w 10000"/>
            <a:gd name="connsiteY2" fmla="*/ 138 h 10000"/>
            <a:gd name="connsiteX0" fmla="*/ 167 w 9910"/>
            <a:gd name="connsiteY0" fmla="*/ 10107 h 10107"/>
            <a:gd name="connsiteX1" fmla="*/ 0 w 9910"/>
            <a:gd name="connsiteY1" fmla="*/ 0 h 10107"/>
            <a:gd name="connsiteX2" fmla="*/ 9910 w 9910"/>
            <a:gd name="connsiteY2" fmla="*/ 138 h 10107"/>
            <a:gd name="connsiteX0" fmla="*/ 169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37 h 10000"/>
            <a:gd name="connsiteX0" fmla="*/ 169 w 16927"/>
            <a:gd name="connsiteY0" fmla="*/ 14295 h 14295"/>
            <a:gd name="connsiteX1" fmla="*/ 0 w 16927"/>
            <a:gd name="connsiteY1" fmla="*/ 4295 h 14295"/>
            <a:gd name="connsiteX2" fmla="*/ 16927 w 16927"/>
            <a:gd name="connsiteY2" fmla="*/ 0 h 14295"/>
            <a:gd name="connsiteX0" fmla="*/ 169 w 16927"/>
            <a:gd name="connsiteY0" fmla="*/ 14295 h 14295"/>
            <a:gd name="connsiteX1" fmla="*/ 0 w 16927"/>
            <a:gd name="connsiteY1" fmla="*/ 4295 h 14295"/>
            <a:gd name="connsiteX2" fmla="*/ 9393 w 16927"/>
            <a:gd name="connsiteY2" fmla="*/ 4791 h 14295"/>
            <a:gd name="connsiteX3" fmla="*/ 16927 w 16927"/>
            <a:gd name="connsiteY3" fmla="*/ 0 h 14295"/>
            <a:gd name="connsiteX0" fmla="*/ 169 w 16927"/>
            <a:gd name="connsiteY0" fmla="*/ 14295 h 14295"/>
            <a:gd name="connsiteX1" fmla="*/ 0 w 16927"/>
            <a:gd name="connsiteY1" fmla="*/ 4295 h 14295"/>
            <a:gd name="connsiteX2" fmla="*/ 9393 w 16927"/>
            <a:gd name="connsiteY2" fmla="*/ 4791 h 14295"/>
            <a:gd name="connsiteX3" fmla="*/ 16927 w 16927"/>
            <a:gd name="connsiteY3" fmla="*/ 0 h 14295"/>
            <a:gd name="connsiteX0" fmla="*/ 169 w 16927"/>
            <a:gd name="connsiteY0" fmla="*/ 14295 h 14295"/>
            <a:gd name="connsiteX1" fmla="*/ 0 w 16927"/>
            <a:gd name="connsiteY1" fmla="*/ 4295 h 14295"/>
            <a:gd name="connsiteX2" fmla="*/ 9393 w 16927"/>
            <a:gd name="connsiteY2" fmla="*/ 4791 h 14295"/>
            <a:gd name="connsiteX3" fmla="*/ 16927 w 16927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224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224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6779 w 16758"/>
            <a:gd name="connsiteY2" fmla="*/ 8222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758" h="14295">
              <a:moveTo>
                <a:pt x="0" y="14295"/>
              </a:moveTo>
              <a:cubicBezTo>
                <a:pt x="71" y="11567"/>
                <a:pt x="238" y="13996"/>
                <a:pt x="238" y="4438"/>
              </a:cubicBezTo>
              <a:cubicBezTo>
                <a:pt x="5714" y="4736"/>
                <a:pt x="4502" y="4935"/>
                <a:pt x="9360" y="4791"/>
              </a:cubicBezTo>
              <a:cubicBezTo>
                <a:pt x="12588" y="3503"/>
                <a:pt x="13737" y="1967"/>
                <a:pt x="1675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444575</xdr:colOff>
      <xdr:row>14</xdr:row>
      <xdr:rowOff>95244</xdr:rowOff>
    </xdr:from>
    <xdr:to>
      <xdr:col>17</xdr:col>
      <xdr:colOff>622788</xdr:colOff>
      <xdr:row>15</xdr:row>
      <xdr:rowOff>87923</xdr:rowOff>
    </xdr:to>
    <xdr:sp macro="" textlink="">
      <xdr:nvSpPr>
        <xdr:cNvPr id="755" name="AutoShape 70">
          <a:extLst>
            <a:ext uri="{FF2B5EF4-FFF2-40B4-BE49-F238E27FC236}">
              <a16:creationId xmlns:a16="http://schemas.microsoft.com/office/drawing/2014/main" id="{E4C1FCF3-6F75-4B67-A10B-0AC1869145D2}"/>
            </a:ext>
          </a:extLst>
        </xdr:cNvPr>
        <xdr:cNvSpPr>
          <a:spLocks noChangeArrowheads="1"/>
        </xdr:cNvSpPr>
      </xdr:nvSpPr>
      <xdr:spPr bwMode="auto">
        <a:xfrm>
          <a:off x="10369625" y="2482844"/>
          <a:ext cx="178213" cy="1641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253321</xdr:colOff>
      <xdr:row>15</xdr:row>
      <xdr:rowOff>120787</xdr:rowOff>
    </xdr:from>
    <xdr:to>
      <xdr:col>17</xdr:col>
      <xdr:colOff>475909</xdr:colOff>
      <xdr:row>16</xdr:row>
      <xdr:rowOff>113333</xdr:rowOff>
    </xdr:to>
    <xdr:sp macro="" textlink="">
      <xdr:nvSpPr>
        <xdr:cNvPr id="756" name="六角形 755">
          <a:extLst>
            <a:ext uri="{FF2B5EF4-FFF2-40B4-BE49-F238E27FC236}">
              <a16:creationId xmlns:a16="http://schemas.microsoft.com/office/drawing/2014/main" id="{6E204652-DAE8-4A1E-9090-042C58E770CF}"/>
            </a:ext>
          </a:extLst>
        </xdr:cNvPr>
        <xdr:cNvSpPr/>
      </xdr:nvSpPr>
      <xdr:spPr bwMode="auto">
        <a:xfrm>
          <a:off x="10178371" y="2679837"/>
          <a:ext cx="222588" cy="1639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336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446025</xdr:colOff>
      <xdr:row>13</xdr:row>
      <xdr:rowOff>50928</xdr:rowOff>
    </xdr:from>
    <xdr:to>
      <xdr:col>17</xdr:col>
      <xdr:colOff>608135</xdr:colOff>
      <xdr:row>14</xdr:row>
      <xdr:rowOff>43961</xdr:rowOff>
    </xdr:to>
    <xdr:sp macro="" textlink="">
      <xdr:nvSpPr>
        <xdr:cNvPr id="757" name="Oval 383">
          <a:extLst>
            <a:ext uri="{FF2B5EF4-FFF2-40B4-BE49-F238E27FC236}">
              <a16:creationId xmlns:a16="http://schemas.microsoft.com/office/drawing/2014/main" id="{D9E2824E-6A72-4E4A-80D8-3602950BC3FA}"/>
            </a:ext>
          </a:extLst>
        </xdr:cNvPr>
        <xdr:cNvSpPr>
          <a:spLocks noChangeArrowheads="1"/>
        </xdr:cNvSpPr>
      </xdr:nvSpPr>
      <xdr:spPr bwMode="auto">
        <a:xfrm>
          <a:off x="10371075" y="2279778"/>
          <a:ext cx="162110" cy="1517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66055</xdr:colOff>
      <xdr:row>13</xdr:row>
      <xdr:rowOff>49961</xdr:rowOff>
    </xdr:from>
    <xdr:to>
      <xdr:col>17</xdr:col>
      <xdr:colOff>217955</xdr:colOff>
      <xdr:row>14</xdr:row>
      <xdr:rowOff>58986</xdr:rowOff>
    </xdr:to>
    <xdr:sp macro="" textlink="">
      <xdr:nvSpPr>
        <xdr:cNvPr id="758" name="Freeform 395">
          <a:extLst>
            <a:ext uri="{FF2B5EF4-FFF2-40B4-BE49-F238E27FC236}">
              <a16:creationId xmlns:a16="http://schemas.microsoft.com/office/drawing/2014/main" id="{A68442D8-790F-4CA1-B8AC-A34C9BA6E141}"/>
            </a:ext>
          </a:extLst>
        </xdr:cNvPr>
        <xdr:cNvSpPr>
          <a:spLocks/>
        </xdr:cNvSpPr>
      </xdr:nvSpPr>
      <xdr:spPr bwMode="auto">
        <a:xfrm rot="5400000" flipV="1">
          <a:off x="11393623" y="2293628"/>
          <a:ext cx="167775" cy="1519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18</xdr:col>
      <xdr:colOff>433289</xdr:colOff>
      <xdr:row>13</xdr:row>
      <xdr:rowOff>58956</xdr:rowOff>
    </xdr:from>
    <xdr:ext cx="213049" cy="208388"/>
    <xdr:grpSp>
      <xdr:nvGrpSpPr>
        <xdr:cNvPr id="759" name="Group 6672">
          <a:extLst>
            <a:ext uri="{FF2B5EF4-FFF2-40B4-BE49-F238E27FC236}">
              <a16:creationId xmlns:a16="http://schemas.microsoft.com/office/drawing/2014/main" id="{B712BCBE-161F-482C-A3F0-6AF2D10F7D92}"/>
            </a:ext>
          </a:extLst>
        </xdr:cNvPr>
        <xdr:cNvGrpSpPr>
          <a:grpSpLocks/>
        </xdr:cNvGrpSpPr>
      </xdr:nvGrpSpPr>
      <xdr:grpSpPr bwMode="auto">
        <a:xfrm>
          <a:off x="12463965" y="2290037"/>
          <a:ext cx="213049" cy="208388"/>
          <a:chOff x="536" y="108"/>
          <a:chExt cx="37" cy="36"/>
        </a:xfrm>
      </xdr:grpSpPr>
      <xdr:pic>
        <xdr:nvPicPr>
          <xdr:cNvPr id="760" name="Picture 6673" descr="route2">
            <a:extLst>
              <a:ext uri="{FF2B5EF4-FFF2-40B4-BE49-F238E27FC236}">
                <a16:creationId xmlns:a16="http://schemas.microsoft.com/office/drawing/2014/main" id="{0F20B243-6942-4C6D-9ACB-125A81151B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1" name="Text Box 6674">
            <a:extLst>
              <a:ext uri="{FF2B5EF4-FFF2-40B4-BE49-F238E27FC236}">
                <a16:creationId xmlns:a16="http://schemas.microsoft.com/office/drawing/2014/main" id="{8FF01805-840D-49D3-B022-D9CD1A7E0A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twoCellAnchor>
    <xdr:from>
      <xdr:col>13</xdr:col>
      <xdr:colOff>21714</xdr:colOff>
      <xdr:row>17</xdr:row>
      <xdr:rowOff>6353</xdr:rowOff>
    </xdr:from>
    <xdr:to>
      <xdr:col>14</xdr:col>
      <xdr:colOff>142872</xdr:colOff>
      <xdr:row>25</xdr:row>
      <xdr:rowOff>3</xdr:rowOff>
    </xdr:to>
    <xdr:grpSp>
      <xdr:nvGrpSpPr>
        <xdr:cNvPr id="762" name="グループ化 761">
          <a:extLst>
            <a:ext uri="{FF2B5EF4-FFF2-40B4-BE49-F238E27FC236}">
              <a16:creationId xmlns:a16="http://schemas.microsoft.com/office/drawing/2014/main" id="{6AF80D68-FB85-422C-BF40-2448EB3FEFE8}"/>
            </a:ext>
          </a:extLst>
        </xdr:cNvPr>
        <xdr:cNvGrpSpPr/>
      </xdr:nvGrpSpPr>
      <xdr:grpSpPr>
        <a:xfrm rot="5400000">
          <a:off x="8250366" y="3181958"/>
          <a:ext cx="1366623" cy="824806"/>
          <a:chOff x="13909448" y="4837407"/>
          <a:chExt cx="1407417" cy="933543"/>
        </a:xfrm>
      </xdr:grpSpPr>
      <xdr:grpSp>
        <xdr:nvGrpSpPr>
          <xdr:cNvPr id="763" name="グループ化 762">
            <a:extLst>
              <a:ext uri="{FF2B5EF4-FFF2-40B4-BE49-F238E27FC236}">
                <a16:creationId xmlns:a16="http://schemas.microsoft.com/office/drawing/2014/main" id="{0765044F-D681-4508-B2A1-9B133A166466}"/>
              </a:ext>
            </a:extLst>
          </xdr:cNvPr>
          <xdr:cNvGrpSpPr/>
        </xdr:nvGrpSpPr>
        <xdr:grpSpPr>
          <a:xfrm>
            <a:off x="13909448" y="4837407"/>
            <a:ext cx="1407417" cy="933543"/>
            <a:chOff x="13904036" y="4837407"/>
            <a:chExt cx="1407417" cy="933543"/>
          </a:xfrm>
        </xdr:grpSpPr>
        <xdr:sp macro="" textlink="">
          <xdr:nvSpPr>
            <xdr:cNvPr id="765" name="Freeform 1181">
              <a:extLst>
                <a:ext uri="{FF2B5EF4-FFF2-40B4-BE49-F238E27FC236}">
                  <a16:creationId xmlns:a16="http://schemas.microsoft.com/office/drawing/2014/main" id="{AABCCA73-F14F-4A3A-A462-C5362CBEDB67}"/>
                </a:ext>
              </a:extLst>
            </xdr:cNvPr>
            <xdr:cNvSpPr>
              <a:spLocks/>
            </xdr:cNvSpPr>
          </xdr:nvSpPr>
          <xdr:spPr bwMode="auto">
            <a:xfrm rot="16200000">
              <a:off x="15177697" y="5345117"/>
              <a:ext cx="31751" cy="204839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6" name="Freeform 2663">
              <a:extLst>
                <a:ext uri="{FF2B5EF4-FFF2-40B4-BE49-F238E27FC236}">
                  <a16:creationId xmlns:a16="http://schemas.microsoft.com/office/drawing/2014/main" id="{93F088F5-F456-45E4-B614-96C9641749F1}"/>
                </a:ext>
              </a:extLst>
            </xdr:cNvPr>
            <xdr:cNvSpPr>
              <a:spLocks/>
            </xdr:cNvSpPr>
          </xdr:nvSpPr>
          <xdr:spPr bwMode="auto">
            <a:xfrm rot="10800000">
              <a:off x="13904036" y="4910756"/>
              <a:ext cx="1386159" cy="477117"/>
            </a:xfrm>
            <a:custGeom>
              <a:avLst/>
              <a:gdLst>
                <a:gd name="T0" fmla="*/ 2147483647 w 49"/>
                <a:gd name="T1" fmla="*/ 2147483647 h 76"/>
                <a:gd name="T2" fmla="*/ 2147483647 w 49"/>
                <a:gd name="T3" fmla="*/ 2147483647 h 76"/>
                <a:gd name="T4" fmla="*/ 2147483647 w 49"/>
                <a:gd name="T5" fmla="*/ 2147483647 h 76"/>
                <a:gd name="T6" fmla="*/ 2147483647 w 49"/>
                <a:gd name="T7" fmla="*/ 2147483647 h 76"/>
                <a:gd name="T8" fmla="*/ 2147483647 w 49"/>
                <a:gd name="T9" fmla="*/ 2147483647 h 76"/>
                <a:gd name="T10" fmla="*/ 0 w 49"/>
                <a:gd name="T11" fmla="*/ 0 h 7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connsiteX0" fmla="*/ 18447 w 18447"/>
                <a:gd name="connsiteY0" fmla="*/ 13099 h 13099"/>
                <a:gd name="connsiteX1" fmla="*/ 10000 w 18447"/>
                <a:gd name="connsiteY1" fmla="*/ 7237 h 13099"/>
                <a:gd name="connsiteX2" fmla="*/ 9592 w 18447"/>
                <a:gd name="connsiteY2" fmla="*/ 4342 h 13099"/>
                <a:gd name="connsiteX3" fmla="*/ 6939 w 18447"/>
                <a:gd name="connsiteY3" fmla="*/ 1842 h 13099"/>
                <a:gd name="connsiteX4" fmla="*/ 4082 w 18447"/>
                <a:gd name="connsiteY4" fmla="*/ 921 h 13099"/>
                <a:gd name="connsiteX5" fmla="*/ 0 w 18447"/>
                <a:gd name="connsiteY5" fmla="*/ 0 h 13099"/>
                <a:gd name="connsiteX0" fmla="*/ 18447 w 18447"/>
                <a:gd name="connsiteY0" fmla="*/ 13099 h 13099"/>
                <a:gd name="connsiteX1" fmla="*/ 11631 w 18447"/>
                <a:gd name="connsiteY1" fmla="*/ 11825 h 13099"/>
                <a:gd name="connsiteX2" fmla="*/ 10000 w 18447"/>
                <a:gd name="connsiteY2" fmla="*/ 7237 h 13099"/>
                <a:gd name="connsiteX3" fmla="*/ 9592 w 18447"/>
                <a:gd name="connsiteY3" fmla="*/ 434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9592 w 18447"/>
                <a:gd name="connsiteY3" fmla="*/ 434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9592 w 18447"/>
                <a:gd name="connsiteY3" fmla="*/ 434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9592 w 18447"/>
                <a:gd name="connsiteY3" fmla="*/ 434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5495 w 18447"/>
                <a:gd name="connsiteY3" fmla="*/ 646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5495 w 18447"/>
                <a:gd name="connsiteY3" fmla="*/ 6462 h 13099"/>
                <a:gd name="connsiteX4" fmla="*/ 1124 w 18447"/>
                <a:gd name="connsiteY4" fmla="*/ 6898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5495 w 18447"/>
                <a:gd name="connsiteY3" fmla="*/ 6462 h 13099"/>
                <a:gd name="connsiteX4" fmla="*/ 1124 w 18447"/>
                <a:gd name="connsiteY4" fmla="*/ 6898 h 13099"/>
                <a:gd name="connsiteX5" fmla="*/ 0 w 18447"/>
                <a:gd name="connsiteY5" fmla="*/ 0 h 13099"/>
                <a:gd name="connsiteX0" fmla="*/ 22676 w 22676"/>
                <a:gd name="connsiteY0" fmla="*/ 7309 h 7309"/>
                <a:gd name="connsiteX1" fmla="*/ 15067 w 22676"/>
                <a:gd name="connsiteY1" fmla="*/ 5383 h 7309"/>
                <a:gd name="connsiteX2" fmla="*/ 14229 w 22676"/>
                <a:gd name="connsiteY2" fmla="*/ 1447 h 7309"/>
                <a:gd name="connsiteX3" fmla="*/ 9724 w 22676"/>
                <a:gd name="connsiteY3" fmla="*/ 672 h 7309"/>
                <a:gd name="connsiteX4" fmla="*/ 5353 w 22676"/>
                <a:gd name="connsiteY4" fmla="*/ 1108 h 7309"/>
                <a:gd name="connsiteX5" fmla="*/ 0 w 22676"/>
                <a:gd name="connsiteY5" fmla="*/ 0 h 7309"/>
                <a:gd name="connsiteX0" fmla="*/ 10000 w 10000"/>
                <a:gd name="connsiteY0" fmla="*/ 10000 h 10000"/>
                <a:gd name="connsiteX1" fmla="*/ 6644 w 10000"/>
                <a:gd name="connsiteY1" fmla="*/ 7365 h 10000"/>
                <a:gd name="connsiteX2" fmla="*/ 6275 w 10000"/>
                <a:gd name="connsiteY2" fmla="*/ 1980 h 10000"/>
                <a:gd name="connsiteX3" fmla="*/ 4288 w 10000"/>
                <a:gd name="connsiteY3" fmla="*/ 1365 h 10000"/>
                <a:gd name="connsiteX4" fmla="*/ 2361 w 10000"/>
                <a:gd name="connsiteY4" fmla="*/ 1516 h 10000"/>
                <a:gd name="connsiteX5" fmla="*/ 0 w 10000"/>
                <a:gd name="connsiteY5" fmla="*/ 0 h 10000"/>
                <a:gd name="connsiteX0" fmla="*/ 10000 w 10000"/>
                <a:gd name="connsiteY0" fmla="*/ 10000 h 10000"/>
                <a:gd name="connsiteX1" fmla="*/ 6644 w 10000"/>
                <a:gd name="connsiteY1" fmla="*/ 7365 h 10000"/>
                <a:gd name="connsiteX2" fmla="*/ 6275 w 10000"/>
                <a:gd name="connsiteY2" fmla="*/ 1980 h 10000"/>
                <a:gd name="connsiteX3" fmla="*/ 4288 w 10000"/>
                <a:gd name="connsiteY3" fmla="*/ 1365 h 10000"/>
                <a:gd name="connsiteX4" fmla="*/ 2244 w 10000"/>
                <a:gd name="connsiteY4" fmla="*/ 847 h 10000"/>
                <a:gd name="connsiteX5" fmla="*/ 0 w 10000"/>
                <a:gd name="connsiteY5" fmla="*/ 0 h 10000"/>
                <a:gd name="connsiteX0" fmla="*/ 10000 w 10000"/>
                <a:gd name="connsiteY0" fmla="*/ 10000 h 10000"/>
                <a:gd name="connsiteX1" fmla="*/ 6644 w 10000"/>
                <a:gd name="connsiteY1" fmla="*/ 7365 h 10000"/>
                <a:gd name="connsiteX2" fmla="*/ 6275 w 10000"/>
                <a:gd name="connsiteY2" fmla="*/ 1980 h 10000"/>
                <a:gd name="connsiteX3" fmla="*/ 4459 w 10000"/>
                <a:gd name="connsiteY3" fmla="*/ 1945 h 10000"/>
                <a:gd name="connsiteX4" fmla="*/ 2244 w 10000"/>
                <a:gd name="connsiteY4" fmla="*/ 847 h 10000"/>
                <a:gd name="connsiteX5" fmla="*/ 0 w 10000"/>
                <a:gd name="connsiteY5" fmla="*/ 0 h 10000"/>
                <a:gd name="connsiteX0" fmla="*/ 10000 w 10000"/>
                <a:gd name="connsiteY0" fmla="*/ 11126 h 11126"/>
                <a:gd name="connsiteX1" fmla="*/ 6644 w 10000"/>
                <a:gd name="connsiteY1" fmla="*/ 8491 h 11126"/>
                <a:gd name="connsiteX2" fmla="*/ 6275 w 10000"/>
                <a:gd name="connsiteY2" fmla="*/ 3106 h 11126"/>
                <a:gd name="connsiteX3" fmla="*/ 4459 w 10000"/>
                <a:gd name="connsiteY3" fmla="*/ 3071 h 11126"/>
                <a:gd name="connsiteX4" fmla="*/ 4465 w 10000"/>
                <a:gd name="connsiteY4" fmla="*/ 0 h 11126"/>
                <a:gd name="connsiteX5" fmla="*/ 0 w 10000"/>
                <a:gd name="connsiteY5" fmla="*/ 1126 h 11126"/>
                <a:gd name="connsiteX0" fmla="*/ 5541 w 5541"/>
                <a:gd name="connsiteY0" fmla="*/ 17543 h 17543"/>
                <a:gd name="connsiteX1" fmla="*/ 2185 w 5541"/>
                <a:gd name="connsiteY1" fmla="*/ 14908 h 17543"/>
                <a:gd name="connsiteX2" fmla="*/ 1816 w 5541"/>
                <a:gd name="connsiteY2" fmla="*/ 9523 h 17543"/>
                <a:gd name="connsiteX3" fmla="*/ 0 w 5541"/>
                <a:gd name="connsiteY3" fmla="*/ 9488 h 17543"/>
                <a:gd name="connsiteX4" fmla="*/ 6 w 5541"/>
                <a:gd name="connsiteY4" fmla="*/ 6417 h 17543"/>
                <a:gd name="connsiteX5" fmla="*/ 582 w 5541"/>
                <a:gd name="connsiteY5" fmla="*/ 0 h 17543"/>
                <a:gd name="connsiteX0" fmla="*/ 10099 w 10099"/>
                <a:gd name="connsiteY0" fmla="*/ 9590 h 9590"/>
                <a:gd name="connsiteX1" fmla="*/ 3943 w 10099"/>
                <a:gd name="connsiteY1" fmla="*/ 8498 h 9590"/>
                <a:gd name="connsiteX2" fmla="*/ 3277 w 10099"/>
                <a:gd name="connsiteY2" fmla="*/ 5428 h 9590"/>
                <a:gd name="connsiteX3" fmla="*/ 0 w 10099"/>
                <a:gd name="connsiteY3" fmla="*/ 5408 h 9590"/>
                <a:gd name="connsiteX4" fmla="*/ 11 w 10099"/>
                <a:gd name="connsiteY4" fmla="*/ 3658 h 9590"/>
                <a:gd name="connsiteX5" fmla="*/ 1050 w 10099"/>
                <a:gd name="connsiteY5" fmla="*/ 0 h 9590"/>
                <a:gd name="connsiteX0" fmla="*/ 10131 w 10131"/>
                <a:gd name="connsiteY0" fmla="*/ 9371 h 9452"/>
                <a:gd name="connsiteX1" fmla="*/ 3904 w 10131"/>
                <a:gd name="connsiteY1" fmla="*/ 8861 h 9452"/>
                <a:gd name="connsiteX2" fmla="*/ 3245 w 10131"/>
                <a:gd name="connsiteY2" fmla="*/ 5660 h 9452"/>
                <a:gd name="connsiteX3" fmla="*/ 0 w 10131"/>
                <a:gd name="connsiteY3" fmla="*/ 5639 h 9452"/>
                <a:gd name="connsiteX4" fmla="*/ 11 w 10131"/>
                <a:gd name="connsiteY4" fmla="*/ 3814 h 9452"/>
                <a:gd name="connsiteX5" fmla="*/ 1040 w 10131"/>
                <a:gd name="connsiteY5" fmla="*/ 0 h 9452"/>
                <a:gd name="connsiteX0" fmla="*/ 9968 w 9968"/>
                <a:gd name="connsiteY0" fmla="*/ 10234 h 10234"/>
                <a:gd name="connsiteX1" fmla="*/ 3854 w 9968"/>
                <a:gd name="connsiteY1" fmla="*/ 9375 h 10234"/>
                <a:gd name="connsiteX2" fmla="*/ 3203 w 9968"/>
                <a:gd name="connsiteY2" fmla="*/ 5988 h 10234"/>
                <a:gd name="connsiteX3" fmla="*/ 0 w 9968"/>
                <a:gd name="connsiteY3" fmla="*/ 5966 h 10234"/>
                <a:gd name="connsiteX4" fmla="*/ 11 w 9968"/>
                <a:gd name="connsiteY4" fmla="*/ 4035 h 10234"/>
                <a:gd name="connsiteX5" fmla="*/ 1027 w 9968"/>
                <a:gd name="connsiteY5" fmla="*/ 0 h 10234"/>
                <a:gd name="connsiteX0" fmla="*/ 10000 w 10000"/>
                <a:gd name="connsiteY0" fmla="*/ 10000 h 10075"/>
                <a:gd name="connsiteX1" fmla="*/ 3866 w 10000"/>
                <a:gd name="connsiteY1" fmla="*/ 9161 h 10075"/>
                <a:gd name="connsiteX2" fmla="*/ 3213 w 10000"/>
                <a:gd name="connsiteY2" fmla="*/ 5851 h 10075"/>
                <a:gd name="connsiteX3" fmla="*/ 0 w 10000"/>
                <a:gd name="connsiteY3" fmla="*/ 5830 h 10075"/>
                <a:gd name="connsiteX4" fmla="*/ 11 w 10000"/>
                <a:gd name="connsiteY4" fmla="*/ 3943 h 10075"/>
                <a:gd name="connsiteX5" fmla="*/ 1030 w 10000"/>
                <a:gd name="connsiteY5" fmla="*/ 0 h 10075"/>
                <a:gd name="connsiteX0" fmla="*/ 10000 w 10000"/>
                <a:gd name="connsiteY0" fmla="*/ 10000 h 10075"/>
                <a:gd name="connsiteX1" fmla="*/ 3866 w 10000"/>
                <a:gd name="connsiteY1" fmla="*/ 9161 h 10075"/>
                <a:gd name="connsiteX2" fmla="*/ 4802 w 10000"/>
                <a:gd name="connsiteY2" fmla="*/ 5955 h 10075"/>
                <a:gd name="connsiteX3" fmla="*/ 0 w 10000"/>
                <a:gd name="connsiteY3" fmla="*/ 5830 h 10075"/>
                <a:gd name="connsiteX4" fmla="*/ 11 w 10000"/>
                <a:gd name="connsiteY4" fmla="*/ 3943 h 10075"/>
                <a:gd name="connsiteX5" fmla="*/ 1030 w 10000"/>
                <a:gd name="connsiteY5" fmla="*/ 0 h 10075"/>
                <a:gd name="connsiteX0" fmla="*/ 10000 w 10000"/>
                <a:gd name="connsiteY0" fmla="*/ 10000 h 10057"/>
                <a:gd name="connsiteX1" fmla="*/ 4579 w 10000"/>
                <a:gd name="connsiteY1" fmla="*/ 9109 h 10057"/>
                <a:gd name="connsiteX2" fmla="*/ 4802 w 10000"/>
                <a:gd name="connsiteY2" fmla="*/ 5955 h 10057"/>
                <a:gd name="connsiteX3" fmla="*/ 0 w 10000"/>
                <a:gd name="connsiteY3" fmla="*/ 5830 h 10057"/>
                <a:gd name="connsiteX4" fmla="*/ 11 w 10000"/>
                <a:gd name="connsiteY4" fmla="*/ 3943 h 10057"/>
                <a:gd name="connsiteX5" fmla="*/ 1030 w 10000"/>
                <a:gd name="connsiteY5" fmla="*/ 0 h 10057"/>
                <a:gd name="connsiteX0" fmla="*/ 10000 w 10000"/>
                <a:gd name="connsiteY0" fmla="*/ 10000 h 10049"/>
                <a:gd name="connsiteX1" fmla="*/ 5357 w 10000"/>
                <a:gd name="connsiteY1" fmla="*/ 9083 h 10049"/>
                <a:gd name="connsiteX2" fmla="*/ 4802 w 10000"/>
                <a:gd name="connsiteY2" fmla="*/ 5955 h 10049"/>
                <a:gd name="connsiteX3" fmla="*/ 0 w 10000"/>
                <a:gd name="connsiteY3" fmla="*/ 5830 h 10049"/>
                <a:gd name="connsiteX4" fmla="*/ 11 w 10000"/>
                <a:gd name="connsiteY4" fmla="*/ 3943 h 10049"/>
                <a:gd name="connsiteX5" fmla="*/ 1030 w 10000"/>
                <a:gd name="connsiteY5" fmla="*/ 0 h 10049"/>
                <a:gd name="connsiteX0" fmla="*/ 10713 w 10713"/>
                <a:gd name="connsiteY0" fmla="*/ 10000 h 10049"/>
                <a:gd name="connsiteX1" fmla="*/ 6070 w 10713"/>
                <a:gd name="connsiteY1" fmla="*/ 9083 h 10049"/>
                <a:gd name="connsiteX2" fmla="*/ 5515 w 10713"/>
                <a:gd name="connsiteY2" fmla="*/ 5955 h 10049"/>
                <a:gd name="connsiteX3" fmla="*/ 0 w 10713"/>
                <a:gd name="connsiteY3" fmla="*/ 5830 h 10049"/>
                <a:gd name="connsiteX4" fmla="*/ 724 w 10713"/>
                <a:gd name="connsiteY4" fmla="*/ 3943 h 10049"/>
                <a:gd name="connsiteX5" fmla="*/ 1743 w 10713"/>
                <a:gd name="connsiteY5" fmla="*/ 0 h 10049"/>
                <a:gd name="connsiteX0" fmla="*/ 10834 w 10834"/>
                <a:gd name="connsiteY0" fmla="*/ 10000 h 10049"/>
                <a:gd name="connsiteX1" fmla="*/ 6191 w 10834"/>
                <a:gd name="connsiteY1" fmla="*/ 9083 h 10049"/>
                <a:gd name="connsiteX2" fmla="*/ 5636 w 10834"/>
                <a:gd name="connsiteY2" fmla="*/ 5955 h 10049"/>
                <a:gd name="connsiteX3" fmla="*/ 121 w 10834"/>
                <a:gd name="connsiteY3" fmla="*/ 5830 h 10049"/>
                <a:gd name="connsiteX4" fmla="*/ 1864 w 10834"/>
                <a:gd name="connsiteY4" fmla="*/ 0 h 10049"/>
                <a:gd name="connsiteX0" fmla="*/ 11266 w 11266"/>
                <a:gd name="connsiteY0" fmla="*/ 9063 h 9112"/>
                <a:gd name="connsiteX1" fmla="*/ 6623 w 11266"/>
                <a:gd name="connsiteY1" fmla="*/ 8146 h 9112"/>
                <a:gd name="connsiteX2" fmla="*/ 6068 w 11266"/>
                <a:gd name="connsiteY2" fmla="*/ 5018 h 9112"/>
                <a:gd name="connsiteX3" fmla="*/ 553 w 11266"/>
                <a:gd name="connsiteY3" fmla="*/ 4893 h 9112"/>
                <a:gd name="connsiteX4" fmla="*/ 221 w 11266"/>
                <a:gd name="connsiteY4" fmla="*/ 0 h 9112"/>
                <a:gd name="connsiteX0" fmla="*/ 9860 w 9860"/>
                <a:gd name="connsiteY0" fmla="*/ 9917 h 9971"/>
                <a:gd name="connsiteX1" fmla="*/ 5739 w 9860"/>
                <a:gd name="connsiteY1" fmla="*/ 8911 h 9971"/>
                <a:gd name="connsiteX2" fmla="*/ 5246 w 9860"/>
                <a:gd name="connsiteY2" fmla="*/ 5478 h 9971"/>
                <a:gd name="connsiteX3" fmla="*/ 351 w 9860"/>
                <a:gd name="connsiteY3" fmla="*/ 5341 h 9971"/>
                <a:gd name="connsiteX4" fmla="*/ 315 w 9860"/>
                <a:gd name="connsiteY4" fmla="*/ 0 h 9971"/>
                <a:gd name="connsiteX0" fmla="*/ 9821 w 9821"/>
                <a:gd name="connsiteY0" fmla="*/ 9946 h 10000"/>
                <a:gd name="connsiteX1" fmla="*/ 5641 w 9821"/>
                <a:gd name="connsiteY1" fmla="*/ 8937 h 10000"/>
                <a:gd name="connsiteX2" fmla="*/ 5141 w 9821"/>
                <a:gd name="connsiteY2" fmla="*/ 5494 h 10000"/>
                <a:gd name="connsiteX3" fmla="*/ 177 w 9821"/>
                <a:gd name="connsiteY3" fmla="*/ 5357 h 10000"/>
                <a:gd name="connsiteX4" fmla="*/ 140 w 9821"/>
                <a:gd name="connsiteY4" fmla="*/ 0 h 10000"/>
                <a:gd name="connsiteX0" fmla="*/ 9857 w 9857"/>
                <a:gd name="connsiteY0" fmla="*/ 9946 h 10000"/>
                <a:gd name="connsiteX1" fmla="*/ 5601 w 9857"/>
                <a:gd name="connsiteY1" fmla="*/ 8937 h 10000"/>
                <a:gd name="connsiteX2" fmla="*/ 5092 w 9857"/>
                <a:gd name="connsiteY2" fmla="*/ 5494 h 10000"/>
                <a:gd name="connsiteX3" fmla="*/ 37 w 9857"/>
                <a:gd name="connsiteY3" fmla="*/ 5357 h 10000"/>
                <a:gd name="connsiteX4" fmla="*/ 0 w 9857"/>
                <a:gd name="connsiteY4" fmla="*/ 0 h 10000"/>
                <a:gd name="connsiteX0" fmla="*/ 9962 w 9962"/>
                <a:gd name="connsiteY0" fmla="*/ 9946 h 10000"/>
                <a:gd name="connsiteX1" fmla="*/ 5644 w 9962"/>
                <a:gd name="connsiteY1" fmla="*/ 8937 h 10000"/>
                <a:gd name="connsiteX2" fmla="*/ 5128 w 9962"/>
                <a:gd name="connsiteY2" fmla="*/ 5494 h 10000"/>
                <a:gd name="connsiteX3" fmla="*/ 0 w 9962"/>
                <a:gd name="connsiteY3" fmla="*/ 5357 h 10000"/>
                <a:gd name="connsiteX4" fmla="*/ 203 w 9962"/>
                <a:gd name="connsiteY4" fmla="*/ 0 h 10000"/>
                <a:gd name="connsiteX0" fmla="*/ 10000 w 10000"/>
                <a:gd name="connsiteY0" fmla="*/ 9713 h 9767"/>
                <a:gd name="connsiteX1" fmla="*/ 5666 w 10000"/>
                <a:gd name="connsiteY1" fmla="*/ 8704 h 9767"/>
                <a:gd name="connsiteX2" fmla="*/ 5148 w 10000"/>
                <a:gd name="connsiteY2" fmla="*/ 5261 h 9767"/>
                <a:gd name="connsiteX3" fmla="*/ 0 w 10000"/>
                <a:gd name="connsiteY3" fmla="*/ 5124 h 9767"/>
                <a:gd name="connsiteX4" fmla="*/ 204 w 10000"/>
                <a:gd name="connsiteY4" fmla="*/ 0 h 9767"/>
                <a:gd name="connsiteX0" fmla="*/ 12639 w 12639"/>
                <a:gd name="connsiteY0" fmla="*/ 9742 h 9874"/>
                <a:gd name="connsiteX1" fmla="*/ 5666 w 12639"/>
                <a:gd name="connsiteY1" fmla="*/ 8912 h 9874"/>
                <a:gd name="connsiteX2" fmla="*/ 5148 w 12639"/>
                <a:gd name="connsiteY2" fmla="*/ 5387 h 9874"/>
                <a:gd name="connsiteX3" fmla="*/ 0 w 12639"/>
                <a:gd name="connsiteY3" fmla="*/ 5246 h 9874"/>
                <a:gd name="connsiteX4" fmla="*/ 204 w 12639"/>
                <a:gd name="connsiteY4" fmla="*/ 0 h 9874"/>
                <a:gd name="connsiteX0" fmla="*/ 10000 w 10000"/>
                <a:gd name="connsiteY0" fmla="*/ 9866 h 9913"/>
                <a:gd name="connsiteX1" fmla="*/ 4461 w 10000"/>
                <a:gd name="connsiteY1" fmla="*/ 8791 h 9913"/>
                <a:gd name="connsiteX2" fmla="*/ 4073 w 10000"/>
                <a:gd name="connsiteY2" fmla="*/ 5456 h 9913"/>
                <a:gd name="connsiteX3" fmla="*/ 0 w 10000"/>
                <a:gd name="connsiteY3" fmla="*/ 5313 h 9913"/>
                <a:gd name="connsiteX4" fmla="*/ 161 w 10000"/>
                <a:gd name="connsiteY4" fmla="*/ 0 h 9913"/>
                <a:gd name="connsiteX0" fmla="*/ 10000 w 10000"/>
                <a:gd name="connsiteY0" fmla="*/ 9953 h 10001"/>
                <a:gd name="connsiteX1" fmla="*/ 4461 w 10000"/>
                <a:gd name="connsiteY1" fmla="*/ 8868 h 10001"/>
                <a:gd name="connsiteX2" fmla="*/ 3893 w 10000"/>
                <a:gd name="connsiteY2" fmla="*/ 5504 h 10001"/>
                <a:gd name="connsiteX3" fmla="*/ 0 w 10000"/>
                <a:gd name="connsiteY3" fmla="*/ 5360 h 10001"/>
                <a:gd name="connsiteX4" fmla="*/ 161 w 10000"/>
                <a:gd name="connsiteY4" fmla="*/ 0 h 10001"/>
                <a:gd name="connsiteX0" fmla="*/ 10000 w 10000"/>
                <a:gd name="connsiteY0" fmla="*/ 9953 h 9993"/>
                <a:gd name="connsiteX1" fmla="*/ 4326 w 10000"/>
                <a:gd name="connsiteY1" fmla="*/ 8838 h 9993"/>
                <a:gd name="connsiteX2" fmla="*/ 3893 w 10000"/>
                <a:gd name="connsiteY2" fmla="*/ 5504 h 9993"/>
                <a:gd name="connsiteX3" fmla="*/ 0 w 10000"/>
                <a:gd name="connsiteY3" fmla="*/ 5360 h 9993"/>
                <a:gd name="connsiteX4" fmla="*/ 161 w 10000"/>
                <a:gd name="connsiteY4" fmla="*/ 0 h 9993"/>
                <a:gd name="connsiteX0" fmla="*/ 10000 w 10000"/>
                <a:gd name="connsiteY0" fmla="*/ 8922 h 8962"/>
                <a:gd name="connsiteX1" fmla="*/ 4326 w 10000"/>
                <a:gd name="connsiteY1" fmla="*/ 7806 h 8962"/>
                <a:gd name="connsiteX2" fmla="*/ 3893 w 10000"/>
                <a:gd name="connsiteY2" fmla="*/ 4470 h 8962"/>
                <a:gd name="connsiteX3" fmla="*/ 0 w 10000"/>
                <a:gd name="connsiteY3" fmla="*/ 4326 h 8962"/>
                <a:gd name="connsiteX4" fmla="*/ 183 w 10000"/>
                <a:gd name="connsiteY4" fmla="*/ 0 h 8962"/>
                <a:gd name="connsiteX0" fmla="*/ 10000 w 10000"/>
                <a:gd name="connsiteY0" fmla="*/ 5128 h 5173"/>
                <a:gd name="connsiteX1" fmla="*/ 4326 w 10000"/>
                <a:gd name="connsiteY1" fmla="*/ 3883 h 5173"/>
                <a:gd name="connsiteX2" fmla="*/ 3893 w 10000"/>
                <a:gd name="connsiteY2" fmla="*/ 161 h 5173"/>
                <a:gd name="connsiteX3" fmla="*/ 0 w 10000"/>
                <a:gd name="connsiteY3" fmla="*/ 0 h 5173"/>
                <a:gd name="connsiteX0" fmla="*/ 11120 w 11120"/>
                <a:gd name="connsiteY0" fmla="*/ 9913 h 9999"/>
                <a:gd name="connsiteX1" fmla="*/ 5446 w 11120"/>
                <a:gd name="connsiteY1" fmla="*/ 7506 h 9999"/>
                <a:gd name="connsiteX2" fmla="*/ 5013 w 11120"/>
                <a:gd name="connsiteY2" fmla="*/ 311 h 9999"/>
                <a:gd name="connsiteX3" fmla="*/ 0 w 11120"/>
                <a:gd name="connsiteY3" fmla="*/ 0 h 9999"/>
                <a:gd name="connsiteX0" fmla="*/ 8462 w 8462"/>
                <a:gd name="connsiteY0" fmla="*/ 9628 h 9714"/>
                <a:gd name="connsiteX1" fmla="*/ 3359 w 8462"/>
                <a:gd name="connsiteY1" fmla="*/ 7221 h 9714"/>
                <a:gd name="connsiteX2" fmla="*/ 2970 w 8462"/>
                <a:gd name="connsiteY2" fmla="*/ 25 h 9714"/>
                <a:gd name="connsiteX3" fmla="*/ 0 w 8462"/>
                <a:gd name="connsiteY3" fmla="*/ 78 h 9714"/>
                <a:gd name="connsiteX0" fmla="*/ 10000 w 10000"/>
                <a:gd name="connsiteY0" fmla="*/ 10205 h 10294"/>
                <a:gd name="connsiteX1" fmla="*/ 3970 w 10000"/>
                <a:gd name="connsiteY1" fmla="*/ 7728 h 10294"/>
                <a:gd name="connsiteX2" fmla="*/ 3510 w 10000"/>
                <a:gd name="connsiteY2" fmla="*/ 320 h 10294"/>
                <a:gd name="connsiteX3" fmla="*/ 0 w 10000"/>
                <a:gd name="connsiteY3" fmla="*/ 0 h 10294"/>
                <a:gd name="connsiteX0" fmla="*/ 10000 w 10000"/>
                <a:gd name="connsiteY0" fmla="*/ 10080 h 10169"/>
                <a:gd name="connsiteX1" fmla="*/ 3970 w 10000"/>
                <a:gd name="connsiteY1" fmla="*/ 7603 h 10169"/>
                <a:gd name="connsiteX2" fmla="*/ 3510 w 10000"/>
                <a:gd name="connsiteY2" fmla="*/ 195 h 10169"/>
                <a:gd name="connsiteX3" fmla="*/ 0 w 10000"/>
                <a:gd name="connsiteY3" fmla="*/ 0 h 10169"/>
                <a:gd name="connsiteX0" fmla="*/ 10318 w 10318"/>
                <a:gd name="connsiteY0" fmla="*/ 10205 h 10264"/>
                <a:gd name="connsiteX1" fmla="*/ 3970 w 10318"/>
                <a:gd name="connsiteY1" fmla="*/ 7603 h 10264"/>
                <a:gd name="connsiteX2" fmla="*/ 3510 w 10318"/>
                <a:gd name="connsiteY2" fmla="*/ 195 h 10264"/>
                <a:gd name="connsiteX3" fmla="*/ 0 w 10318"/>
                <a:gd name="connsiteY3" fmla="*/ 0 h 10264"/>
                <a:gd name="connsiteX0" fmla="*/ 11045 w 11045"/>
                <a:gd name="connsiteY0" fmla="*/ 10205 h 10264"/>
                <a:gd name="connsiteX1" fmla="*/ 4697 w 11045"/>
                <a:gd name="connsiteY1" fmla="*/ 7603 h 10264"/>
                <a:gd name="connsiteX2" fmla="*/ 4237 w 11045"/>
                <a:gd name="connsiteY2" fmla="*/ 195 h 10264"/>
                <a:gd name="connsiteX3" fmla="*/ 0 w 11045"/>
                <a:gd name="connsiteY3" fmla="*/ 0 h 10264"/>
                <a:gd name="connsiteX0" fmla="*/ 11955 w 11955"/>
                <a:gd name="connsiteY0" fmla="*/ 10205 h 10264"/>
                <a:gd name="connsiteX1" fmla="*/ 4697 w 11955"/>
                <a:gd name="connsiteY1" fmla="*/ 7603 h 10264"/>
                <a:gd name="connsiteX2" fmla="*/ 4237 w 11955"/>
                <a:gd name="connsiteY2" fmla="*/ 195 h 10264"/>
                <a:gd name="connsiteX3" fmla="*/ 0 w 11955"/>
                <a:gd name="connsiteY3" fmla="*/ 0 h 10264"/>
                <a:gd name="connsiteX0" fmla="*/ 11107 w 11107"/>
                <a:gd name="connsiteY0" fmla="*/ 10010 h 10069"/>
                <a:gd name="connsiteX1" fmla="*/ 3849 w 11107"/>
                <a:gd name="connsiteY1" fmla="*/ 7408 h 10069"/>
                <a:gd name="connsiteX2" fmla="*/ 3389 w 11107"/>
                <a:gd name="connsiteY2" fmla="*/ 0 h 10069"/>
                <a:gd name="connsiteX3" fmla="*/ 0 w 11107"/>
                <a:gd name="connsiteY3" fmla="*/ 59 h 10069"/>
                <a:gd name="connsiteX0" fmla="*/ 11107 w 11107"/>
                <a:gd name="connsiteY0" fmla="*/ 10289 h 10348"/>
                <a:gd name="connsiteX1" fmla="*/ 3849 w 11107"/>
                <a:gd name="connsiteY1" fmla="*/ 7687 h 10348"/>
                <a:gd name="connsiteX2" fmla="*/ 3389 w 11107"/>
                <a:gd name="connsiteY2" fmla="*/ 279 h 10348"/>
                <a:gd name="connsiteX3" fmla="*/ 0 w 11107"/>
                <a:gd name="connsiteY3" fmla="*/ 0 h 1034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107" h="10348">
                  <a:moveTo>
                    <a:pt x="11107" y="10289"/>
                  </a:moveTo>
                  <a:cubicBezTo>
                    <a:pt x="10073" y="10281"/>
                    <a:pt x="5377" y="10996"/>
                    <a:pt x="3849" y="7687"/>
                  </a:cubicBezTo>
                  <a:cubicBezTo>
                    <a:pt x="3195" y="5213"/>
                    <a:pt x="3560" y="3100"/>
                    <a:pt x="3389" y="279"/>
                  </a:cubicBezTo>
                  <a:lnTo>
                    <a:pt x="0" y="0"/>
                  </a:lnTo>
                </a:path>
              </a:pathLst>
            </a:custGeom>
            <a:solidFill>
              <a:schemeClr val="bg1"/>
            </a:solidFill>
            <a:ln w="254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triangle"/>
              <a:tailEnd type="none" w="med" len="med"/>
            </a:ln>
          </xdr:spPr>
        </xdr:sp>
        <xdr:sp macro="" textlink="">
          <xdr:nvSpPr>
            <xdr:cNvPr id="767" name="Line 212">
              <a:extLst>
                <a:ext uri="{FF2B5EF4-FFF2-40B4-BE49-F238E27FC236}">
                  <a16:creationId xmlns:a16="http://schemas.microsoft.com/office/drawing/2014/main" id="{851E7396-CE0E-4019-9384-EDC051283E91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 flipV="1">
              <a:off x="14856811" y="5361395"/>
              <a:ext cx="8386" cy="4095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8" name="Freeform 2102">
              <a:extLst>
                <a:ext uri="{FF2B5EF4-FFF2-40B4-BE49-F238E27FC236}">
                  <a16:creationId xmlns:a16="http://schemas.microsoft.com/office/drawing/2014/main" id="{266B6B85-4998-4F02-A1E2-9B84CEEC4820}"/>
                </a:ext>
              </a:extLst>
            </xdr:cNvPr>
            <xdr:cNvSpPr>
              <a:spLocks/>
            </xdr:cNvSpPr>
          </xdr:nvSpPr>
          <xdr:spPr bwMode="auto">
            <a:xfrm rot="19570798" flipV="1">
              <a:off x="15109014" y="4912020"/>
              <a:ext cx="202439" cy="366650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0135 w 10135"/>
                <a:gd name="connsiteY0" fmla="*/ 7150 h 9023"/>
                <a:gd name="connsiteX1" fmla="*/ 7522 w 10135"/>
                <a:gd name="connsiteY1" fmla="*/ 5000 h 9023"/>
                <a:gd name="connsiteX2" fmla="*/ 4513 w 10135"/>
                <a:gd name="connsiteY2" fmla="*/ 0 h 9023"/>
                <a:gd name="connsiteX3" fmla="*/ 2832 w 10135"/>
                <a:gd name="connsiteY3" fmla="*/ 8333 h 9023"/>
                <a:gd name="connsiteX4" fmla="*/ 0 w 10135"/>
                <a:gd name="connsiteY4" fmla="*/ 6667 h 9023"/>
                <a:gd name="connsiteX0" fmla="*/ 10000 w 10000"/>
                <a:gd name="connsiteY0" fmla="*/ 7924 h 8132"/>
                <a:gd name="connsiteX1" fmla="*/ 7422 w 10000"/>
                <a:gd name="connsiteY1" fmla="*/ 5541 h 8132"/>
                <a:gd name="connsiteX2" fmla="*/ 4453 w 10000"/>
                <a:gd name="connsiteY2" fmla="*/ 0 h 8132"/>
                <a:gd name="connsiteX3" fmla="*/ 1861 w 10000"/>
                <a:gd name="connsiteY3" fmla="*/ 5437 h 8132"/>
                <a:gd name="connsiteX4" fmla="*/ 0 w 10000"/>
                <a:gd name="connsiteY4" fmla="*/ 7389 h 8132"/>
                <a:gd name="connsiteX0" fmla="*/ 10000 w 10000"/>
                <a:gd name="connsiteY0" fmla="*/ 9744 h 10000"/>
                <a:gd name="connsiteX1" fmla="*/ 6358 w 10000"/>
                <a:gd name="connsiteY1" fmla="*/ 3282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9744 h 10000"/>
                <a:gd name="connsiteX1" fmla="*/ 6722 w 10000"/>
                <a:gd name="connsiteY1" fmla="*/ 4459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15940 h 16196"/>
                <a:gd name="connsiteX1" fmla="*/ 7058 w 10000"/>
                <a:gd name="connsiteY1" fmla="*/ 52 h 16196"/>
                <a:gd name="connsiteX2" fmla="*/ 6722 w 10000"/>
                <a:gd name="connsiteY2" fmla="*/ 10655 h 16196"/>
                <a:gd name="connsiteX3" fmla="*/ 4453 w 10000"/>
                <a:gd name="connsiteY3" fmla="*/ 6196 h 16196"/>
                <a:gd name="connsiteX4" fmla="*/ 1861 w 10000"/>
                <a:gd name="connsiteY4" fmla="*/ 12882 h 16196"/>
                <a:gd name="connsiteX5" fmla="*/ 0 w 10000"/>
                <a:gd name="connsiteY5" fmla="*/ 15282 h 16196"/>
                <a:gd name="connsiteX0" fmla="*/ 10000 w 10000"/>
                <a:gd name="connsiteY0" fmla="*/ 15951 h 16207"/>
                <a:gd name="connsiteX1" fmla="*/ 7058 w 10000"/>
                <a:gd name="connsiteY1" fmla="*/ 63 h 16207"/>
                <a:gd name="connsiteX2" fmla="*/ 6582 w 10000"/>
                <a:gd name="connsiteY2" fmla="*/ 8704 h 16207"/>
                <a:gd name="connsiteX3" fmla="*/ 4453 w 10000"/>
                <a:gd name="connsiteY3" fmla="*/ 6207 h 16207"/>
                <a:gd name="connsiteX4" fmla="*/ 1861 w 10000"/>
                <a:gd name="connsiteY4" fmla="*/ 12893 h 16207"/>
                <a:gd name="connsiteX5" fmla="*/ 0 w 10000"/>
                <a:gd name="connsiteY5" fmla="*/ 15293 h 16207"/>
                <a:gd name="connsiteX0" fmla="*/ 10000 w 10000"/>
                <a:gd name="connsiteY0" fmla="*/ 15936 h 16192"/>
                <a:gd name="connsiteX1" fmla="*/ 7058 w 10000"/>
                <a:gd name="connsiteY1" fmla="*/ 48 h 16192"/>
                <a:gd name="connsiteX2" fmla="*/ 6582 w 10000"/>
                <a:gd name="connsiteY2" fmla="*/ 8689 h 16192"/>
                <a:gd name="connsiteX3" fmla="*/ 4453 w 10000"/>
                <a:gd name="connsiteY3" fmla="*/ 6192 h 16192"/>
                <a:gd name="connsiteX4" fmla="*/ 1861 w 10000"/>
                <a:gd name="connsiteY4" fmla="*/ 12878 h 16192"/>
                <a:gd name="connsiteX5" fmla="*/ 0 w 10000"/>
                <a:gd name="connsiteY5" fmla="*/ 15278 h 16192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237 h 19493"/>
                <a:gd name="connsiteX1" fmla="*/ 6750 w 10000"/>
                <a:gd name="connsiteY1" fmla="*/ 209 h 19493"/>
                <a:gd name="connsiteX2" fmla="*/ 4453 w 10000"/>
                <a:gd name="connsiteY2" fmla="*/ 9493 h 19493"/>
                <a:gd name="connsiteX3" fmla="*/ 1861 w 10000"/>
                <a:gd name="connsiteY3" fmla="*/ 16179 h 19493"/>
                <a:gd name="connsiteX4" fmla="*/ 0 w 10000"/>
                <a:gd name="connsiteY4" fmla="*/ 18579 h 19493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714 h 19970"/>
                <a:gd name="connsiteX1" fmla="*/ 6750 w 10000"/>
                <a:gd name="connsiteY1" fmla="*/ 686 h 19970"/>
                <a:gd name="connsiteX2" fmla="*/ 6610 w 10000"/>
                <a:gd name="connsiteY2" fmla="*/ 12461 h 19970"/>
                <a:gd name="connsiteX3" fmla="*/ 4453 w 10000"/>
                <a:gd name="connsiteY3" fmla="*/ 9970 h 19970"/>
                <a:gd name="connsiteX4" fmla="*/ 1861 w 10000"/>
                <a:gd name="connsiteY4" fmla="*/ 16656 h 19970"/>
                <a:gd name="connsiteX5" fmla="*/ 0 w 10000"/>
                <a:gd name="connsiteY5" fmla="*/ 19056 h 19970"/>
                <a:gd name="connsiteX0" fmla="*/ 10168 w 10168"/>
                <a:gd name="connsiteY0" fmla="*/ 14219 h 19970"/>
                <a:gd name="connsiteX1" fmla="*/ 6750 w 10168"/>
                <a:gd name="connsiteY1" fmla="*/ 686 h 19970"/>
                <a:gd name="connsiteX2" fmla="*/ 6610 w 10168"/>
                <a:gd name="connsiteY2" fmla="*/ 12461 h 19970"/>
                <a:gd name="connsiteX3" fmla="*/ 4453 w 10168"/>
                <a:gd name="connsiteY3" fmla="*/ 9970 h 19970"/>
                <a:gd name="connsiteX4" fmla="*/ 1861 w 10168"/>
                <a:gd name="connsiteY4" fmla="*/ 16656 h 19970"/>
                <a:gd name="connsiteX5" fmla="*/ 0 w 10168"/>
                <a:gd name="connsiteY5" fmla="*/ 19056 h 19970"/>
                <a:gd name="connsiteX0" fmla="*/ 10168 w 10168"/>
                <a:gd name="connsiteY0" fmla="*/ 13533 h 19284"/>
                <a:gd name="connsiteX1" fmla="*/ 6750 w 10168"/>
                <a:gd name="connsiteY1" fmla="*/ 0 h 19284"/>
                <a:gd name="connsiteX2" fmla="*/ 6610 w 10168"/>
                <a:gd name="connsiteY2" fmla="*/ 11775 h 19284"/>
                <a:gd name="connsiteX3" fmla="*/ 4453 w 10168"/>
                <a:gd name="connsiteY3" fmla="*/ 9284 h 19284"/>
                <a:gd name="connsiteX4" fmla="*/ 1861 w 10168"/>
                <a:gd name="connsiteY4" fmla="*/ 15970 h 19284"/>
                <a:gd name="connsiteX5" fmla="*/ 0 w 10168"/>
                <a:gd name="connsiteY5" fmla="*/ 18370 h 19284"/>
                <a:gd name="connsiteX0" fmla="*/ 10168 w 10168"/>
                <a:gd name="connsiteY0" fmla="*/ 5017 h 10768"/>
                <a:gd name="connsiteX1" fmla="*/ 6610 w 10168"/>
                <a:gd name="connsiteY1" fmla="*/ 3259 h 10768"/>
                <a:gd name="connsiteX2" fmla="*/ 4453 w 10168"/>
                <a:gd name="connsiteY2" fmla="*/ 768 h 10768"/>
                <a:gd name="connsiteX3" fmla="*/ 1861 w 10168"/>
                <a:gd name="connsiteY3" fmla="*/ 7454 h 10768"/>
                <a:gd name="connsiteX4" fmla="*/ 0 w 10168"/>
                <a:gd name="connsiteY4" fmla="*/ 9854 h 10768"/>
                <a:gd name="connsiteX0" fmla="*/ 10677 w 10677"/>
                <a:gd name="connsiteY0" fmla="*/ 19200 h 21803"/>
                <a:gd name="connsiteX1" fmla="*/ 7119 w 10677"/>
                <a:gd name="connsiteY1" fmla="*/ 17442 h 21803"/>
                <a:gd name="connsiteX2" fmla="*/ 4962 w 10677"/>
                <a:gd name="connsiteY2" fmla="*/ 14951 h 21803"/>
                <a:gd name="connsiteX3" fmla="*/ 2370 w 10677"/>
                <a:gd name="connsiteY3" fmla="*/ 21637 h 21803"/>
                <a:gd name="connsiteX4" fmla="*/ 0 w 10677"/>
                <a:gd name="connsiteY4" fmla="*/ 0 h 21803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2289 w 10677"/>
                <a:gd name="connsiteY2" fmla="*/ 3639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2289 w 10677"/>
                <a:gd name="connsiteY1" fmla="*/ 3639 h 19200"/>
                <a:gd name="connsiteX2" fmla="*/ 1053 w 10677"/>
                <a:gd name="connsiteY2" fmla="*/ 268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2289 w 2289"/>
                <a:gd name="connsiteY0" fmla="*/ 3639 h 6915"/>
                <a:gd name="connsiteX1" fmla="*/ 1053 w 2289"/>
                <a:gd name="connsiteY1" fmla="*/ 2681 h 6915"/>
                <a:gd name="connsiteX2" fmla="*/ 1199 w 2289"/>
                <a:gd name="connsiteY2" fmla="*/ 6437 h 6915"/>
                <a:gd name="connsiteX3" fmla="*/ 0 w 2289"/>
                <a:gd name="connsiteY3" fmla="*/ 0 h 6915"/>
                <a:gd name="connsiteX0" fmla="*/ 10000 w 10000"/>
                <a:gd name="connsiteY0" fmla="*/ 5262 h 10000"/>
                <a:gd name="connsiteX1" fmla="*/ 5267 w 10000"/>
                <a:gd name="connsiteY1" fmla="*/ 2855 h 10000"/>
                <a:gd name="connsiteX2" fmla="*/ 5238 w 10000"/>
                <a:gd name="connsiteY2" fmla="*/ 9309 h 10000"/>
                <a:gd name="connsiteX3" fmla="*/ 0 w 10000"/>
                <a:gd name="connsiteY3" fmla="*/ 0 h 10000"/>
                <a:gd name="connsiteX0" fmla="*/ 10000 w 10000"/>
                <a:gd name="connsiteY0" fmla="*/ 5262 h 5262"/>
                <a:gd name="connsiteX1" fmla="*/ 5267 w 10000"/>
                <a:gd name="connsiteY1" fmla="*/ 2855 h 5262"/>
                <a:gd name="connsiteX2" fmla="*/ 2457 w 10000"/>
                <a:gd name="connsiteY2" fmla="*/ 3686 h 5262"/>
                <a:gd name="connsiteX3" fmla="*/ 0 w 10000"/>
                <a:gd name="connsiteY3" fmla="*/ 0 h 5262"/>
                <a:gd name="connsiteX0" fmla="*/ 10000 w 10000"/>
                <a:gd name="connsiteY0" fmla="*/ 10000 h 10000"/>
                <a:gd name="connsiteX1" fmla="*/ 5267 w 10000"/>
                <a:gd name="connsiteY1" fmla="*/ 5426 h 10000"/>
                <a:gd name="connsiteX2" fmla="*/ 0 w 10000"/>
                <a:gd name="connsiteY2" fmla="*/ 0 h 10000"/>
                <a:gd name="connsiteX0" fmla="*/ 5267 w 5267"/>
                <a:gd name="connsiteY0" fmla="*/ 5426 h 5426"/>
                <a:gd name="connsiteX1" fmla="*/ 0 w 5267"/>
                <a:gd name="connsiteY1" fmla="*/ 0 h 5426"/>
                <a:gd name="connsiteX0" fmla="*/ 5140 w 5140"/>
                <a:gd name="connsiteY0" fmla="*/ 3948 h 3948"/>
                <a:gd name="connsiteX1" fmla="*/ 0 w 5140"/>
                <a:gd name="connsiteY1" fmla="*/ 0 h 3948"/>
                <a:gd name="connsiteX0" fmla="*/ 30598 w 30598"/>
                <a:gd name="connsiteY0" fmla="*/ 4515 h 4515"/>
                <a:gd name="connsiteX1" fmla="*/ 0 w 30598"/>
                <a:gd name="connsiteY1" fmla="*/ 0 h 4515"/>
                <a:gd name="connsiteX0" fmla="*/ 10000 w 10000"/>
                <a:gd name="connsiteY0" fmla="*/ 23201 h 23201"/>
                <a:gd name="connsiteX1" fmla="*/ 4576 w 10000"/>
                <a:gd name="connsiteY1" fmla="*/ 2263 h 23201"/>
                <a:gd name="connsiteX2" fmla="*/ 0 w 10000"/>
                <a:gd name="connsiteY2" fmla="*/ 13201 h 23201"/>
                <a:gd name="connsiteX0" fmla="*/ 10000 w 10000"/>
                <a:gd name="connsiteY0" fmla="*/ 20938 h 20938"/>
                <a:gd name="connsiteX1" fmla="*/ 4576 w 10000"/>
                <a:gd name="connsiteY1" fmla="*/ 0 h 20938"/>
                <a:gd name="connsiteX2" fmla="*/ 0 w 10000"/>
                <a:gd name="connsiteY2" fmla="*/ 10938 h 20938"/>
                <a:gd name="connsiteX0" fmla="*/ 10000 w 10000"/>
                <a:gd name="connsiteY0" fmla="*/ 23919 h 23919"/>
                <a:gd name="connsiteX1" fmla="*/ 5585 w 10000"/>
                <a:gd name="connsiteY1" fmla="*/ 0 h 23919"/>
                <a:gd name="connsiteX2" fmla="*/ 0 w 10000"/>
                <a:gd name="connsiteY2" fmla="*/ 13919 h 23919"/>
                <a:gd name="connsiteX0" fmla="*/ 10000 w 10000"/>
                <a:gd name="connsiteY0" fmla="*/ 23919 h 23919"/>
                <a:gd name="connsiteX1" fmla="*/ 5585 w 10000"/>
                <a:gd name="connsiteY1" fmla="*/ 0 h 23919"/>
                <a:gd name="connsiteX2" fmla="*/ 0 w 10000"/>
                <a:gd name="connsiteY2" fmla="*/ 13919 h 23919"/>
                <a:gd name="connsiteX0" fmla="*/ 7677 w 7677"/>
                <a:gd name="connsiteY0" fmla="*/ 23919 h 32413"/>
                <a:gd name="connsiteX1" fmla="*/ 3262 w 7677"/>
                <a:gd name="connsiteY1" fmla="*/ 0 h 32413"/>
                <a:gd name="connsiteX2" fmla="*/ 0 w 7677"/>
                <a:gd name="connsiteY2" fmla="*/ 32413 h 32413"/>
                <a:gd name="connsiteX0" fmla="*/ 13163 w 13163"/>
                <a:gd name="connsiteY0" fmla="*/ 7382 h 10003"/>
                <a:gd name="connsiteX1" fmla="*/ 7412 w 13163"/>
                <a:gd name="connsiteY1" fmla="*/ 3 h 10003"/>
                <a:gd name="connsiteX2" fmla="*/ 80 w 13163"/>
                <a:gd name="connsiteY2" fmla="*/ 5000 h 10003"/>
                <a:gd name="connsiteX3" fmla="*/ 3163 w 13163"/>
                <a:gd name="connsiteY3" fmla="*/ 10003 h 10003"/>
                <a:gd name="connsiteX0" fmla="*/ 13121 w 13121"/>
                <a:gd name="connsiteY0" fmla="*/ 7382 h 9073"/>
                <a:gd name="connsiteX1" fmla="*/ 7370 w 13121"/>
                <a:gd name="connsiteY1" fmla="*/ 3 h 9073"/>
                <a:gd name="connsiteX2" fmla="*/ 38 w 13121"/>
                <a:gd name="connsiteY2" fmla="*/ 5000 h 9073"/>
                <a:gd name="connsiteX3" fmla="*/ 8619 w 13121"/>
                <a:gd name="connsiteY3" fmla="*/ 9073 h 9073"/>
                <a:gd name="connsiteX0" fmla="*/ 10036 w 10036"/>
                <a:gd name="connsiteY0" fmla="*/ 8136 h 10633"/>
                <a:gd name="connsiteX1" fmla="*/ 5653 w 10036"/>
                <a:gd name="connsiteY1" fmla="*/ 3 h 10633"/>
                <a:gd name="connsiteX2" fmla="*/ 65 w 10036"/>
                <a:gd name="connsiteY2" fmla="*/ 5511 h 10633"/>
                <a:gd name="connsiteX3" fmla="*/ 1856 w 10036"/>
                <a:gd name="connsiteY3" fmla="*/ 10421 h 10633"/>
                <a:gd name="connsiteX4" fmla="*/ 6605 w 10036"/>
                <a:gd name="connsiteY4" fmla="*/ 10000 h 10633"/>
                <a:gd name="connsiteX0" fmla="*/ 10036 w 10036"/>
                <a:gd name="connsiteY0" fmla="*/ 8136 h 11115"/>
                <a:gd name="connsiteX1" fmla="*/ 5653 w 10036"/>
                <a:gd name="connsiteY1" fmla="*/ 3 h 11115"/>
                <a:gd name="connsiteX2" fmla="*/ 65 w 10036"/>
                <a:gd name="connsiteY2" fmla="*/ 5511 h 11115"/>
                <a:gd name="connsiteX3" fmla="*/ 1856 w 10036"/>
                <a:gd name="connsiteY3" fmla="*/ 10421 h 11115"/>
                <a:gd name="connsiteX4" fmla="*/ 5358 w 10036"/>
                <a:gd name="connsiteY4" fmla="*/ 11115 h 11115"/>
                <a:gd name="connsiteX0" fmla="*/ 10618 w 10618"/>
                <a:gd name="connsiteY0" fmla="*/ 9447 h 11115"/>
                <a:gd name="connsiteX1" fmla="*/ 5653 w 10618"/>
                <a:gd name="connsiteY1" fmla="*/ 3 h 11115"/>
                <a:gd name="connsiteX2" fmla="*/ 65 w 10618"/>
                <a:gd name="connsiteY2" fmla="*/ 5511 h 11115"/>
                <a:gd name="connsiteX3" fmla="*/ 1856 w 10618"/>
                <a:gd name="connsiteY3" fmla="*/ 10421 h 11115"/>
                <a:gd name="connsiteX4" fmla="*/ 5358 w 10618"/>
                <a:gd name="connsiteY4" fmla="*/ 11115 h 11115"/>
                <a:gd name="connsiteX0" fmla="*/ 10618 w 10618"/>
                <a:gd name="connsiteY0" fmla="*/ 8811 h 10479"/>
                <a:gd name="connsiteX1" fmla="*/ 6033 w 10618"/>
                <a:gd name="connsiteY1" fmla="*/ 5 h 10479"/>
                <a:gd name="connsiteX2" fmla="*/ 65 w 10618"/>
                <a:gd name="connsiteY2" fmla="*/ 4875 h 10479"/>
                <a:gd name="connsiteX3" fmla="*/ 1856 w 10618"/>
                <a:gd name="connsiteY3" fmla="*/ 9785 h 10479"/>
                <a:gd name="connsiteX4" fmla="*/ 5358 w 10618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08 h 10474"/>
                <a:gd name="connsiteX1" fmla="*/ 6033 w 10373"/>
                <a:gd name="connsiteY1" fmla="*/ 0 h 10474"/>
                <a:gd name="connsiteX2" fmla="*/ 65 w 10373"/>
                <a:gd name="connsiteY2" fmla="*/ 4870 h 10474"/>
                <a:gd name="connsiteX3" fmla="*/ 1856 w 10373"/>
                <a:gd name="connsiteY3" fmla="*/ 9780 h 10474"/>
                <a:gd name="connsiteX4" fmla="*/ 5358 w 10373"/>
                <a:gd name="connsiteY4" fmla="*/ 10474 h 10474"/>
                <a:gd name="connsiteX0" fmla="*/ 10373 w 10373"/>
                <a:gd name="connsiteY0" fmla="*/ 8908 h 10474"/>
                <a:gd name="connsiteX1" fmla="*/ 6033 w 10373"/>
                <a:gd name="connsiteY1" fmla="*/ 0 h 10474"/>
                <a:gd name="connsiteX2" fmla="*/ 65 w 10373"/>
                <a:gd name="connsiteY2" fmla="*/ 4870 h 10474"/>
                <a:gd name="connsiteX3" fmla="*/ 1856 w 10373"/>
                <a:gd name="connsiteY3" fmla="*/ 9780 h 10474"/>
                <a:gd name="connsiteX4" fmla="*/ 5358 w 10373"/>
                <a:gd name="connsiteY4" fmla="*/ 10474 h 10474"/>
                <a:gd name="connsiteX0" fmla="*/ 10308 w 10308"/>
                <a:gd name="connsiteY0" fmla="*/ 8908 h 10474"/>
                <a:gd name="connsiteX1" fmla="*/ 5968 w 10308"/>
                <a:gd name="connsiteY1" fmla="*/ 0 h 10474"/>
                <a:gd name="connsiteX2" fmla="*/ 0 w 10308"/>
                <a:gd name="connsiteY2" fmla="*/ 4870 h 10474"/>
                <a:gd name="connsiteX3" fmla="*/ 1791 w 10308"/>
                <a:gd name="connsiteY3" fmla="*/ 9780 h 10474"/>
                <a:gd name="connsiteX4" fmla="*/ 5293 w 10308"/>
                <a:gd name="connsiteY4" fmla="*/ 10474 h 10474"/>
                <a:gd name="connsiteX0" fmla="*/ 10308 w 10308"/>
                <a:gd name="connsiteY0" fmla="*/ 8908 h 10474"/>
                <a:gd name="connsiteX1" fmla="*/ 5968 w 10308"/>
                <a:gd name="connsiteY1" fmla="*/ 0 h 10474"/>
                <a:gd name="connsiteX2" fmla="*/ 0 w 10308"/>
                <a:gd name="connsiteY2" fmla="*/ 4870 h 10474"/>
                <a:gd name="connsiteX3" fmla="*/ 1791 w 10308"/>
                <a:gd name="connsiteY3" fmla="*/ 9780 h 10474"/>
                <a:gd name="connsiteX4" fmla="*/ 5293 w 10308"/>
                <a:gd name="connsiteY4" fmla="*/ 10474 h 10474"/>
                <a:gd name="connsiteX0" fmla="*/ 10308 w 10308"/>
                <a:gd name="connsiteY0" fmla="*/ 8908 h 11016"/>
                <a:gd name="connsiteX1" fmla="*/ 5968 w 10308"/>
                <a:gd name="connsiteY1" fmla="*/ 0 h 11016"/>
                <a:gd name="connsiteX2" fmla="*/ 0 w 10308"/>
                <a:gd name="connsiteY2" fmla="*/ 4870 h 11016"/>
                <a:gd name="connsiteX3" fmla="*/ 1791 w 10308"/>
                <a:gd name="connsiteY3" fmla="*/ 9780 h 11016"/>
                <a:gd name="connsiteX4" fmla="*/ 4469 w 10308"/>
                <a:gd name="connsiteY4" fmla="*/ 11016 h 11016"/>
                <a:gd name="connsiteX0" fmla="*/ 9996 w 9996"/>
                <a:gd name="connsiteY0" fmla="*/ 9077 h 11016"/>
                <a:gd name="connsiteX1" fmla="*/ 5968 w 9996"/>
                <a:gd name="connsiteY1" fmla="*/ 0 h 11016"/>
                <a:gd name="connsiteX2" fmla="*/ 0 w 9996"/>
                <a:gd name="connsiteY2" fmla="*/ 4870 h 11016"/>
                <a:gd name="connsiteX3" fmla="*/ 1791 w 9996"/>
                <a:gd name="connsiteY3" fmla="*/ 9780 h 11016"/>
                <a:gd name="connsiteX4" fmla="*/ 4469 w 9996"/>
                <a:gd name="connsiteY4" fmla="*/ 11016 h 11016"/>
                <a:gd name="connsiteX0" fmla="*/ 10000 w 10000"/>
                <a:gd name="connsiteY0" fmla="*/ 8240 h 10000"/>
                <a:gd name="connsiteX1" fmla="*/ 5970 w 10000"/>
                <a:gd name="connsiteY1" fmla="*/ 0 h 10000"/>
                <a:gd name="connsiteX2" fmla="*/ 0 w 10000"/>
                <a:gd name="connsiteY2" fmla="*/ 4421 h 10000"/>
                <a:gd name="connsiteX3" fmla="*/ 1792 w 10000"/>
                <a:gd name="connsiteY3" fmla="*/ 8878 h 10000"/>
                <a:gd name="connsiteX4" fmla="*/ 4471 w 10000"/>
                <a:gd name="connsiteY4" fmla="*/ 10000 h 10000"/>
                <a:gd name="connsiteX0" fmla="*/ 10000 w 10000"/>
                <a:gd name="connsiteY0" fmla="*/ 8240 h 8878"/>
                <a:gd name="connsiteX1" fmla="*/ 5970 w 10000"/>
                <a:gd name="connsiteY1" fmla="*/ 0 h 8878"/>
                <a:gd name="connsiteX2" fmla="*/ 0 w 10000"/>
                <a:gd name="connsiteY2" fmla="*/ 4421 h 8878"/>
                <a:gd name="connsiteX3" fmla="*/ 1792 w 10000"/>
                <a:gd name="connsiteY3" fmla="*/ 8878 h 8878"/>
                <a:gd name="connsiteX0" fmla="*/ 9831 w 9831"/>
                <a:gd name="connsiteY0" fmla="*/ 9458 h 10000"/>
                <a:gd name="connsiteX1" fmla="*/ 5970 w 9831"/>
                <a:gd name="connsiteY1" fmla="*/ 0 h 10000"/>
                <a:gd name="connsiteX2" fmla="*/ 0 w 9831"/>
                <a:gd name="connsiteY2" fmla="*/ 4980 h 10000"/>
                <a:gd name="connsiteX3" fmla="*/ 1792 w 9831"/>
                <a:gd name="connsiteY3" fmla="*/ 10000 h 10000"/>
                <a:gd name="connsiteX0" fmla="*/ 6073 w 6073"/>
                <a:gd name="connsiteY0" fmla="*/ 0 h 10000"/>
                <a:gd name="connsiteX1" fmla="*/ 0 w 6073"/>
                <a:gd name="connsiteY1" fmla="*/ 4980 h 10000"/>
                <a:gd name="connsiteX2" fmla="*/ 1823 w 6073"/>
                <a:gd name="connsiteY2" fmla="*/ 10000 h 10000"/>
                <a:gd name="connsiteX0" fmla="*/ 1991 w 17627"/>
                <a:gd name="connsiteY0" fmla="*/ 0 h 17290"/>
                <a:gd name="connsiteX1" fmla="*/ 14625 w 17627"/>
                <a:gd name="connsiteY1" fmla="*/ 12270 h 17290"/>
                <a:gd name="connsiteX2" fmla="*/ 17627 w 17627"/>
                <a:gd name="connsiteY2" fmla="*/ 17290 h 17290"/>
                <a:gd name="connsiteX0" fmla="*/ 2963 w 18599"/>
                <a:gd name="connsiteY0" fmla="*/ 0 h 17290"/>
                <a:gd name="connsiteX1" fmla="*/ 3274 w 18599"/>
                <a:gd name="connsiteY1" fmla="*/ 3520 h 17290"/>
                <a:gd name="connsiteX2" fmla="*/ 18599 w 18599"/>
                <a:gd name="connsiteY2" fmla="*/ 17290 h 17290"/>
                <a:gd name="connsiteX0" fmla="*/ 2831 w 19634"/>
                <a:gd name="connsiteY0" fmla="*/ 0 h 17199"/>
                <a:gd name="connsiteX1" fmla="*/ 4309 w 19634"/>
                <a:gd name="connsiteY1" fmla="*/ 3429 h 17199"/>
                <a:gd name="connsiteX2" fmla="*/ 19634 w 19634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4604"/>
                <a:gd name="connsiteY0" fmla="*/ 0 h 7480"/>
                <a:gd name="connsiteX1" fmla="*/ 1478 w 4604"/>
                <a:gd name="connsiteY1" fmla="*/ 3429 h 7480"/>
                <a:gd name="connsiteX2" fmla="*/ 4604 w 4604"/>
                <a:gd name="connsiteY2" fmla="*/ 7480 h 748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4604" h="7480">
                  <a:moveTo>
                    <a:pt x="0" y="0"/>
                  </a:moveTo>
                  <a:cubicBezTo>
                    <a:pt x="945" y="1623"/>
                    <a:pt x="1795" y="2319"/>
                    <a:pt x="1478" y="3429"/>
                  </a:cubicBezTo>
                  <a:cubicBezTo>
                    <a:pt x="3521" y="6130"/>
                    <a:pt x="1645" y="2483"/>
                    <a:pt x="4604" y="7480"/>
                  </a:cubicBezTo>
                </a:path>
              </a:pathLst>
            </a:custGeom>
            <a:noFill/>
            <a:ln w="12700" cap="flat" cmpd="sng">
              <a:solidFill>
                <a:srgbClr val="0070C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769" name="Freeform 2102">
              <a:extLst>
                <a:ext uri="{FF2B5EF4-FFF2-40B4-BE49-F238E27FC236}">
                  <a16:creationId xmlns:a16="http://schemas.microsoft.com/office/drawing/2014/main" id="{5ECA09F1-C7B6-4594-B3A2-9D5F313C3F79}"/>
                </a:ext>
              </a:extLst>
            </xdr:cNvPr>
            <xdr:cNvSpPr>
              <a:spLocks/>
            </xdr:cNvSpPr>
          </xdr:nvSpPr>
          <xdr:spPr bwMode="auto">
            <a:xfrm rot="19570798" flipV="1">
              <a:off x="15130341" y="5480765"/>
              <a:ext cx="145968" cy="216465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0135 w 10135"/>
                <a:gd name="connsiteY0" fmla="*/ 7150 h 9023"/>
                <a:gd name="connsiteX1" fmla="*/ 7522 w 10135"/>
                <a:gd name="connsiteY1" fmla="*/ 5000 h 9023"/>
                <a:gd name="connsiteX2" fmla="*/ 4513 w 10135"/>
                <a:gd name="connsiteY2" fmla="*/ 0 h 9023"/>
                <a:gd name="connsiteX3" fmla="*/ 2832 w 10135"/>
                <a:gd name="connsiteY3" fmla="*/ 8333 h 9023"/>
                <a:gd name="connsiteX4" fmla="*/ 0 w 10135"/>
                <a:gd name="connsiteY4" fmla="*/ 6667 h 9023"/>
                <a:gd name="connsiteX0" fmla="*/ 10000 w 10000"/>
                <a:gd name="connsiteY0" fmla="*/ 7924 h 8132"/>
                <a:gd name="connsiteX1" fmla="*/ 7422 w 10000"/>
                <a:gd name="connsiteY1" fmla="*/ 5541 h 8132"/>
                <a:gd name="connsiteX2" fmla="*/ 4453 w 10000"/>
                <a:gd name="connsiteY2" fmla="*/ 0 h 8132"/>
                <a:gd name="connsiteX3" fmla="*/ 1861 w 10000"/>
                <a:gd name="connsiteY3" fmla="*/ 5437 h 8132"/>
                <a:gd name="connsiteX4" fmla="*/ 0 w 10000"/>
                <a:gd name="connsiteY4" fmla="*/ 7389 h 8132"/>
                <a:gd name="connsiteX0" fmla="*/ 10000 w 10000"/>
                <a:gd name="connsiteY0" fmla="*/ 9744 h 10000"/>
                <a:gd name="connsiteX1" fmla="*/ 6358 w 10000"/>
                <a:gd name="connsiteY1" fmla="*/ 3282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9744 h 10000"/>
                <a:gd name="connsiteX1" fmla="*/ 6722 w 10000"/>
                <a:gd name="connsiteY1" fmla="*/ 4459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15940 h 16196"/>
                <a:gd name="connsiteX1" fmla="*/ 7058 w 10000"/>
                <a:gd name="connsiteY1" fmla="*/ 52 h 16196"/>
                <a:gd name="connsiteX2" fmla="*/ 6722 w 10000"/>
                <a:gd name="connsiteY2" fmla="*/ 10655 h 16196"/>
                <a:gd name="connsiteX3" fmla="*/ 4453 w 10000"/>
                <a:gd name="connsiteY3" fmla="*/ 6196 h 16196"/>
                <a:gd name="connsiteX4" fmla="*/ 1861 w 10000"/>
                <a:gd name="connsiteY4" fmla="*/ 12882 h 16196"/>
                <a:gd name="connsiteX5" fmla="*/ 0 w 10000"/>
                <a:gd name="connsiteY5" fmla="*/ 15282 h 16196"/>
                <a:gd name="connsiteX0" fmla="*/ 10000 w 10000"/>
                <a:gd name="connsiteY0" fmla="*/ 15951 h 16207"/>
                <a:gd name="connsiteX1" fmla="*/ 7058 w 10000"/>
                <a:gd name="connsiteY1" fmla="*/ 63 h 16207"/>
                <a:gd name="connsiteX2" fmla="*/ 6582 w 10000"/>
                <a:gd name="connsiteY2" fmla="*/ 8704 h 16207"/>
                <a:gd name="connsiteX3" fmla="*/ 4453 w 10000"/>
                <a:gd name="connsiteY3" fmla="*/ 6207 h 16207"/>
                <a:gd name="connsiteX4" fmla="*/ 1861 w 10000"/>
                <a:gd name="connsiteY4" fmla="*/ 12893 h 16207"/>
                <a:gd name="connsiteX5" fmla="*/ 0 w 10000"/>
                <a:gd name="connsiteY5" fmla="*/ 15293 h 16207"/>
                <a:gd name="connsiteX0" fmla="*/ 10000 w 10000"/>
                <a:gd name="connsiteY0" fmla="*/ 15936 h 16192"/>
                <a:gd name="connsiteX1" fmla="*/ 7058 w 10000"/>
                <a:gd name="connsiteY1" fmla="*/ 48 h 16192"/>
                <a:gd name="connsiteX2" fmla="*/ 6582 w 10000"/>
                <a:gd name="connsiteY2" fmla="*/ 8689 h 16192"/>
                <a:gd name="connsiteX3" fmla="*/ 4453 w 10000"/>
                <a:gd name="connsiteY3" fmla="*/ 6192 h 16192"/>
                <a:gd name="connsiteX4" fmla="*/ 1861 w 10000"/>
                <a:gd name="connsiteY4" fmla="*/ 12878 h 16192"/>
                <a:gd name="connsiteX5" fmla="*/ 0 w 10000"/>
                <a:gd name="connsiteY5" fmla="*/ 15278 h 16192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237 h 19493"/>
                <a:gd name="connsiteX1" fmla="*/ 6750 w 10000"/>
                <a:gd name="connsiteY1" fmla="*/ 209 h 19493"/>
                <a:gd name="connsiteX2" fmla="*/ 4453 w 10000"/>
                <a:gd name="connsiteY2" fmla="*/ 9493 h 19493"/>
                <a:gd name="connsiteX3" fmla="*/ 1861 w 10000"/>
                <a:gd name="connsiteY3" fmla="*/ 16179 h 19493"/>
                <a:gd name="connsiteX4" fmla="*/ 0 w 10000"/>
                <a:gd name="connsiteY4" fmla="*/ 18579 h 19493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714 h 19970"/>
                <a:gd name="connsiteX1" fmla="*/ 6750 w 10000"/>
                <a:gd name="connsiteY1" fmla="*/ 686 h 19970"/>
                <a:gd name="connsiteX2" fmla="*/ 6610 w 10000"/>
                <a:gd name="connsiteY2" fmla="*/ 12461 h 19970"/>
                <a:gd name="connsiteX3" fmla="*/ 4453 w 10000"/>
                <a:gd name="connsiteY3" fmla="*/ 9970 h 19970"/>
                <a:gd name="connsiteX4" fmla="*/ 1861 w 10000"/>
                <a:gd name="connsiteY4" fmla="*/ 16656 h 19970"/>
                <a:gd name="connsiteX5" fmla="*/ 0 w 10000"/>
                <a:gd name="connsiteY5" fmla="*/ 19056 h 19970"/>
                <a:gd name="connsiteX0" fmla="*/ 10168 w 10168"/>
                <a:gd name="connsiteY0" fmla="*/ 14219 h 19970"/>
                <a:gd name="connsiteX1" fmla="*/ 6750 w 10168"/>
                <a:gd name="connsiteY1" fmla="*/ 686 h 19970"/>
                <a:gd name="connsiteX2" fmla="*/ 6610 w 10168"/>
                <a:gd name="connsiteY2" fmla="*/ 12461 h 19970"/>
                <a:gd name="connsiteX3" fmla="*/ 4453 w 10168"/>
                <a:gd name="connsiteY3" fmla="*/ 9970 h 19970"/>
                <a:gd name="connsiteX4" fmla="*/ 1861 w 10168"/>
                <a:gd name="connsiteY4" fmla="*/ 16656 h 19970"/>
                <a:gd name="connsiteX5" fmla="*/ 0 w 10168"/>
                <a:gd name="connsiteY5" fmla="*/ 19056 h 19970"/>
                <a:gd name="connsiteX0" fmla="*/ 10168 w 10168"/>
                <a:gd name="connsiteY0" fmla="*/ 13533 h 19284"/>
                <a:gd name="connsiteX1" fmla="*/ 6750 w 10168"/>
                <a:gd name="connsiteY1" fmla="*/ 0 h 19284"/>
                <a:gd name="connsiteX2" fmla="*/ 6610 w 10168"/>
                <a:gd name="connsiteY2" fmla="*/ 11775 h 19284"/>
                <a:gd name="connsiteX3" fmla="*/ 4453 w 10168"/>
                <a:gd name="connsiteY3" fmla="*/ 9284 h 19284"/>
                <a:gd name="connsiteX4" fmla="*/ 1861 w 10168"/>
                <a:gd name="connsiteY4" fmla="*/ 15970 h 19284"/>
                <a:gd name="connsiteX5" fmla="*/ 0 w 10168"/>
                <a:gd name="connsiteY5" fmla="*/ 18370 h 19284"/>
                <a:gd name="connsiteX0" fmla="*/ 10168 w 10168"/>
                <a:gd name="connsiteY0" fmla="*/ 5017 h 10768"/>
                <a:gd name="connsiteX1" fmla="*/ 6610 w 10168"/>
                <a:gd name="connsiteY1" fmla="*/ 3259 h 10768"/>
                <a:gd name="connsiteX2" fmla="*/ 4453 w 10168"/>
                <a:gd name="connsiteY2" fmla="*/ 768 h 10768"/>
                <a:gd name="connsiteX3" fmla="*/ 1861 w 10168"/>
                <a:gd name="connsiteY3" fmla="*/ 7454 h 10768"/>
                <a:gd name="connsiteX4" fmla="*/ 0 w 10168"/>
                <a:gd name="connsiteY4" fmla="*/ 9854 h 10768"/>
                <a:gd name="connsiteX0" fmla="*/ 10677 w 10677"/>
                <a:gd name="connsiteY0" fmla="*/ 19200 h 21803"/>
                <a:gd name="connsiteX1" fmla="*/ 7119 w 10677"/>
                <a:gd name="connsiteY1" fmla="*/ 17442 h 21803"/>
                <a:gd name="connsiteX2" fmla="*/ 4962 w 10677"/>
                <a:gd name="connsiteY2" fmla="*/ 14951 h 21803"/>
                <a:gd name="connsiteX3" fmla="*/ 2370 w 10677"/>
                <a:gd name="connsiteY3" fmla="*/ 21637 h 21803"/>
                <a:gd name="connsiteX4" fmla="*/ 0 w 10677"/>
                <a:gd name="connsiteY4" fmla="*/ 0 h 21803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2289 w 10677"/>
                <a:gd name="connsiteY2" fmla="*/ 3639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2289 w 10677"/>
                <a:gd name="connsiteY1" fmla="*/ 3639 h 19200"/>
                <a:gd name="connsiteX2" fmla="*/ 1053 w 10677"/>
                <a:gd name="connsiteY2" fmla="*/ 268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2289 w 2289"/>
                <a:gd name="connsiteY0" fmla="*/ 3639 h 6915"/>
                <a:gd name="connsiteX1" fmla="*/ 1053 w 2289"/>
                <a:gd name="connsiteY1" fmla="*/ 2681 h 6915"/>
                <a:gd name="connsiteX2" fmla="*/ 1199 w 2289"/>
                <a:gd name="connsiteY2" fmla="*/ 6437 h 6915"/>
                <a:gd name="connsiteX3" fmla="*/ 0 w 2289"/>
                <a:gd name="connsiteY3" fmla="*/ 0 h 6915"/>
                <a:gd name="connsiteX0" fmla="*/ 10000 w 10000"/>
                <a:gd name="connsiteY0" fmla="*/ 5262 h 10000"/>
                <a:gd name="connsiteX1" fmla="*/ 5267 w 10000"/>
                <a:gd name="connsiteY1" fmla="*/ 2855 h 10000"/>
                <a:gd name="connsiteX2" fmla="*/ 5238 w 10000"/>
                <a:gd name="connsiteY2" fmla="*/ 9309 h 10000"/>
                <a:gd name="connsiteX3" fmla="*/ 0 w 10000"/>
                <a:gd name="connsiteY3" fmla="*/ 0 h 10000"/>
                <a:gd name="connsiteX0" fmla="*/ 10000 w 10000"/>
                <a:gd name="connsiteY0" fmla="*/ 5262 h 5262"/>
                <a:gd name="connsiteX1" fmla="*/ 5267 w 10000"/>
                <a:gd name="connsiteY1" fmla="*/ 2855 h 5262"/>
                <a:gd name="connsiteX2" fmla="*/ 2457 w 10000"/>
                <a:gd name="connsiteY2" fmla="*/ 3686 h 5262"/>
                <a:gd name="connsiteX3" fmla="*/ 0 w 10000"/>
                <a:gd name="connsiteY3" fmla="*/ 0 h 5262"/>
                <a:gd name="connsiteX0" fmla="*/ 10000 w 10000"/>
                <a:gd name="connsiteY0" fmla="*/ 10000 h 10000"/>
                <a:gd name="connsiteX1" fmla="*/ 5267 w 10000"/>
                <a:gd name="connsiteY1" fmla="*/ 5426 h 10000"/>
                <a:gd name="connsiteX2" fmla="*/ 0 w 10000"/>
                <a:gd name="connsiteY2" fmla="*/ 0 h 10000"/>
                <a:gd name="connsiteX0" fmla="*/ 5267 w 5267"/>
                <a:gd name="connsiteY0" fmla="*/ 5426 h 5426"/>
                <a:gd name="connsiteX1" fmla="*/ 0 w 5267"/>
                <a:gd name="connsiteY1" fmla="*/ 0 h 5426"/>
                <a:gd name="connsiteX0" fmla="*/ 5140 w 5140"/>
                <a:gd name="connsiteY0" fmla="*/ 3948 h 3948"/>
                <a:gd name="connsiteX1" fmla="*/ 0 w 5140"/>
                <a:gd name="connsiteY1" fmla="*/ 0 h 3948"/>
                <a:gd name="connsiteX0" fmla="*/ 30598 w 30598"/>
                <a:gd name="connsiteY0" fmla="*/ 4515 h 4515"/>
                <a:gd name="connsiteX1" fmla="*/ 0 w 30598"/>
                <a:gd name="connsiteY1" fmla="*/ 0 h 4515"/>
                <a:gd name="connsiteX0" fmla="*/ 10000 w 10000"/>
                <a:gd name="connsiteY0" fmla="*/ 23201 h 23201"/>
                <a:gd name="connsiteX1" fmla="*/ 4576 w 10000"/>
                <a:gd name="connsiteY1" fmla="*/ 2263 h 23201"/>
                <a:gd name="connsiteX2" fmla="*/ 0 w 10000"/>
                <a:gd name="connsiteY2" fmla="*/ 13201 h 23201"/>
                <a:gd name="connsiteX0" fmla="*/ 10000 w 10000"/>
                <a:gd name="connsiteY0" fmla="*/ 20938 h 20938"/>
                <a:gd name="connsiteX1" fmla="*/ 4576 w 10000"/>
                <a:gd name="connsiteY1" fmla="*/ 0 h 20938"/>
                <a:gd name="connsiteX2" fmla="*/ 0 w 10000"/>
                <a:gd name="connsiteY2" fmla="*/ 10938 h 20938"/>
                <a:gd name="connsiteX0" fmla="*/ 10000 w 10000"/>
                <a:gd name="connsiteY0" fmla="*/ 23919 h 23919"/>
                <a:gd name="connsiteX1" fmla="*/ 5585 w 10000"/>
                <a:gd name="connsiteY1" fmla="*/ 0 h 23919"/>
                <a:gd name="connsiteX2" fmla="*/ 0 w 10000"/>
                <a:gd name="connsiteY2" fmla="*/ 13919 h 23919"/>
                <a:gd name="connsiteX0" fmla="*/ 10000 w 10000"/>
                <a:gd name="connsiteY0" fmla="*/ 23919 h 23919"/>
                <a:gd name="connsiteX1" fmla="*/ 5585 w 10000"/>
                <a:gd name="connsiteY1" fmla="*/ 0 h 23919"/>
                <a:gd name="connsiteX2" fmla="*/ 0 w 10000"/>
                <a:gd name="connsiteY2" fmla="*/ 13919 h 23919"/>
                <a:gd name="connsiteX0" fmla="*/ 7677 w 7677"/>
                <a:gd name="connsiteY0" fmla="*/ 23919 h 32413"/>
                <a:gd name="connsiteX1" fmla="*/ 3262 w 7677"/>
                <a:gd name="connsiteY1" fmla="*/ 0 h 32413"/>
                <a:gd name="connsiteX2" fmla="*/ 0 w 7677"/>
                <a:gd name="connsiteY2" fmla="*/ 32413 h 32413"/>
                <a:gd name="connsiteX0" fmla="*/ 13163 w 13163"/>
                <a:gd name="connsiteY0" fmla="*/ 7382 h 10003"/>
                <a:gd name="connsiteX1" fmla="*/ 7412 w 13163"/>
                <a:gd name="connsiteY1" fmla="*/ 3 h 10003"/>
                <a:gd name="connsiteX2" fmla="*/ 80 w 13163"/>
                <a:gd name="connsiteY2" fmla="*/ 5000 h 10003"/>
                <a:gd name="connsiteX3" fmla="*/ 3163 w 13163"/>
                <a:gd name="connsiteY3" fmla="*/ 10003 h 10003"/>
                <a:gd name="connsiteX0" fmla="*/ 13121 w 13121"/>
                <a:gd name="connsiteY0" fmla="*/ 7382 h 9073"/>
                <a:gd name="connsiteX1" fmla="*/ 7370 w 13121"/>
                <a:gd name="connsiteY1" fmla="*/ 3 h 9073"/>
                <a:gd name="connsiteX2" fmla="*/ 38 w 13121"/>
                <a:gd name="connsiteY2" fmla="*/ 5000 h 9073"/>
                <a:gd name="connsiteX3" fmla="*/ 8619 w 13121"/>
                <a:gd name="connsiteY3" fmla="*/ 9073 h 9073"/>
                <a:gd name="connsiteX0" fmla="*/ 10036 w 10036"/>
                <a:gd name="connsiteY0" fmla="*/ 8136 h 10633"/>
                <a:gd name="connsiteX1" fmla="*/ 5653 w 10036"/>
                <a:gd name="connsiteY1" fmla="*/ 3 h 10633"/>
                <a:gd name="connsiteX2" fmla="*/ 65 w 10036"/>
                <a:gd name="connsiteY2" fmla="*/ 5511 h 10633"/>
                <a:gd name="connsiteX3" fmla="*/ 1856 w 10036"/>
                <a:gd name="connsiteY3" fmla="*/ 10421 h 10633"/>
                <a:gd name="connsiteX4" fmla="*/ 6605 w 10036"/>
                <a:gd name="connsiteY4" fmla="*/ 10000 h 10633"/>
                <a:gd name="connsiteX0" fmla="*/ 10036 w 10036"/>
                <a:gd name="connsiteY0" fmla="*/ 8136 h 11115"/>
                <a:gd name="connsiteX1" fmla="*/ 5653 w 10036"/>
                <a:gd name="connsiteY1" fmla="*/ 3 h 11115"/>
                <a:gd name="connsiteX2" fmla="*/ 65 w 10036"/>
                <a:gd name="connsiteY2" fmla="*/ 5511 h 11115"/>
                <a:gd name="connsiteX3" fmla="*/ 1856 w 10036"/>
                <a:gd name="connsiteY3" fmla="*/ 10421 h 11115"/>
                <a:gd name="connsiteX4" fmla="*/ 5358 w 10036"/>
                <a:gd name="connsiteY4" fmla="*/ 11115 h 11115"/>
                <a:gd name="connsiteX0" fmla="*/ 10618 w 10618"/>
                <a:gd name="connsiteY0" fmla="*/ 9447 h 11115"/>
                <a:gd name="connsiteX1" fmla="*/ 5653 w 10618"/>
                <a:gd name="connsiteY1" fmla="*/ 3 h 11115"/>
                <a:gd name="connsiteX2" fmla="*/ 65 w 10618"/>
                <a:gd name="connsiteY2" fmla="*/ 5511 h 11115"/>
                <a:gd name="connsiteX3" fmla="*/ 1856 w 10618"/>
                <a:gd name="connsiteY3" fmla="*/ 10421 h 11115"/>
                <a:gd name="connsiteX4" fmla="*/ 5358 w 10618"/>
                <a:gd name="connsiteY4" fmla="*/ 11115 h 11115"/>
                <a:gd name="connsiteX0" fmla="*/ 10618 w 10618"/>
                <a:gd name="connsiteY0" fmla="*/ 8811 h 10479"/>
                <a:gd name="connsiteX1" fmla="*/ 6033 w 10618"/>
                <a:gd name="connsiteY1" fmla="*/ 5 h 10479"/>
                <a:gd name="connsiteX2" fmla="*/ 65 w 10618"/>
                <a:gd name="connsiteY2" fmla="*/ 4875 h 10479"/>
                <a:gd name="connsiteX3" fmla="*/ 1856 w 10618"/>
                <a:gd name="connsiteY3" fmla="*/ 9785 h 10479"/>
                <a:gd name="connsiteX4" fmla="*/ 5358 w 10618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08 h 10474"/>
                <a:gd name="connsiteX1" fmla="*/ 6033 w 10373"/>
                <a:gd name="connsiteY1" fmla="*/ 0 h 10474"/>
                <a:gd name="connsiteX2" fmla="*/ 65 w 10373"/>
                <a:gd name="connsiteY2" fmla="*/ 4870 h 10474"/>
                <a:gd name="connsiteX3" fmla="*/ 1856 w 10373"/>
                <a:gd name="connsiteY3" fmla="*/ 9780 h 10474"/>
                <a:gd name="connsiteX4" fmla="*/ 5358 w 10373"/>
                <a:gd name="connsiteY4" fmla="*/ 10474 h 10474"/>
                <a:gd name="connsiteX0" fmla="*/ 10373 w 10373"/>
                <a:gd name="connsiteY0" fmla="*/ 8908 h 10474"/>
                <a:gd name="connsiteX1" fmla="*/ 6033 w 10373"/>
                <a:gd name="connsiteY1" fmla="*/ 0 h 10474"/>
                <a:gd name="connsiteX2" fmla="*/ 65 w 10373"/>
                <a:gd name="connsiteY2" fmla="*/ 4870 h 10474"/>
                <a:gd name="connsiteX3" fmla="*/ 1856 w 10373"/>
                <a:gd name="connsiteY3" fmla="*/ 9780 h 10474"/>
                <a:gd name="connsiteX4" fmla="*/ 5358 w 10373"/>
                <a:gd name="connsiteY4" fmla="*/ 10474 h 10474"/>
                <a:gd name="connsiteX0" fmla="*/ 10308 w 10308"/>
                <a:gd name="connsiteY0" fmla="*/ 8908 h 10474"/>
                <a:gd name="connsiteX1" fmla="*/ 5968 w 10308"/>
                <a:gd name="connsiteY1" fmla="*/ 0 h 10474"/>
                <a:gd name="connsiteX2" fmla="*/ 0 w 10308"/>
                <a:gd name="connsiteY2" fmla="*/ 4870 h 10474"/>
                <a:gd name="connsiteX3" fmla="*/ 1791 w 10308"/>
                <a:gd name="connsiteY3" fmla="*/ 9780 h 10474"/>
                <a:gd name="connsiteX4" fmla="*/ 5293 w 10308"/>
                <a:gd name="connsiteY4" fmla="*/ 10474 h 10474"/>
                <a:gd name="connsiteX0" fmla="*/ 10308 w 10308"/>
                <a:gd name="connsiteY0" fmla="*/ 8908 h 10474"/>
                <a:gd name="connsiteX1" fmla="*/ 5968 w 10308"/>
                <a:gd name="connsiteY1" fmla="*/ 0 h 10474"/>
                <a:gd name="connsiteX2" fmla="*/ 0 w 10308"/>
                <a:gd name="connsiteY2" fmla="*/ 4870 h 10474"/>
                <a:gd name="connsiteX3" fmla="*/ 1791 w 10308"/>
                <a:gd name="connsiteY3" fmla="*/ 9780 h 10474"/>
                <a:gd name="connsiteX4" fmla="*/ 5293 w 10308"/>
                <a:gd name="connsiteY4" fmla="*/ 10474 h 10474"/>
                <a:gd name="connsiteX0" fmla="*/ 10308 w 10308"/>
                <a:gd name="connsiteY0" fmla="*/ 8908 h 11016"/>
                <a:gd name="connsiteX1" fmla="*/ 5968 w 10308"/>
                <a:gd name="connsiteY1" fmla="*/ 0 h 11016"/>
                <a:gd name="connsiteX2" fmla="*/ 0 w 10308"/>
                <a:gd name="connsiteY2" fmla="*/ 4870 h 11016"/>
                <a:gd name="connsiteX3" fmla="*/ 1791 w 10308"/>
                <a:gd name="connsiteY3" fmla="*/ 9780 h 11016"/>
                <a:gd name="connsiteX4" fmla="*/ 4469 w 10308"/>
                <a:gd name="connsiteY4" fmla="*/ 11016 h 11016"/>
                <a:gd name="connsiteX0" fmla="*/ 9996 w 9996"/>
                <a:gd name="connsiteY0" fmla="*/ 9077 h 11016"/>
                <a:gd name="connsiteX1" fmla="*/ 5968 w 9996"/>
                <a:gd name="connsiteY1" fmla="*/ 0 h 11016"/>
                <a:gd name="connsiteX2" fmla="*/ 0 w 9996"/>
                <a:gd name="connsiteY2" fmla="*/ 4870 h 11016"/>
                <a:gd name="connsiteX3" fmla="*/ 1791 w 9996"/>
                <a:gd name="connsiteY3" fmla="*/ 9780 h 11016"/>
                <a:gd name="connsiteX4" fmla="*/ 4469 w 9996"/>
                <a:gd name="connsiteY4" fmla="*/ 11016 h 11016"/>
                <a:gd name="connsiteX0" fmla="*/ 10000 w 10000"/>
                <a:gd name="connsiteY0" fmla="*/ 8240 h 10000"/>
                <a:gd name="connsiteX1" fmla="*/ 5970 w 10000"/>
                <a:gd name="connsiteY1" fmla="*/ 0 h 10000"/>
                <a:gd name="connsiteX2" fmla="*/ 0 w 10000"/>
                <a:gd name="connsiteY2" fmla="*/ 4421 h 10000"/>
                <a:gd name="connsiteX3" fmla="*/ 1792 w 10000"/>
                <a:gd name="connsiteY3" fmla="*/ 8878 h 10000"/>
                <a:gd name="connsiteX4" fmla="*/ 4471 w 10000"/>
                <a:gd name="connsiteY4" fmla="*/ 10000 h 10000"/>
                <a:gd name="connsiteX0" fmla="*/ 10000 w 10000"/>
                <a:gd name="connsiteY0" fmla="*/ 8240 h 8878"/>
                <a:gd name="connsiteX1" fmla="*/ 5970 w 10000"/>
                <a:gd name="connsiteY1" fmla="*/ 0 h 8878"/>
                <a:gd name="connsiteX2" fmla="*/ 0 w 10000"/>
                <a:gd name="connsiteY2" fmla="*/ 4421 h 8878"/>
                <a:gd name="connsiteX3" fmla="*/ 1792 w 10000"/>
                <a:gd name="connsiteY3" fmla="*/ 8878 h 8878"/>
                <a:gd name="connsiteX0" fmla="*/ 9831 w 9831"/>
                <a:gd name="connsiteY0" fmla="*/ 9458 h 10000"/>
                <a:gd name="connsiteX1" fmla="*/ 5970 w 9831"/>
                <a:gd name="connsiteY1" fmla="*/ 0 h 10000"/>
                <a:gd name="connsiteX2" fmla="*/ 0 w 9831"/>
                <a:gd name="connsiteY2" fmla="*/ 4980 h 10000"/>
                <a:gd name="connsiteX3" fmla="*/ 1792 w 9831"/>
                <a:gd name="connsiteY3" fmla="*/ 10000 h 10000"/>
                <a:gd name="connsiteX0" fmla="*/ 6073 w 6073"/>
                <a:gd name="connsiteY0" fmla="*/ 0 h 10000"/>
                <a:gd name="connsiteX1" fmla="*/ 0 w 6073"/>
                <a:gd name="connsiteY1" fmla="*/ 4980 h 10000"/>
                <a:gd name="connsiteX2" fmla="*/ 1823 w 6073"/>
                <a:gd name="connsiteY2" fmla="*/ 10000 h 10000"/>
                <a:gd name="connsiteX0" fmla="*/ 1991 w 17627"/>
                <a:gd name="connsiteY0" fmla="*/ 0 h 17290"/>
                <a:gd name="connsiteX1" fmla="*/ 14625 w 17627"/>
                <a:gd name="connsiteY1" fmla="*/ 12270 h 17290"/>
                <a:gd name="connsiteX2" fmla="*/ 17627 w 17627"/>
                <a:gd name="connsiteY2" fmla="*/ 17290 h 17290"/>
                <a:gd name="connsiteX0" fmla="*/ 2963 w 18599"/>
                <a:gd name="connsiteY0" fmla="*/ 0 h 17290"/>
                <a:gd name="connsiteX1" fmla="*/ 3274 w 18599"/>
                <a:gd name="connsiteY1" fmla="*/ 3520 h 17290"/>
                <a:gd name="connsiteX2" fmla="*/ 18599 w 18599"/>
                <a:gd name="connsiteY2" fmla="*/ 17290 h 17290"/>
                <a:gd name="connsiteX0" fmla="*/ 2831 w 19634"/>
                <a:gd name="connsiteY0" fmla="*/ 0 h 17199"/>
                <a:gd name="connsiteX1" fmla="*/ 4309 w 19634"/>
                <a:gd name="connsiteY1" fmla="*/ 3429 h 17199"/>
                <a:gd name="connsiteX2" fmla="*/ 19634 w 19634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4604"/>
                <a:gd name="connsiteY0" fmla="*/ 0 h 7480"/>
                <a:gd name="connsiteX1" fmla="*/ 1478 w 4604"/>
                <a:gd name="connsiteY1" fmla="*/ 3429 h 7480"/>
                <a:gd name="connsiteX2" fmla="*/ 4604 w 4604"/>
                <a:gd name="connsiteY2" fmla="*/ 7480 h 7480"/>
                <a:gd name="connsiteX0" fmla="*/ 0 w 14182"/>
                <a:gd name="connsiteY0" fmla="*/ 0 h 11626"/>
                <a:gd name="connsiteX1" fmla="*/ 7392 w 14182"/>
                <a:gd name="connsiteY1" fmla="*/ 6210 h 11626"/>
                <a:gd name="connsiteX2" fmla="*/ 14182 w 14182"/>
                <a:gd name="connsiteY2" fmla="*/ 11626 h 11626"/>
                <a:gd name="connsiteX0" fmla="*/ 0 w 10810"/>
                <a:gd name="connsiteY0" fmla="*/ 0 h 9028"/>
                <a:gd name="connsiteX1" fmla="*/ 4020 w 10810"/>
                <a:gd name="connsiteY1" fmla="*/ 3612 h 9028"/>
                <a:gd name="connsiteX2" fmla="*/ 10810 w 10810"/>
                <a:gd name="connsiteY2" fmla="*/ 9028 h 9028"/>
                <a:gd name="connsiteX0" fmla="*/ 0 w 10000"/>
                <a:gd name="connsiteY0" fmla="*/ 0 h 10000"/>
                <a:gd name="connsiteX1" fmla="*/ 5646 w 10000"/>
                <a:gd name="connsiteY1" fmla="*/ 5829 h 10000"/>
                <a:gd name="connsiteX2" fmla="*/ 10000 w 10000"/>
                <a:gd name="connsiteY2" fmla="*/ 10000 h 10000"/>
                <a:gd name="connsiteX0" fmla="*/ 0 w 6630"/>
                <a:gd name="connsiteY0" fmla="*/ 0 h 7462"/>
                <a:gd name="connsiteX1" fmla="*/ 2276 w 6630"/>
                <a:gd name="connsiteY1" fmla="*/ 3291 h 7462"/>
                <a:gd name="connsiteX2" fmla="*/ 6630 w 6630"/>
                <a:gd name="connsiteY2" fmla="*/ 7462 h 7462"/>
                <a:gd name="connsiteX0" fmla="*/ 0 w 11204"/>
                <a:gd name="connsiteY0" fmla="*/ 0 h 9249"/>
                <a:gd name="connsiteX1" fmla="*/ 4637 w 11204"/>
                <a:gd name="connsiteY1" fmla="*/ 3659 h 9249"/>
                <a:gd name="connsiteX2" fmla="*/ 11204 w 11204"/>
                <a:gd name="connsiteY2" fmla="*/ 9249 h 9249"/>
                <a:gd name="connsiteX0" fmla="*/ 0 w 10000"/>
                <a:gd name="connsiteY0" fmla="*/ 0 h 10000"/>
                <a:gd name="connsiteX1" fmla="*/ 4139 w 10000"/>
                <a:gd name="connsiteY1" fmla="*/ 3956 h 10000"/>
                <a:gd name="connsiteX2" fmla="*/ 10000 w 10000"/>
                <a:gd name="connsiteY2" fmla="*/ 1000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10000">
                  <a:moveTo>
                    <a:pt x="0" y="0"/>
                  </a:moveTo>
                  <a:cubicBezTo>
                    <a:pt x="2556" y="3484"/>
                    <a:pt x="4996" y="1574"/>
                    <a:pt x="4139" y="3956"/>
                  </a:cubicBezTo>
                  <a:cubicBezTo>
                    <a:pt x="9664" y="9752"/>
                    <a:pt x="7235" y="7214"/>
                    <a:pt x="10000" y="10000"/>
                  </a:cubicBezTo>
                </a:path>
              </a:pathLst>
            </a:custGeom>
            <a:noFill/>
            <a:ln w="12700" cap="flat" cmpd="sng">
              <a:solidFill>
                <a:srgbClr val="0070C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770" name="Line 212">
              <a:extLst>
                <a:ext uri="{FF2B5EF4-FFF2-40B4-BE49-F238E27FC236}">
                  <a16:creationId xmlns:a16="http://schemas.microsoft.com/office/drawing/2014/main" id="{80A723D8-5BDC-40E8-9793-41AACF06F6CD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 flipV="1">
              <a:off x="14276167" y="4922078"/>
              <a:ext cx="4033" cy="83270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71" name="Oval 820">
              <a:extLst>
                <a:ext uri="{FF2B5EF4-FFF2-40B4-BE49-F238E27FC236}">
                  <a16:creationId xmlns:a16="http://schemas.microsoft.com/office/drawing/2014/main" id="{CE340775-FACB-40E1-9457-CF5DAB85F354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14202024" y="4842513"/>
              <a:ext cx="151962" cy="141749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772" name="Freeform 1182">
              <a:extLst>
                <a:ext uri="{FF2B5EF4-FFF2-40B4-BE49-F238E27FC236}">
                  <a16:creationId xmlns:a16="http://schemas.microsoft.com/office/drawing/2014/main" id="{87EA3737-7E06-4F71-96FD-67040B7B18A7}"/>
                </a:ext>
              </a:extLst>
            </xdr:cNvPr>
            <xdr:cNvSpPr>
              <a:spLocks/>
            </xdr:cNvSpPr>
          </xdr:nvSpPr>
          <xdr:spPr bwMode="auto">
            <a:xfrm rot="16200000" flipH="1" flipV="1">
              <a:off x="15178728" y="5206823"/>
              <a:ext cx="37524" cy="204839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73" name="Oval 820">
              <a:extLst>
                <a:ext uri="{FF2B5EF4-FFF2-40B4-BE49-F238E27FC236}">
                  <a16:creationId xmlns:a16="http://schemas.microsoft.com/office/drawing/2014/main" id="{50A234B2-65FB-4CD7-84E4-4576E8A932B3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14790680" y="5299614"/>
              <a:ext cx="152052" cy="153899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</xdr:grpSp>
      <xdr:sp macro="" textlink="">
        <xdr:nvSpPr>
          <xdr:cNvPr id="764" name="Oval 820">
            <a:extLst>
              <a:ext uri="{FF2B5EF4-FFF2-40B4-BE49-F238E27FC236}">
                <a16:creationId xmlns:a16="http://schemas.microsoft.com/office/drawing/2014/main" id="{93250134-7DFB-475C-9325-DD5A38493471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4228481" y="5312474"/>
            <a:ext cx="118280" cy="11703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</xdr:spPr>
      </xdr:sp>
    </xdr:grpSp>
    <xdr:clientData/>
  </xdr:twoCellAnchor>
  <xdr:twoCellAnchor>
    <xdr:from>
      <xdr:col>13</xdr:col>
      <xdr:colOff>302199</xdr:colOff>
      <xdr:row>22</xdr:row>
      <xdr:rowOff>169764</xdr:rowOff>
    </xdr:from>
    <xdr:to>
      <xdr:col>13</xdr:col>
      <xdr:colOff>439208</xdr:colOff>
      <xdr:row>23</xdr:row>
      <xdr:rowOff>119061</xdr:rowOff>
    </xdr:to>
    <xdr:sp macro="" textlink="">
      <xdr:nvSpPr>
        <xdr:cNvPr id="774" name="AutoShape 829">
          <a:extLst>
            <a:ext uri="{FF2B5EF4-FFF2-40B4-BE49-F238E27FC236}">
              <a16:creationId xmlns:a16="http://schemas.microsoft.com/office/drawing/2014/main" id="{BAFE179B-DDF0-45A1-8241-9629C7E28FFF}"/>
            </a:ext>
          </a:extLst>
        </xdr:cNvPr>
        <xdr:cNvSpPr>
          <a:spLocks noChangeArrowheads="1"/>
        </xdr:cNvSpPr>
      </xdr:nvSpPr>
      <xdr:spPr bwMode="auto">
        <a:xfrm>
          <a:off x="8817549" y="3928964"/>
          <a:ext cx="137009" cy="1207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86780</xdr:colOff>
      <xdr:row>22</xdr:row>
      <xdr:rowOff>65685</xdr:rowOff>
    </xdr:from>
    <xdr:to>
      <xdr:col>14</xdr:col>
      <xdr:colOff>403113</xdr:colOff>
      <xdr:row>23</xdr:row>
      <xdr:rowOff>65538</xdr:rowOff>
    </xdr:to>
    <xdr:sp macro="" textlink="">
      <xdr:nvSpPr>
        <xdr:cNvPr id="775" name="Text Box 1118">
          <a:extLst>
            <a:ext uri="{FF2B5EF4-FFF2-40B4-BE49-F238E27FC236}">
              <a16:creationId xmlns:a16="http://schemas.microsoft.com/office/drawing/2014/main" id="{EE093B78-1B2F-4761-AC0A-CF319D83DD44}"/>
            </a:ext>
          </a:extLst>
        </xdr:cNvPr>
        <xdr:cNvSpPr txBox="1">
          <a:spLocks noChangeArrowheads="1"/>
        </xdr:cNvSpPr>
      </xdr:nvSpPr>
      <xdr:spPr bwMode="auto">
        <a:xfrm>
          <a:off x="9306980" y="3824885"/>
          <a:ext cx="316333" cy="17130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370850</xdr:colOff>
      <xdr:row>20</xdr:row>
      <xdr:rowOff>85882</xdr:rowOff>
    </xdr:from>
    <xdr:to>
      <xdr:col>14</xdr:col>
      <xdr:colOff>460635</xdr:colOff>
      <xdr:row>22</xdr:row>
      <xdr:rowOff>54652</xdr:rowOff>
    </xdr:to>
    <xdr:sp macro="" textlink="">
      <xdr:nvSpPr>
        <xdr:cNvPr id="776" name="Text Box 1118">
          <a:extLst>
            <a:ext uri="{FF2B5EF4-FFF2-40B4-BE49-F238E27FC236}">
              <a16:creationId xmlns:a16="http://schemas.microsoft.com/office/drawing/2014/main" id="{F2365B16-DDCA-4163-83A4-D93AF9C40EA8}"/>
            </a:ext>
          </a:extLst>
        </xdr:cNvPr>
        <xdr:cNvSpPr txBox="1">
          <a:spLocks noChangeArrowheads="1"/>
        </xdr:cNvSpPr>
      </xdr:nvSpPr>
      <xdr:spPr bwMode="auto">
        <a:xfrm>
          <a:off x="9591050" y="3502182"/>
          <a:ext cx="89785" cy="31167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彦根港</a:t>
          </a:r>
        </a:p>
      </xdr:txBody>
    </xdr:sp>
    <xdr:clientData/>
  </xdr:twoCellAnchor>
  <xdr:twoCellAnchor>
    <xdr:from>
      <xdr:col>14</xdr:col>
      <xdr:colOff>19629</xdr:colOff>
      <xdr:row>20</xdr:row>
      <xdr:rowOff>94527</xdr:rowOff>
    </xdr:from>
    <xdr:to>
      <xdr:col>14</xdr:col>
      <xdr:colOff>139970</xdr:colOff>
      <xdr:row>21</xdr:row>
      <xdr:rowOff>44163</xdr:rowOff>
    </xdr:to>
    <xdr:sp macro="" textlink="">
      <xdr:nvSpPr>
        <xdr:cNvPr id="777" name="六角形 776">
          <a:extLst>
            <a:ext uri="{FF2B5EF4-FFF2-40B4-BE49-F238E27FC236}">
              <a16:creationId xmlns:a16="http://schemas.microsoft.com/office/drawing/2014/main" id="{A8CC869A-78C2-41DB-A382-6F0EE55129C9}"/>
            </a:ext>
          </a:extLst>
        </xdr:cNvPr>
        <xdr:cNvSpPr/>
      </xdr:nvSpPr>
      <xdr:spPr bwMode="auto">
        <a:xfrm>
          <a:off x="9215790" y="3484973"/>
          <a:ext cx="120341" cy="1197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530206</xdr:colOff>
      <xdr:row>19</xdr:row>
      <xdr:rowOff>96490</xdr:rowOff>
    </xdr:from>
    <xdr:to>
      <xdr:col>14</xdr:col>
      <xdr:colOff>281516</xdr:colOff>
      <xdr:row>23</xdr:row>
      <xdr:rowOff>108892</xdr:rowOff>
    </xdr:to>
    <xdr:sp macro="" textlink="">
      <xdr:nvSpPr>
        <xdr:cNvPr id="778" name="AutoShape 1653">
          <a:extLst>
            <a:ext uri="{FF2B5EF4-FFF2-40B4-BE49-F238E27FC236}">
              <a16:creationId xmlns:a16="http://schemas.microsoft.com/office/drawing/2014/main" id="{16178747-F9BE-409F-8E8F-B1C99033A98A}"/>
            </a:ext>
          </a:extLst>
        </xdr:cNvPr>
        <xdr:cNvSpPr>
          <a:spLocks/>
        </xdr:cNvSpPr>
      </xdr:nvSpPr>
      <xdr:spPr bwMode="auto">
        <a:xfrm rot="2070765">
          <a:off x="9045556" y="3341340"/>
          <a:ext cx="456160" cy="698202"/>
        </a:xfrm>
        <a:prstGeom prst="rightBrace">
          <a:avLst>
            <a:gd name="adj1" fmla="val 42094"/>
            <a:gd name="adj2" fmla="val 5598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702991</xdr:colOff>
      <xdr:row>8</xdr:row>
      <xdr:rowOff>81154</xdr:rowOff>
    </xdr:from>
    <xdr:to>
      <xdr:col>20</xdr:col>
      <xdr:colOff>378942</xdr:colOff>
      <xdr:row>16</xdr:row>
      <xdr:rowOff>116878</xdr:rowOff>
    </xdr:to>
    <xdr:grpSp>
      <xdr:nvGrpSpPr>
        <xdr:cNvPr id="779" name="グループ化 778">
          <a:extLst>
            <a:ext uri="{FF2B5EF4-FFF2-40B4-BE49-F238E27FC236}">
              <a16:creationId xmlns:a16="http://schemas.microsoft.com/office/drawing/2014/main" id="{717E61DD-B53F-45E2-A571-8AF5BAFFA37C}"/>
            </a:ext>
          </a:extLst>
        </xdr:cNvPr>
        <xdr:cNvGrpSpPr/>
      </xdr:nvGrpSpPr>
      <xdr:grpSpPr>
        <a:xfrm rot="4604744">
          <a:off x="12577378" y="1610416"/>
          <a:ext cx="1395825" cy="1083248"/>
          <a:chOff x="13775051" y="3078878"/>
          <a:chExt cx="1393610" cy="1158324"/>
        </a:xfrm>
      </xdr:grpSpPr>
      <xdr:sp macro="" textlink="">
        <xdr:nvSpPr>
          <xdr:cNvPr id="780" name="Line 420">
            <a:extLst>
              <a:ext uri="{FF2B5EF4-FFF2-40B4-BE49-F238E27FC236}">
                <a16:creationId xmlns:a16="http://schemas.microsoft.com/office/drawing/2014/main" id="{18A7483E-18E7-4348-B654-C31F17BCD120}"/>
              </a:ext>
            </a:extLst>
          </xdr:cNvPr>
          <xdr:cNvSpPr>
            <a:spLocks noChangeShapeType="1"/>
          </xdr:cNvSpPr>
        </xdr:nvSpPr>
        <xdr:spPr bwMode="auto">
          <a:xfrm flipV="1">
            <a:off x="14523078" y="3914450"/>
            <a:ext cx="24997" cy="32275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1" name="六角形 780">
            <a:extLst>
              <a:ext uri="{FF2B5EF4-FFF2-40B4-BE49-F238E27FC236}">
                <a16:creationId xmlns:a16="http://schemas.microsoft.com/office/drawing/2014/main" id="{542344E6-7111-41ED-A9DF-42264A6A72E2}"/>
              </a:ext>
            </a:extLst>
          </xdr:cNvPr>
          <xdr:cNvSpPr/>
        </xdr:nvSpPr>
        <xdr:spPr bwMode="auto">
          <a:xfrm rot="16995256">
            <a:off x="13762038" y="3901738"/>
            <a:ext cx="206786" cy="180760"/>
          </a:xfrm>
          <a:prstGeom prst="hexagon">
            <a:avLst/>
          </a:prstGeom>
          <a:noFill/>
          <a:ln w="12700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r>
              <a:rPr kumimoji="1" lang="en-US" altLang="ja-JP" sz="900" b="1">
                <a:solidFill>
                  <a:schemeClr val="tx1"/>
                </a:solidFill>
                <a:latin typeface="+mj-ea"/>
                <a:ea typeface="+mj-ea"/>
              </a:rPr>
              <a:t>72</a:t>
            </a:r>
          </a:p>
        </xdr:txBody>
      </xdr:sp>
      <xdr:sp macro="" textlink="">
        <xdr:nvSpPr>
          <xdr:cNvPr id="782" name="Freeform 2640">
            <a:extLst>
              <a:ext uri="{FF2B5EF4-FFF2-40B4-BE49-F238E27FC236}">
                <a16:creationId xmlns:a16="http://schemas.microsoft.com/office/drawing/2014/main" id="{B4C9C1A9-C785-4866-8DF1-9B95B11CF0D1}"/>
              </a:ext>
            </a:extLst>
          </xdr:cNvPr>
          <xdr:cNvSpPr>
            <a:spLocks/>
          </xdr:cNvSpPr>
        </xdr:nvSpPr>
        <xdr:spPr bwMode="auto">
          <a:xfrm flipH="1">
            <a:off x="14547734" y="3078878"/>
            <a:ext cx="553623" cy="1055807"/>
          </a:xfrm>
          <a:custGeom>
            <a:avLst/>
            <a:gdLst>
              <a:gd name="T0" fmla="*/ 2147483647 w 14065"/>
              <a:gd name="T1" fmla="*/ 2147483647 h 10790"/>
              <a:gd name="T2" fmla="*/ 2147483647 w 14065"/>
              <a:gd name="T3" fmla="*/ 2147483647 h 10790"/>
              <a:gd name="T4" fmla="*/ 2147483647 w 14065"/>
              <a:gd name="T5" fmla="*/ 2147483647 h 10790"/>
              <a:gd name="T6" fmla="*/ 0 w 14065"/>
              <a:gd name="T7" fmla="*/ 2147483647 h 10790"/>
              <a:gd name="T8" fmla="*/ 2147483647 w 14065"/>
              <a:gd name="T9" fmla="*/ 0 h 10790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3037 w 13086"/>
              <a:gd name="connsiteY0" fmla="*/ 10790 h 10790"/>
              <a:gd name="connsiteX1" fmla="*/ 12537 w 13086"/>
              <a:gd name="connsiteY1" fmla="*/ 9313 h 10790"/>
              <a:gd name="connsiteX2" fmla="*/ 9021 w 13086"/>
              <a:gd name="connsiteY2" fmla="*/ 3552 h 10790"/>
              <a:gd name="connsiteX3" fmla="*/ 0 w 13086"/>
              <a:gd name="connsiteY3" fmla="*/ 0 h 10790"/>
              <a:gd name="connsiteX0" fmla="*/ 5054 w 5103"/>
              <a:gd name="connsiteY0" fmla="*/ 11062 h 11062"/>
              <a:gd name="connsiteX1" fmla="*/ 4554 w 5103"/>
              <a:gd name="connsiteY1" fmla="*/ 9585 h 11062"/>
              <a:gd name="connsiteX2" fmla="*/ 1038 w 5103"/>
              <a:gd name="connsiteY2" fmla="*/ 3824 h 11062"/>
              <a:gd name="connsiteX3" fmla="*/ 0 w 5103"/>
              <a:gd name="connsiteY3" fmla="*/ 0 h 11062"/>
              <a:gd name="connsiteX0" fmla="*/ 9904 w 10000"/>
              <a:gd name="connsiteY0" fmla="*/ 10000 h 10000"/>
              <a:gd name="connsiteX1" fmla="*/ 8924 w 10000"/>
              <a:gd name="connsiteY1" fmla="*/ 8665 h 10000"/>
              <a:gd name="connsiteX2" fmla="*/ 2282 w 10000"/>
              <a:gd name="connsiteY2" fmla="*/ 5672 h 10000"/>
              <a:gd name="connsiteX3" fmla="*/ 0 w 10000"/>
              <a:gd name="connsiteY3" fmla="*/ 0 h 10000"/>
              <a:gd name="connsiteX0" fmla="*/ 0 w 24426"/>
              <a:gd name="connsiteY0" fmla="*/ 8195 h 8995"/>
              <a:gd name="connsiteX1" fmla="*/ 24348 w 24426"/>
              <a:gd name="connsiteY1" fmla="*/ 8665 h 8995"/>
              <a:gd name="connsiteX2" fmla="*/ 17706 w 24426"/>
              <a:gd name="connsiteY2" fmla="*/ 5672 h 8995"/>
              <a:gd name="connsiteX3" fmla="*/ 15424 w 24426"/>
              <a:gd name="connsiteY3" fmla="*/ 0 h 8995"/>
              <a:gd name="connsiteX0" fmla="*/ 0 w 7249"/>
              <a:gd name="connsiteY0" fmla="*/ 9111 h 9111"/>
              <a:gd name="connsiteX1" fmla="*/ 5800 w 7249"/>
              <a:gd name="connsiteY1" fmla="*/ 8083 h 9111"/>
              <a:gd name="connsiteX2" fmla="*/ 7249 w 7249"/>
              <a:gd name="connsiteY2" fmla="*/ 6306 h 9111"/>
              <a:gd name="connsiteX3" fmla="*/ 6315 w 7249"/>
              <a:gd name="connsiteY3" fmla="*/ 0 h 9111"/>
              <a:gd name="connsiteX0" fmla="*/ 0 w 10086"/>
              <a:gd name="connsiteY0" fmla="*/ 10000 h 10176"/>
              <a:gd name="connsiteX1" fmla="*/ 8001 w 10086"/>
              <a:gd name="connsiteY1" fmla="*/ 8872 h 10176"/>
              <a:gd name="connsiteX2" fmla="*/ 10000 w 10086"/>
              <a:gd name="connsiteY2" fmla="*/ 6921 h 10176"/>
              <a:gd name="connsiteX3" fmla="*/ 8712 w 10086"/>
              <a:gd name="connsiteY3" fmla="*/ 0 h 10176"/>
              <a:gd name="connsiteX0" fmla="*/ 1 w 10087"/>
              <a:gd name="connsiteY0" fmla="*/ 10000 h 10176"/>
              <a:gd name="connsiteX1" fmla="*/ 8002 w 10087"/>
              <a:gd name="connsiteY1" fmla="*/ 8872 h 10176"/>
              <a:gd name="connsiteX2" fmla="*/ 10001 w 10087"/>
              <a:gd name="connsiteY2" fmla="*/ 6921 h 10176"/>
              <a:gd name="connsiteX3" fmla="*/ 8713 w 10087"/>
              <a:gd name="connsiteY3" fmla="*/ 0 h 10176"/>
              <a:gd name="connsiteX0" fmla="*/ 1 w 10149"/>
              <a:gd name="connsiteY0" fmla="*/ 10000 h 10000"/>
              <a:gd name="connsiteX1" fmla="*/ 8002 w 10149"/>
              <a:gd name="connsiteY1" fmla="*/ 8872 h 10000"/>
              <a:gd name="connsiteX2" fmla="*/ 10001 w 10149"/>
              <a:gd name="connsiteY2" fmla="*/ 6921 h 10000"/>
              <a:gd name="connsiteX3" fmla="*/ 8713 w 10149"/>
              <a:gd name="connsiteY3" fmla="*/ 0 h 10000"/>
              <a:gd name="connsiteX0" fmla="*/ 3 w 10017"/>
              <a:gd name="connsiteY0" fmla="*/ 10000 h 10000"/>
              <a:gd name="connsiteX1" fmla="*/ 6321 w 10017"/>
              <a:gd name="connsiteY1" fmla="*/ 9072 h 10000"/>
              <a:gd name="connsiteX2" fmla="*/ 10003 w 10017"/>
              <a:gd name="connsiteY2" fmla="*/ 6921 h 10000"/>
              <a:gd name="connsiteX3" fmla="*/ 8715 w 10017"/>
              <a:gd name="connsiteY3" fmla="*/ 0 h 10000"/>
              <a:gd name="connsiteX0" fmla="*/ 3 w 10017"/>
              <a:gd name="connsiteY0" fmla="*/ 10000 h 10000"/>
              <a:gd name="connsiteX1" fmla="*/ 6321 w 10017"/>
              <a:gd name="connsiteY1" fmla="*/ 9072 h 10000"/>
              <a:gd name="connsiteX2" fmla="*/ 10003 w 10017"/>
              <a:gd name="connsiteY2" fmla="*/ 6921 h 10000"/>
              <a:gd name="connsiteX3" fmla="*/ 8715 w 10017"/>
              <a:gd name="connsiteY3" fmla="*/ 0 h 10000"/>
              <a:gd name="connsiteX0" fmla="*/ 0 w 3696"/>
              <a:gd name="connsiteY0" fmla="*/ 9072 h 9123"/>
              <a:gd name="connsiteX1" fmla="*/ 3682 w 3696"/>
              <a:gd name="connsiteY1" fmla="*/ 6921 h 9123"/>
              <a:gd name="connsiteX2" fmla="*/ 2394 w 3696"/>
              <a:gd name="connsiteY2" fmla="*/ 0 h 9123"/>
              <a:gd name="connsiteX0" fmla="*/ 0 w 27422"/>
              <a:gd name="connsiteY0" fmla="*/ 9725 h 9796"/>
              <a:gd name="connsiteX1" fmla="*/ 27416 w 27422"/>
              <a:gd name="connsiteY1" fmla="*/ 7586 h 9796"/>
              <a:gd name="connsiteX2" fmla="*/ 23931 w 27422"/>
              <a:gd name="connsiteY2" fmla="*/ 0 h 9796"/>
              <a:gd name="connsiteX0" fmla="*/ 0 w 10291"/>
              <a:gd name="connsiteY0" fmla="*/ 9928 h 10000"/>
              <a:gd name="connsiteX1" fmla="*/ 9998 w 10291"/>
              <a:gd name="connsiteY1" fmla="*/ 7744 h 10000"/>
              <a:gd name="connsiteX2" fmla="*/ 8727 w 10291"/>
              <a:gd name="connsiteY2" fmla="*/ 0 h 10000"/>
              <a:gd name="connsiteX0" fmla="*/ 0 w 10061"/>
              <a:gd name="connsiteY0" fmla="*/ 9816 h 9888"/>
              <a:gd name="connsiteX1" fmla="*/ 9998 w 10061"/>
              <a:gd name="connsiteY1" fmla="*/ 7632 h 9888"/>
              <a:gd name="connsiteX2" fmla="*/ 7205 w 10061"/>
              <a:gd name="connsiteY2" fmla="*/ 0 h 9888"/>
              <a:gd name="connsiteX0" fmla="*/ 0 w 10000"/>
              <a:gd name="connsiteY0" fmla="*/ 9927 h 9927"/>
              <a:gd name="connsiteX1" fmla="*/ 9937 w 10000"/>
              <a:gd name="connsiteY1" fmla="*/ 7718 h 9927"/>
              <a:gd name="connsiteX2" fmla="*/ 7161 w 10000"/>
              <a:gd name="connsiteY2" fmla="*/ 0 h 9927"/>
              <a:gd name="connsiteX0" fmla="*/ 0 w 9965"/>
              <a:gd name="connsiteY0" fmla="*/ 13081 h 13081"/>
              <a:gd name="connsiteX1" fmla="*/ 9937 w 9965"/>
              <a:gd name="connsiteY1" fmla="*/ 10856 h 13081"/>
              <a:gd name="connsiteX2" fmla="*/ 5373 w 9965"/>
              <a:gd name="connsiteY2" fmla="*/ 0 h 13081"/>
              <a:gd name="connsiteX0" fmla="*/ 0 w 9994"/>
              <a:gd name="connsiteY0" fmla="*/ 10000 h 10000"/>
              <a:gd name="connsiteX1" fmla="*/ 9972 w 9994"/>
              <a:gd name="connsiteY1" fmla="*/ 8299 h 10000"/>
              <a:gd name="connsiteX2" fmla="*/ 5392 w 9994"/>
              <a:gd name="connsiteY2" fmla="*/ 0 h 10000"/>
              <a:gd name="connsiteX0" fmla="*/ 0 w 9984"/>
              <a:gd name="connsiteY0" fmla="*/ 10000 h 10000"/>
              <a:gd name="connsiteX1" fmla="*/ 9978 w 9984"/>
              <a:gd name="connsiteY1" fmla="*/ 8299 h 10000"/>
              <a:gd name="connsiteX2" fmla="*/ 5395 w 9984"/>
              <a:gd name="connsiteY2" fmla="*/ 0 h 10000"/>
              <a:gd name="connsiteX0" fmla="*/ 0 w 10000"/>
              <a:gd name="connsiteY0" fmla="*/ 10785 h 10785"/>
              <a:gd name="connsiteX1" fmla="*/ 9994 w 10000"/>
              <a:gd name="connsiteY1" fmla="*/ 8299 h 10785"/>
              <a:gd name="connsiteX2" fmla="*/ 5404 w 10000"/>
              <a:gd name="connsiteY2" fmla="*/ 0 h 10785"/>
              <a:gd name="connsiteX0" fmla="*/ 0 w 10002"/>
              <a:gd name="connsiteY0" fmla="*/ 10785 h 10785"/>
              <a:gd name="connsiteX1" fmla="*/ 9994 w 10002"/>
              <a:gd name="connsiteY1" fmla="*/ 8299 h 10785"/>
              <a:gd name="connsiteX2" fmla="*/ 5404 w 10002"/>
              <a:gd name="connsiteY2" fmla="*/ 0 h 10785"/>
              <a:gd name="connsiteX0" fmla="*/ 0 w 9315"/>
              <a:gd name="connsiteY0" fmla="*/ 10680 h 10680"/>
              <a:gd name="connsiteX1" fmla="*/ 9304 w 9315"/>
              <a:gd name="connsiteY1" fmla="*/ 8299 h 10680"/>
              <a:gd name="connsiteX2" fmla="*/ 4714 w 9315"/>
              <a:gd name="connsiteY2" fmla="*/ 0 h 10680"/>
              <a:gd name="connsiteX0" fmla="*/ 0 w 10000"/>
              <a:gd name="connsiteY0" fmla="*/ 10658 h 10658"/>
              <a:gd name="connsiteX1" fmla="*/ 9988 w 10000"/>
              <a:gd name="connsiteY1" fmla="*/ 8429 h 10658"/>
              <a:gd name="connsiteX2" fmla="*/ 4339 w 10000"/>
              <a:gd name="connsiteY2" fmla="*/ 0 h 10658"/>
              <a:gd name="connsiteX0" fmla="*/ 0 w 10000"/>
              <a:gd name="connsiteY0" fmla="*/ 11273 h 11273"/>
              <a:gd name="connsiteX1" fmla="*/ 9988 w 10000"/>
              <a:gd name="connsiteY1" fmla="*/ 9044 h 11273"/>
              <a:gd name="connsiteX2" fmla="*/ 3978 w 10000"/>
              <a:gd name="connsiteY2" fmla="*/ 0 h 11273"/>
              <a:gd name="connsiteX0" fmla="*/ 0 w 10000"/>
              <a:gd name="connsiteY0" fmla="*/ 10120 h 10120"/>
              <a:gd name="connsiteX1" fmla="*/ 9988 w 10000"/>
              <a:gd name="connsiteY1" fmla="*/ 7891 h 10120"/>
              <a:gd name="connsiteX2" fmla="*/ 4907 w 10000"/>
              <a:gd name="connsiteY2" fmla="*/ 0 h 10120"/>
              <a:gd name="connsiteX0" fmla="*/ 0 w 10000"/>
              <a:gd name="connsiteY0" fmla="*/ 10120 h 10120"/>
              <a:gd name="connsiteX1" fmla="*/ 9988 w 10000"/>
              <a:gd name="connsiteY1" fmla="*/ 7891 h 10120"/>
              <a:gd name="connsiteX2" fmla="*/ 4907 w 10000"/>
              <a:gd name="connsiteY2" fmla="*/ 0 h 10120"/>
              <a:gd name="connsiteX0" fmla="*/ 0 w 10171"/>
              <a:gd name="connsiteY0" fmla="*/ 10120 h 10120"/>
              <a:gd name="connsiteX1" fmla="*/ 10160 w 10171"/>
              <a:gd name="connsiteY1" fmla="*/ 8825 h 10120"/>
              <a:gd name="connsiteX2" fmla="*/ 4907 w 10171"/>
              <a:gd name="connsiteY2" fmla="*/ 0 h 10120"/>
              <a:gd name="connsiteX0" fmla="*/ 0 w 10160"/>
              <a:gd name="connsiteY0" fmla="*/ 10120 h 10120"/>
              <a:gd name="connsiteX1" fmla="*/ 10160 w 10160"/>
              <a:gd name="connsiteY1" fmla="*/ 8825 h 10120"/>
              <a:gd name="connsiteX2" fmla="*/ 4907 w 10160"/>
              <a:gd name="connsiteY2" fmla="*/ 0 h 10120"/>
              <a:gd name="connsiteX0" fmla="*/ 0 w 9495"/>
              <a:gd name="connsiteY0" fmla="*/ 10069 h 10069"/>
              <a:gd name="connsiteX1" fmla="*/ 9495 w 9495"/>
              <a:gd name="connsiteY1" fmla="*/ 8825 h 10069"/>
              <a:gd name="connsiteX2" fmla="*/ 4242 w 9495"/>
              <a:gd name="connsiteY2" fmla="*/ 0 h 1006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95" h="10069">
                <a:moveTo>
                  <a:pt x="0" y="10069"/>
                </a:moveTo>
                <a:lnTo>
                  <a:pt x="9495" y="8825"/>
                </a:lnTo>
                <a:cubicBezTo>
                  <a:pt x="9126" y="2282"/>
                  <a:pt x="5617" y="2750"/>
                  <a:pt x="4242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83" name="Line 2031">
            <a:extLst>
              <a:ext uri="{FF2B5EF4-FFF2-40B4-BE49-F238E27FC236}">
                <a16:creationId xmlns:a16="http://schemas.microsoft.com/office/drawing/2014/main" id="{EA46CFDC-04EE-4D34-8073-58175DDCD053}"/>
              </a:ext>
            </a:extLst>
          </xdr:cNvPr>
          <xdr:cNvSpPr>
            <a:spLocks noChangeShapeType="1"/>
          </xdr:cNvSpPr>
        </xdr:nvSpPr>
        <xdr:spPr bwMode="auto">
          <a:xfrm flipV="1">
            <a:off x="14170551" y="3843158"/>
            <a:ext cx="998110" cy="226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784" name="グループ化 783">
            <a:extLst>
              <a:ext uri="{FF2B5EF4-FFF2-40B4-BE49-F238E27FC236}">
                <a16:creationId xmlns:a16="http://schemas.microsoft.com/office/drawing/2014/main" id="{4418696C-634B-4A3E-9C0C-3F3DD9A3375F}"/>
              </a:ext>
            </a:extLst>
          </xdr:cNvPr>
          <xdr:cNvGrpSpPr/>
        </xdr:nvGrpSpPr>
        <xdr:grpSpPr>
          <a:xfrm>
            <a:off x="14855397" y="3581033"/>
            <a:ext cx="274454" cy="301183"/>
            <a:chOff x="5741728" y="2250243"/>
            <a:chExt cx="277752" cy="251301"/>
          </a:xfrm>
        </xdr:grpSpPr>
        <xdr:pic>
          <xdr:nvPicPr>
            <xdr:cNvPr id="788" name="Picture 6673" descr="route2">
              <a:extLst>
                <a:ext uri="{FF2B5EF4-FFF2-40B4-BE49-F238E27FC236}">
                  <a16:creationId xmlns:a16="http://schemas.microsoft.com/office/drawing/2014/main" id="{55C9551A-FAC2-4D82-9876-8C424199369B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 rot="16995256">
              <a:off x="5754953" y="2237018"/>
              <a:ext cx="251301" cy="27775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789" name="Text Box 6674">
              <a:extLst>
                <a:ext uri="{FF2B5EF4-FFF2-40B4-BE49-F238E27FC236}">
                  <a16:creationId xmlns:a16="http://schemas.microsoft.com/office/drawing/2014/main" id="{2B15F347-8072-4D31-BBB4-5A2E9B0E9060}"/>
                </a:ext>
              </a:extLst>
            </xdr:cNvPr>
            <xdr:cNvSpPr txBox="1">
              <a:spLocks noChangeArrowheads="1"/>
            </xdr:cNvSpPr>
          </xdr:nvSpPr>
          <xdr:spPr bwMode="auto">
            <a:xfrm rot="16995256">
              <a:off x="5779876" y="2246700"/>
              <a:ext cx="183012" cy="241022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８</a:t>
              </a:r>
            </a:p>
          </xdr:txBody>
        </xdr:sp>
      </xdr:grpSp>
      <xdr:sp macro="" textlink="">
        <xdr:nvSpPr>
          <xdr:cNvPr id="785" name="六角形 784">
            <a:extLst>
              <a:ext uri="{FF2B5EF4-FFF2-40B4-BE49-F238E27FC236}">
                <a16:creationId xmlns:a16="http://schemas.microsoft.com/office/drawing/2014/main" id="{3A73E129-A0C3-4E28-8D0B-14CCC44A6E08}"/>
              </a:ext>
            </a:extLst>
          </xdr:cNvPr>
          <xdr:cNvSpPr/>
        </xdr:nvSpPr>
        <xdr:spPr bwMode="auto">
          <a:xfrm rot="16995256">
            <a:off x="14731646" y="3227545"/>
            <a:ext cx="197899" cy="160670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r>
              <a:rPr kumimoji="1" lang="en-US" altLang="ja-JP" sz="1050" b="1">
                <a:solidFill>
                  <a:schemeClr val="bg1"/>
                </a:solidFill>
                <a:latin typeface="+mj-ea"/>
                <a:ea typeface="+mj-ea"/>
              </a:rPr>
              <a:t>44</a:t>
            </a:r>
            <a:endParaRPr kumimoji="1" lang="ja-JP" altLang="en-US" sz="1050" b="1">
              <a:solidFill>
                <a:schemeClr val="bg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786" name="六角形 785">
            <a:extLst>
              <a:ext uri="{FF2B5EF4-FFF2-40B4-BE49-F238E27FC236}">
                <a16:creationId xmlns:a16="http://schemas.microsoft.com/office/drawing/2014/main" id="{A10E16EC-080C-438E-A6DE-A850B766D40C}"/>
              </a:ext>
            </a:extLst>
          </xdr:cNvPr>
          <xdr:cNvSpPr/>
        </xdr:nvSpPr>
        <xdr:spPr bwMode="auto">
          <a:xfrm rot="16995256">
            <a:off x="14849177" y="3934727"/>
            <a:ext cx="240994" cy="188451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r>
              <a:rPr kumimoji="1" lang="en-US" altLang="ja-JP" sz="900" b="1">
                <a:solidFill>
                  <a:schemeClr val="bg1"/>
                </a:solidFill>
                <a:latin typeface="+mj-ea"/>
                <a:ea typeface="+mj-ea"/>
              </a:rPr>
              <a:t>514</a:t>
            </a:r>
            <a:endParaRPr kumimoji="1" lang="ja-JP" altLang="en-US" sz="900" b="1">
              <a:solidFill>
                <a:schemeClr val="bg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787" name="Oval 461">
            <a:extLst>
              <a:ext uri="{FF2B5EF4-FFF2-40B4-BE49-F238E27FC236}">
                <a16:creationId xmlns:a16="http://schemas.microsoft.com/office/drawing/2014/main" id="{B53C58D7-9C9E-4C58-8929-7B876E177CEC}"/>
              </a:ext>
            </a:extLst>
          </xdr:cNvPr>
          <xdr:cNvSpPr>
            <a:spLocks noChangeArrowheads="1"/>
          </xdr:cNvSpPr>
        </xdr:nvSpPr>
        <xdr:spPr bwMode="auto">
          <a:xfrm>
            <a:off x="14497764" y="3782780"/>
            <a:ext cx="117584" cy="13050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13</xdr:col>
      <xdr:colOff>121989</xdr:colOff>
      <xdr:row>19</xdr:row>
      <xdr:rowOff>7709</xdr:rowOff>
    </xdr:from>
    <xdr:to>
      <xdr:col>13</xdr:col>
      <xdr:colOff>246772</xdr:colOff>
      <xdr:row>19</xdr:row>
      <xdr:rowOff>104410</xdr:rowOff>
    </xdr:to>
    <xdr:sp macro="" textlink="">
      <xdr:nvSpPr>
        <xdr:cNvPr id="790" name="六角形 789">
          <a:extLst>
            <a:ext uri="{FF2B5EF4-FFF2-40B4-BE49-F238E27FC236}">
              <a16:creationId xmlns:a16="http://schemas.microsoft.com/office/drawing/2014/main" id="{387E758B-FDF8-4876-8EF4-E16B400C5742}"/>
            </a:ext>
          </a:extLst>
        </xdr:cNvPr>
        <xdr:cNvSpPr/>
      </xdr:nvSpPr>
      <xdr:spPr bwMode="auto">
        <a:xfrm>
          <a:off x="8637339" y="3252559"/>
          <a:ext cx="124783" cy="967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212856</xdr:colOff>
      <xdr:row>24</xdr:row>
      <xdr:rowOff>1853</xdr:rowOff>
    </xdr:from>
    <xdr:to>
      <xdr:col>13</xdr:col>
      <xdr:colOff>318744</xdr:colOff>
      <xdr:row>24</xdr:row>
      <xdr:rowOff>111394</xdr:rowOff>
    </xdr:to>
    <xdr:sp macro="" textlink="">
      <xdr:nvSpPr>
        <xdr:cNvPr id="791" name="六角形 790">
          <a:extLst>
            <a:ext uri="{FF2B5EF4-FFF2-40B4-BE49-F238E27FC236}">
              <a16:creationId xmlns:a16="http://schemas.microsoft.com/office/drawing/2014/main" id="{0D03F4CB-1901-4FCF-A3C3-9E5219B93FF3}"/>
            </a:ext>
          </a:extLst>
        </xdr:cNvPr>
        <xdr:cNvSpPr/>
      </xdr:nvSpPr>
      <xdr:spPr bwMode="auto">
        <a:xfrm>
          <a:off x="8728206" y="4103953"/>
          <a:ext cx="105888" cy="1095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398135</xdr:colOff>
      <xdr:row>17</xdr:row>
      <xdr:rowOff>123425</xdr:rowOff>
    </xdr:from>
    <xdr:to>
      <xdr:col>13</xdr:col>
      <xdr:colOff>486834</xdr:colOff>
      <xdr:row>18</xdr:row>
      <xdr:rowOff>40243</xdr:rowOff>
    </xdr:to>
    <xdr:sp macro="" textlink="">
      <xdr:nvSpPr>
        <xdr:cNvPr id="792" name="六角形 791">
          <a:extLst>
            <a:ext uri="{FF2B5EF4-FFF2-40B4-BE49-F238E27FC236}">
              <a16:creationId xmlns:a16="http://schemas.microsoft.com/office/drawing/2014/main" id="{30B0D8CE-5700-45B4-9122-5A6E341182A6}"/>
            </a:ext>
          </a:extLst>
        </xdr:cNvPr>
        <xdr:cNvSpPr/>
      </xdr:nvSpPr>
      <xdr:spPr bwMode="auto">
        <a:xfrm>
          <a:off x="8913485" y="3025375"/>
          <a:ext cx="88699" cy="882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245303</xdr:colOff>
      <xdr:row>19</xdr:row>
      <xdr:rowOff>163095</xdr:rowOff>
    </xdr:from>
    <xdr:to>
      <xdr:col>13</xdr:col>
      <xdr:colOff>362862</xdr:colOff>
      <xdr:row>20</xdr:row>
      <xdr:rowOff>165810</xdr:rowOff>
    </xdr:to>
    <xdr:sp macro="" textlink="">
      <xdr:nvSpPr>
        <xdr:cNvPr id="793" name="Text Box 1118">
          <a:extLst>
            <a:ext uri="{FF2B5EF4-FFF2-40B4-BE49-F238E27FC236}">
              <a16:creationId xmlns:a16="http://schemas.microsoft.com/office/drawing/2014/main" id="{4A946D66-D3EB-460B-A927-CF4C37DDDF0D}"/>
            </a:ext>
          </a:extLst>
        </xdr:cNvPr>
        <xdr:cNvSpPr txBox="1">
          <a:spLocks noChangeArrowheads="1"/>
        </xdr:cNvSpPr>
      </xdr:nvSpPr>
      <xdr:spPr bwMode="auto">
        <a:xfrm>
          <a:off x="8760653" y="3407945"/>
          <a:ext cx="117559" cy="17416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twoCellAnchor>
  <xdr:oneCellAnchor>
    <xdr:from>
      <xdr:col>16</xdr:col>
      <xdr:colOff>93990</xdr:colOff>
      <xdr:row>21</xdr:row>
      <xdr:rowOff>71551</xdr:rowOff>
    </xdr:from>
    <xdr:ext cx="524246" cy="165173"/>
    <xdr:sp macro="" textlink="">
      <xdr:nvSpPr>
        <xdr:cNvPr id="795" name="Text Box 972">
          <a:extLst>
            <a:ext uri="{FF2B5EF4-FFF2-40B4-BE49-F238E27FC236}">
              <a16:creationId xmlns:a16="http://schemas.microsoft.com/office/drawing/2014/main" id="{C3FC2533-A190-4C08-815C-3F685E3D5259}"/>
            </a:ext>
          </a:extLst>
        </xdr:cNvPr>
        <xdr:cNvSpPr txBox="1">
          <a:spLocks noChangeArrowheads="1"/>
        </xdr:cNvSpPr>
      </xdr:nvSpPr>
      <xdr:spPr bwMode="auto">
        <a:xfrm>
          <a:off x="10723890" y="3659301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88m </a:t>
          </a:r>
        </a:p>
      </xdr:txBody>
    </xdr:sp>
    <xdr:clientData/>
  </xdr:oneCellAnchor>
  <xdr:twoCellAnchor>
    <xdr:from>
      <xdr:col>15</xdr:col>
      <xdr:colOff>285516</xdr:colOff>
      <xdr:row>19</xdr:row>
      <xdr:rowOff>48075</xdr:rowOff>
    </xdr:from>
    <xdr:to>
      <xdr:col>16</xdr:col>
      <xdr:colOff>63698</xdr:colOff>
      <xdr:row>24</xdr:row>
      <xdr:rowOff>139163</xdr:rowOff>
    </xdr:to>
    <xdr:grpSp>
      <xdr:nvGrpSpPr>
        <xdr:cNvPr id="796" name="グループ化 795">
          <a:extLst>
            <a:ext uri="{FF2B5EF4-FFF2-40B4-BE49-F238E27FC236}">
              <a16:creationId xmlns:a16="http://schemas.microsoft.com/office/drawing/2014/main" id="{14CA6A78-ADF4-4E4C-977E-46FEE6E128A5}"/>
            </a:ext>
          </a:extLst>
        </xdr:cNvPr>
        <xdr:cNvGrpSpPr/>
      </xdr:nvGrpSpPr>
      <xdr:grpSpPr>
        <a:xfrm rot="7933066">
          <a:off x="9958692" y="3529696"/>
          <a:ext cx="949196" cy="481831"/>
          <a:chOff x="11398276" y="713360"/>
          <a:chExt cx="962004" cy="549793"/>
        </a:xfrm>
      </xdr:grpSpPr>
      <xdr:sp macro="" textlink="">
        <xdr:nvSpPr>
          <xdr:cNvPr id="797" name="Freeform 1288">
            <a:extLst>
              <a:ext uri="{FF2B5EF4-FFF2-40B4-BE49-F238E27FC236}">
                <a16:creationId xmlns:a16="http://schemas.microsoft.com/office/drawing/2014/main" id="{7B9A6607-5FC9-428F-9B61-6BA32EE15E58}"/>
              </a:ext>
            </a:extLst>
          </xdr:cNvPr>
          <xdr:cNvSpPr>
            <a:spLocks/>
          </xdr:cNvSpPr>
        </xdr:nvSpPr>
        <xdr:spPr bwMode="auto">
          <a:xfrm rot="13651182" flipH="1">
            <a:off x="11619963" y="522836"/>
            <a:ext cx="541401" cy="939233"/>
          </a:xfrm>
          <a:custGeom>
            <a:avLst/>
            <a:gdLst>
              <a:gd name="T0" fmla="*/ 0 w 10000"/>
              <a:gd name="T1" fmla="*/ 2147483647 h 14286"/>
              <a:gd name="T2" fmla="*/ 0 w 10000"/>
              <a:gd name="T3" fmla="*/ 2147483647 h 14286"/>
              <a:gd name="T4" fmla="*/ 2147483647 w 10000"/>
              <a:gd name="T5" fmla="*/ 0 h 14286"/>
              <a:gd name="T6" fmla="*/ 0 60000 65536"/>
              <a:gd name="T7" fmla="*/ 0 60000 65536"/>
              <a:gd name="T8" fmla="*/ 0 60000 65536"/>
              <a:gd name="connsiteX0" fmla="*/ 0 w 10000"/>
              <a:gd name="connsiteY0" fmla="*/ 16531 h 16531"/>
              <a:gd name="connsiteX1" fmla="*/ 0 w 10000"/>
              <a:gd name="connsiteY1" fmla="*/ 6531 h 16531"/>
              <a:gd name="connsiteX2" fmla="*/ 10000 w 10000"/>
              <a:gd name="connsiteY2" fmla="*/ 0 h 16531"/>
              <a:gd name="connsiteX0" fmla="*/ 0 w 10000"/>
              <a:gd name="connsiteY0" fmla="*/ 16531 h 16531"/>
              <a:gd name="connsiteX1" fmla="*/ 0 w 10000"/>
              <a:gd name="connsiteY1" fmla="*/ 6531 h 16531"/>
              <a:gd name="connsiteX2" fmla="*/ 10000 w 10000"/>
              <a:gd name="connsiteY2" fmla="*/ 0 h 16531"/>
              <a:gd name="connsiteX0" fmla="*/ 0 w 10000"/>
              <a:gd name="connsiteY0" fmla="*/ 16531 h 16531"/>
              <a:gd name="connsiteX1" fmla="*/ 0 w 10000"/>
              <a:gd name="connsiteY1" fmla="*/ 6531 h 16531"/>
              <a:gd name="connsiteX2" fmla="*/ 10000 w 10000"/>
              <a:gd name="connsiteY2" fmla="*/ 0 h 16531"/>
              <a:gd name="connsiteX0" fmla="*/ 0 w 16765"/>
              <a:gd name="connsiteY0" fmla="*/ 20925 h 20925"/>
              <a:gd name="connsiteX1" fmla="*/ 0 w 16765"/>
              <a:gd name="connsiteY1" fmla="*/ 10925 h 20925"/>
              <a:gd name="connsiteX2" fmla="*/ 16765 w 16765"/>
              <a:gd name="connsiteY2" fmla="*/ 0 h 209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765" h="20925">
                <a:moveTo>
                  <a:pt x="0" y="20925"/>
                </a:moveTo>
                <a:lnTo>
                  <a:pt x="0" y="10925"/>
                </a:lnTo>
                <a:cubicBezTo>
                  <a:pt x="8011" y="5414"/>
                  <a:pt x="7691" y="6327"/>
                  <a:pt x="16765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798" name="グループ化 797">
            <a:extLst>
              <a:ext uri="{FF2B5EF4-FFF2-40B4-BE49-F238E27FC236}">
                <a16:creationId xmlns:a16="http://schemas.microsoft.com/office/drawing/2014/main" id="{CA9AAAD6-CF70-40A7-BB7F-19D988581851}"/>
              </a:ext>
            </a:extLst>
          </xdr:cNvPr>
          <xdr:cNvGrpSpPr/>
        </xdr:nvGrpSpPr>
        <xdr:grpSpPr>
          <a:xfrm rot="5400000">
            <a:off x="11381526" y="730110"/>
            <a:ext cx="471807" cy="438307"/>
            <a:chOff x="8449649" y="2125428"/>
            <a:chExt cx="475762" cy="447047"/>
          </a:xfrm>
        </xdr:grpSpPr>
        <xdr:sp macro="" textlink="">
          <xdr:nvSpPr>
            <xdr:cNvPr id="799" name="Line 788">
              <a:extLst>
                <a:ext uri="{FF2B5EF4-FFF2-40B4-BE49-F238E27FC236}">
                  <a16:creationId xmlns:a16="http://schemas.microsoft.com/office/drawing/2014/main" id="{6E9C6F53-13E4-46CB-8604-94E2A01B9F98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8580601" y="2302362"/>
              <a:ext cx="254717" cy="27011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00" name="Oval 820">
              <a:extLst>
                <a:ext uri="{FF2B5EF4-FFF2-40B4-BE49-F238E27FC236}">
                  <a16:creationId xmlns:a16="http://schemas.microsoft.com/office/drawing/2014/main" id="{7E955864-5461-46C6-B503-F357300188A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49649" y="2160093"/>
              <a:ext cx="153676" cy="145453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grpSp>
          <xdr:nvGrpSpPr>
            <xdr:cNvPr id="801" name="Group 1180">
              <a:extLst>
                <a:ext uri="{FF2B5EF4-FFF2-40B4-BE49-F238E27FC236}">
                  <a16:creationId xmlns:a16="http://schemas.microsoft.com/office/drawing/2014/main" id="{04C20C52-D054-41BD-ABB1-0A6F046F113F}"/>
                </a:ext>
              </a:extLst>
            </xdr:cNvPr>
            <xdr:cNvGrpSpPr>
              <a:grpSpLocks/>
            </xdr:cNvGrpSpPr>
          </xdr:nvGrpSpPr>
          <xdr:grpSpPr bwMode="auto">
            <a:xfrm rot="5400000">
              <a:off x="8673679" y="2100935"/>
              <a:ext cx="227240" cy="276225"/>
              <a:chOff x="718" y="97"/>
              <a:chExt cx="23" cy="15"/>
            </a:xfrm>
          </xdr:grpSpPr>
          <xdr:sp macro="" textlink="">
            <xdr:nvSpPr>
              <xdr:cNvPr id="802" name="Freeform 1181">
                <a:extLst>
                  <a:ext uri="{FF2B5EF4-FFF2-40B4-BE49-F238E27FC236}">
                    <a16:creationId xmlns:a16="http://schemas.microsoft.com/office/drawing/2014/main" id="{B9F74279-3ED5-4F35-AE2E-9EE9CEC14993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803" name="Freeform 1182">
                <a:extLst>
                  <a:ext uri="{FF2B5EF4-FFF2-40B4-BE49-F238E27FC236}">
                    <a16:creationId xmlns:a16="http://schemas.microsoft.com/office/drawing/2014/main" id="{5702F293-2CC6-49FA-9884-353162FF629A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6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</xdr:grpSp>
    </xdr:grpSp>
    <xdr:clientData/>
  </xdr:twoCellAnchor>
  <xdr:twoCellAnchor>
    <xdr:from>
      <xdr:col>15</xdr:col>
      <xdr:colOff>740894</xdr:colOff>
      <xdr:row>22</xdr:row>
      <xdr:rowOff>157966</xdr:rowOff>
    </xdr:from>
    <xdr:to>
      <xdr:col>16</xdr:col>
      <xdr:colOff>101615</xdr:colOff>
      <xdr:row>23</xdr:row>
      <xdr:rowOff>92966</xdr:rowOff>
    </xdr:to>
    <xdr:sp macro="" textlink="">
      <xdr:nvSpPr>
        <xdr:cNvPr id="804" name="AutoShape 785">
          <a:extLst>
            <a:ext uri="{FF2B5EF4-FFF2-40B4-BE49-F238E27FC236}">
              <a16:creationId xmlns:a16="http://schemas.microsoft.com/office/drawing/2014/main" id="{83C7D836-1FAF-41F2-91AC-1B132347A56E}"/>
            </a:ext>
          </a:extLst>
        </xdr:cNvPr>
        <xdr:cNvSpPr>
          <a:spLocks noChangeArrowheads="1"/>
        </xdr:cNvSpPr>
      </xdr:nvSpPr>
      <xdr:spPr bwMode="auto">
        <a:xfrm>
          <a:off x="10627844" y="3917166"/>
          <a:ext cx="103671" cy="1064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410794</xdr:colOff>
      <xdr:row>21</xdr:row>
      <xdr:rowOff>87184</xdr:rowOff>
    </xdr:from>
    <xdr:to>
      <xdr:col>15</xdr:col>
      <xdr:colOff>642629</xdr:colOff>
      <xdr:row>22</xdr:row>
      <xdr:rowOff>108169</xdr:rowOff>
    </xdr:to>
    <xdr:sp macro="" textlink="">
      <xdr:nvSpPr>
        <xdr:cNvPr id="805" name="六角形 804">
          <a:extLst>
            <a:ext uri="{FF2B5EF4-FFF2-40B4-BE49-F238E27FC236}">
              <a16:creationId xmlns:a16="http://schemas.microsoft.com/office/drawing/2014/main" id="{62262AA6-A0FF-4428-9BEA-854DFCB440D8}"/>
            </a:ext>
          </a:extLst>
        </xdr:cNvPr>
        <xdr:cNvSpPr/>
      </xdr:nvSpPr>
      <xdr:spPr bwMode="auto">
        <a:xfrm>
          <a:off x="10368749" y="3709570"/>
          <a:ext cx="231835" cy="1941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112301</xdr:colOff>
      <xdr:row>23</xdr:row>
      <xdr:rowOff>81121</xdr:rowOff>
    </xdr:from>
    <xdr:to>
      <xdr:col>16</xdr:col>
      <xdr:colOff>333374</xdr:colOff>
      <xdr:row>24</xdr:row>
      <xdr:rowOff>103189</xdr:rowOff>
    </xdr:to>
    <xdr:sp macro="" textlink="">
      <xdr:nvSpPr>
        <xdr:cNvPr id="806" name="六角形 805">
          <a:extLst>
            <a:ext uri="{FF2B5EF4-FFF2-40B4-BE49-F238E27FC236}">
              <a16:creationId xmlns:a16="http://schemas.microsoft.com/office/drawing/2014/main" id="{480309EB-1F4A-4636-9907-79B80E577F03}"/>
            </a:ext>
          </a:extLst>
        </xdr:cNvPr>
        <xdr:cNvSpPr/>
      </xdr:nvSpPr>
      <xdr:spPr bwMode="auto">
        <a:xfrm>
          <a:off x="10742201" y="4011771"/>
          <a:ext cx="221073" cy="1935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73910</xdr:colOff>
      <xdr:row>19</xdr:row>
      <xdr:rowOff>156778</xdr:rowOff>
    </xdr:from>
    <xdr:to>
      <xdr:col>16</xdr:col>
      <xdr:colOff>276679</xdr:colOff>
      <xdr:row>20</xdr:row>
      <xdr:rowOff>136076</xdr:rowOff>
    </xdr:to>
    <xdr:sp macro="" textlink="">
      <xdr:nvSpPr>
        <xdr:cNvPr id="807" name="六角形 806">
          <a:extLst>
            <a:ext uri="{FF2B5EF4-FFF2-40B4-BE49-F238E27FC236}">
              <a16:creationId xmlns:a16="http://schemas.microsoft.com/office/drawing/2014/main" id="{F42ED363-6413-4643-9141-5EDFE4EF0672}"/>
            </a:ext>
          </a:extLst>
        </xdr:cNvPr>
        <xdr:cNvSpPr/>
      </xdr:nvSpPr>
      <xdr:spPr bwMode="auto">
        <a:xfrm>
          <a:off x="10703810" y="3401628"/>
          <a:ext cx="202769" cy="1507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71445</xdr:colOff>
      <xdr:row>22</xdr:row>
      <xdr:rowOff>76208</xdr:rowOff>
    </xdr:from>
    <xdr:ext cx="524246" cy="165173"/>
    <xdr:sp macro="" textlink="">
      <xdr:nvSpPr>
        <xdr:cNvPr id="808" name="Text Box 972">
          <a:extLst>
            <a:ext uri="{FF2B5EF4-FFF2-40B4-BE49-F238E27FC236}">
              <a16:creationId xmlns:a16="http://schemas.microsoft.com/office/drawing/2014/main" id="{C24443BA-926B-4D04-932F-5E3EB85ED0C7}"/>
            </a:ext>
          </a:extLst>
        </xdr:cNvPr>
        <xdr:cNvSpPr txBox="1">
          <a:spLocks noChangeArrowheads="1"/>
        </xdr:cNvSpPr>
      </xdr:nvSpPr>
      <xdr:spPr bwMode="auto">
        <a:xfrm>
          <a:off x="10701345" y="3835408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湖岸道路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88654</xdr:colOff>
      <xdr:row>20</xdr:row>
      <xdr:rowOff>3161</xdr:rowOff>
    </xdr:from>
    <xdr:to>
      <xdr:col>15</xdr:col>
      <xdr:colOff>342446</xdr:colOff>
      <xdr:row>21</xdr:row>
      <xdr:rowOff>45757</xdr:rowOff>
    </xdr:to>
    <xdr:sp macro="" textlink="">
      <xdr:nvSpPr>
        <xdr:cNvPr id="809" name="六角形 808">
          <a:extLst>
            <a:ext uri="{FF2B5EF4-FFF2-40B4-BE49-F238E27FC236}">
              <a16:creationId xmlns:a16="http://schemas.microsoft.com/office/drawing/2014/main" id="{A2923AE1-8169-4871-A35D-CAC5CC07022D}"/>
            </a:ext>
          </a:extLst>
        </xdr:cNvPr>
        <xdr:cNvSpPr/>
      </xdr:nvSpPr>
      <xdr:spPr bwMode="auto">
        <a:xfrm>
          <a:off x="10046609" y="3452366"/>
          <a:ext cx="253792" cy="2157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156633</xdr:colOff>
      <xdr:row>22</xdr:row>
      <xdr:rowOff>120832</xdr:rowOff>
    </xdr:from>
    <xdr:ext cx="768653" cy="319434"/>
    <xdr:sp macro="" textlink="">
      <xdr:nvSpPr>
        <xdr:cNvPr id="810" name="Text Box 915">
          <a:extLst>
            <a:ext uri="{FF2B5EF4-FFF2-40B4-BE49-F238E27FC236}">
              <a16:creationId xmlns:a16="http://schemas.microsoft.com/office/drawing/2014/main" id="{C8859622-BA85-41C2-A4A6-AD79A43952FE}"/>
            </a:ext>
          </a:extLst>
        </xdr:cNvPr>
        <xdr:cNvSpPr txBox="1">
          <a:spLocks noChangeArrowheads="1"/>
        </xdr:cNvSpPr>
      </xdr:nvSpPr>
      <xdr:spPr bwMode="auto">
        <a:xfrm>
          <a:off x="11491383" y="3880032"/>
          <a:ext cx="768653" cy="31943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野洲菖蒲店</a:t>
          </a:r>
        </a:p>
      </xdr:txBody>
    </xdr:sp>
    <xdr:clientData/>
  </xdr:oneCellAnchor>
  <xdr:twoCellAnchor>
    <xdr:from>
      <xdr:col>18</xdr:col>
      <xdr:colOff>173636</xdr:colOff>
      <xdr:row>23</xdr:row>
      <xdr:rowOff>99853</xdr:rowOff>
    </xdr:from>
    <xdr:to>
      <xdr:col>18</xdr:col>
      <xdr:colOff>353788</xdr:colOff>
      <xdr:row>24</xdr:row>
      <xdr:rowOff>142875</xdr:rowOff>
    </xdr:to>
    <xdr:sp macro="" textlink="">
      <xdr:nvSpPr>
        <xdr:cNvPr id="811" name="Freeform 916">
          <a:extLst>
            <a:ext uri="{FF2B5EF4-FFF2-40B4-BE49-F238E27FC236}">
              <a16:creationId xmlns:a16="http://schemas.microsoft.com/office/drawing/2014/main" id="{50096B65-B47C-40EA-BD96-601A31EDA0E2}"/>
            </a:ext>
          </a:extLst>
        </xdr:cNvPr>
        <xdr:cNvSpPr>
          <a:spLocks/>
        </xdr:cNvSpPr>
      </xdr:nvSpPr>
      <xdr:spPr bwMode="auto">
        <a:xfrm>
          <a:off x="12225936" y="4030503"/>
          <a:ext cx="180152" cy="214472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213214</xdr:colOff>
      <xdr:row>21</xdr:row>
      <xdr:rowOff>129254</xdr:rowOff>
    </xdr:from>
    <xdr:to>
      <xdr:col>18</xdr:col>
      <xdr:colOff>358322</xdr:colOff>
      <xdr:row>23</xdr:row>
      <xdr:rowOff>43089</xdr:rowOff>
    </xdr:to>
    <xdr:sp macro="" textlink="">
      <xdr:nvSpPr>
        <xdr:cNvPr id="812" name="Freeform 917">
          <a:extLst>
            <a:ext uri="{FF2B5EF4-FFF2-40B4-BE49-F238E27FC236}">
              <a16:creationId xmlns:a16="http://schemas.microsoft.com/office/drawing/2014/main" id="{AEE8B127-C928-4FC0-A932-8E0B940DDD21}"/>
            </a:ext>
          </a:extLst>
        </xdr:cNvPr>
        <xdr:cNvSpPr>
          <a:spLocks/>
        </xdr:cNvSpPr>
      </xdr:nvSpPr>
      <xdr:spPr bwMode="auto">
        <a:xfrm flipV="1">
          <a:off x="12265514" y="3717004"/>
          <a:ext cx="145108" cy="25673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287743</xdr:colOff>
      <xdr:row>23</xdr:row>
      <xdr:rowOff>139599</xdr:rowOff>
    </xdr:from>
    <xdr:to>
      <xdr:col>18</xdr:col>
      <xdr:colOff>430618</xdr:colOff>
      <xdr:row>24</xdr:row>
      <xdr:rowOff>100592</xdr:rowOff>
    </xdr:to>
    <xdr:sp macro="" textlink="">
      <xdr:nvSpPr>
        <xdr:cNvPr id="813" name="AutoShape 829">
          <a:extLst>
            <a:ext uri="{FF2B5EF4-FFF2-40B4-BE49-F238E27FC236}">
              <a16:creationId xmlns:a16="http://schemas.microsoft.com/office/drawing/2014/main" id="{EE3A7439-703E-409B-B3FF-5A9908F61EB2}"/>
            </a:ext>
          </a:extLst>
        </xdr:cNvPr>
        <xdr:cNvSpPr>
          <a:spLocks noChangeArrowheads="1"/>
        </xdr:cNvSpPr>
      </xdr:nvSpPr>
      <xdr:spPr bwMode="auto">
        <a:xfrm>
          <a:off x="12340043" y="4070249"/>
          <a:ext cx="142875" cy="1324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394003</xdr:colOff>
      <xdr:row>22</xdr:row>
      <xdr:rowOff>112453</xdr:rowOff>
    </xdr:from>
    <xdr:to>
      <xdr:col>18</xdr:col>
      <xdr:colOff>653776</xdr:colOff>
      <xdr:row>24</xdr:row>
      <xdr:rowOff>12189</xdr:rowOff>
    </xdr:to>
    <xdr:sp macro="" textlink="">
      <xdr:nvSpPr>
        <xdr:cNvPr id="814" name="六角形 813">
          <a:extLst>
            <a:ext uri="{FF2B5EF4-FFF2-40B4-BE49-F238E27FC236}">
              <a16:creationId xmlns:a16="http://schemas.microsoft.com/office/drawing/2014/main" id="{B8A8F4F2-D94A-4203-BD04-EAC7445E3E46}"/>
            </a:ext>
          </a:extLst>
        </xdr:cNvPr>
        <xdr:cNvSpPr/>
      </xdr:nvSpPr>
      <xdr:spPr bwMode="auto">
        <a:xfrm>
          <a:off x="12446303" y="3871653"/>
          <a:ext cx="259773" cy="2426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238125</xdr:colOff>
      <xdr:row>27</xdr:row>
      <xdr:rowOff>95250</xdr:rowOff>
    </xdr:from>
    <xdr:to>
      <xdr:col>14</xdr:col>
      <xdr:colOff>323850</xdr:colOff>
      <xdr:row>27</xdr:row>
      <xdr:rowOff>142875</xdr:rowOff>
    </xdr:to>
    <xdr:sp macro="" textlink="">
      <xdr:nvSpPr>
        <xdr:cNvPr id="822" name="Freeform 802">
          <a:extLst>
            <a:ext uri="{FF2B5EF4-FFF2-40B4-BE49-F238E27FC236}">
              <a16:creationId xmlns:a16="http://schemas.microsoft.com/office/drawing/2014/main" id="{53F67849-57E7-4C4F-A3C5-163B9051E675}"/>
            </a:ext>
          </a:extLst>
        </xdr:cNvPr>
        <xdr:cNvSpPr>
          <a:spLocks/>
        </xdr:cNvSpPr>
      </xdr:nvSpPr>
      <xdr:spPr bwMode="auto">
        <a:xfrm>
          <a:off x="10868025" y="47117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28</xdr:row>
      <xdr:rowOff>133350</xdr:rowOff>
    </xdr:from>
    <xdr:to>
      <xdr:col>14</xdr:col>
      <xdr:colOff>285750</xdr:colOff>
      <xdr:row>30</xdr:row>
      <xdr:rowOff>9525</xdr:rowOff>
    </xdr:to>
    <xdr:sp macro="" textlink="">
      <xdr:nvSpPr>
        <xdr:cNvPr id="823" name="Freeform 805">
          <a:extLst>
            <a:ext uri="{FF2B5EF4-FFF2-40B4-BE49-F238E27FC236}">
              <a16:creationId xmlns:a16="http://schemas.microsoft.com/office/drawing/2014/main" id="{9256D04A-C5DE-432D-9E6A-7368F7BA7A7D}"/>
            </a:ext>
          </a:extLst>
        </xdr:cNvPr>
        <xdr:cNvSpPr>
          <a:spLocks/>
        </xdr:cNvSpPr>
      </xdr:nvSpPr>
      <xdr:spPr bwMode="auto">
        <a:xfrm>
          <a:off x="10829925" y="4921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28</xdr:row>
      <xdr:rowOff>133350</xdr:rowOff>
    </xdr:from>
    <xdr:to>
      <xdr:col>14</xdr:col>
      <xdr:colOff>285750</xdr:colOff>
      <xdr:row>30</xdr:row>
      <xdr:rowOff>9525</xdr:rowOff>
    </xdr:to>
    <xdr:sp macro="" textlink="">
      <xdr:nvSpPr>
        <xdr:cNvPr id="824" name="Freeform 806">
          <a:extLst>
            <a:ext uri="{FF2B5EF4-FFF2-40B4-BE49-F238E27FC236}">
              <a16:creationId xmlns:a16="http://schemas.microsoft.com/office/drawing/2014/main" id="{DAFD6D40-F61A-49A5-A029-083099917385}"/>
            </a:ext>
          </a:extLst>
        </xdr:cNvPr>
        <xdr:cNvSpPr>
          <a:spLocks/>
        </xdr:cNvSpPr>
      </xdr:nvSpPr>
      <xdr:spPr bwMode="auto">
        <a:xfrm>
          <a:off x="10829925" y="4921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455299</xdr:colOff>
      <xdr:row>36</xdr:row>
      <xdr:rowOff>13802</xdr:rowOff>
    </xdr:from>
    <xdr:to>
      <xdr:col>19</xdr:col>
      <xdr:colOff>616695</xdr:colOff>
      <xdr:row>37</xdr:row>
      <xdr:rowOff>22996</xdr:rowOff>
    </xdr:to>
    <xdr:sp macro="" textlink="">
      <xdr:nvSpPr>
        <xdr:cNvPr id="826" name="Oval 1349">
          <a:extLst>
            <a:ext uri="{FF2B5EF4-FFF2-40B4-BE49-F238E27FC236}">
              <a16:creationId xmlns:a16="http://schemas.microsoft.com/office/drawing/2014/main" id="{4497323F-A85F-4027-94F3-229054BDA86F}"/>
            </a:ext>
          </a:extLst>
        </xdr:cNvPr>
        <xdr:cNvSpPr>
          <a:spLocks noChangeArrowheads="1"/>
        </xdr:cNvSpPr>
      </xdr:nvSpPr>
      <xdr:spPr bwMode="auto">
        <a:xfrm rot="21335991">
          <a:off x="13212449" y="6173302"/>
          <a:ext cx="161396" cy="1806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20</xdr:col>
      <xdr:colOff>324092</xdr:colOff>
      <xdr:row>36</xdr:row>
      <xdr:rowOff>19949</xdr:rowOff>
    </xdr:from>
    <xdr:to>
      <xdr:col>20</xdr:col>
      <xdr:colOff>506783</xdr:colOff>
      <xdr:row>37</xdr:row>
      <xdr:rowOff>7937</xdr:rowOff>
    </xdr:to>
    <xdr:sp macro="" textlink="">
      <xdr:nvSpPr>
        <xdr:cNvPr id="827" name="六角形 826">
          <a:extLst>
            <a:ext uri="{FF2B5EF4-FFF2-40B4-BE49-F238E27FC236}">
              <a16:creationId xmlns:a16="http://schemas.microsoft.com/office/drawing/2014/main" id="{F1BF7009-B2B5-400D-9936-1CB27C78B5C4}"/>
            </a:ext>
          </a:extLst>
        </xdr:cNvPr>
        <xdr:cNvSpPr/>
      </xdr:nvSpPr>
      <xdr:spPr bwMode="auto">
        <a:xfrm>
          <a:off x="13786092" y="6179449"/>
          <a:ext cx="182691" cy="1594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249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647571</xdr:colOff>
      <xdr:row>37</xdr:row>
      <xdr:rowOff>118235</xdr:rowOff>
    </xdr:from>
    <xdr:to>
      <xdr:col>20</xdr:col>
      <xdr:colOff>155861</xdr:colOff>
      <xdr:row>38</xdr:row>
      <xdr:rowOff>173179</xdr:rowOff>
    </xdr:to>
    <xdr:sp macro="" textlink="">
      <xdr:nvSpPr>
        <xdr:cNvPr id="828" name="Text Box 1118">
          <a:extLst>
            <a:ext uri="{FF2B5EF4-FFF2-40B4-BE49-F238E27FC236}">
              <a16:creationId xmlns:a16="http://schemas.microsoft.com/office/drawing/2014/main" id="{50EF4AA2-D9F0-4A8B-9F65-77CDEA5C9D64}"/>
            </a:ext>
          </a:extLst>
        </xdr:cNvPr>
        <xdr:cNvSpPr txBox="1">
          <a:spLocks noChangeArrowheads="1"/>
        </xdr:cNvSpPr>
      </xdr:nvSpPr>
      <xdr:spPr bwMode="auto">
        <a:xfrm>
          <a:off x="13404721" y="6449185"/>
          <a:ext cx="213140" cy="22639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twoCellAnchor>
  <xdr:twoCellAnchor>
    <xdr:from>
      <xdr:col>19</xdr:col>
      <xdr:colOff>238007</xdr:colOff>
      <xdr:row>36</xdr:row>
      <xdr:rowOff>65919</xdr:rowOff>
    </xdr:from>
    <xdr:to>
      <xdr:col>19</xdr:col>
      <xdr:colOff>414042</xdr:colOff>
      <xdr:row>37</xdr:row>
      <xdr:rowOff>7514</xdr:rowOff>
    </xdr:to>
    <xdr:sp macro="" textlink="">
      <xdr:nvSpPr>
        <xdr:cNvPr id="829" name="六角形 828">
          <a:extLst>
            <a:ext uri="{FF2B5EF4-FFF2-40B4-BE49-F238E27FC236}">
              <a16:creationId xmlns:a16="http://schemas.microsoft.com/office/drawing/2014/main" id="{1F2DF7C9-0527-4555-998D-6BCD730CB7BB}"/>
            </a:ext>
          </a:extLst>
        </xdr:cNvPr>
        <xdr:cNvSpPr/>
      </xdr:nvSpPr>
      <xdr:spPr bwMode="auto">
        <a:xfrm>
          <a:off x="12995157" y="6225419"/>
          <a:ext cx="176035" cy="1130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249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535892</xdr:colOff>
      <xdr:row>35</xdr:row>
      <xdr:rowOff>109346</xdr:rowOff>
    </xdr:from>
    <xdr:to>
      <xdr:col>20</xdr:col>
      <xdr:colOff>269377</xdr:colOff>
      <xdr:row>37</xdr:row>
      <xdr:rowOff>7444</xdr:rowOff>
    </xdr:to>
    <xdr:sp macro="" textlink="">
      <xdr:nvSpPr>
        <xdr:cNvPr id="830" name="AutoShape 1653">
          <a:extLst>
            <a:ext uri="{FF2B5EF4-FFF2-40B4-BE49-F238E27FC236}">
              <a16:creationId xmlns:a16="http://schemas.microsoft.com/office/drawing/2014/main" id="{CDE381AA-FCAD-4AF6-8E39-BC9E68A390DF}"/>
            </a:ext>
          </a:extLst>
        </xdr:cNvPr>
        <xdr:cNvSpPr>
          <a:spLocks/>
        </xdr:cNvSpPr>
      </xdr:nvSpPr>
      <xdr:spPr bwMode="auto">
        <a:xfrm rot="16912522">
          <a:off x="13391711" y="5998727"/>
          <a:ext cx="240998" cy="438335"/>
        </a:xfrm>
        <a:prstGeom prst="rightBrace">
          <a:avLst>
            <a:gd name="adj1" fmla="val 42094"/>
            <a:gd name="adj2" fmla="val 5960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667774</xdr:colOff>
      <xdr:row>34</xdr:row>
      <xdr:rowOff>164529</xdr:rowOff>
    </xdr:from>
    <xdr:ext cx="328019" cy="126653"/>
    <xdr:sp macro="" textlink="">
      <xdr:nvSpPr>
        <xdr:cNvPr id="831" name="Text Box 303">
          <a:extLst>
            <a:ext uri="{FF2B5EF4-FFF2-40B4-BE49-F238E27FC236}">
              <a16:creationId xmlns:a16="http://schemas.microsoft.com/office/drawing/2014/main" id="{B6897BAC-ABBC-4F82-A58B-578C2641AD5C}"/>
            </a:ext>
          </a:extLst>
        </xdr:cNvPr>
        <xdr:cNvSpPr txBox="1">
          <a:spLocks noChangeArrowheads="1"/>
        </xdr:cNvSpPr>
      </xdr:nvSpPr>
      <xdr:spPr bwMode="auto">
        <a:xfrm>
          <a:off x="13424924" y="5981129"/>
          <a:ext cx="328019" cy="12665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0.2㎞</a:t>
          </a:r>
        </a:p>
      </xdr:txBody>
    </xdr:sp>
    <xdr:clientData/>
  </xdr:oneCellAnchor>
  <xdr:twoCellAnchor>
    <xdr:from>
      <xdr:col>11</xdr:col>
      <xdr:colOff>492689</xdr:colOff>
      <xdr:row>20</xdr:row>
      <xdr:rowOff>40828</xdr:rowOff>
    </xdr:from>
    <xdr:to>
      <xdr:col>11</xdr:col>
      <xdr:colOff>604002</xdr:colOff>
      <xdr:row>20</xdr:row>
      <xdr:rowOff>147466</xdr:rowOff>
    </xdr:to>
    <xdr:sp macro="" textlink="">
      <xdr:nvSpPr>
        <xdr:cNvPr id="832" name="六角形 831">
          <a:extLst>
            <a:ext uri="{FF2B5EF4-FFF2-40B4-BE49-F238E27FC236}">
              <a16:creationId xmlns:a16="http://schemas.microsoft.com/office/drawing/2014/main" id="{90940121-23BD-42A5-B4C1-143242E09D6C}"/>
            </a:ext>
          </a:extLst>
        </xdr:cNvPr>
        <xdr:cNvSpPr/>
      </xdr:nvSpPr>
      <xdr:spPr bwMode="auto">
        <a:xfrm>
          <a:off x="7598339" y="3457128"/>
          <a:ext cx="111313" cy="1066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224861</xdr:colOff>
      <xdr:row>19</xdr:row>
      <xdr:rowOff>10583</xdr:rowOff>
    </xdr:from>
    <xdr:to>
      <xdr:col>12</xdr:col>
      <xdr:colOff>380039</xdr:colOff>
      <xdr:row>19</xdr:row>
      <xdr:rowOff>125074</xdr:rowOff>
    </xdr:to>
    <xdr:sp macro="" textlink="">
      <xdr:nvSpPr>
        <xdr:cNvPr id="833" name="六角形 832">
          <a:extLst>
            <a:ext uri="{FF2B5EF4-FFF2-40B4-BE49-F238E27FC236}">
              <a16:creationId xmlns:a16="http://schemas.microsoft.com/office/drawing/2014/main" id="{F2033FC8-D163-45CD-94A9-7A81C256261F}"/>
            </a:ext>
          </a:extLst>
        </xdr:cNvPr>
        <xdr:cNvSpPr/>
      </xdr:nvSpPr>
      <xdr:spPr bwMode="auto">
        <a:xfrm>
          <a:off x="8061338" y="3286606"/>
          <a:ext cx="155178" cy="1144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159066</xdr:colOff>
      <xdr:row>46</xdr:row>
      <xdr:rowOff>102321</xdr:rowOff>
    </xdr:from>
    <xdr:to>
      <xdr:col>14</xdr:col>
      <xdr:colOff>280458</xdr:colOff>
      <xdr:row>47</xdr:row>
      <xdr:rowOff>46727</xdr:rowOff>
    </xdr:to>
    <xdr:sp macro="" textlink="">
      <xdr:nvSpPr>
        <xdr:cNvPr id="834" name="AutoShape 605">
          <a:extLst>
            <a:ext uri="{FF2B5EF4-FFF2-40B4-BE49-F238E27FC236}">
              <a16:creationId xmlns:a16="http://schemas.microsoft.com/office/drawing/2014/main" id="{DD44BD78-9439-4AF3-893C-D3B60A470C03}"/>
            </a:ext>
          </a:extLst>
        </xdr:cNvPr>
        <xdr:cNvSpPr>
          <a:spLocks noChangeArrowheads="1"/>
        </xdr:cNvSpPr>
      </xdr:nvSpPr>
      <xdr:spPr bwMode="auto">
        <a:xfrm>
          <a:off x="9379266" y="7957271"/>
          <a:ext cx="121392" cy="1158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476497</xdr:colOff>
      <xdr:row>47</xdr:row>
      <xdr:rowOff>34119</xdr:rowOff>
    </xdr:from>
    <xdr:ext cx="497212" cy="132322"/>
    <xdr:sp macro="" textlink="">
      <xdr:nvSpPr>
        <xdr:cNvPr id="835" name="Text Box 1620">
          <a:extLst>
            <a:ext uri="{FF2B5EF4-FFF2-40B4-BE49-F238E27FC236}">
              <a16:creationId xmlns:a16="http://schemas.microsoft.com/office/drawing/2014/main" id="{B86BCBFD-D7EA-4B87-AF00-BE8294426C0A}"/>
            </a:ext>
          </a:extLst>
        </xdr:cNvPr>
        <xdr:cNvSpPr txBox="1">
          <a:spLocks noChangeArrowheads="1"/>
        </xdr:cNvSpPr>
      </xdr:nvSpPr>
      <xdr:spPr bwMode="auto">
        <a:xfrm>
          <a:off x="8991847" y="8060519"/>
          <a:ext cx="497212" cy="13232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←城陽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236145</xdr:colOff>
      <xdr:row>47</xdr:row>
      <xdr:rowOff>109143</xdr:rowOff>
    </xdr:from>
    <xdr:ext cx="449126" cy="68128"/>
    <xdr:sp macro="" textlink="">
      <xdr:nvSpPr>
        <xdr:cNvPr id="836" name="Text Box 1620">
          <a:extLst>
            <a:ext uri="{FF2B5EF4-FFF2-40B4-BE49-F238E27FC236}">
              <a16:creationId xmlns:a16="http://schemas.microsoft.com/office/drawing/2014/main" id="{DFED9CC6-4151-4015-9E46-9D5BBB957B01}"/>
            </a:ext>
          </a:extLst>
        </xdr:cNvPr>
        <xdr:cNvSpPr txBox="1">
          <a:spLocks noChangeArrowheads="1"/>
        </xdr:cNvSpPr>
      </xdr:nvSpPr>
      <xdr:spPr bwMode="auto">
        <a:xfrm>
          <a:off x="9456345" y="8135543"/>
          <a:ext cx="449126" cy="6812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観月橋→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12034</xdr:colOff>
      <xdr:row>44</xdr:row>
      <xdr:rowOff>15308</xdr:rowOff>
    </xdr:from>
    <xdr:to>
      <xdr:col>14</xdr:col>
      <xdr:colOff>703606</xdr:colOff>
      <xdr:row>44</xdr:row>
      <xdr:rowOff>114026</xdr:rowOff>
    </xdr:to>
    <xdr:grpSp>
      <xdr:nvGrpSpPr>
        <xdr:cNvPr id="837" name="グループ化 836">
          <a:extLst>
            <a:ext uri="{FF2B5EF4-FFF2-40B4-BE49-F238E27FC236}">
              <a16:creationId xmlns:a16="http://schemas.microsoft.com/office/drawing/2014/main" id="{0AAA55E0-BFDC-4BEB-B2FB-096782FDE10F}"/>
            </a:ext>
          </a:extLst>
        </xdr:cNvPr>
        <xdr:cNvGrpSpPr/>
      </xdr:nvGrpSpPr>
      <xdr:grpSpPr>
        <a:xfrm rot="5700000">
          <a:off x="9159846" y="6888375"/>
          <a:ext cx="98718" cy="1395220"/>
          <a:chOff x="1261220" y="847582"/>
          <a:chExt cx="69622" cy="1381072"/>
        </a:xfrm>
      </xdr:grpSpPr>
      <xdr:grpSp>
        <xdr:nvGrpSpPr>
          <xdr:cNvPr id="838" name="Group 802">
            <a:extLst>
              <a:ext uri="{FF2B5EF4-FFF2-40B4-BE49-F238E27FC236}">
                <a16:creationId xmlns:a16="http://schemas.microsoft.com/office/drawing/2014/main" id="{B1A5C806-5D4F-4669-BD3F-AA3046005B16}"/>
              </a:ext>
            </a:extLst>
          </xdr:cNvPr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841" name="Line 803">
              <a:extLst>
                <a:ext uri="{FF2B5EF4-FFF2-40B4-BE49-F238E27FC236}">
                  <a16:creationId xmlns:a16="http://schemas.microsoft.com/office/drawing/2014/main" id="{9D85635E-BE61-4656-9446-FF0491F5333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42" name="Line 804">
              <a:extLst>
                <a:ext uri="{FF2B5EF4-FFF2-40B4-BE49-F238E27FC236}">
                  <a16:creationId xmlns:a16="http://schemas.microsoft.com/office/drawing/2014/main" id="{359564E3-F5BB-4B08-8BE5-82703F22C4D6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43" name="Line 805">
              <a:extLst>
                <a:ext uri="{FF2B5EF4-FFF2-40B4-BE49-F238E27FC236}">
                  <a16:creationId xmlns:a16="http://schemas.microsoft.com/office/drawing/2014/main" id="{07CAC997-6926-45FA-A5D7-7C027BE2D9C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44" name="Line 806">
              <a:extLst>
                <a:ext uri="{FF2B5EF4-FFF2-40B4-BE49-F238E27FC236}">
                  <a16:creationId xmlns:a16="http://schemas.microsoft.com/office/drawing/2014/main" id="{BE8B9C79-17FA-4BB7-B0F0-B4A8081CEE1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45" name="Line 807">
              <a:extLst>
                <a:ext uri="{FF2B5EF4-FFF2-40B4-BE49-F238E27FC236}">
                  <a16:creationId xmlns:a16="http://schemas.microsoft.com/office/drawing/2014/main" id="{E4E5DD91-DD7B-4318-B1A9-CFD8F9D9A079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46" name="Line 808">
              <a:extLst>
                <a:ext uri="{FF2B5EF4-FFF2-40B4-BE49-F238E27FC236}">
                  <a16:creationId xmlns:a16="http://schemas.microsoft.com/office/drawing/2014/main" id="{41A15DC3-674C-435B-A72C-842DB807157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47" name="Line 809">
              <a:extLst>
                <a:ext uri="{FF2B5EF4-FFF2-40B4-BE49-F238E27FC236}">
                  <a16:creationId xmlns:a16="http://schemas.microsoft.com/office/drawing/2014/main" id="{70D52E14-7929-4423-8350-0A58623C4D2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48" name="Line 810">
              <a:extLst>
                <a:ext uri="{FF2B5EF4-FFF2-40B4-BE49-F238E27FC236}">
                  <a16:creationId xmlns:a16="http://schemas.microsoft.com/office/drawing/2014/main" id="{6F8D3D16-840E-4B2E-822C-BD32FE2D4348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49" name="Line 811">
              <a:extLst>
                <a:ext uri="{FF2B5EF4-FFF2-40B4-BE49-F238E27FC236}">
                  <a16:creationId xmlns:a16="http://schemas.microsoft.com/office/drawing/2014/main" id="{5D83949D-04EA-4884-9AEB-AB78B284D129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50" name="Line 812">
              <a:extLst>
                <a:ext uri="{FF2B5EF4-FFF2-40B4-BE49-F238E27FC236}">
                  <a16:creationId xmlns:a16="http://schemas.microsoft.com/office/drawing/2014/main" id="{4D492911-0FF9-4DE6-910D-95745C386DB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51" name="Line 813">
              <a:extLst>
                <a:ext uri="{FF2B5EF4-FFF2-40B4-BE49-F238E27FC236}">
                  <a16:creationId xmlns:a16="http://schemas.microsoft.com/office/drawing/2014/main" id="{D2208AAE-CD02-4B48-98A5-464FEDA6E7F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52" name="Line 814">
              <a:extLst>
                <a:ext uri="{FF2B5EF4-FFF2-40B4-BE49-F238E27FC236}">
                  <a16:creationId xmlns:a16="http://schemas.microsoft.com/office/drawing/2014/main" id="{5ACA52E9-9B5A-43B7-A2D4-E0B453677DC8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53" name="Line 815">
              <a:extLst>
                <a:ext uri="{FF2B5EF4-FFF2-40B4-BE49-F238E27FC236}">
                  <a16:creationId xmlns:a16="http://schemas.microsoft.com/office/drawing/2014/main" id="{DA0CA106-0CFF-4998-B1F9-5F721440E35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839" name="Line 813">
            <a:extLst>
              <a:ext uri="{FF2B5EF4-FFF2-40B4-BE49-F238E27FC236}">
                <a16:creationId xmlns:a16="http://schemas.microsoft.com/office/drawing/2014/main" id="{F67A00EC-9E4F-4312-86EE-58F53D6F7D79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026482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40" name="Line 814">
            <a:extLst>
              <a:ext uri="{FF2B5EF4-FFF2-40B4-BE49-F238E27FC236}">
                <a16:creationId xmlns:a16="http://schemas.microsoft.com/office/drawing/2014/main" id="{3BE8A90C-D2B0-46BD-83CB-1DB8CBC2AAE3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14</xdr:col>
      <xdr:colOff>428626</xdr:colOff>
      <xdr:row>44</xdr:row>
      <xdr:rowOff>160722</xdr:rowOff>
    </xdr:from>
    <xdr:ext cx="265906" cy="140892"/>
    <xdr:sp macro="" textlink="">
      <xdr:nvSpPr>
        <xdr:cNvPr id="854" name="Text Box 1664">
          <a:extLst>
            <a:ext uri="{FF2B5EF4-FFF2-40B4-BE49-F238E27FC236}">
              <a16:creationId xmlns:a16="http://schemas.microsoft.com/office/drawing/2014/main" id="{86081593-A278-4688-963A-06708EA43300}"/>
            </a:ext>
          </a:extLst>
        </xdr:cNvPr>
        <xdr:cNvSpPr txBox="1">
          <a:spLocks noChangeArrowheads="1"/>
        </xdr:cNvSpPr>
      </xdr:nvSpPr>
      <xdr:spPr bwMode="auto">
        <a:xfrm>
          <a:off x="9648826" y="7691822"/>
          <a:ext cx="265906" cy="140892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b" anchorCtr="0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140900</xdr:colOff>
      <xdr:row>45</xdr:row>
      <xdr:rowOff>92222</xdr:rowOff>
    </xdr:from>
    <xdr:to>
      <xdr:col>14</xdr:col>
      <xdr:colOff>303389</xdr:colOff>
      <xdr:row>46</xdr:row>
      <xdr:rowOff>99674</xdr:rowOff>
    </xdr:to>
    <xdr:sp macro="" textlink="">
      <xdr:nvSpPr>
        <xdr:cNvPr id="855" name="Oval 820">
          <a:extLst>
            <a:ext uri="{FF2B5EF4-FFF2-40B4-BE49-F238E27FC236}">
              <a16:creationId xmlns:a16="http://schemas.microsoft.com/office/drawing/2014/main" id="{BA992DBF-6D2D-459C-88C0-E7D3DDCA5A8F}"/>
            </a:ext>
          </a:extLst>
        </xdr:cNvPr>
        <xdr:cNvSpPr>
          <a:spLocks noChangeArrowheads="1"/>
        </xdr:cNvSpPr>
      </xdr:nvSpPr>
      <xdr:spPr bwMode="auto">
        <a:xfrm rot="5400000">
          <a:off x="9362419" y="7793453"/>
          <a:ext cx="159852" cy="1624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351781</xdr:colOff>
      <xdr:row>46</xdr:row>
      <xdr:rowOff>16255</xdr:rowOff>
    </xdr:from>
    <xdr:to>
      <xdr:col>14</xdr:col>
      <xdr:colOff>492125</xdr:colOff>
      <xdr:row>46</xdr:row>
      <xdr:rowOff>138907</xdr:rowOff>
    </xdr:to>
    <xdr:sp macro="" textlink="">
      <xdr:nvSpPr>
        <xdr:cNvPr id="856" name="六角形 855">
          <a:extLst>
            <a:ext uri="{FF2B5EF4-FFF2-40B4-BE49-F238E27FC236}">
              <a16:creationId xmlns:a16="http://schemas.microsoft.com/office/drawing/2014/main" id="{8AF739F1-E621-4438-9698-FC4CEEB617BF}"/>
            </a:ext>
          </a:extLst>
        </xdr:cNvPr>
        <xdr:cNvSpPr/>
      </xdr:nvSpPr>
      <xdr:spPr bwMode="auto">
        <a:xfrm>
          <a:off x="9571981" y="7871205"/>
          <a:ext cx="140344" cy="1226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705237</xdr:colOff>
      <xdr:row>46</xdr:row>
      <xdr:rowOff>21850</xdr:rowOff>
    </xdr:from>
    <xdr:to>
      <xdr:col>14</xdr:col>
      <xdr:colOff>130970</xdr:colOff>
      <xdr:row>46</xdr:row>
      <xdr:rowOff>158748</xdr:rowOff>
    </xdr:to>
    <xdr:sp macro="" textlink="">
      <xdr:nvSpPr>
        <xdr:cNvPr id="857" name="六角形 856">
          <a:extLst>
            <a:ext uri="{FF2B5EF4-FFF2-40B4-BE49-F238E27FC236}">
              <a16:creationId xmlns:a16="http://schemas.microsoft.com/office/drawing/2014/main" id="{22C69131-767A-40CE-98BF-DA52B8B76041}"/>
            </a:ext>
          </a:extLst>
        </xdr:cNvPr>
        <xdr:cNvSpPr/>
      </xdr:nvSpPr>
      <xdr:spPr bwMode="auto">
        <a:xfrm>
          <a:off x="9220587" y="7876800"/>
          <a:ext cx="130583" cy="1368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232965</xdr:colOff>
      <xdr:row>45</xdr:row>
      <xdr:rowOff>107981</xdr:rowOff>
    </xdr:from>
    <xdr:to>
      <xdr:col>13</xdr:col>
      <xdr:colOff>383071</xdr:colOff>
      <xdr:row>46</xdr:row>
      <xdr:rowOff>92483</xdr:rowOff>
    </xdr:to>
    <xdr:sp macro="" textlink="">
      <xdr:nvSpPr>
        <xdr:cNvPr id="858" name="Oval 1295">
          <a:extLst>
            <a:ext uri="{FF2B5EF4-FFF2-40B4-BE49-F238E27FC236}">
              <a16:creationId xmlns:a16="http://schemas.microsoft.com/office/drawing/2014/main" id="{61EBFE07-CFDC-4FCE-BCC3-183D88FF2F19}"/>
            </a:ext>
          </a:extLst>
        </xdr:cNvPr>
        <xdr:cNvSpPr>
          <a:spLocks noChangeArrowheads="1"/>
        </xdr:cNvSpPr>
      </xdr:nvSpPr>
      <xdr:spPr bwMode="auto">
        <a:xfrm>
          <a:off x="8748315" y="7810531"/>
          <a:ext cx="150106" cy="13690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593210</xdr:colOff>
      <xdr:row>45</xdr:row>
      <xdr:rowOff>111567</xdr:rowOff>
    </xdr:from>
    <xdr:to>
      <xdr:col>14</xdr:col>
      <xdr:colOff>750612</xdr:colOff>
      <xdr:row>46</xdr:row>
      <xdr:rowOff>90014</xdr:rowOff>
    </xdr:to>
    <xdr:sp macro="" textlink="">
      <xdr:nvSpPr>
        <xdr:cNvPr id="859" name="Oval 1295">
          <a:extLst>
            <a:ext uri="{FF2B5EF4-FFF2-40B4-BE49-F238E27FC236}">
              <a16:creationId xmlns:a16="http://schemas.microsoft.com/office/drawing/2014/main" id="{33852781-15C4-43B4-86E7-71E35EFE5B6C}"/>
            </a:ext>
          </a:extLst>
        </xdr:cNvPr>
        <xdr:cNvSpPr>
          <a:spLocks noChangeArrowheads="1"/>
        </xdr:cNvSpPr>
      </xdr:nvSpPr>
      <xdr:spPr bwMode="auto">
        <a:xfrm>
          <a:off x="9813410" y="7814117"/>
          <a:ext cx="112952" cy="1308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oneCellAnchor>
    <xdr:from>
      <xdr:col>13</xdr:col>
      <xdr:colOff>5174</xdr:colOff>
      <xdr:row>46</xdr:row>
      <xdr:rowOff>97241</xdr:rowOff>
    </xdr:from>
    <xdr:ext cx="459169" cy="134931"/>
    <xdr:sp macro="" textlink="">
      <xdr:nvSpPr>
        <xdr:cNvPr id="860" name="Text Box 1664">
          <a:extLst>
            <a:ext uri="{FF2B5EF4-FFF2-40B4-BE49-F238E27FC236}">
              <a16:creationId xmlns:a16="http://schemas.microsoft.com/office/drawing/2014/main" id="{92972BCB-7F90-443B-8E29-F0AB4FB602AC}"/>
            </a:ext>
          </a:extLst>
        </xdr:cNvPr>
        <xdr:cNvSpPr txBox="1">
          <a:spLocks noChangeArrowheads="1"/>
        </xdr:cNvSpPr>
      </xdr:nvSpPr>
      <xdr:spPr bwMode="auto">
        <a:xfrm>
          <a:off x="8520524" y="7952191"/>
          <a:ext cx="459169" cy="134931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0" tIns="18288" rIns="0" bIns="0" anchor="b" anchorCtr="0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小倉西山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39432</xdr:colOff>
      <xdr:row>44</xdr:row>
      <xdr:rowOff>99783</xdr:rowOff>
    </xdr:from>
    <xdr:to>
      <xdr:col>13</xdr:col>
      <xdr:colOff>210344</xdr:colOff>
      <xdr:row>45</xdr:row>
      <xdr:rowOff>67463</xdr:rowOff>
    </xdr:to>
    <xdr:sp macro="" textlink="">
      <xdr:nvSpPr>
        <xdr:cNvPr id="861" name="六角形 860">
          <a:extLst>
            <a:ext uri="{FF2B5EF4-FFF2-40B4-BE49-F238E27FC236}">
              <a16:creationId xmlns:a16="http://schemas.microsoft.com/office/drawing/2014/main" id="{EA3B90E2-675E-4E3F-A1F2-23CB5296FD04}"/>
            </a:ext>
          </a:extLst>
        </xdr:cNvPr>
        <xdr:cNvSpPr/>
      </xdr:nvSpPr>
      <xdr:spPr bwMode="auto">
        <a:xfrm>
          <a:off x="8554782" y="7630883"/>
          <a:ext cx="170912" cy="1391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377644</xdr:colOff>
      <xdr:row>44</xdr:row>
      <xdr:rowOff>59481</xdr:rowOff>
    </xdr:from>
    <xdr:ext cx="410137" cy="193515"/>
    <xdr:sp macro="" textlink="">
      <xdr:nvSpPr>
        <xdr:cNvPr id="862" name="Text Box 1563">
          <a:extLst>
            <a:ext uri="{FF2B5EF4-FFF2-40B4-BE49-F238E27FC236}">
              <a16:creationId xmlns:a16="http://schemas.microsoft.com/office/drawing/2014/main" id="{A58F860F-1272-4AD9-9415-4D0EB1068A7A}"/>
            </a:ext>
          </a:extLst>
        </xdr:cNvPr>
        <xdr:cNvSpPr txBox="1">
          <a:spLocks noChangeArrowheads="1"/>
        </xdr:cNvSpPr>
      </xdr:nvSpPr>
      <xdr:spPr bwMode="auto">
        <a:xfrm>
          <a:off x="8892994" y="7590581"/>
          <a:ext cx="410137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13</xdr:col>
      <xdr:colOff>310041</xdr:colOff>
      <xdr:row>45</xdr:row>
      <xdr:rowOff>21097</xdr:rowOff>
    </xdr:from>
    <xdr:to>
      <xdr:col>14</xdr:col>
      <xdr:colOff>230133</xdr:colOff>
      <xdr:row>46</xdr:row>
      <xdr:rowOff>33989</xdr:rowOff>
    </xdr:to>
    <xdr:sp macro="" textlink="">
      <xdr:nvSpPr>
        <xdr:cNvPr id="863" name="AutoShape 1653">
          <a:extLst>
            <a:ext uri="{FF2B5EF4-FFF2-40B4-BE49-F238E27FC236}">
              <a16:creationId xmlns:a16="http://schemas.microsoft.com/office/drawing/2014/main" id="{D7C2616D-9E08-4619-B00D-D7D7AB08386F}"/>
            </a:ext>
          </a:extLst>
        </xdr:cNvPr>
        <xdr:cNvSpPr>
          <a:spLocks/>
        </xdr:cNvSpPr>
      </xdr:nvSpPr>
      <xdr:spPr bwMode="auto">
        <a:xfrm rot="5400000" flipH="1">
          <a:off x="9055216" y="7493822"/>
          <a:ext cx="165292" cy="624942"/>
        </a:xfrm>
        <a:prstGeom prst="rightBrace">
          <a:avLst>
            <a:gd name="adj1" fmla="val 42094"/>
            <a:gd name="adj2" fmla="val 688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440811</xdr:colOff>
      <xdr:row>46</xdr:row>
      <xdr:rowOff>46767</xdr:rowOff>
    </xdr:from>
    <xdr:ext cx="248478" cy="129416"/>
    <xdr:sp macro="" textlink="">
      <xdr:nvSpPr>
        <xdr:cNvPr id="864" name="Text Box 1620">
          <a:extLst>
            <a:ext uri="{FF2B5EF4-FFF2-40B4-BE49-F238E27FC236}">
              <a16:creationId xmlns:a16="http://schemas.microsoft.com/office/drawing/2014/main" id="{BC29EE90-99AF-4958-9F08-BB71E1DEFAD8}"/>
            </a:ext>
          </a:extLst>
        </xdr:cNvPr>
        <xdr:cNvSpPr txBox="1">
          <a:spLocks noChangeArrowheads="1"/>
        </xdr:cNvSpPr>
      </xdr:nvSpPr>
      <xdr:spPr bwMode="auto">
        <a:xfrm>
          <a:off x="8956161" y="7901717"/>
          <a:ext cx="248478" cy="1294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HGP創英角ﾎﾟｯﾌﾟ体" pitchFamily="50" charset="-128"/>
            </a:rPr>
            <a:t>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122238</xdr:colOff>
      <xdr:row>43</xdr:row>
      <xdr:rowOff>108740</xdr:rowOff>
    </xdr:from>
    <xdr:to>
      <xdr:col>18</xdr:col>
      <xdr:colOff>415924</xdr:colOff>
      <xdr:row>43</xdr:row>
      <xdr:rowOff>132554</xdr:rowOff>
    </xdr:to>
    <xdr:sp macro="" textlink="">
      <xdr:nvSpPr>
        <xdr:cNvPr id="865" name="Line 267">
          <a:extLst>
            <a:ext uri="{FF2B5EF4-FFF2-40B4-BE49-F238E27FC236}">
              <a16:creationId xmlns:a16="http://schemas.microsoft.com/office/drawing/2014/main" id="{009E77D4-7717-4203-B9C2-F148FC9053F1}"/>
            </a:ext>
          </a:extLst>
        </xdr:cNvPr>
        <xdr:cNvSpPr>
          <a:spLocks noChangeShapeType="1"/>
        </xdr:cNvSpPr>
      </xdr:nvSpPr>
      <xdr:spPr bwMode="auto">
        <a:xfrm flipH="1">
          <a:off x="12174538" y="7468390"/>
          <a:ext cx="293686" cy="238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96232</xdr:colOff>
      <xdr:row>41</xdr:row>
      <xdr:rowOff>74137</xdr:rowOff>
    </xdr:from>
    <xdr:to>
      <xdr:col>18</xdr:col>
      <xdr:colOff>96232</xdr:colOff>
      <xdr:row>46</xdr:row>
      <xdr:rowOff>123350</xdr:rowOff>
    </xdr:to>
    <xdr:sp macro="" textlink="">
      <xdr:nvSpPr>
        <xdr:cNvPr id="866" name="Line 267">
          <a:extLst>
            <a:ext uri="{FF2B5EF4-FFF2-40B4-BE49-F238E27FC236}">
              <a16:creationId xmlns:a16="http://schemas.microsoft.com/office/drawing/2014/main" id="{8BD31F1F-8C07-44A7-97CE-2A7C50ABD2A6}"/>
            </a:ext>
          </a:extLst>
        </xdr:cNvPr>
        <xdr:cNvSpPr>
          <a:spLocks noChangeShapeType="1"/>
        </xdr:cNvSpPr>
      </xdr:nvSpPr>
      <xdr:spPr bwMode="auto">
        <a:xfrm flipH="1" flipV="1">
          <a:off x="12148532" y="7090887"/>
          <a:ext cx="0" cy="8874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240441</xdr:colOff>
      <xdr:row>45</xdr:row>
      <xdr:rowOff>1229</xdr:rowOff>
    </xdr:from>
    <xdr:to>
      <xdr:col>18</xdr:col>
      <xdr:colOff>556971</xdr:colOff>
      <xdr:row>46</xdr:row>
      <xdr:rowOff>64575</xdr:rowOff>
    </xdr:to>
    <xdr:sp macro="" textlink="">
      <xdr:nvSpPr>
        <xdr:cNvPr id="867" name="Text Box 1423">
          <a:extLst>
            <a:ext uri="{FF2B5EF4-FFF2-40B4-BE49-F238E27FC236}">
              <a16:creationId xmlns:a16="http://schemas.microsoft.com/office/drawing/2014/main" id="{6303BE40-F808-42D3-95E8-6D4D4DA248A6}"/>
            </a:ext>
          </a:extLst>
        </xdr:cNvPr>
        <xdr:cNvSpPr txBox="1">
          <a:spLocks noChangeArrowheads="1"/>
        </xdr:cNvSpPr>
      </xdr:nvSpPr>
      <xdr:spPr bwMode="auto">
        <a:xfrm>
          <a:off x="12292741" y="7703779"/>
          <a:ext cx="316530" cy="21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　　　</a:t>
          </a:r>
        </a:p>
        <a:p>
          <a:pPr algn="r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99528</xdr:colOff>
      <xdr:row>43</xdr:row>
      <xdr:rowOff>75554</xdr:rowOff>
    </xdr:from>
    <xdr:to>
      <xdr:col>18</xdr:col>
      <xdr:colOff>704187</xdr:colOff>
      <xdr:row>48</xdr:row>
      <xdr:rowOff>113009</xdr:rowOff>
    </xdr:to>
    <xdr:sp macro="" textlink="">
      <xdr:nvSpPr>
        <xdr:cNvPr id="868" name="Freeform 527">
          <a:extLst>
            <a:ext uri="{FF2B5EF4-FFF2-40B4-BE49-F238E27FC236}">
              <a16:creationId xmlns:a16="http://schemas.microsoft.com/office/drawing/2014/main" id="{EACB2246-03FD-49BC-BF7C-1BB8876C544E}"/>
            </a:ext>
          </a:extLst>
        </xdr:cNvPr>
        <xdr:cNvSpPr>
          <a:spLocks/>
        </xdr:cNvSpPr>
      </xdr:nvSpPr>
      <xdr:spPr bwMode="auto">
        <a:xfrm>
          <a:off x="12151828" y="7435204"/>
          <a:ext cx="604659" cy="87565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2522">
              <a:moveTo>
                <a:pt x="145" y="12522"/>
              </a:moveTo>
              <a:cubicBezTo>
                <a:pt x="145" y="11480"/>
                <a:pt x="0" y="8334"/>
                <a:pt x="0" y="7292"/>
              </a:cubicBezTo>
              <a:cubicBezTo>
                <a:pt x="1421" y="6025"/>
                <a:pt x="3384" y="7813"/>
                <a:pt x="4525" y="417"/>
              </a:cubicBez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9568</xdr:colOff>
      <xdr:row>45</xdr:row>
      <xdr:rowOff>19796</xdr:rowOff>
    </xdr:from>
    <xdr:to>
      <xdr:col>18</xdr:col>
      <xdr:colOff>82230</xdr:colOff>
      <xdr:row>47</xdr:row>
      <xdr:rowOff>118600</xdr:rowOff>
    </xdr:to>
    <xdr:sp macro="" textlink="">
      <xdr:nvSpPr>
        <xdr:cNvPr id="869" name="Text Box 1196">
          <a:extLst>
            <a:ext uri="{FF2B5EF4-FFF2-40B4-BE49-F238E27FC236}">
              <a16:creationId xmlns:a16="http://schemas.microsoft.com/office/drawing/2014/main" id="{CC38FF0C-3949-4E92-BDE3-66533EC79929}"/>
            </a:ext>
          </a:extLst>
        </xdr:cNvPr>
        <xdr:cNvSpPr txBox="1">
          <a:spLocks noChangeArrowheads="1"/>
        </xdr:cNvSpPr>
      </xdr:nvSpPr>
      <xdr:spPr bwMode="auto">
        <a:xfrm>
          <a:off x="11344318" y="7722346"/>
          <a:ext cx="790212" cy="42265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ﾗｲｵﾝｽﾞﾏﾝｼｮﾝ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kyoto Yodo No.2</a:t>
          </a:r>
        </a:p>
      </xdr:txBody>
    </xdr:sp>
    <xdr:clientData/>
  </xdr:twoCellAnchor>
  <xdr:twoCellAnchor>
    <xdr:from>
      <xdr:col>18</xdr:col>
      <xdr:colOff>172773</xdr:colOff>
      <xdr:row>48</xdr:row>
      <xdr:rowOff>17979</xdr:rowOff>
    </xdr:from>
    <xdr:to>
      <xdr:col>18</xdr:col>
      <xdr:colOff>209348</xdr:colOff>
      <xdr:row>48</xdr:row>
      <xdr:rowOff>141294</xdr:rowOff>
    </xdr:to>
    <xdr:sp macro="" textlink="">
      <xdr:nvSpPr>
        <xdr:cNvPr id="870" name="Freeform 1182">
          <a:extLst>
            <a:ext uri="{FF2B5EF4-FFF2-40B4-BE49-F238E27FC236}">
              <a16:creationId xmlns:a16="http://schemas.microsoft.com/office/drawing/2014/main" id="{E1A85338-DBD5-4FF8-BC78-9EC6279229B0}"/>
            </a:ext>
          </a:extLst>
        </xdr:cNvPr>
        <xdr:cNvSpPr>
          <a:spLocks/>
        </xdr:cNvSpPr>
      </xdr:nvSpPr>
      <xdr:spPr bwMode="auto">
        <a:xfrm flipH="1" flipV="1">
          <a:off x="12225073" y="8215829"/>
          <a:ext cx="36575" cy="123315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1087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10000 w 10000"/>
            <a:gd name="connsiteY0" fmla="*/ 0 h 6181"/>
            <a:gd name="connsiteX1" fmla="*/ 10000 w 10000"/>
            <a:gd name="connsiteY1" fmla="*/ 4718 h 6181"/>
            <a:gd name="connsiteX2" fmla="*/ 0 w 10000"/>
            <a:gd name="connsiteY2" fmla="*/ 6181 h 6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6181">
              <a:moveTo>
                <a:pt x="10000" y="0"/>
              </a:moveTo>
              <a:lnTo>
                <a:pt x="10000" y="4718"/>
              </a:lnTo>
              <a:lnTo>
                <a:pt x="0" y="618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211168</xdr:colOff>
      <xdr:row>47</xdr:row>
      <xdr:rowOff>95637</xdr:rowOff>
    </xdr:from>
    <xdr:to>
      <xdr:col>18</xdr:col>
      <xdr:colOff>585136</xdr:colOff>
      <xdr:row>48</xdr:row>
      <xdr:rowOff>44496</xdr:rowOff>
    </xdr:to>
    <xdr:sp macro="" textlink="">
      <xdr:nvSpPr>
        <xdr:cNvPr id="871" name="Text Box 1445">
          <a:extLst>
            <a:ext uri="{FF2B5EF4-FFF2-40B4-BE49-F238E27FC236}">
              <a16:creationId xmlns:a16="http://schemas.microsoft.com/office/drawing/2014/main" id="{F18F0BDD-6679-41B8-AA90-DC74A9E61038}"/>
            </a:ext>
          </a:extLst>
        </xdr:cNvPr>
        <xdr:cNvSpPr txBox="1">
          <a:spLocks noChangeArrowheads="1"/>
        </xdr:cNvSpPr>
      </xdr:nvSpPr>
      <xdr:spPr bwMode="auto">
        <a:xfrm>
          <a:off x="12263468" y="8122037"/>
          <a:ext cx="373968" cy="120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淀大橋</a:t>
          </a:r>
        </a:p>
      </xdr:txBody>
    </xdr:sp>
    <xdr:clientData/>
  </xdr:twoCellAnchor>
  <xdr:twoCellAnchor>
    <xdr:from>
      <xdr:col>17</xdr:col>
      <xdr:colOff>85186</xdr:colOff>
      <xdr:row>48</xdr:row>
      <xdr:rowOff>132894</xdr:rowOff>
    </xdr:from>
    <xdr:to>
      <xdr:col>18</xdr:col>
      <xdr:colOff>2621</xdr:colOff>
      <xdr:row>48</xdr:row>
      <xdr:rowOff>150738</xdr:rowOff>
    </xdr:to>
    <xdr:sp macro="" textlink="">
      <xdr:nvSpPr>
        <xdr:cNvPr id="872" name="Freeform 217">
          <a:extLst>
            <a:ext uri="{FF2B5EF4-FFF2-40B4-BE49-F238E27FC236}">
              <a16:creationId xmlns:a16="http://schemas.microsoft.com/office/drawing/2014/main" id="{22098E05-2D4D-44FA-A7E2-D74B9F1618FE}"/>
            </a:ext>
          </a:extLst>
        </xdr:cNvPr>
        <xdr:cNvSpPr>
          <a:spLocks/>
        </xdr:cNvSpPr>
      </xdr:nvSpPr>
      <xdr:spPr bwMode="auto">
        <a:xfrm>
          <a:off x="11419936" y="8330744"/>
          <a:ext cx="634985" cy="1784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49 w 10000"/>
            <a:gd name="connsiteY2" fmla="*/ 134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8072"/>
            <a:gd name="connsiteX1" fmla="*/ 7522 w 10000"/>
            <a:gd name="connsiteY1" fmla="*/ 4531 h 8072"/>
            <a:gd name="connsiteX2" fmla="*/ 4649 w 10000"/>
            <a:gd name="connsiteY2" fmla="*/ 1827 h 8072"/>
            <a:gd name="connsiteX3" fmla="*/ 2650 w 10000"/>
            <a:gd name="connsiteY3" fmla="*/ 5787 h 8072"/>
            <a:gd name="connsiteX4" fmla="*/ 0 w 10000"/>
            <a:gd name="connsiteY4" fmla="*/ 6797 h 8072"/>
            <a:gd name="connsiteX0" fmla="*/ 10182 w 10182"/>
            <a:gd name="connsiteY0" fmla="*/ 0 h 8015"/>
            <a:gd name="connsiteX1" fmla="*/ 7704 w 10182"/>
            <a:gd name="connsiteY1" fmla="*/ 5613 h 8015"/>
            <a:gd name="connsiteX2" fmla="*/ 4831 w 10182"/>
            <a:gd name="connsiteY2" fmla="*/ 2263 h 8015"/>
            <a:gd name="connsiteX3" fmla="*/ 2832 w 10182"/>
            <a:gd name="connsiteY3" fmla="*/ 7169 h 8015"/>
            <a:gd name="connsiteX4" fmla="*/ 0 w 10182"/>
            <a:gd name="connsiteY4" fmla="*/ 2334 h 8015"/>
            <a:gd name="connsiteX0" fmla="*/ 10134 w 10134"/>
            <a:gd name="connsiteY0" fmla="*/ 0 h 11722"/>
            <a:gd name="connsiteX1" fmla="*/ 7700 w 10134"/>
            <a:gd name="connsiteY1" fmla="*/ 7003 h 11722"/>
            <a:gd name="connsiteX2" fmla="*/ 4879 w 10134"/>
            <a:gd name="connsiteY2" fmla="*/ 2823 h 11722"/>
            <a:gd name="connsiteX3" fmla="*/ 2915 w 10134"/>
            <a:gd name="connsiteY3" fmla="*/ 8944 h 11722"/>
            <a:gd name="connsiteX4" fmla="*/ 0 w 10134"/>
            <a:gd name="connsiteY4" fmla="*/ 9239 h 11722"/>
            <a:gd name="connsiteX0" fmla="*/ 10134 w 10134"/>
            <a:gd name="connsiteY0" fmla="*/ 0 h 11722"/>
            <a:gd name="connsiteX1" fmla="*/ 7700 w 10134"/>
            <a:gd name="connsiteY1" fmla="*/ 7003 h 11722"/>
            <a:gd name="connsiteX2" fmla="*/ 5281 w 10134"/>
            <a:gd name="connsiteY2" fmla="*/ 7885 h 11722"/>
            <a:gd name="connsiteX3" fmla="*/ 2915 w 10134"/>
            <a:gd name="connsiteY3" fmla="*/ 8944 h 11722"/>
            <a:gd name="connsiteX4" fmla="*/ 0 w 10134"/>
            <a:gd name="connsiteY4" fmla="*/ 9239 h 11722"/>
            <a:gd name="connsiteX0" fmla="*/ 10134 w 10134"/>
            <a:gd name="connsiteY0" fmla="*/ 593 h 4722"/>
            <a:gd name="connsiteX1" fmla="*/ 7700 w 10134"/>
            <a:gd name="connsiteY1" fmla="*/ 3 h 4722"/>
            <a:gd name="connsiteX2" fmla="*/ 5281 w 10134"/>
            <a:gd name="connsiteY2" fmla="*/ 885 h 4722"/>
            <a:gd name="connsiteX3" fmla="*/ 2915 w 10134"/>
            <a:gd name="connsiteY3" fmla="*/ 1944 h 4722"/>
            <a:gd name="connsiteX4" fmla="*/ 0 w 10134"/>
            <a:gd name="connsiteY4" fmla="*/ 2239 h 4722"/>
            <a:gd name="connsiteX0" fmla="*/ 10000 w 10000"/>
            <a:gd name="connsiteY0" fmla="*/ 1966 h 14931"/>
            <a:gd name="connsiteX1" fmla="*/ 7598 w 10000"/>
            <a:gd name="connsiteY1" fmla="*/ 716 h 14931"/>
            <a:gd name="connsiteX2" fmla="*/ 5376 w 10000"/>
            <a:gd name="connsiteY2" fmla="*/ 14926 h 14931"/>
            <a:gd name="connsiteX3" fmla="*/ 5211 w 10000"/>
            <a:gd name="connsiteY3" fmla="*/ 2584 h 14931"/>
            <a:gd name="connsiteX4" fmla="*/ 2876 w 10000"/>
            <a:gd name="connsiteY4" fmla="*/ 4827 h 14931"/>
            <a:gd name="connsiteX5" fmla="*/ 0 w 10000"/>
            <a:gd name="connsiteY5" fmla="*/ 5452 h 14931"/>
            <a:gd name="connsiteX0" fmla="*/ 10000 w 10000"/>
            <a:gd name="connsiteY0" fmla="*/ 1966 h 14962"/>
            <a:gd name="connsiteX1" fmla="*/ 7598 w 10000"/>
            <a:gd name="connsiteY1" fmla="*/ 716 h 14962"/>
            <a:gd name="connsiteX2" fmla="*/ 5376 w 10000"/>
            <a:gd name="connsiteY2" fmla="*/ 14926 h 14962"/>
            <a:gd name="connsiteX3" fmla="*/ 2876 w 10000"/>
            <a:gd name="connsiteY3" fmla="*/ 4827 h 14962"/>
            <a:gd name="connsiteX4" fmla="*/ 0 w 10000"/>
            <a:gd name="connsiteY4" fmla="*/ 5452 h 149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4962">
              <a:moveTo>
                <a:pt x="10000" y="1966"/>
              </a:moveTo>
              <a:cubicBezTo>
                <a:pt x="9572" y="1966"/>
                <a:pt x="8369" y="-1444"/>
                <a:pt x="7598" y="716"/>
              </a:cubicBezTo>
              <a:cubicBezTo>
                <a:pt x="6827" y="2876"/>
                <a:pt x="6163" y="14241"/>
                <a:pt x="5376" y="14926"/>
              </a:cubicBezTo>
              <a:cubicBezTo>
                <a:pt x="4589" y="15611"/>
                <a:pt x="3772" y="6406"/>
                <a:pt x="2876" y="4827"/>
              </a:cubicBezTo>
              <a:cubicBezTo>
                <a:pt x="2019" y="12245"/>
                <a:pt x="858" y="12866"/>
                <a:pt x="0" y="545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186507</xdr:colOff>
      <xdr:row>48</xdr:row>
      <xdr:rowOff>67467</xdr:rowOff>
    </xdr:from>
    <xdr:to>
      <xdr:col>18</xdr:col>
      <xdr:colOff>698073</xdr:colOff>
      <xdr:row>48</xdr:row>
      <xdr:rowOff>89539</xdr:rowOff>
    </xdr:to>
    <xdr:sp macro="" textlink="">
      <xdr:nvSpPr>
        <xdr:cNvPr id="873" name="Freeform 217">
          <a:extLst>
            <a:ext uri="{FF2B5EF4-FFF2-40B4-BE49-F238E27FC236}">
              <a16:creationId xmlns:a16="http://schemas.microsoft.com/office/drawing/2014/main" id="{382C1663-6810-40E6-9CAE-31EF7BFED18E}"/>
            </a:ext>
          </a:extLst>
        </xdr:cNvPr>
        <xdr:cNvSpPr>
          <a:spLocks/>
        </xdr:cNvSpPr>
      </xdr:nvSpPr>
      <xdr:spPr bwMode="auto">
        <a:xfrm flipV="1">
          <a:off x="12238807" y="8265317"/>
          <a:ext cx="511566" cy="220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5059 w 10000"/>
            <a:gd name="connsiteY2" fmla="*/ 2528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303 w 10303"/>
            <a:gd name="connsiteY0" fmla="*/ 3216 h 6563"/>
            <a:gd name="connsiteX1" fmla="*/ 7522 w 10303"/>
            <a:gd name="connsiteY1" fmla="*/ 1094 h 6563"/>
            <a:gd name="connsiteX2" fmla="*/ 5059 w 10303"/>
            <a:gd name="connsiteY2" fmla="*/ 0 h 6563"/>
            <a:gd name="connsiteX3" fmla="*/ 2832 w 10303"/>
            <a:gd name="connsiteY3" fmla="*/ 5625 h 6563"/>
            <a:gd name="connsiteX4" fmla="*/ 0 w 10303"/>
            <a:gd name="connsiteY4" fmla="*/ 3360 h 65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303" h="6563">
              <a:moveTo>
                <a:pt x="10303" y="3216"/>
              </a:moveTo>
              <a:cubicBezTo>
                <a:pt x="9861" y="3216"/>
                <a:pt x="8396" y="1630"/>
                <a:pt x="7522" y="1094"/>
              </a:cubicBezTo>
              <a:cubicBezTo>
                <a:pt x="6648" y="558"/>
                <a:pt x="5944" y="0"/>
                <a:pt x="5059" y="0"/>
              </a:cubicBezTo>
              <a:cubicBezTo>
                <a:pt x="4174" y="2266"/>
                <a:pt x="3628" y="5625"/>
                <a:pt x="2832" y="5625"/>
              </a:cubicBezTo>
              <a:cubicBezTo>
                <a:pt x="1947" y="7891"/>
                <a:pt x="885" y="5625"/>
                <a:pt x="0" y="336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175796</xdr:colOff>
      <xdr:row>47</xdr:row>
      <xdr:rowOff>99088</xdr:rowOff>
    </xdr:from>
    <xdr:to>
      <xdr:col>17</xdr:col>
      <xdr:colOff>562551</xdr:colOff>
      <xdr:row>48</xdr:row>
      <xdr:rowOff>91865</xdr:rowOff>
    </xdr:to>
    <xdr:sp macro="" textlink="">
      <xdr:nvSpPr>
        <xdr:cNvPr id="874" name="Text Box 1445">
          <a:extLst>
            <a:ext uri="{FF2B5EF4-FFF2-40B4-BE49-F238E27FC236}">
              <a16:creationId xmlns:a16="http://schemas.microsoft.com/office/drawing/2014/main" id="{502DAB1E-2C0E-4F3E-B47D-639F773D6F66}"/>
            </a:ext>
          </a:extLst>
        </xdr:cNvPr>
        <xdr:cNvSpPr txBox="1">
          <a:spLocks noChangeArrowheads="1"/>
        </xdr:cNvSpPr>
      </xdr:nvSpPr>
      <xdr:spPr bwMode="auto">
        <a:xfrm>
          <a:off x="11510546" y="8125488"/>
          <a:ext cx="386755" cy="16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+mn-ea"/>
            </a:rPr>
            <a:t>宇治川</a:t>
          </a:r>
        </a:p>
      </xdr:txBody>
    </xdr:sp>
    <xdr:clientData/>
  </xdr:twoCellAnchor>
  <xdr:twoCellAnchor>
    <xdr:from>
      <xdr:col>18</xdr:col>
      <xdr:colOff>20860</xdr:colOff>
      <xdr:row>43</xdr:row>
      <xdr:rowOff>64576</xdr:rowOff>
    </xdr:from>
    <xdr:to>
      <xdr:col>18</xdr:col>
      <xdr:colOff>161013</xdr:colOff>
      <xdr:row>44</xdr:row>
      <xdr:rowOff>28506</xdr:rowOff>
    </xdr:to>
    <xdr:sp macro="" textlink="">
      <xdr:nvSpPr>
        <xdr:cNvPr id="875" name="Oval 4238">
          <a:extLst>
            <a:ext uri="{FF2B5EF4-FFF2-40B4-BE49-F238E27FC236}">
              <a16:creationId xmlns:a16="http://schemas.microsoft.com/office/drawing/2014/main" id="{CDE84042-2AD3-464F-AA55-E61146F77169}"/>
            </a:ext>
          </a:extLst>
        </xdr:cNvPr>
        <xdr:cNvSpPr>
          <a:spLocks noChangeArrowheads="1"/>
        </xdr:cNvSpPr>
      </xdr:nvSpPr>
      <xdr:spPr bwMode="auto">
        <a:xfrm>
          <a:off x="12073160" y="7424226"/>
          <a:ext cx="140153" cy="1353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18</xdr:col>
      <xdr:colOff>91530</xdr:colOff>
      <xdr:row>43</xdr:row>
      <xdr:rowOff>72676</xdr:rowOff>
    </xdr:from>
    <xdr:to>
      <xdr:col>18</xdr:col>
      <xdr:colOff>678308</xdr:colOff>
      <xdr:row>48</xdr:row>
      <xdr:rowOff>145952</xdr:rowOff>
    </xdr:to>
    <xdr:sp macro="" textlink="">
      <xdr:nvSpPr>
        <xdr:cNvPr id="876" name="Freeform 527">
          <a:extLst>
            <a:ext uri="{FF2B5EF4-FFF2-40B4-BE49-F238E27FC236}">
              <a16:creationId xmlns:a16="http://schemas.microsoft.com/office/drawing/2014/main" id="{84F00C84-5275-4437-BBD1-4F4F6C70C38E}"/>
            </a:ext>
          </a:extLst>
        </xdr:cNvPr>
        <xdr:cNvSpPr>
          <a:spLocks/>
        </xdr:cNvSpPr>
      </xdr:nvSpPr>
      <xdr:spPr bwMode="auto">
        <a:xfrm>
          <a:off x="12143830" y="7432326"/>
          <a:ext cx="586778" cy="91147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  <a:gd name="connsiteX0" fmla="*/ 0 w 9855"/>
            <a:gd name="connsiteY0" fmla="*/ 12522 h 12522"/>
            <a:gd name="connsiteX1" fmla="*/ 100 w 9855"/>
            <a:gd name="connsiteY1" fmla="*/ 920 h 12522"/>
            <a:gd name="connsiteX2" fmla="*/ 4380 w 9855"/>
            <a:gd name="connsiteY2" fmla="*/ 417 h 12522"/>
            <a:gd name="connsiteX3" fmla="*/ 9855 w 9855"/>
            <a:gd name="connsiteY3" fmla="*/ 0 h 12522"/>
            <a:gd name="connsiteX0" fmla="*/ 0 w 10000"/>
            <a:gd name="connsiteY0" fmla="*/ 10000 h 10000"/>
            <a:gd name="connsiteX1" fmla="*/ 101 w 10000"/>
            <a:gd name="connsiteY1" fmla="*/ 735 h 10000"/>
            <a:gd name="connsiteX2" fmla="*/ 4444 w 10000"/>
            <a:gd name="connsiteY2" fmla="*/ 333 h 10000"/>
            <a:gd name="connsiteX3" fmla="*/ 10000 w 10000"/>
            <a:gd name="connsiteY3" fmla="*/ 0 h 10000"/>
            <a:gd name="connsiteX0" fmla="*/ 0 w 10000"/>
            <a:gd name="connsiteY0" fmla="*/ 10207 h 10207"/>
            <a:gd name="connsiteX1" fmla="*/ 101 w 10000"/>
            <a:gd name="connsiteY1" fmla="*/ 942 h 10207"/>
            <a:gd name="connsiteX2" fmla="*/ 10000 w 10000"/>
            <a:gd name="connsiteY2" fmla="*/ 207 h 10207"/>
            <a:gd name="connsiteX0" fmla="*/ 148 w 10148"/>
            <a:gd name="connsiteY0" fmla="*/ 10305 h 10305"/>
            <a:gd name="connsiteX1" fmla="*/ 0 w 10148"/>
            <a:gd name="connsiteY1" fmla="*/ 878 h 10305"/>
            <a:gd name="connsiteX2" fmla="*/ 10148 w 10148"/>
            <a:gd name="connsiteY2" fmla="*/ 305 h 10305"/>
            <a:gd name="connsiteX0" fmla="*/ 148 w 10148"/>
            <a:gd name="connsiteY0" fmla="*/ 10000 h 10000"/>
            <a:gd name="connsiteX1" fmla="*/ 0 w 10148"/>
            <a:gd name="connsiteY1" fmla="*/ 573 h 10000"/>
            <a:gd name="connsiteX2" fmla="*/ 10148 w 10148"/>
            <a:gd name="connsiteY2" fmla="*/ 0 h 10000"/>
            <a:gd name="connsiteX0" fmla="*/ 148 w 8521"/>
            <a:gd name="connsiteY0" fmla="*/ 10000 h 10000"/>
            <a:gd name="connsiteX1" fmla="*/ 0 w 8521"/>
            <a:gd name="connsiteY1" fmla="*/ 573 h 10000"/>
            <a:gd name="connsiteX2" fmla="*/ 8521 w 8521"/>
            <a:gd name="connsiteY2" fmla="*/ 0 h 10000"/>
            <a:gd name="connsiteX0" fmla="*/ 174 w 10000"/>
            <a:gd name="connsiteY0" fmla="*/ 9849 h 9849"/>
            <a:gd name="connsiteX1" fmla="*/ 0 w 10000"/>
            <a:gd name="connsiteY1" fmla="*/ 573 h 9849"/>
            <a:gd name="connsiteX2" fmla="*/ 10000 w 10000"/>
            <a:gd name="connsiteY2" fmla="*/ 0 h 98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849">
              <a:moveTo>
                <a:pt x="174" y="9849"/>
              </a:moveTo>
              <a:cubicBezTo>
                <a:pt x="174" y="9017"/>
                <a:pt x="0" y="1405"/>
                <a:pt x="0" y="573"/>
              </a:cubicBezTo>
              <a:cubicBezTo>
                <a:pt x="3417" y="279"/>
                <a:pt x="7580" y="153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30102</xdr:colOff>
      <xdr:row>44</xdr:row>
      <xdr:rowOff>92892</xdr:rowOff>
    </xdr:from>
    <xdr:to>
      <xdr:col>18</xdr:col>
      <xdr:colOff>170054</xdr:colOff>
      <xdr:row>45</xdr:row>
      <xdr:rowOff>45266</xdr:rowOff>
    </xdr:to>
    <xdr:sp macro="" textlink="">
      <xdr:nvSpPr>
        <xdr:cNvPr id="877" name="AutoShape 93">
          <a:extLst>
            <a:ext uri="{FF2B5EF4-FFF2-40B4-BE49-F238E27FC236}">
              <a16:creationId xmlns:a16="http://schemas.microsoft.com/office/drawing/2014/main" id="{7EF61DCC-A85A-4ED4-8DCE-C9074F7331CB}"/>
            </a:ext>
          </a:extLst>
        </xdr:cNvPr>
        <xdr:cNvSpPr>
          <a:spLocks noChangeArrowheads="1"/>
        </xdr:cNvSpPr>
      </xdr:nvSpPr>
      <xdr:spPr bwMode="auto">
        <a:xfrm>
          <a:off x="12082402" y="7623992"/>
          <a:ext cx="139952" cy="1238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26544</xdr:colOff>
      <xdr:row>47</xdr:row>
      <xdr:rowOff>94809</xdr:rowOff>
    </xdr:from>
    <xdr:to>
      <xdr:col>18</xdr:col>
      <xdr:colOff>167570</xdr:colOff>
      <xdr:row>48</xdr:row>
      <xdr:rowOff>57086</xdr:rowOff>
    </xdr:to>
    <xdr:sp macro="" textlink="">
      <xdr:nvSpPr>
        <xdr:cNvPr id="878" name="Oval 453">
          <a:extLst>
            <a:ext uri="{FF2B5EF4-FFF2-40B4-BE49-F238E27FC236}">
              <a16:creationId xmlns:a16="http://schemas.microsoft.com/office/drawing/2014/main" id="{78F4B27B-1CEF-4DB3-9077-064E40DFE67A}"/>
            </a:ext>
          </a:extLst>
        </xdr:cNvPr>
        <xdr:cNvSpPr>
          <a:spLocks noChangeArrowheads="1"/>
        </xdr:cNvSpPr>
      </xdr:nvSpPr>
      <xdr:spPr bwMode="auto">
        <a:xfrm>
          <a:off x="12089339" y="8144757"/>
          <a:ext cx="141026" cy="1342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242161</xdr:colOff>
      <xdr:row>43</xdr:row>
      <xdr:rowOff>43090</xdr:rowOff>
    </xdr:from>
    <xdr:to>
      <xdr:col>18</xdr:col>
      <xdr:colOff>456406</xdr:colOff>
      <xdr:row>44</xdr:row>
      <xdr:rowOff>52916</xdr:rowOff>
    </xdr:to>
    <xdr:sp macro="" textlink="">
      <xdr:nvSpPr>
        <xdr:cNvPr id="879" name="六角形 878">
          <a:extLst>
            <a:ext uri="{FF2B5EF4-FFF2-40B4-BE49-F238E27FC236}">
              <a16:creationId xmlns:a16="http://schemas.microsoft.com/office/drawing/2014/main" id="{16745093-AFBE-44B1-921E-01327616FF80}"/>
            </a:ext>
          </a:extLst>
        </xdr:cNvPr>
        <xdr:cNvSpPr/>
      </xdr:nvSpPr>
      <xdr:spPr bwMode="auto">
        <a:xfrm>
          <a:off x="12304956" y="7424965"/>
          <a:ext cx="214245" cy="1818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216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621437</xdr:colOff>
      <xdr:row>46</xdr:row>
      <xdr:rowOff>77823</xdr:rowOff>
    </xdr:from>
    <xdr:to>
      <xdr:col>18</xdr:col>
      <xdr:colOff>80266</xdr:colOff>
      <xdr:row>47</xdr:row>
      <xdr:rowOff>62427</xdr:rowOff>
    </xdr:to>
    <xdr:sp macro="" textlink="">
      <xdr:nvSpPr>
        <xdr:cNvPr id="880" name="六角形 879">
          <a:extLst>
            <a:ext uri="{FF2B5EF4-FFF2-40B4-BE49-F238E27FC236}">
              <a16:creationId xmlns:a16="http://schemas.microsoft.com/office/drawing/2014/main" id="{C389AD19-BB68-4D8A-9CC2-E3E0287E2278}"/>
            </a:ext>
          </a:extLst>
        </xdr:cNvPr>
        <xdr:cNvSpPr/>
      </xdr:nvSpPr>
      <xdr:spPr bwMode="auto">
        <a:xfrm>
          <a:off x="11956187" y="7932773"/>
          <a:ext cx="176379" cy="1560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103628</xdr:colOff>
      <xdr:row>43</xdr:row>
      <xdr:rowOff>169556</xdr:rowOff>
    </xdr:from>
    <xdr:to>
      <xdr:col>20</xdr:col>
      <xdr:colOff>440921</xdr:colOff>
      <xdr:row>44</xdr:row>
      <xdr:rowOff>33072</xdr:rowOff>
    </xdr:to>
    <xdr:sp macro="" textlink="">
      <xdr:nvSpPr>
        <xdr:cNvPr id="881" name="Line 1040">
          <a:extLst>
            <a:ext uri="{FF2B5EF4-FFF2-40B4-BE49-F238E27FC236}">
              <a16:creationId xmlns:a16="http://schemas.microsoft.com/office/drawing/2014/main" id="{AAAC817C-5929-4A19-A72A-5DC62163B252}"/>
            </a:ext>
          </a:extLst>
        </xdr:cNvPr>
        <xdr:cNvSpPr>
          <a:spLocks noChangeShapeType="1"/>
        </xdr:cNvSpPr>
      </xdr:nvSpPr>
      <xdr:spPr bwMode="auto">
        <a:xfrm flipH="1">
          <a:off x="12871979" y="7551431"/>
          <a:ext cx="1042848" cy="354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85725</xdr:rowOff>
    </xdr:from>
    <xdr:to>
      <xdr:col>11</xdr:col>
      <xdr:colOff>0</xdr:colOff>
      <xdr:row>65</xdr:row>
      <xdr:rowOff>161925</xdr:rowOff>
    </xdr:to>
    <xdr:sp macro="" textlink="">
      <xdr:nvSpPr>
        <xdr:cNvPr id="882" name="フリーフォーム 1">
          <a:extLst>
            <a:ext uri="{FF2B5EF4-FFF2-40B4-BE49-F238E27FC236}">
              <a16:creationId xmlns:a16="http://schemas.microsoft.com/office/drawing/2014/main" id="{F13F3102-FB82-4C3F-9D88-FCCFADEDA6F7}"/>
            </a:ext>
          </a:extLst>
        </xdr:cNvPr>
        <xdr:cNvSpPr>
          <a:spLocks/>
        </xdr:cNvSpPr>
      </xdr:nvSpPr>
      <xdr:spPr bwMode="auto">
        <a:xfrm>
          <a:off x="7105650" y="9140825"/>
          <a:ext cx="0" cy="2139950"/>
        </a:xfrm>
        <a:custGeom>
          <a:avLst/>
          <a:gdLst>
            <a:gd name="T0" fmla="*/ 414738 w 409404"/>
            <a:gd name="T1" fmla="*/ 806615 h 770382"/>
            <a:gd name="T2" fmla="*/ 373384 w 409404"/>
            <a:gd name="T3" fmla="*/ 714008 h 770382"/>
            <a:gd name="T4" fmla="*/ 373384 w 409404"/>
            <a:gd name="T5" fmla="*/ 714008 h 770382"/>
            <a:gd name="T6" fmla="*/ 21879 w 409404"/>
            <a:gd name="T7" fmla="*/ 51517 h 770382"/>
            <a:gd name="T8" fmla="*/ 35672 w 409404"/>
            <a:gd name="T9" fmla="*/ 44394 h 770382"/>
            <a:gd name="T10" fmla="*/ 35672 w 409404"/>
            <a:gd name="T11" fmla="*/ 44394 h 770382"/>
            <a:gd name="T12" fmla="*/ 35672 w 409404"/>
            <a:gd name="T13" fmla="*/ 44394 h 770382"/>
            <a:gd name="T14" fmla="*/ 35672 w 409404"/>
            <a:gd name="T15" fmla="*/ 44394 h 77038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409404" h="770382">
              <a:moveTo>
                <a:pt x="409404" y="770382"/>
              </a:moveTo>
              <a:lnTo>
                <a:pt x="368582" y="681935"/>
              </a:lnTo>
              <a:cubicBezTo>
                <a:pt x="310752" y="576480"/>
                <a:pt x="77162" y="155792"/>
                <a:pt x="21600" y="49203"/>
              </a:cubicBezTo>
              <a:cubicBezTo>
                <a:pt x="-33962" y="-57386"/>
                <a:pt x="35207" y="42400"/>
                <a:pt x="35207" y="42400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99568</xdr:colOff>
      <xdr:row>41</xdr:row>
      <xdr:rowOff>54196</xdr:rowOff>
    </xdr:from>
    <xdr:to>
      <xdr:col>19</xdr:col>
      <xdr:colOff>614845</xdr:colOff>
      <xdr:row>48</xdr:row>
      <xdr:rowOff>122121</xdr:rowOff>
    </xdr:to>
    <xdr:sp macro="" textlink="">
      <xdr:nvSpPr>
        <xdr:cNvPr id="883" name="Freeform 527">
          <a:extLst>
            <a:ext uri="{FF2B5EF4-FFF2-40B4-BE49-F238E27FC236}">
              <a16:creationId xmlns:a16="http://schemas.microsoft.com/office/drawing/2014/main" id="{9B846809-F02C-4912-A65C-EB2AE56175F2}"/>
            </a:ext>
          </a:extLst>
        </xdr:cNvPr>
        <xdr:cNvSpPr>
          <a:spLocks/>
        </xdr:cNvSpPr>
      </xdr:nvSpPr>
      <xdr:spPr bwMode="auto">
        <a:xfrm>
          <a:off x="12867919" y="7092113"/>
          <a:ext cx="515277" cy="125193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7292 h 7292"/>
            <a:gd name="connsiteX1" fmla="*/ 4525 w 10000"/>
            <a:gd name="connsiteY1" fmla="*/ 417 h 7292"/>
            <a:gd name="connsiteX2" fmla="*/ 10000 w 10000"/>
            <a:gd name="connsiteY2" fmla="*/ 0 h 7292"/>
            <a:gd name="connsiteX0" fmla="*/ 0 w 9381"/>
            <a:gd name="connsiteY0" fmla="*/ 11531 h 11531"/>
            <a:gd name="connsiteX1" fmla="*/ 3906 w 9381"/>
            <a:gd name="connsiteY1" fmla="*/ 572 h 11531"/>
            <a:gd name="connsiteX2" fmla="*/ 9381 w 9381"/>
            <a:gd name="connsiteY2" fmla="*/ 0 h 11531"/>
            <a:gd name="connsiteX0" fmla="*/ 0 w 10000"/>
            <a:gd name="connsiteY0" fmla="*/ 10000 h 10014"/>
            <a:gd name="connsiteX1" fmla="*/ 4164 w 10000"/>
            <a:gd name="connsiteY1" fmla="*/ 496 h 10014"/>
            <a:gd name="connsiteX2" fmla="*/ 10000 w 10000"/>
            <a:gd name="connsiteY2" fmla="*/ 0 h 10014"/>
            <a:gd name="connsiteX0" fmla="*/ 350 w 4514"/>
            <a:gd name="connsiteY0" fmla="*/ 14250 h 14264"/>
            <a:gd name="connsiteX1" fmla="*/ 4514 w 4514"/>
            <a:gd name="connsiteY1" fmla="*/ 4746 h 14264"/>
            <a:gd name="connsiteX2" fmla="*/ 0 w 4514"/>
            <a:gd name="connsiteY2" fmla="*/ 0 h 14264"/>
            <a:gd name="connsiteX0" fmla="*/ 0 w 18345"/>
            <a:gd name="connsiteY0" fmla="*/ 11517 h 11520"/>
            <a:gd name="connsiteX1" fmla="*/ 18345 w 18345"/>
            <a:gd name="connsiteY1" fmla="*/ 3327 h 11520"/>
            <a:gd name="connsiteX2" fmla="*/ 8345 w 18345"/>
            <a:gd name="connsiteY2" fmla="*/ 0 h 11520"/>
            <a:gd name="connsiteX0" fmla="*/ 0 w 18345"/>
            <a:gd name="connsiteY0" fmla="*/ 11517 h 11517"/>
            <a:gd name="connsiteX1" fmla="*/ 18345 w 18345"/>
            <a:gd name="connsiteY1" fmla="*/ 3327 h 11517"/>
            <a:gd name="connsiteX2" fmla="*/ 8345 w 18345"/>
            <a:gd name="connsiteY2" fmla="*/ 0 h 11517"/>
            <a:gd name="connsiteX0" fmla="*/ 0 w 18647"/>
            <a:gd name="connsiteY0" fmla="*/ 11517 h 11517"/>
            <a:gd name="connsiteX1" fmla="*/ 18345 w 18647"/>
            <a:gd name="connsiteY1" fmla="*/ 3327 h 11517"/>
            <a:gd name="connsiteX2" fmla="*/ 8345 w 18647"/>
            <a:gd name="connsiteY2" fmla="*/ 0 h 11517"/>
            <a:gd name="connsiteX0" fmla="*/ 0 w 18345"/>
            <a:gd name="connsiteY0" fmla="*/ 11517 h 11517"/>
            <a:gd name="connsiteX1" fmla="*/ 18345 w 18345"/>
            <a:gd name="connsiteY1" fmla="*/ 3327 h 11517"/>
            <a:gd name="connsiteX2" fmla="*/ 8345 w 18345"/>
            <a:gd name="connsiteY2" fmla="*/ 0 h 11517"/>
            <a:gd name="connsiteX0" fmla="*/ 0 w 18959"/>
            <a:gd name="connsiteY0" fmla="*/ 11517 h 11517"/>
            <a:gd name="connsiteX1" fmla="*/ 16229 w 18959"/>
            <a:gd name="connsiteY1" fmla="*/ 9974 h 11517"/>
            <a:gd name="connsiteX2" fmla="*/ 18345 w 18959"/>
            <a:gd name="connsiteY2" fmla="*/ 3327 h 11517"/>
            <a:gd name="connsiteX3" fmla="*/ 8345 w 18959"/>
            <a:gd name="connsiteY3" fmla="*/ 0 h 11517"/>
            <a:gd name="connsiteX0" fmla="*/ 0 w 19172"/>
            <a:gd name="connsiteY0" fmla="*/ 11517 h 11517"/>
            <a:gd name="connsiteX1" fmla="*/ 16847 w 19172"/>
            <a:gd name="connsiteY1" fmla="*/ 9879 h 11517"/>
            <a:gd name="connsiteX2" fmla="*/ 18345 w 19172"/>
            <a:gd name="connsiteY2" fmla="*/ 3327 h 11517"/>
            <a:gd name="connsiteX3" fmla="*/ 8345 w 19172"/>
            <a:gd name="connsiteY3" fmla="*/ 0 h 11517"/>
            <a:gd name="connsiteX0" fmla="*/ 0 w 18760"/>
            <a:gd name="connsiteY0" fmla="*/ 11517 h 11517"/>
            <a:gd name="connsiteX1" fmla="*/ 16847 w 18760"/>
            <a:gd name="connsiteY1" fmla="*/ 9879 h 11517"/>
            <a:gd name="connsiteX2" fmla="*/ 18345 w 18760"/>
            <a:gd name="connsiteY2" fmla="*/ 3327 h 11517"/>
            <a:gd name="connsiteX3" fmla="*/ 8345 w 18760"/>
            <a:gd name="connsiteY3" fmla="*/ 0 h 11517"/>
            <a:gd name="connsiteX0" fmla="*/ 0 w 18345"/>
            <a:gd name="connsiteY0" fmla="*/ 11517 h 11517"/>
            <a:gd name="connsiteX1" fmla="*/ 16847 w 18345"/>
            <a:gd name="connsiteY1" fmla="*/ 9879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719"/>
            <a:gd name="connsiteY0" fmla="*/ 11517 h 11517"/>
            <a:gd name="connsiteX1" fmla="*/ 18238 w 18719"/>
            <a:gd name="connsiteY1" fmla="*/ 9736 h 11517"/>
            <a:gd name="connsiteX2" fmla="*/ 18345 w 18719"/>
            <a:gd name="connsiteY2" fmla="*/ 3327 h 11517"/>
            <a:gd name="connsiteX3" fmla="*/ 8345 w 18719"/>
            <a:gd name="connsiteY3" fmla="*/ 0 h 11517"/>
            <a:gd name="connsiteX0" fmla="*/ 0 w 18345"/>
            <a:gd name="connsiteY0" fmla="*/ 11517 h 11517"/>
            <a:gd name="connsiteX1" fmla="*/ 18238 w 18345"/>
            <a:gd name="connsiteY1" fmla="*/ 9736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8083 w 18345"/>
            <a:gd name="connsiteY1" fmla="*/ 9450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8083 w 18345"/>
            <a:gd name="connsiteY1" fmla="*/ 9450 h 11517"/>
            <a:gd name="connsiteX2" fmla="*/ 18345 w 18345"/>
            <a:gd name="connsiteY2" fmla="*/ 3327 h 11517"/>
            <a:gd name="connsiteX3" fmla="*/ 16547 w 18345"/>
            <a:gd name="connsiteY3" fmla="*/ 2852 h 11517"/>
            <a:gd name="connsiteX4" fmla="*/ 8345 w 18345"/>
            <a:gd name="connsiteY4" fmla="*/ 0 h 11517"/>
            <a:gd name="connsiteX0" fmla="*/ 0 w 18345"/>
            <a:gd name="connsiteY0" fmla="*/ 11517 h 11517"/>
            <a:gd name="connsiteX1" fmla="*/ 18083 w 18345"/>
            <a:gd name="connsiteY1" fmla="*/ 9450 h 11517"/>
            <a:gd name="connsiteX2" fmla="*/ 18345 w 18345"/>
            <a:gd name="connsiteY2" fmla="*/ 3327 h 11517"/>
            <a:gd name="connsiteX3" fmla="*/ 16547 w 18345"/>
            <a:gd name="connsiteY3" fmla="*/ 2852 h 11517"/>
            <a:gd name="connsiteX4" fmla="*/ 8345 w 18345"/>
            <a:gd name="connsiteY4" fmla="*/ 0 h 11517"/>
            <a:gd name="connsiteX0" fmla="*/ 0 w 18345"/>
            <a:gd name="connsiteY0" fmla="*/ 11517 h 11517"/>
            <a:gd name="connsiteX1" fmla="*/ 18083 w 18345"/>
            <a:gd name="connsiteY1" fmla="*/ 9450 h 11517"/>
            <a:gd name="connsiteX2" fmla="*/ 18345 w 18345"/>
            <a:gd name="connsiteY2" fmla="*/ 3327 h 11517"/>
            <a:gd name="connsiteX3" fmla="*/ 16365 w 18345"/>
            <a:gd name="connsiteY3" fmla="*/ 3130 h 11517"/>
            <a:gd name="connsiteX4" fmla="*/ 8345 w 18345"/>
            <a:gd name="connsiteY4" fmla="*/ 0 h 11517"/>
            <a:gd name="connsiteX0" fmla="*/ 0 w 18345"/>
            <a:gd name="connsiteY0" fmla="*/ 12407 h 12407"/>
            <a:gd name="connsiteX1" fmla="*/ 18083 w 18345"/>
            <a:gd name="connsiteY1" fmla="*/ 10340 h 12407"/>
            <a:gd name="connsiteX2" fmla="*/ 18345 w 18345"/>
            <a:gd name="connsiteY2" fmla="*/ 4217 h 12407"/>
            <a:gd name="connsiteX3" fmla="*/ 16365 w 18345"/>
            <a:gd name="connsiteY3" fmla="*/ 4020 h 12407"/>
            <a:gd name="connsiteX4" fmla="*/ 9982 w 18345"/>
            <a:gd name="connsiteY4" fmla="*/ 0 h 12407"/>
            <a:gd name="connsiteX0" fmla="*/ 0 w 18345"/>
            <a:gd name="connsiteY0" fmla="*/ 12407 h 12407"/>
            <a:gd name="connsiteX1" fmla="*/ 18083 w 18345"/>
            <a:gd name="connsiteY1" fmla="*/ 10340 h 12407"/>
            <a:gd name="connsiteX2" fmla="*/ 18345 w 18345"/>
            <a:gd name="connsiteY2" fmla="*/ 4217 h 12407"/>
            <a:gd name="connsiteX3" fmla="*/ 15819 w 18345"/>
            <a:gd name="connsiteY3" fmla="*/ 4020 h 12407"/>
            <a:gd name="connsiteX4" fmla="*/ 9982 w 18345"/>
            <a:gd name="connsiteY4" fmla="*/ 0 h 12407"/>
            <a:gd name="connsiteX0" fmla="*/ 0 w 18345"/>
            <a:gd name="connsiteY0" fmla="*/ 12907 h 12907"/>
            <a:gd name="connsiteX1" fmla="*/ 18083 w 18345"/>
            <a:gd name="connsiteY1" fmla="*/ 10840 h 12907"/>
            <a:gd name="connsiteX2" fmla="*/ 18345 w 18345"/>
            <a:gd name="connsiteY2" fmla="*/ 4717 h 12907"/>
            <a:gd name="connsiteX3" fmla="*/ 15819 w 18345"/>
            <a:gd name="connsiteY3" fmla="*/ 4520 h 12907"/>
            <a:gd name="connsiteX4" fmla="*/ 10346 w 18345"/>
            <a:gd name="connsiteY4" fmla="*/ 0 h 129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8345" h="12907">
              <a:moveTo>
                <a:pt x="0" y="12907"/>
              </a:moveTo>
              <a:cubicBezTo>
                <a:pt x="15302" y="11552"/>
                <a:pt x="17963" y="11585"/>
                <a:pt x="18083" y="10840"/>
              </a:cubicBezTo>
              <a:cubicBezTo>
                <a:pt x="18203" y="4846"/>
                <a:pt x="17572" y="10293"/>
                <a:pt x="18345" y="4717"/>
              </a:cubicBezTo>
              <a:cubicBezTo>
                <a:pt x="17746" y="4559"/>
                <a:pt x="15872" y="4845"/>
                <a:pt x="15819" y="4520"/>
              </a:cubicBezTo>
              <a:lnTo>
                <a:pt x="1034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710969</xdr:colOff>
      <xdr:row>46</xdr:row>
      <xdr:rowOff>30151</xdr:rowOff>
    </xdr:from>
    <xdr:to>
      <xdr:col>20</xdr:col>
      <xdr:colOff>38100</xdr:colOff>
      <xdr:row>47</xdr:row>
      <xdr:rowOff>52388</xdr:rowOff>
    </xdr:to>
    <xdr:sp macro="" textlink="">
      <xdr:nvSpPr>
        <xdr:cNvPr id="884" name="Text Box 266">
          <a:extLst>
            <a:ext uri="{FF2B5EF4-FFF2-40B4-BE49-F238E27FC236}">
              <a16:creationId xmlns:a16="http://schemas.microsoft.com/office/drawing/2014/main" id="{B7DFCAE6-3C44-40D7-9567-053307C7ACFC}"/>
            </a:ext>
          </a:extLst>
        </xdr:cNvPr>
        <xdr:cNvSpPr txBox="1">
          <a:spLocks noChangeArrowheads="1"/>
        </xdr:cNvSpPr>
      </xdr:nvSpPr>
      <xdr:spPr bwMode="auto">
        <a:xfrm>
          <a:off x="13461769" y="7885101"/>
          <a:ext cx="38331" cy="1936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616976</xdr:colOff>
      <xdr:row>42</xdr:row>
      <xdr:rowOff>6613</xdr:rowOff>
    </xdr:from>
    <xdr:to>
      <xdr:col>20</xdr:col>
      <xdr:colOff>90400</xdr:colOff>
      <xdr:row>43</xdr:row>
      <xdr:rowOff>162148</xdr:rowOff>
    </xdr:to>
    <xdr:sp macro="" textlink="">
      <xdr:nvSpPr>
        <xdr:cNvPr id="885" name="Line 267">
          <a:extLst>
            <a:ext uri="{FF2B5EF4-FFF2-40B4-BE49-F238E27FC236}">
              <a16:creationId xmlns:a16="http://schemas.microsoft.com/office/drawing/2014/main" id="{F0813C18-182F-49BE-B264-4E0131ADDAC8}"/>
            </a:ext>
          </a:extLst>
        </xdr:cNvPr>
        <xdr:cNvSpPr>
          <a:spLocks noChangeShapeType="1"/>
        </xdr:cNvSpPr>
      </xdr:nvSpPr>
      <xdr:spPr bwMode="auto">
        <a:xfrm flipH="1">
          <a:off x="13385327" y="7216509"/>
          <a:ext cx="178979" cy="327514"/>
        </a:xfrm>
        <a:custGeom>
          <a:avLst/>
          <a:gdLst>
            <a:gd name="connsiteX0" fmla="*/ 0 w 141496"/>
            <a:gd name="connsiteY0" fmla="*/ 0 h 334129"/>
            <a:gd name="connsiteX1" fmla="*/ 141496 w 141496"/>
            <a:gd name="connsiteY1" fmla="*/ 334129 h 334129"/>
            <a:gd name="connsiteX0" fmla="*/ 0 w 178979"/>
            <a:gd name="connsiteY0" fmla="*/ 0 h 327514"/>
            <a:gd name="connsiteX1" fmla="*/ 178979 w 178979"/>
            <a:gd name="connsiteY1" fmla="*/ 327514 h 327514"/>
            <a:gd name="connsiteX0" fmla="*/ 0 w 178979"/>
            <a:gd name="connsiteY0" fmla="*/ 0 h 327514"/>
            <a:gd name="connsiteX1" fmla="*/ 178979 w 178979"/>
            <a:gd name="connsiteY1" fmla="*/ 327514 h 327514"/>
            <a:gd name="connsiteX0" fmla="*/ 0 w 178979"/>
            <a:gd name="connsiteY0" fmla="*/ 0 h 327514"/>
            <a:gd name="connsiteX1" fmla="*/ 178979 w 178979"/>
            <a:gd name="connsiteY1" fmla="*/ 327514 h 3275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8979" h="327514">
              <a:moveTo>
                <a:pt x="0" y="0"/>
              </a:moveTo>
              <a:cubicBezTo>
                <a:pt x="93467" y="115786"/>
                <a:pt x="147248" y="194089"/>
                <a:pt x="178979" y="32751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614008</xdr:colOff>
      <xdr:row>44</xdr:row>
      <xdr:rowOff>28293</xdr:rowOff>
    </xdr:from>
    <xdr:to>
      <xdr:col>20</xdr:col>
      <xdr:colOff>313091</xdr:colOff>
      <xdr:row>45</xdr:row>
      <xdr:rowOff>70556</xdr:rowOff>
    </xdr:to>
    <xdr:sp macro="" textlink="">
      <xdr:nvSpPr>
        <xdr:cNvPr id="886" name="Line 267">
          <a:extLst>
            <a:ext uri="{FF2B5EF4-FFF2-40B4-BE49-F238E27FC236}">
              <a16:creationId xmlns:a16="http://schemas.microsoft.com/office/drawing/2014/main" id="{991BDCC5-3AE6-4203-99C5-AEEC9C86E094}"/>
            </a:ext>
          </a:extLst>
        </xdr:cNvPr>
        <xdr:cNvSpPr>
          <a:spLocks noChangeShapeType="1"/>
        </xdr:cNvSpPr>
      </xdr:nvSpPr>
      <xdr:spPr bwMode="auto">
        <a:xfrm flipH="1" flipV="1">
          <a:off x="13382359" y="7582147"/>
          <a:ext cx="404638" cy="214242"/>
        </a:xfrm>
        <a:custGeom>
          <a:avLst/>
          <a:gdLst>
            <a:gd name="connsiteX0" fmla="*/ 0 w 250297"/>
            <a:gd name="connsiteY0" fmla="*/ 0 h 132662"/>
            <a:gd name="connsiteX1" fmla="*/ 250297 w 250297"/>
            <a:gd name="connsiteY1" fmla="*/ 132662 h 132662"/>
            <a:gd name="connsiteX0" fmla="*/ 0 w 404638"/>
            <a:gd name="connsiteY0" fmla="*/ 0 h 214242"/>
            <a:gd name="connsiteX1" fmla="*/ 404638 w 404638"/>
            <a:gd name="connsiteY1" fmla="*/ 214242 h 214242"/>
            <a:gd name="connsiteX0" fmla="*/ 0 w 404638"/>
            <a:gd name="connsiteY0" fmla="*/ 0 h 214242"/>
            <a:gd name="connsiteX1" fmla="*/ 404638 w 404638"/>
            <a:gd name="connsiteY1" fmla="*/ 214242 h 214242"/>
            <a:gd name="connsiteX0" fmla="*/ 0 w 404638"/>
            <a:gd name="connsiteY0" fmla="*/ 0 h 214242"/>
            <a:gd name="connsiteX1" fmla="*/ 404638 w 404638"/>
            <a:gd name="connsiteY1" fmla="*/ 214242 h 214242"/>
            <a:gd name="connsiteX0" fmla="*/ 0 w 404638"/>
            <a:gd name="connsiteY0" fmla="*/ 0 h 214242"/>
            <a:gd name="connsiteX1" fmla="*/ 404638 w 404638"/>
            <a:gd name="connsiteY1" fmla="*/ 214242 h 214242"/>
            <a:gd name="connsiteX0" fmla="*/ 0 w 404638"/>
            <a:gd name="connsiteY0" fmla="*/ 0 h 214242"/>
            <a:gd name="connsiteX1" fmla="*/ 288837 w 404638"/>
            <a:gd name="connsiteY1" fmla="*/ 90399 h 214242"/>
            <a:gd name="connsiteX2" fmla="*/ 404638 w 404638"/>
            <a:gd name="connsiteY2" fmla="*/ 214242 h 2142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4638" h="214242">
              <a:moveTo>
                <a:pt x="0" y="0"/>
              </a:moveTo>
              <a:cubicBezTo>
                <a:pt x="45200" y="17271"/>
                <a:pt x="232338" y="68810"/>
                <a:pt x="288837" y="90399"/>
              </a:cubicBezTo>
              <a:cubicBezTo>
                <a:pt x="159132" y="29521"/>
                <a:pt x="285193" y="78887"/>
                <a:pt x="404638" y="21424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498300</xdr:colOff>
      <xdr:row>43</xdr:row>
      <xdr:rowOff>114645</xdr:rowOff>
    </xdr:from>
    <xdr:to>
      <xdr:col>19</xdr:col>
      <xdr:colOff>674689</xdr:colOff>
      <xdr:row>44</xdr:row>
      <xdr:rowOff>66137</xdr:rowOff>
    </xdr:to>
    <xdr:sp macro="" textlink="">
      <xdr:nvSpPr>
        <xdr:cNvPr id="887" name="Oval 389">
          <a:extLst>
            <a:ext uri="{FF2B5EF4-FFF2-40B4-BE49-F238E27FC236}">
              <a16:creationId xmlns:a16="http://schemas.microsoft.com/office/drawing/2014/main" id="{D421521A-6445-454B-875B-474C42353A69}"/>
            </a:ext>
          </a:extLst>
        </xdr:cNvPr>
        <xdr:cNvSpPr>
          <a:spLocks noChangeArrowheads="1"/>
        </xdr:cNvSpPr>
      </xdr:nvSpPr>
      <xdr:spPr bwMode="auto">
        <a:xfrm rot="21425152">
          <a:off x="13266651" y="7496520"/>
          <a:ext cx="176389" cy="1234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455614</xdr:colOff>
      <xdr:row>41</xdr:row>
      <xdr:rowOff>5194</xdr:rowOff>
    </xdr:from>
    <xdr:to>
      <xdr:col>20</xdr:col>
      <xdr:colOff>132293</xdr:colOff>
      <xdr:row>41</xdr:row>
      <xdr:rowOff>132302</xdr:rowOff>
    </xdr:to>
    <xdr:sp macro="" textlink="">
      <xdr:nvSpPr>
        <xdr:cNvPr id="888" name="Text Box 1196">
          <a:extLst>
            <a:ext uri="{FF2B5EF4-FFF2-40B4-BE49-F238E27FC236}">
              <a16:creationId xmlns:a16="http://schemas.microsoft.com/office/drawing/2014/main" id="{8D9C4F5F-7089-417E-A797-3C97E9BBF06D}"/>
            </a:ext>
          </a:extLst>
        </xdr:cNvPr>
        <xdr:cNvSpPr txBox="1">
          <a:spLocks noChangeArrowheads="1"/>
        </xdr:cNvSpPr>
      </xdr:nvSpPr>
      <xdr:spPr bwMode="auto">
        <a:xfrm>
          <a:off x="13212764" y="7021944"/>
          <a:ext cx="381529" cy="12710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133445</xdr:colOff>
      <xdr:row>45</xdr:row>
      <xdr:rowOff>54617</xdr:rowOff>
    </xdr:from>
    <xdr:to>
      <xdr:col>20</xdr:col>
      <xdr:colOff>733520</xdr:colOff>
      <xdr:row>46</xdr:row>
      <xdr:rowOff>45091</xdr:rowOff>
    </xdr:to>
    <xdr:sp macro="" textlink="">
      <xdr:nvSpPr>
        <xdr:cNvPr id="889" name="Text Box 1445">
          <a:extLst>
            <a:ext uri="{FF2B5EF4-FFF2-40B4-BE49-F238E27FC236}">
              <a16:creationId xmlns:a16="http://schemas.microsoft.com/office/drawing/2014/main" id="{67116793-9B43-4A31-A2C3-CBD7946142AF}"/>
            </a:ext>
          </a:extLst>
        </xdr:cNvPr>
        <xdr:cNvSpPr txBox="1">
          <a:spLocks noChangeArrowheads="1"/>
        </xdr:cNvSpPr>
      </xdr:nvSpPr>
      <xdr:spPr bwMode="auto">
        <a:xfrm>
          <a:off x="13595445" y="7757167"/>
          <a:ext cx="5683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京阪本線</a:t>
          </a:r>
        </a:p>
      </xdr:txBody>
    </xdr:sp>
    <xdr:clientData/>
  </xdr:twoCellAnchor>
  <xdr:twoCellAnchor>
    <xdr:from>
      <xdr:col>20</xdr:col>
      <xdr:colOff>4225</xdr:colOff>
      <xdr:row>47</xdr:row>
      <xdr:rowOff>146750</xdr:rowOff>
    </xdr:from>
    <xdr:to>
      <xdr:col>20</xdr:col>
      <xdr:colOff>631817</xdr:colOff>
      <xdr:row>48</xdr:row>
      <xdr:rowOff>145298</xdr:rowOff>
    </xdr:to>
    <xdr:sp macro="" textlink="">
      <xdr:nvSpPr>
        <xdr:cNvPr id="890" name="Text Box 1445">
          <a:extLst>
            <a:ext uri="{FF2B5EF4-FFF2-40B4-BE49-F238E27FC236}">
              <a16:creationId xmlns:a16="http://schemas.microsoft.com/office/drawing/2014/main" id="{549BECCB-0F2E-4A87-AAD4-1AA5166FF76C}"/>
            </a:ext>
          </a:extLst>
        </xdr:cNvPr>
        <xdr:cNvSpPr txBox="1">
          <a:spLocks noChangeArrowheads="1"/>
        </xdr:cNvSpPr>
      </xdr:nvSpPr>
      <xdr:spPr bwMode="auto">
        <a:xfrm>
          <a:off x="13466225" y="8173150"/>
          <a:ext cx="627592" cy="16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京都競馬場</a:t>
          </a:r>
        </a:p>
      </xdr:txBody>
    </xdr:sp>
    <xdr:clientData/>
  </xdr:twoCellAnchor>
  <xdr:twoCellAnchor>
    <xdr:from>
      <xdr:col>19</xdr:col>
      <xdr:colOff>251817</xdr:colOff>
      <xdr:row>41</xdr:row>
      <xdr:rowOff>44919</xdr:rowOff>
    </xdr:from>
    <xdr:to>
      <xdr:col>19</xdr:col>
      <xdr:colOff>340372</xdr:colOff>
      <xdr:row>42</xdr:row>
      <xdr:rowOff>48069</xdr:rowOff>
    </xdr:to>
    <xdr:sp macro="" textlink="">
      <xdr:nvSpPr>
        <xdr:cNvPr id="891" name="Freeform 1182">
          <a:extLst>
            <a:ext uri="{FF2B5EF4-FFF2-40B4-BE49-F238E27FC236}">
              <a16:creationId xmlns:a16="http://schemas.microsoft.com/office/drawing/2014/main" id="{3990026D-DAAA-4818-A511-4C15442DABD4}"/>
            </a:ext>
          </a:extLst>
        </xdr:cNvPr>
        <xdr:cNvSpPr>
          <a:spLocks/>
        </xdr:cNvSpPr>
      </xdr:nvSpPr>
      <xdr:spPr bwMode="auto">
        <a:xfrm rot="9836535" flipH="1" flipV="1">
          <a:off x="13008967" y="7061669"/>
          <a:ext cx="88555" cy="174600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1087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10000 w 10000"/>
            <a:gd name="connsiteY0" fmla="*/ 0 h 6181"/>
            <a:gd name="connsiteX1" fmla="*/ 10000 w 10000"/>
            <a:gd name="connsiteY1" fmla="*/ 4718 h 6181"/>
            <a:gd name="connsiteX2" fmla="*/ 0 w 10000"/>
            <a:gd name="connsiteY2" fmla="*/ 6181 h 6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6181">
              <a:moveTo>
                <a:pt x="10000" y="0"/>
              </a:moveTo>
              <a:lnTo>
                <a:pt x="10000" y="4718"/>
              </a:lnTo>
              <a:lnTo>
                <a:pt x="0" y="618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472717</xdr:colOff>
      <xdr:row>41</xdr:row>
      <xdr:rowOff>19480</xdr:rowOff>
    </xdr:from>
    <xdr:to>
      <xdr:col>19</xdr:col>
      <xdr:colOff>541738</xdr:colOff>
      <xdr:row>41</xdr:row>
      <xdr:rowOff>147707</xdr:rowOff>
    </xdr:to>
    <xdr:sp macro="" textlink="">
      <xdr:nvSpPr>
        <xdr:cNvPr id="892" name="Freeform 1182">
          <a:extLst>
            <a:ext uri="{FF2B5EF4-FFF2-40B4-BE49-F238E27FC236}">
              <a16:creationId xmlns:a16="http://schemas.microsoft.com/office/drawing/2014/main" id="{C45E5CB7-19F7-458A-BD7B-825D1087BA95}"/>
            </a:ext>
          </a:extLst>
        </xdr:cNvPr>
        <xdr:cNvSpPr>
          <a:spLocks/>
        </xdr:cNvSpPr>
      </xdr:nvSpPr>
      <xdr:spPr bwMode="auto">
        <a:xfrm rot="9836535" flipV="1">
          <a:off x="13229867" y="7036230"/>
          <a:ext cx="69021" cy="128227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1087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10000 w 10000"/>
            <a:gd name="connsiteY0" fmla="*/ 0 h 6181"/>
            <a:gd name="connsiteX1" fmla="*/ 10000 w 10000"/>
            <a:gd name="connsiteY1" fmla="*/ 4718 h 6181"/>
            <a:gd name="connsiteX2" fmla="*/ 0 w 10000"/>
            <a:gd name="connsiteY2" fmla="*/ 6181 h 6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6181">
              <a:moveTo>
                <a:pt x="10000" y="0"/>
              </a:moveTo>
              <a:lnTo>
                <a:pt x="10000" y="4718"/>
              </a:lnTo>
              <a:lnTo>
                <a:pt x="0" y="618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42419</xdr:colOff>
      <xdr:row>47</xdr:row>
      <xdr:rowOff>56502</xdr:rowOff>
    </xdr:from>
    <xdr:to>
      <xdr:col>19</xdr:col>
      <xdr:colOff>238127</xdr:colOff>
      <xdr:row>48</xdr:row>
      <xdr:rowOff>68792</xdr:rowOff>
    </xdr:to>
    <xdr:sp macro="" textlink="">
      <xdr:nvSpPr>
        <xdr:cNvPr id="893" name="六角形 892">
          <a:extLst>
            <a:ext uri="{FF2B5EF4-FFF2-40B4-BE49-F238E27FC236}">
              <a16:creationId xmlns:a16="http://schemas.microsoft.com/office/drawing/2014/main" id="{FF69F366-C31E-433A-970D-EE0963BC8535}"/>
            </a:ext>
          </a:extLst>
        </xdr:cNvPr>
        <xdr:cNvSpPr/>
      </xdr:nvSpPr>
      <xdr:spPr bwMode="auto">
        <a:xfrm>
          <a:off x="12799569" y="8082902"/>
          <a:ext cx="195708" cy="1837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216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517233</xdr:colOff>
      <xdr:row>47</xdr:row>
      <xdr:rowOff>152931</xdr:rowOff>
    </xdr:from>
    <xdr:to>
      <xdr:col>20</xdr:col>
      <xdr:colOff>5292</xdr:colOff>
      <xdr:row>48</xdr:row>
      <xdr:rowOff>125680</xdr:rowOff>
    </xdr:to>
    <xdr:sp macro="" textlink="">
      <xdr:nvSpPr>
        <xdr:cNvPr id="894" name="六角形 893">
          <a:extLst>
            <a:ext uri="{FF2B5EF4-FFF2-40B4-BE49-F238E27FC236}">
              <a16:creationId xmlns:a16="http://schemas.microsoft.com/office/drawing/2014/main" id="{BE4929B5-D902-493B-BD92-874C27E63484}"/>
            </a:ext>
          </a:extLst>
        </xdr:cNvPr>
        <xdr:cNvSpPr/>
      </xdr:nvSpPr>
      <xdr:spPr bwMode="auto">
        <a:xfrm>
          <a:off x="13285584" y="8202879"/>
          <a:ext cx="193614" cy="1447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402118</xdr:colOff>
      <xdr:row>42</xdr:row>
      <xdr:rowOff>18111</xdr:rowOff>
    </xdr:from>
    <xdr:to>
      <xdr:col>19</xdr:col>
      <xdr:colOff>645934</xdr:colOff>
      <xdr:row>43</xdr:row>
      <xdr:rowOff>36514</xdr:rowOff>
    </xdr:to>
    <xdr:sp macro="" textlink="">
      <xdr:nvSpPr>
        <xdr:cNvPr id="895" name="六角形 894">
          <a:extLst>
            <a:ext uri="{FF2B5EF4-FFF2-40B4-BE49-F238E27FC236}">
              <a16:creationId xmlns:a16="http://schemas.microsoft.com/office/drawing/2014/main" id="{D4012E5F-0181-4DCD-9F92-0BFBF7F1F017}"/>
            </a:ext>
          </a:extLst>
        </xdr:cNvPr>
        <xdr:cNvSpPr/>
      </xdr:nvSpPr>
      <xdr:spPr bwMode="auto">
        <a:xfrm>
          <a:off x="13170469" y="7228007"/>
          <a:ext cx="243816" cy="1903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112563</xdr:colOff>
      <xdr:row>43</xdr:row>
      <xdr:rowOff>49120</xdr:rowOff>
    </xdr:from>
    <xdr:to>
      <xdr:col>20</xdr:col>
      <xdr:colOff>343959</xdr:colOff>
      <xdr:row>44</xdr:row>
      <xdr:rowOff>70555</xdr:rowOff>
    </xdr:to>
    <xdr:sp macro="" textlink="">
      <xdr:nvSpPr>
        <xdr:cNvPr id="896" name="六角形 895">
          <a:extLst>
            <a:ext uri="{FF2B5EF4-FFF2-40B4-BE49-F238E27FC236}">
              <a16:creationId xmlns:a16="http://schemas.microsoft.com/office/drawing/2014/main" id="{C9C69C21-9C0E-4CCA-B92A-08D3A2CE1C23}"/>
            </a:ext>
          </a:extLst>
        </xdr:cNvPr>
        <xdr:cNvSpPr/>
      </xdr:nvSpPr>
      <xdr:spPr bwMode="auto">
        <a:xfrm>
          <a:off x="13574563" y="7408770"/>
          <a:ext cx="231396" cy="1928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174237</xdr:colOff>
      <xdr:row>46</xdr:row>
      <xdr:rowOff>45937</xdr:rowOff>
    </xdr:from>
    <xdr:to>
      <xdr:col>20</xdr:col>
      <xdr:colOff>608174</xdr:colOff>
      <xdr:row>46</xdr:row>
      <xdr:rowOff>132827</xdr:rowOff>
    </xdr:to>
    <xdr:grpSp>
      <xdr:nvGrpSpPr>
        <xdr:cNvPr id="897" name="Group 802">
          <a:extLst>
            <a:ext uri="{FF2B5EF4-FFF2-40B4-BE49-F238E27FC236}">
              <a16:creationId xmlns:a16="http://schemas.microsoft.com/office/drawing/2014/main" id="{F64FA480-E6E6-4285-AC46-B75606B80A82}"/>
            </a:ext>
          </a:extLst>
        </xdr:cNvPr>
        <xdr:cNvGrpSpPr>
          <a:grpSpLocks/>
        </xdr:cNvGrpSpPr>
      </xdr:nvGrpSpPr>
      <xdr:grpSpPr bwMode="auto">
        <a:xfrm rot="5400000">
          <a:off x="13433909" y="7367988"/>
          <a:ext cx="86890" cy="1137586"/>
          <a:chOff x="1729" y="1692"/>
          <a:chExt cx="21" cy="146"/>
        </a:xfrm>
      </xdr:grpSpPr>
      <xdr:sp macro="" textlink="">
        <xdr:nvSpPr>
          <xdr:cNvPr id="898" name="Line 803">
            <a:extLst>
              <a:ext uri="{FF2B5EF4-FFF2-40B4-BE49-F238E27FC236}">
                <a16:creationId xmlns:a16="http://schemas.microsoft.com/office/drawing/2014/main" id="{BB657F77-DF9A-488C-9890-FE1D3042F3D6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9" name="Line 804">
            <a:extLst>
              <a:ext uri="{FF2B5EF4-FFF2-40B4-BE49-F238E27FC236}">
                <a16:creationId xmlns:a16="http://schemas.microsoft.com/office/drawing/2014/main" id="{666669D9-7BAB-4FB3-A2B6-D5550AFCC42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00" name="Line 805">
            <a:extLst>
              <a:ext uri="{FF2B5EF4-FFF2-40B4-BE49-F238E27FC236}">
                <a16:creationId xmlns:a16="http://schemas.microsoft.com/office/drawing/2014/main" id="{83D6419C-21CD-4557-84E2-5F8DD506B8B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01" name="Line 806">
            <a:extLst>
              <a:ext uri="{FF2B5EF4-FFF2-40B4-BE49-F238E27FC236}">
                <a16:creationId xmlns:a16="http://schemas.microsoft.com/office/drawing/2014/main" id="{96F927F3-0871-4F9D-AAFC-824B04DCABA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02" name="Line 807">
            <a:extLst>
              <a:ext uri="{FF2B5EF4-FFF2-40B4-BE49-F238E27FC236}">
                <a16:creationId xmlns:a16="http://schemas.microsoft.com/office/drawing/2014/main" id="{C984C7E8-056A-486A-A21C-E7E5DE173F9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03" name="Line 808">
            <a:extLst>
              <a:ext uri="{FF2B5EF4-FFF2-40B4-BE49-F238E27FC236}">
                <a16:creationId xmlns:a16="http://schemas.microsoft.com/office/drawing/2014/main" id="{B61939D7-DB63-45FD-A2B0-125C0027A4B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04" name="Line 809">
            <a:extLst>
              <a:ext uri="{FF2B5EF4-FFF2-40B4-BE49-F238E27FC236}">
                <a16:creationId xmlns:a16="http://schemas.microsoft.com/office/drawing/2014/main" id="{27B27E79-3BFF-4A14-BA84-95561E1F07F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05" name="Line 810">
            <a:extLst>
              <a:ext uri="{FF2B5EF4-FFF2-40B4-BE49-F238E27FC236}">
                <a16:creationId xmlns:a16="http://schemas.microsoft.com/office/drawing/2014/main" id="{BF7EAED2-C6A7-4776-B237-62BF7EC997F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06" name="Line 811">
            <a:extLst>
              <a:ext uri="{FF2B5EF4-FFF2-40B4-BE49-F238E27FC236}">
                <a16:creationId xmlns:a16="http://schemas.microsoft.com/office/drawing/2014/main" id="{017AE175-BEE2-435A-875F-30F4E6BBCB1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07" name="Line 812">
            <a:extLst>
              <a:ext uri="{FF2B5EF4-FFF2-40B4-BE49-F238E27FC236}">
                <a16:creationId xmlns:a16="http://schemas.microsoft.com/office/drawing/2014/main" id="{5639A4D1-154E-48C2-B884-A98EC2F13BE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08" name="Line 813">
            <a:extLst>
              <a:ext uri="{FF2B5EF4-FFF2-40B4-BE49-F238E27FC236}">
                <a16:creationId xmlns:a16="http://schemas.microsoft.com/office/drawing/2014/main" id="{0942B891-633C-4397-884A-2863A559D92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09" name="Line 814">
            <a:extLst>
              <a:ext uri="{FF2B5EF4-FFF2-40B4-BE49-F238E27FC236}">
                <a16:creationId xmlns:a16="http://schemas.microsoft.com/office/drawing/2014/main" id="{D9000673-2786-4B7D-8CD3-87CCA0C8875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10" name="Line 815">
            <a:extLst>
              <a:ext uri="{FF2B5EF4-FFF2-40B4-BE49-F238E27FC236}">
                <a16:creationId xmlns:a16="http://schemas.microsoft.com/office/drawing/2014/main" id="{7748542A-DB86-427E-93C8-A4CE9B1A7D0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11" name="Line 816">
            <a:extLst>
              <a:ext uri="{FF2B5EF4-FFF2-40B4-BE49-F238E27FC236}">
                <a16:creationId xmlns:a16="http://schemas.microsoft.com/office/drawing/2014/main" id="{217DF2CE-19F8-47F1-94E6-5B5B88DC64D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653105</xdr:colOff>
      <xdr:row>46</xdr:row>
      <xdr:rowOff>48432</xdr:rowOff>
    </xdr:from>
    <xdr:to>
      <xdr:col>20</xdr:col>
      <xdr:colOff>514814</xdr:colOff>
      <xdr:row>47</xdr:row>
      <xdr:rowOff>31565</xdr:rowOff>
    </xdr:to>
    <xdr:sp macro="" textlink="">
      <xdr:nvSpPr>
        <xdr:cNvPr id="912" name="Text Box 1323">
          <a:extLst>
            <a:ext uri="{FF2B5EF4-FFF2-40B4-BE49-F238E27FC236}">
              <a16:creationId xmlns:a16="http://schemas.microsoft.com/office/drawing/2014/main" id="{FEC3D667-9A15-4ACB-983E-DD4C2D885AFD}"/>
            </a:ext>
          </a:extLst>
        </xdr:cNvPr>
        <xdr:cNvSpPr txBox="1">
          <a:spLocks noChangeArrowheads="1"/>
        </xdr:cNvSpPr>
      </xdr:nvSpPr>
      <xdr:spPr bwMode="auto">
        <a:xfrm>
          <a:off x="13410255" y="7903382"/>
          <a:ext cx="566559" cy="15458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京阪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淀駅</a:t>
          </a:r>
        </a:p>
      </xdr:txBody>
    </xdr:sp>
    <xdr:clientData/>
  </xdr:twoCellAnchor>
  <xdr:twoCellAnchor editAs="oneCell">
    <xdr:from>
      <xdr:col>15</xdr:col>
      <xdr:colOff>340326</xdr:colOff>
      <xdr:row>57</xdr:row>
      <xdr:rowOff>16114</xdr:rowOff>
    </xdr:from>
    <xdr:to>
      <xdr:col>16</xdr:col>
      <xdr:colOff>64701</xdr:colOff>
      <xdr:row>59</xdr:row>
      <xdr:rowOff>15875</xdr:rowOff>
    </xdr:to>
    <xdr:grpSp>
      <xdr:nvGrpSpPr>
        <xdr:cNvPr id="913" name="Group 6672">
          <a:extLst>
            <a:ext uri="{FF2B5EF4-FFF2-40B4-BE49-F238E27FC236}">
              <a16:creationId xmlns:a16="http://schemas.microsoft.com/office/drawing/2014/main" id="{4C67D842-A04C-4068-936F-8D8D915067A8}"/>
            </a:ext>
          </a:extLst>
        </xdr:cNvPr>
        <xdr:cNvGrpSpPr>
          <a:grpSpLocks/>
        </xdr:cNvGrpSpPr>
      </xdr:nvGrpSpPr>
      <xdr:grpSpPr bwMode="auto">
        <a:xfrm>
          <a:off x="10247184" y="9751350"/>
          <a:ext cx="428024" cy="343005"/>
          <a:chOff x="530" y="110"/>
          <a:chExt cx="44" cy="37"/>
        </a:xfrm>
      </xdr:grpSpPr>
      <xdr:pic>
        <xdr:nvPicPr>
          <xdr:cNvPr id="914" name="Picture 6673" descr="route2">
            <a:extLst>
              <a:ext uri="{FF2B5EF4-FFF2-40B4-BE49-F238E27FC236}">
                <a16:creationId xmlns:a16="http://schemas.microsoft.com/office/drawing/2014/main" id="{52BD9AD4-96BD-4A08-BFFD-283BB2938E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5" name="Text Box 6674">
            <a:extLst>
              <a:ext uri="{FF2B5EF4-FFF2-40B4-BE49-F238E27FC236}">
                <a16:creationId xmlns:a16="http://schemas.microsoft.com/office/drawing/2014/main" id="{6AA97248-D10B-49BC-AFE8-5C4CBCC9C5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44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>
    <xdr:from>
      <xdr:col>15</xdr:col>
      <xdr:colOff>67513</xdr:colOff>
      <xdr:row>60</xdr:row>
      <xdr:rowOff>154031</xdr:rowOff>
    </xdr:from>
    <xdr:to>
      <xdr:col>15</xdr:col>
      <xdr:colOff>483620</xdr:colOff>
      <xdr:row>62</xdr:row>
      <xdr:rowOff>110501</xdr:rowOff>
    </xdr:to>
    <xdr:sp macro="" textlink="">
      <xdr:nvSpPr>
        <xdr:cNvPr id="916" name="Line 72">
          <a:extLst>
            <a:ext uri="{FF2B5EF4-FFF2-40B4-BE49-F238E27FC236}">
              <a16:creationId xmlns:a16="http://schemas.microsoft.com/office/drawing/2014/main" id="{CA32CDD8-E6A1-44D7-A42E-F4C7FFB76472}"/>
            </a:ext>
          </a:extLst>
        </xdr:cNvPr>
        <xdr:cNvSpPr>
          <a:spLocks noChangeShapeType="1"/>
        </xdr:cNvSpPr>
      </xdr:nvSpPr>
      <xdr:spPr bwMode="auto">
        <a:xfrm rot="13899272" flipV="1">
          <a:off x="8641232" y="10350912"/>
          <a:ext cx="299370" cy="416107"/>
        </a:xfrm>
        <a:custGeom>
          <a:avLst/>
          <a:gdLst>
            <a:gd name="connsiteX0" fmla="*/ 0 w 453206"/>
            <a:gd name="connsiteY0" fmla="*/ 0 h 176673"/>
            <a:gd name="connsiteX1" fmla="*/ 453206 w 453206"/>
            <a:gd name="connsiteY1" fmla="*/ 176673 h 176673"/>
            <a:gd name="connsiteX0" fmla="*/ 0 w 453206"/>
            <a:gd name="connsiteY0" fmla="*/ 0 h 176673"/>
            <a:gd name="connsiteX1" fmla="*/ 453206 w 453206"/>
            <a:gd name="connsiteY1" fmla="*/ 176673 h 176673"/>
            <a:gd name="connsiteX0" fmla="*/ 0 w 576109"/>
            <a:gd name="connsiteY0" fmla="*/ 0 h 276532"/>
            <a:gd name="connsiteX1" fmla="*/ 576109 w 576109"/>
            <a:gd name="connsiteY1" fmla="*/ 276532 h 276532"/>
            <a:gd name="connsiteX0" fmla="*/ 0 w 798871"/>
            <a:gd name="connsiteY0" fmla="*/ 0 h 399538"/>
            <a:gd name="connsiteX1" fmla="*/ 798871 w 798871"/>
            <a:gd name="connsiteY1" fmla="*/ 399435 h 399538"/>
            <a:gd name="connsiteX2" fmla="*/ 576109 w 798871"/>
            <a:gd name="connsiteY2" fmla="*/ 276532 h 399538"/>
            <a:gd name="connsiteX0" fmla="*/ 0 w 798871"/>
            <a:gd name="connsiteY0" fmla="*/ 0 h 399538"/>
            <a:gd name="connsiteX1" fmla="*/ 798871 w 798871"/>
            <a:gd name="connsiteY1" fmla="*/ 399435 h 399538"/>
            <a:gd name="connsiteX2" fmla="*/ 576109 w 798871"/>
            <a:gd name="connsiteY2" fmla="*/ 276532 h 399538"/>
            <a:gd name="connsiteX0" fmla="*/ 0 w 576109"/>
            <a:gd name="connsiteY0" fmla="*/ 0 h 276532"/>
            <a:gd name="connsiteX1" fmla="*/ 576109 w 576109"/>
            <a:gd name="connsiteY1" fmla="*/ 276532 h 276532"/>
            <a:gd name="connsiteX0" fmla="*/ 0 w 821916"/>
            <a:gd name="connsiteY0" fmla="*/ 0 h 345665"/>
            <a:gd name="connsiteX1" fmla="*/ 821916 w 821916"/>
            <a:gd name="connsiteY1" fmla="*/ 345665 h 345665"/>
            <a:gd name="connsiteX0" fmla="*/ 0 w 821916"/>
            <a:gd name="connsiteY0" fmla="*/ 0 h 345665"/>
            <a:gd name="connsiteX1" fmla="*/ 821916 w 821916"/>
            <a:gd name="connsiteY1" fmla="*/ 345665 h 345665"/>
            <a:gd name="connsiteX0" fmla="*/ 0 w 859403"/>
            <a:gd name="connsiteY0" fmla="*/ 0 h 552231"/>
            <a:gd name="connsiteX1" fmla="*/ 859403 w 859403"/>
            <a:gd name="connsiteY1" fmla="*/ 552231 h 552231"/>
            <a:gd name="connsiteX0" fmla="*/ 0 w 859403"/>
            <a:gd name="connsiteY0" fmla="*/ 0 h 552231"/>
            <a:gd name="connsiteX1" fmla="*/ 859403 w 859403"/>
            <a:gd name="connsiteY1" fmla="*/ 552231 h 552231"/>
            <a:gd name="connsiteX0" fmla="*/ 0 w 835973"/>
            <a:gd name="connsiteY0" fmla="*/ 0 h 603872"/>
            <a:gd name="connsiteX1" fmla="*/ 835973 w 835973"/>
            <a:gd name="connsiteY1" fmla="*/ 603872 h 603872"/>
            <a:gd name="connsiteX0" fmla="*/ 0 w 835973"/>
            <a:gd name="connsiteY0" fmla="*/ 0 h 603872"/>
            <a:gd name="connsiteX1" fmla="*/ 835973 w 835973"/>
            <a:gd name="connsiteY1" fmla="*/ 603872 h 603872"/>
            <a:gd name="connsiteX0" fmla="*/ 0 w 822575"/>
            <a:gd name="connsiteY0" fmla="*/ 0 h 647883"/>
            <a:gd name="connsiteX1" fmla="*/ 822575 w 822575"/>
            <a:gd name="connsiteY1" fmla="*/ 647883 h 647883"/>
            <a:gd name="connsiteX0" fmla="*/ 0 w 795815"/>
            <a:gd name="connsiteY0" fmla="*/ 0 h 681213"/>
            <a:gd name="connsiteX1" fmla="*/ 795815 w 795815"/>
            <a:gd name="connsiteY1" fmla="*/ 681213 h 681213"/>
            <a:gd name="connsiteX0" fmla="*/ 0 w 795815"/>
            <a:gd name="connsiteY0" fmla="*/ 0 h 681213"/>
            <a:gd name="connsiteX1" fmla="*/ 795815 w 795815"/>
            <a:gd name="connsiteY1" fmla="*/ 681213 h 681213"/>
            <a:gd name="connsiteX0" fmla="*/ 0 w 795815"/>
            <a:gd name="connsiteY0" fmla="*/ 0 h 681213"/>
            <a:gd name="connsiteX1" fmla="*/ 795815 w 795815"/>
            <a:gd name="connsiteY1" fmla="*/ 681213 h 681213"/>
            <a:gd name="connsiteX0" fmla="*/ 0 w 786440"/>
            <a:gd name="connsiteY0" fmla="*/ 0 h 706552"/>
            <a:gd name="connsiteX1" fmla="*/ 786440 w 786440"/>
            <a:gd name="connsiteY1" fmla="*/ 706552 h 706552"/>
            <a:gd name="connsiteX0" fmla="*/ 0 w 786440"/>
            <a:gd name="connsiteY0" fmla="*/ 0 h 706552"/>
            <a:gd name="connsiteX1" fmla="*/ 786440 w 786440"/>
            <a:gd name="connsiteY1" fmla="*/ 706552 h 706552"/>
            <a:gd name="connsiteX0" fmla="*/ 0 w 786440"/>
            <a:gd name="connsiteY0" fmla="*/ 0 h 706552"/>
            <a:gd name="connsiteX1" fmla="*/ 786440 w 786440"/>
            <a:gd name="connsiteY1" fmla="*/ 706552 h 706552"/>
            <a:gd name="connsiteX0" fmla="*/ 0 w 786440"/>
            <a:gd name="connsiteY0" fmla="*/ 0 h 706552"/>
            <a:gd name="connsiteX1" fmla="*/ 786440 w 786440"/>
            <a:gd name="connsiteY1" fmla="*/ 706552 h 706552"/>
            <a:gd name="connsiteX0" fmla="*/ 0 w 744233"/>
            <a:gd name="connsiteY0" fmla="*/ 0 h 770861"/>
            <a:gd name="connsiteX1" fmla="*/ 744233 w 744233"/>
            <a:gd name="connsiteY1" fmla="*/ 770861 h 770861"/>
            <a:gd name="connsiteX0" fmla="*/ 0 w 515335"/>
            <a:gd name="connsiteY0" fmla="*/ 0 h 651913"/>
            <a:gd name="connsiteX1" fmla="*/ 515335 w 515335"/>
            <a:gd name="connsiteY1" fmla="*/ 651913 h 651913"/>
            <a:gd name="connsiteX0" fmla="*/ 16224 w 531559"/>
            <a:gd name="connsiteY0" fmla="*/ 0 h 651913"/>
            <a:gd name="connsiteX1" fmla="*/ 531559 w 531559"/>
            <a:gd name="connsiteY1" fmla="*/ 651913 h 651913"/>
            <a:gd name="connsiteX0" fmla="*/ 28807 w 498228"/>
            <a:gd name="connsiteY0" fmla="*/ 0 h 698485"/>
            <a:gd name="connsiteX1" fmla="*/ 498228 w 498228"/>
            <a:gd name="connsiteY1" fmla="*/ 698485 h 698485"/>
            <a:gd name="connsiteX0" fmla="*/ 4220 w 473641"/>
            <a:gd name="connsiteY0" fmla="*/ 0 h 698485"/>
            <a:gd name="connsiteX1" fmla="*/ 473641 w 473641"/>
            <a:gd name="connsiteY1" fmla="*/ 698485 h 698485"/>
            <a:gd name="connsiteX0" fmla="*/ 5411 w 465580"/>
            <a:gd name="connsiteY0" fmla="*/ 0 h 728173"/>
            <a:gd name="connsiteX1" fmla="*/ 465580 w 465580"/>
            <a:gd name="connsiteY1" fmla="*/ 728173 h 728173"/>
            <a:gd name="connsiteX0" fmla="*/ 852 w 461021"/>
            <a:gd name="connsiteY0" fmla="*/ 0 h 728173"/>
            <a:gd name="connsiteX1" fmla="*/ 461021 w 461021"/>
            <a:gd name="connsiteY1" fmla="*/ 728173 h 728173"/>
            <a:gd name="connsiteX0" fmla="*/ 217 w 460386"/>
            <a:gd name="connsiteY0" fmla="*/ 0 h 728173"/>
            <a:gd name="connsiteX1" fmla="*/ 460386 w 460386"/>
            <a:gd name="connsiteY1" fmla="*/ 728173 h 728173"/>
            <a:gd name="connsiteX0" fmla="*/ 37 w 460206"/>
            <a:gd name="connsiteY0" fmla="*/ 0 h 728173"/>
            <a:gd name="connsiteX1" fmla="*/ 460206 w 460206"/>
            <a:gd name="connsiteY1" fmla="*/ 728173 h 728173"/>
            <a:gd name="connsiteX0" fmla="*/ 101 w 460270"/>
            <a:gd name="connsiteY0" fmla="*/ 0 h 728173"/>
            <a:gd name="connsiteX1" fmla="*/ 460270 w 460270"/>
            <a:gd name="connsiteY1" fmla="*/ 728173 h 728173"/>
            <a:gd name="connsiteX0" fmla="*/ 132 w 447341"/>
            <a:gd name="connsiteY0" fmla="*/ 0 h 740124"/>
            <a:gd name="connsiteX1" fmla="*/ 447341 w 447341"/>
            <a:gd name="connsiteY1" fmla="*/ 740124 h 740124"/>
            <a:gd name="connsiteX0" fmla="*/ 31354 w 478563"/>
            <a:gd name="connsiteY0" fmla="*/ 0 h 740124"/>
            <a:gd name="connsiteX1" fmla="*/ 478563 w 478563"/>
            <a:gd name="connsiteY1" fmla="*/ 740124 h 740124"/>
            <a:gd name="connsiteX0" fmla="*/ 27002 w 474211"/>
            <a:gd name="connsiteY0" fmla="*/ 0 h 740124"/>
            <a:gd name="connsiteX1" fmla="*/ 474211 w 474211"/>
            <a:gd name="connsiteY1" fmla="*/ 740124 h 740124"/>
            <a:gd name="connsiteX0" fmla="*/ 23922 w 471131"/>
            <a:gd name="connsiteY0" fmla="*/ 0 h 740124"/>
            <a:gd name="connsiteX1" fmla="*/ 471131 w 471131"/>
            <a:gd name="connsiteY1" fmla="*/ 740124 h 740124"/>
            <a:gd name="connsiteX0" fmla="*/ 39830 w 487039"/>
            <a:gd name="connsiteY0" fmla="*/ 0 h 740124"/>
            <a:gd name="connsiteX1" fmla="*/ 487039 w 487039"/>
            <a:gd name="connsiteY1" fmla="*/ 740124 h 740124"/>
            <a:gd name="connsiteX0" fmla="*/ 36810 w 517731"/>
            <a:gd name="connsiteY0" fmla="*/ 0 h 797890"/>
            <a:gd name="connsiteX1" fmla="*/ 517731 w 517731"/>
            <a:gd name="connsiteY1" fmla="*/ 797890 h 797890"/>
            <a:gd name="connsiteX0" fmla="*/ 35231 w 516152"/>
            <a:gd name="connsiteY0" fmla="*/ 0 h 797890"/>
            <a:gd name="connsiteX1" fmla="*/ 516152 w 516152"/>
            <a:gd name="connsiteY1" fmla="*/ 797890 h 797890"/>
            <a:gd name="connsiteX0" fmla="*/ 35825 w 516746"/>
            <a:gd name="connsiteY0" fmla="*/ 0 h 797890"/>
            <a:gd name="connsiteX1" fmla="*/ 516746 w 516746"/>
            <a:gd name="connsiteY1" fmla="*/ 797890 h 797890"/>
            <a:gd name="connsiteX0" fmla="*/ 46771 w 419846"/>
            <a:gd name="connsiteY0" fmla="*/ 0 h 296010"/>
            <a:gd name="connsiteX1" fmla="*/ 419846 w 419846"/>
            <a:gd name="connsiteY1" fmla="*/ 296010 h 296010"/>
            <a:gd name="connsiteX0" fmla="*/ 0 w 373075"/>
            <a:gd name="connsiteY0" fmla="*/ 0 h 296010"/>
            <a:gd name="connsiteX1" fmla="*/ 373075 w 373075"/>
            <a:gd name="connsiteY1" fmla="*/ 296010 h 296010"/>
            <a:gd name="connsiteX0" fmla="*/ 0 w 231555"/>
            <a:gd name="connsiteY0" fmla="*/ 0 h 464159"/>
            <a:gd name="connsiteX1" fmla="*/ 231555 w 231555"/>
            <a:gd name="connsiteY1" fmla="*/ 464159 h 464159"/>
            <a:gd name="connsiteX0" fmla="*/ 0 w 231555"/>
            <a:gd name="connsiteY0" fmla="*/ 0 h 464159"/>
            <a:gd name="connsiteX1" fmla="*/ 231555 w 231555"/>
            <a:gd name="connsiteY1" fmla="*/ 464159 h 464159"/>
            <a:gd name="connsiteX0" fmla="*/ 0 w 219774"/>
            <a:gd name="connsiteY0" fmla="*/ 0 h 483879"/>
            <a:gd name="connsiteX1" fmla="*/ 219774 w 219774"/>
            <a:gd name="connsiteY1" fmla="*/ 483879 h 483879"/>
            <a:gd name="connsiteX0" fmla="*/ 0 w 219774"/>
            <a:gd name="connsiteY0" fmla="*/ 0 h 483879"/>
            <a:gd name="connsiteX1" fmla="*/ 219774 w 219774"/>
            <a:gd name="connsiteY1" fmla="*/ 483879 h 4838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9774" h="483879">
              <a:moveTo>
                <a:pt x="0" y="0"/>
              </a:moveTo>
              <a:cubicBezTo>
                <a:pt x="93990" y="259875"/>
                <a:pt x="41909" y="116637"/>
                <a:pt x="219774" y="48387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451250</xdr:colOff>
      <xdr:row>61</xdr:row>
      <xdr:rowOff>39183</xdr:rowOff>
    </xdr:from>
    <xdr:to>
      <xdr:col>15</xdr:col>
      <xdr:colOff>598317</xdr:colOff>
      <xdr:row>62</xdr:row>
      <xdr:rowOff>13978</xdr:rowOff>
    </xdr:to>
    <xdr:sp macro="" textlink="">
      <xdr:nvSpPr>
        <xdr:cNvPr id="917" name="Oval 1295">
          <a:extLst>
            <a:ext uri="{FF2B5EF4-FFF2-40B4-BE49-F238E27FC236}">
              <a16:creationId xmlns:a16="http://schemas.microsoft.com/office/drawing/2014/main" id="{E98FEFE6-EE48-43D0-801E-CBC85CE3B41D}"/>
            </a:ext>
          </a:extLst>
        </xdr:cNvPr>
        <xdr:cNvSpPr>
          <a:spLocks noChangeArrowheads="1"/>
        </xdr:cNvSpPr>
      </xdr:nvSpPr>
      <xdr:spPr bwMode="auto">
        <a:xfrm>
          <a:off x="8966600" y="10465883"/>
          <a:ext cx="147067" cy="14624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262958</xdr:colOff>
      <xdr:row>60</xdr:row>
      <xdr:rowOff>59062</xdr:rowOff>
    </xdr:from>
    <xdr:to>
      <xdr:col>16</xdr:col>
      <xdr:colOff>543045</xdr:colOff>
      <xdr:row>61</xdr:row>
      <xdr:rowOff>32709</xdr:rowOff>
    </xdr:to>
    <xdr:sp macro="" textlink="">
      <xdr:nvSpPr>
        <xdr:cNvPr id="918" name="Text Box 1620">
          <a:extLst>
            <a:ext uri="{FF2B5EF4-FFF2-40B4-BE49-F238E27FC236}">
              <a16:creationId xmlns:a16="http://schemas.microsoft.com/office/drawing/2014/main" id="{6DAC29E9-DF4A-4839-B68D-76855CC689CA}"/>
            </a:ext>
          </a:extLst>
        </xdr:cNvPr>
        <xdr:cNvSpPr txBox="1">
          <a:spLocks noChangeArrowheads="1"/>
        </xdr:cNvSpPr>
      </xdr:nvSpPr>
      <xdr:spPr bwMode="auto">
        <a:xfrm>
          <a:off x="9483158" y="10314312"/>
          <a:ext cx="280087" cy="1450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稲北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271082</xdr:colOff>
      <xdr:row>57</xdr:row>
      <xdr:rowOff>166806</xdr:rowOff>
    </xdr:from>
    <xdr:to>
      <xdr:col>16</xdr:col>
      <xdr:colOff>49072</xdr:colOff>
      <xdr:row>61</xdr:row>
      <xdr:rowOff>34953</xdr:rowOff>
    </xdr:to>
    <xdr:sp macro="" textlink="">
      <xdr:nvSpPr>
        <xdr:cNvPr id="919" name="Line 72">
          <a:extLst>
            <a:ext uri="{FF2B5EF4-FFF2-40B4-BE49-F238E27FC236}">
              <a16:creationId xmlns:a16="http://schemas.microsoft.com/office/drawing/2014/main" id="{9AF48439-DE70-4CCE-BA42-DC80ADB5B5A3}"/>
            </a:ext>
          </a:extLst>
        </xdr:cNvPr>
        <xdr:cNvSpPr>
          <a:spLocks noChangeShapeType="1"/>
        </xdr:cNvSpPr>
      </xdr:nvSpPr>
      <xdr:spPr bwMode="auto">
        <a:xfrm rot="13656542">
          <a:off x="8750878" y="9943260"/>
          <a:ext cx="553947" cy="482840"/>
        </a:xfrm>
        <a:custGeom>
          <a:avLst/>
          <a:gdLst>
            <a:gd name="connsiteX0" fmla="*/ 0 w 760680"/>
            <a:gd name="connsiteY0" fmla="*/ 0 h 705495"/>
            <a:gd name="connsiteX1" fmla="*/ 760680 w 760680"/>
            <a:gd name="connsiteY1" fmla="*/ 705495 h 705495"/>
            <a:gd name="connsiteX0" fmla="*/ 0 w 760680"/>
            <a:gd name="connsiteY0" fmla="*/ 0 h 705495"/>
            <a:gd name="connsiteX1" fmla="*/ 760680 w 760680"/>
            <a:gd name="connsiteY1" fmla="*/ 705495 h 705495"/>
            <a:gd name="connsiteX0" fmla="*/ 0 w 760680"/>
            <a:gd name="connsiteY0" fmla="*/ 0 h 705495"/>
            <a:gd name="connsiteX1" fmla="*/ 760680 w 760680"/>
            <a:gd name="connsiteY1" fmla="*/ 705495 h 705495"/>
            <a:gd name="connsiteX0" fmla="*/ 0 w 731665"/>
            <a:gd name="connsiteY0" fmla="*/ 0 h 783367"/>
            <a:gd name="connsiteX1" fmla="*/ 731665 w 731665"/>
            <a:gd name="connsiteY1" fmla="*/ 783367 h 783367"/>
            <a:gd name="connsiteX0" fmla="*/ 0 w 467620"/>
            <a:gd name="connsiteY0" fmla="*/ 0 h 523555"/>
            <a:gd name="connsiteX1" fmla="*/ 467620 w 467620"/>
            <a:gd name="connsiteY1" fmla="*/ 523555 h 523555"/>
            <a:gd name="connsiteX0" fmla="*/ 0 w 446547"/>
            <a:gd name="connsiteY0" fmla="*/ 0 h 558733"/>
            <a:gd name="connsiteX1" fmla="*/ 446547 w 446547"/>
            <a:gd name="connsiteY1" fmla="*/ 558733 h 558733"/>
            <a:gd name="connsiteX0" fmla="*/ 0 w 446547"/>
            <a:gd name="connsiteY0" fmla="*/ 0 h 558733"/>
            <a:gd name="connsiteX1" fmla="*/ 446547 w 446547"/>
            <a:gd name="connsiteY1" fmla="*/ 558733 h 558733"/>
            <a:gd name="connsiteX0" fmla="*/ 0 w 446547"/>
            <a:gd name="connsiteY0" fmla="*/ 0 h 558733"/>
            <a:gd name="connsiteX1" fmla="*/ 446547 w 446547"/>
            <a:gd name="connsiteY1" fmla="*/ 558733 h 558733"/>
            <a:gd name="connsiteX0" fmla="*/ 0 w 437934"/>
            <a:gd name="connsiteY0" fmla="*/ 0 h 578999"/>
            <a:gd name="connsiteX1" fmla="*/ 437934 w 437934"/>
            <a:gd name="connsiteY1" fmla="*/ 578999 h 578999"/>
            <a:gd name="connsiteX0" fmla="*/ 0 w 437934"/>
            <a:gd name="connsiteY0" fmla="*/ 0 h 578999"/>
            <a:gd name="connsiteX1" fmla="*/ 437934 w 437934"/>
            <a:gd name="connsiteY1" fmla="*/ 578999 h 5789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7934" h="578999">
              <a:moveTo>
                <a:pt x="0" y="0"/>
              </a:moveTo>
              <a:cubicBezTo>
                <a:pt x="219032" y="283510"/>
                <a:pt x="177100" y="234227"/>
                <a:pt x="437934" y="57899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453265</xdr:colOff>
      <xdr:row>63</xdr:row>
      <xdr:rowOff>128856</xdr:rowOff>
    </xdr:from>
    <xdr:to>
      <xdr:col>15</xdr:col>
      <xdr:colOff>610042</xdr:colOff>
      <xdr:row>64</xdr:row>
      <xdr:rowOff>102057</xdr:rowOff>
    </xdr:to>
    <xdr:sp macro="" textlink="">
      <xdr:nvSpPr>
        <xdr:cNvPr id="920" name="Oval 1295">
          <a:extLst>
            <a:ext uri="{FF2B5EF4-FFF2-40B4-BE49-F238E27FC236}">
              <a16:creationId xmlns:a16="http://schemas.microsoft.com/office/drawing/2014/main" id="{3CDDC57D-D0B7-4154-9EF1-AA132A1CC6F8}"/>
            </a:ext>
          </a:extLst>
        </xdr:cNvPr>
        <xdr:cNvSpPr>
          <a:spLocks noChangeArrowheads="1"/>
        </xdr:cNvSpPr>
      </xdr:nvSpPr>
      <xdr:spPr bwMode="auto">
        <a:xfrm rot="679944">
          <a:off x="8968615" y="10898456"/>
          <a:ext cx="156777" cy="1446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15</xdr:col>
      <xdr:colOff>71123</xdr:colOff>
      <xdr:row>61</xdr:row>
      <xdr:rowOff>154085</xdr:rowOff>
    </xdr:from>
    <xdr:to>
      <xdr:col>15</xdr:col>
      <xdr:colOff>287151</xdr:colOff>
      <xdr:row>63</xdr:row>
      <xdr:rowOff>98384</xdr:rowOff>
    </xdr:to>
    <xdr:sp macro="" textlink="">
      <xdr:nvSpPr>
        <xdr:cNvPr id="921" name="Text Box 1620">
          <a:extLst>
            <a:ext uri="{FF2B5EF4-FFF2-40B4-BE49-F238E27FC236}">
              <a16:creationId xmlns:a16="http://schemas.microsoft.com/office/drawing/2014/main" id="{8CF00902-909A-4E61-BFF3-A99D245029CF}"/>
            </a:ext>
          </a:extLst>
        </xdr:cNvPr>
        <xdr:cNvSpPr txBox="1">
          <a:spLocks noChangeArrowheads="1"/>
        </xdr:cNvSpPr>
      </xdr:nvSpPr>
      <xdr:spPr bwMode="auto">
        <a:xfrm>
          <a:off x="8586473" y="10580785"/>
          <a:ext cx="216028" cy="28719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</a:p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15</xdr:col>
      <xdr:colOff>128820</xdr:colOff>
      <xdr:row>63</xdr:row>
      <xdr:rowOff>155744</xdr:rowOff>
    </xdr:from>
    <xdr:to>
      <xdr:col>15</xdr:col>
      <xdr:colOff>447281</xdr:colOff>
      <xdr:row>64</xdr:row>
      <xdr:rowOff>116778</xdr:rowOff>
    </xdr:to>
    <xdr:sp macro="" textlink="">
      <xdr:nvSpPr>
        <xdr:cNvPr id="922" name="Text Box 1620">
          <a:extLst>
            <a:ext uri="{FF2B5EF4-FFF2-40B4-BE49-F238E27FC236}">
              <a16:creationId xmlns:a16="http://schemas.microsoft.com/office/drawing/2014/main" id="{69525993-0796-4491-BE86-8BA590EAA654}"/>
            </a:ext>
          </a:extLst>
        </xdr:cNvPr>
        <xdr:cNvSpPr txBox="1">
          <a:spLocks noChangeArrowheads="1"/>
        </xdr:cNvSpPr>
      </xdr:nvSpPr>
      <xdr:spPr bwMode="auto">
        <a:xfrm>
          <a:off x="8644170" y="10925344"/>
          <a:ext cx="318461" cy="13248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萱野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15</xdr:col>
      <xdr:colOff>400439</xdr:colOff>
      <xdr:row>62</xdr:row>
      <xdr:rowOff>20249</xdr:rowOff>
    </xdr:from>
    <xdr:to>
      <xdr:col>16</xdr:col>
      <xdr:colOff>357864</xdr:colOff>
      <xdr:row>63</xdr:row>
      <xdr:rowOff>6715</xdr:rowOff>
    </xdr:to>
    <xdr:sp macro="" textlink="">
      <xdr:nvSpPr>
        <xdr:cNvPr id="923" name="Freeform 527">
          <a:extLst>
            <a:ext uri="{FF2B5EF4-FFF2-40B4-BE49-F238E27FC236}">
              <a16:creationId xmlns:a16="http://schemas.microsoft.com/office/drawing/2014/main" id="{3DED7BC5-18CA-4D63-AA20-3F6DBB20886C}"/>
            </a:ext>
          </a:extLst>
        </xdr:cNvPr>
        <xdr:cNvSpPr>
          <a:spLocks/>
        </xdr:cNvSpPr>
      </xdr:nvSpPr>
      <xdr:spPr bwMode="auto">
        <a:xfrm rot="13656542">
          <a:off x="9167969" y="10366219"/>
          <a:ext cx="157916" cy="66227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512 w 2627"/>
            <a:gd name="connsiteY0" fmla="*/ 18369 h 18369"/>
            <a:gd name="connsiteX1" fmla="*/ 512 w 2627"/>
            <a:gd name="connsiteY1" fmla="*/ 11465 h 18369"/>
            <a:gd name="connsiteX2" fmla="*/ 1566 w 2627"/>
            <a:gd name="connsiteY2" fmla="*/ 0 h 18369"/>
            <a:gd name="connsiteX0" fmla="*/ 1950 w 10002"/>
            <a:gd name="connsiteY0" fmla="*/ 10000 h 10000"/>
            <a:gd name="connsiteX1" fmla="*/ 1950 w 10002"/>
            <a:gd name="connsiteY1" fmla="*/ 8159 h 10000"/>
            <a:gd name="connsiteX2" fmla="*/ 5962 w 10002"/>
            <a:gd name="connsiteY2" fmla="*/ 0 h 10000"/>
            <a:gd name="connsiteX0" fmla="*/ 0 w 11884"/>
            <a:gd name="connsiteY0" fmla="*/ 10000 h 10000"/>
            <a:gd name="connsiteX1" fmla="*/ 0 w 11884"/>
            <a:gd name="connsiteY1" fmla="*/ 8159 h 10000"/>
            <a:gd name="connsiteX2" fmla="*/ 4012 w 11884"/>
            <a:gd name="connsiteY2" fmla="*/ 0 h 10000"/>
            <a:gd name="connsiteX0" fmla="*/ 0 w 4197"/>
            <a:gd name="connsiteY0" fmla="*/ 10000 h 10000"/>
            <a:gd name="connsiteX1" fmla="*/ 0 w 4197"/>
            <a:gd name="connsiteY1" fmla="*/ 8159 h 10000"/>
            <a:gd name="connsiteX2" fmla="*/ 1006 w 4197"/>
            <a:gd name="connsiteY2" fmla="*/ 6301 h 10000"/>
            <a:gd name="connsiteX3" fmla="*/ 4012 w 4197"/>
            <a:gd name="connsiteY3" fmla="*/ 0 h 10000"/>
            <a:gd name="connsiteX0" fmla="*/ 0 w 21044"/>
            <a:gd name="connsiteY0" fmla="*/ 10000 h 10000"/>
            <a:gd name="connsiteX1" fmla="*/ 0 w 21044"/>
            <a:gd name="connsiteY1" fmla="*/ 8159 h 10000"/>
            <a:gd name="connsiteX2" fmla="*/ 2397 w 21044"/>
            <a:gd name="connsiteY2" fmla="*/ 6301 h 10000"/>
            <a:gd name="connsiteX3" fmla="*/ 9559 w 21044"/>
            <a:gd name="connsiteY3" fmla="*/ 0 h 10000"/>
            <a:gd name="connsiteX0" fmla="*/ 0 w 10001"/>
            <a:gd name="connsiteY0" fmla="*/ 10000 h 10000"/>
            <a:gd name="connsiteX1" fmla="*/ 0 w 10001"/>
            <a:gd name="connsiteY1" fmla="*/ 8159 h 10000"/>
            <a:gd name="connsiteX2" fmla="*/ 4784 w 10001"/>
            <a:gd name="connsiteY2" fmla="*/ 7055 h 10000"/>
            <a:gd name="connsiteX3" fmla="*/ 2397 w 10001"/>
            <a:gd name="connsiteY3" fmla="*/ 6301 h 10000"/>
            <a:gd name="connsiteX4" fmla="*/ 9559 w 10001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2397 w 22692"/>
            <a:gd name="connsiteY3" fmla="*/ 6301 h 10000"/>
            <a:gd name="connsiteX4" fmla="*/ 9559 w 22692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9559 w 22692"/>
            <a:gd name="connsiteY3" fmla="*/ 0 h 10000"/>
            <a:gd name="connsiteX0" fmla="*/ 0 w 48556"/>
            <a:gd name="connsiteY0" fmla="*/ 10000 h 10000"/>
            <a:gd name="connsiteX1" fmla="*/ 0 w 48556"/>
            <a:gd name="connsiteY1" fmla="*/ 8159 h 10000"/>
            <a:gd name="connsiteX2" fmla="*/ 35809 w 48556"/>
            <a:gd name="connsiteY2" fmla="*/ 1233 h 10000"/>
            <a:gd name="connsiteX3" fmla="*/ 9559 w 48556"/>
            <a:gd name="connsiteY3" fmla="*/ 0 h 10000"/>
            <a:gd name="connsiteX0" fmla="*/ 31022 w 79578"/>
            <a:gd name="connsiteY0" fmla="*/ 10822 h 10822"/>
            <a:gd name="connsiteX1" fmla="*/ 31022 w 79578"/>
            <a:gd name="connsiteY1" fmla="*/ 8981 h 10822"/>
            <a:gd name="connsiteX2" fmla="*/ 66831 w 79578"/>
            <a:gd name="connsiteY2" fmla="*/ 2055 h 10822"/>
            <a:gd name="connsiteX3" fmla="*/ 10 w 7957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1555"/>
            <a:gd name="connsiteY0" fmla="*/ 10822 h 10822"/>
            <a:gd name="connsiteX1" fmla="*/ 31012 w 71555"/>
            <a:gd name="connsiteY1" fmla="*/ 8981 h 10822"/>
            <a:gd name="connsiteX2" fmla="*/ 66821 w 71555"/>
            <a:gd name="connsiteY2" fmla="*/ 2055 h 10822"/>
            <a:gd name="connsiteX3" fmla="*/ 0 w 71555"/>
            <a:gd name="connsiteY3" fmla="*/ 0 h 10822"/>
            <a:gd name="connsiteX0" fmla="*/ 64424 w 71555"/>
            <a:gd name="connsiteY0" fmla="*/ 11370 h 11370"/>
            <a:gd name="connsiteX1" fmla="*/ 31012 w 71555"/>
            <a:gd name="connsiteY1" fmla="*/ 8981 h 11370"/>
            <a:gd name="connsiteX2" fmla="*/ 66821 w 71555"/>
            <a:gd name="connsiteY2" fmla="*/ 2055 h 11370"/>
            <a:gd name="connsiteX3" fmla="*/ 0 w 71555"/>
            <a:gd name="connsiteY3" fmla="*/ 0 h 11370"/>
            <a:gd name="connsiteX0" fmla="*/ 64424 w 74341"/>
            <a:gd name="connsiteY0" fmla="*/ 11370 h 11370"/>
            <a:gd name="connsiteX1" fmla="*/ 57264 w 74341"/>
            <a:gd name="connsiteY1" fmla="*/ 8296 h 11370"/>
            <a:gd name="connsiteX2" fmla="*/ 66821 w 74341"/>
            <a:gd name="connsiteY2" fmla="*/ 2055 h 11370"/>
            <a:gd name="connsiteX3" fmla="*/ 0 w 74341"/>
            <a:gd name="connsiteY3" fmla="*/ 0 h 11370"/>
            <a:gd name="connsiteX0" fmla="*/ 64424 w 66821"/>
            <a:gd name="connsiteY0" fmla="*/ 11370 h 11370"/>
            <a:gd name="connsiteX1" fmla="*/ 57264 w 66821"/>
            <a:gd name="connsiteY1" fmla="*/ 8296 h 11370"/>
            <a:gd name="connsiteX2" fmla="*/ 66821 w 66821"/>
            <a:gd name="connsiteY2" fmla="*/ 2055 h 11370"/>
            <a:gd name="connsiteX3" fmla="*/ 0 w 66821"/>
            <a:gd name="connsiteY3" fmla="*/ 0 h 11370"/>
            <a:gd name="connsiteX0" fmla="*/ 64424 w 66821"/>
            <a:gd name="connsiteY0" fmla="*/ 11370 h 11370"/>
            <a:gd name="connsiteX1" fmla="*/ 54187 w 66821"/>
            <a:gd name="connsiteY1" fmla="*/ 11093 h 11370"/>
            <a:gd name="connsiteX2" fmla="*/ 57264 w 66821"/>
            <a:gd name="connsiteY2" fmla="*/ 8296 h 11370"/>
            <a:gd name="connsiteX3" fmla="*/ 66821 w 66821"/>
            <a:gd name="connsiteY3" fmla="*/ 2055 h 11370"/>
            <a:gd name="connsiteX4" fmla="*/ 0 w 66821"/>
            <a:gd name="connsiteY4" fmla="*/ 0 h 11370"/>
            <a:gd name="connsiteX0" fmla="*/ 54187 w 66821"/>
            <a:gd name="connsiteY0" fmla="*/ 11093 h 11093"/>
            <a:gd name="connsiteX1" fmla="*/ 57264 w 66821"/>
            <a:gd name="connsiteY1" fmla="*/ 8296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093 h 11093"/>
            <a:gd name="connsiteX1" fmla="*/ 55158 w 66821"/>
            <a:gd name="connsiteY1" fmla="*/ 9197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47224 w 48372"/>
            <a:gd name="connsiteY0" fmla="*/ 11044 h 11044"/>
            <a:gd name="connsiteX1" fmla="*/ 48195 w 48372"/>
            <a:gd name="connsiteY1" fmla="*/ 9148 h 11044"/>
            <a:gd name="connsiteX2" fmla="*/ 47224 w 48372"/>
            <a:gd name="connsiteY2" fmla="*/ 2283 h 11044"/>
            <a:gd name="connsiteX3" fmla="*/ 0 w 48372"/>
            <a:gd name="connsiteY3" fmla="*/ 0 h 11044"/>
            <a:gd name="connsiteX0" fmla="*/ 29127 w 30275"/>
            <a:gd name="connsiteY0" fmla="*/ 10238 h 10238"/>
            <a:gd name="connsiteX1" fmla="*/ 30098 w 30275"/>
            <a:gd name="connsiteY1" fmla="*/ 8342 h 10238"/>
            <a:gd name="connsiteX2" fmla="*/ 29127 w 30275"/>
            <a:gd name="connsiteY2" fmla="*/ 1477 h 10238"/>
            <a:gd name="connsiteX3" fmla="*/ 0 w 30275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67293 w 67295"/>
            <a:gd name="connsiteY0" fmla="*/ 10522 h 10522"/>
            <a:gd name="connsiteX1" fmla="*/ 30098 w 67295"/>
            <a:gd name="connsiteY1" fmla="*/ 8342 h 10522"/>
            <a:gd name="connsiteX2" fmla="*/ 44639 w 67295"/>
            <a:gd name="connsiteY2" fmla="*/ 2071 h 10522"/>
            <a:gd name="connsiteX3" fmla="*/ 0 w 67295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72450"/>
            <a:gd name="connsiteY0" fmla="*/ 10522 h 10522"/>
            <a:gd name="connsiteX1" fmla="*/ 72450 w 72450"/>
            <a:gd name="connsiteY1" fmla="*/ 7585 h 10522"/>
            <a:gd name="connsiteX2" fmla="*/ 39134 w 72450"/>
            <a:gd name="connsiteY2" fmla="*/ 1870 h 10522"/>
            <a:gd name="connsiteX3" fmla="*/ 0 w 72450"/>
            <a:gd name="connsiteY3" fmla="*/ 0 h 10522"/>
            <a:gd name="connsiteX0" fmla="*/ 123264 w 123265"/>
            <a:gd name="connsiteY0" fmla="*/ 11473 h 11473"/>
            <a:gd name="connsiteX1" fmla="*/ 72450 w 123265"/>
            <a:gd name="connsiteY1" fmla="*/ 7585 h 11473"/>
            <a:gd name="connsiteX2" fmla="*/ 39134 w 123265"/>
            <a:gd name="connsiteY2" fmla="*/ 1870 h 11473"/>
            <a:gd name="connsiteX3" fmla="*/ 0 w 123265"/>
            <a:gd name="connsiteY3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29179 w 129179"/>
            <a:gd name="connsiteY0" fmla="*/ 11348 h 11348"/>
            <a:gd name="connsiteX1" fmla="*/ 39134 w 129179"/>
            <a:gd name="connsiteY1" fmla="*/ 1870 h 11348"/>
            <a:gd name="connsiteX2" fmla="*/ 0 w 129179"/>
            <a:gd name="connsiteY2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442 w 122442"/>
            <a:gd name="connsiteY0" fmla="*/ 11494 h 11494"/>
            <a:gd name="connsiteX1" fmla="*/ 56121 w 122442"/>
            <a:gd name="connsiteY1" fmla="*/ 7238 h 11494"/>
            <a:gd name="connsiteX2" fmla="*/ 32397 w 122442"/>
            <a:gd name="connsiteY2" fmla="*/ 2016 h 11494"/>
            <a:gd name="connsiteX3" fmla="*/ 163 w 122442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6187 w 126187"/>
            <a:gd name="connsiteY0" fmla="*/ 11548 h 11548"/>
            <a:gd name="connsiteX1" fmla="*/ 59866 w 126187"/>
            <a:gd name="connsiteY1" fmla="*/ 7292 h 11548"/>
            <a:gd name="connsiteX2" fmla="*/ 36142 w 126187"/>
            <a:gd name="connsiteY2" fmla="*/ 2070 h 11548"/>
            <a:gd name="connsiteX3" fmla="*/ 0 w 126187"/>
            <a:gd name="connsiteY3" fmla="*/ 0 h 11548"/>
            <a:gd name="connsiteX0" fmla="*/ 126187 w 126187"/>
            <a:gd name="connsiteY0" fmla="*/ 11548 h 11548"/>
            <a:gd name="connsiteX1" fmla="*/ 72437 w 126187"/>
            <a:gd name="connsiteY1" fmla="*/ 8670 h 11548"/>
            <a:gd name="connsiteX2" fmla="*/ 59866 w 126187"/>
            <a:gd name="connsiteY2" fmla="*/ 7292 h 11548"/>
            <a:gd name="connsiteX3" fmla="*/ 36142 w 126187"/>
            <a:gd name="connsiteY3" fmla="*/ 2070 h 11548"/>
            <a:gd name="connsiteX4" fmla="*/ 0 w 126187"/>
            <a:gd name="connsiteY4" fmla="*/ 0 h 11548"/>
            <a:gd name="connsiteX0" fmla="*/ 72437 w 72437"/>
            <a:gd name="connsiteY0" fmla="*/ 8670 h 8670"/>
            <a:gd name="connsiteX1" fmla="*/ 59866 w 72437"/>
            <a:gd name="connsiteY1" fmla="*/ 7292 h 8670"/>
            <a:gd name="connsiteX2" fmla="*/ 36142 w 72437"/>
            <a:gd name="connsiteY2" fmla="*/ 2070 h 8670"/>
            <a:gd name="connsiteX3" fmla="*/ 0 w 72437"/>
            <a:gd name="connsiteY3" fmla="*/ 0 h 8670"/>
            <a:gd name="connsiteX0" fmla="*/ 5622 w 5622"/>
            <a:gd name="connsiteY0" fmla="*/ 7612 h 7612"/>
            <a:gd name="connsiteX1" fmla="*/ 3887 w 5622"/>
            <a:gd name="connsiteY1" fmla="*/ 6023 h 7612"/>
            <a:gd name="connsiteX2" fmla="*/ 611 w 5622"/>
            <a:gd name="connsiteY2" fmla="*/ 0 h 76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622" h="7612">
              <a:moveTo>
                <a:pt x="5622" y="7612"/>
              </a:moveTo>
              <a:cubicBezTo>
                <a:pt x="4096" y="6794"/>
                <a:pt x="4722" y="7291"/>
                <a:pt x="3887" y="6023"/>
              </a:cubicBezTo>
              <a:cubicBezTo>
                <a:pt x="3051" y="4754"/>
                <a:pt x="-1654" y="516"/>
                <a:pt x="611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222946</xdr:colOff>
      <xdr:row>59</xdr:row>
      <xdr:rowOff>56793</xdr:rowOff>
    </xdr:from>
    <xdr:to>
      <xdr:col>16</xdr:col>
      <xdr:colOff>435370</xdr:colOff>
      <xdr:row>63</xdr:row>
      <xdr:rowOff>87557</xdr:rowOff>
    </xdr:to>
    <xdr:sp macro="" textlink="">
      <xdr:nvSpPr>
        <xdr:cNvPr id="924" name="Line 72">
          <a:extLst>
            <a:ext uri="{FF2B5EF4-FFF2-40B4-BE49-F238E27FC236}">
              <a16:creationId xmlns:a16="http://schemas.microsoft.com/office/drawing/2014/main" id="{56212994-BE3F-44D3-B47A-C37EFCF3193B}"/>
            </a:ext>
          </a:extLst>
        </xdr:cNvPr>
        <xdr:cNvSpPr>
          <a:spLocks noChangeShapeType="1"/>
        </xdr:cNvSpPr>
      </xdr:nvSpPr>
      <xdr:spPr bwMode="auto">
        <a:xfrm rot="13656542" flipV="1">
          <a:off x="9191076" y="10392663"/>
          <a:ext cx="716564" cy="2124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76548</xdr:colOff>
      <xdr:row>60</xdr:row>
      <xdr:rowOff>94595</xdr:rowOff>
    </xdr:from>
    <xdr:to>
      <xdr:col>16</xdr:col>
      <xdr:colOff>276029</xdr:colOff>
      <xdr:row>61</xdr:row>
      <xdr:rowOff>22791</xdr:rowOff>
    </xdr:to>
    <xdr:sp macro="" textlink="">
      <xdr:nvSpPr>
        <xdr:cNvPr id="925" name="Oval 1295">
          <a:extLst>
            <a:ext uri="{FF2B5EF4-FFF2-40B4-BE49-F238E27FC236}">
              <a16:creationId xmlns:a16="http://schemas.microsoft.com/office/drawing/2014/main" id="{4F0CCB4F-02D3-427B-99FA-34F71646AABA}"/>
            </a:ext>
          </a:extLst>
        </xdr:cNvPr>
        <xdr:cNvSpPr>
          <a:spLocks noChangeArrowheads="1"/>
        </xdr:cNvSpPr>
      </xdr:nvSpPr>
      <xdr:spPr bwMode="auto">
        <a:xfrm rot="1486793">
          <a:off x="9296748" y="10349845"/>
          <a:ext cx="199481" cy="996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672473</xdr:colOff>
      <xdr:row>53</xdr:row>
      <xdr:rowOff>140213</xdr:rowOff>
    </xdr:from>
    <xdr:to>
      <xdr:col>12</xdr:col>
      <xdr:colOff>580682</xdr:colOff>
      <xdr:row>54</xdr:row>
      <xdr:rowOff>43016</xdr:rowOff>
    </xdr:to>
    <xdr:sp macro="" textlink="">
      <xdr:nvSpPr>
        <xdr:cNvPr id="926" name="Line 547">
          <a:extLst>
            <a:ext uri="{FF2B5EF4-FFF2-40B4-BE49-F238E27FC236}">
              <a16:creationId xmlns:a16="http://schemas.microsoft.com/office/drawing/2014/main" id="{6280B18E-7AB3-4388-9C20-8615AE1C4E8D}"/>
            </a:ext>
          </a:extLst>
        </xdr:cNvPr>
        <xdr:cNvSpPr>
          <a:spLocks noChangeShapeType="1"/>
        </xdr:cNvSpPr>
      </xdr:nvSpPr>
      <xdr:spPr bwMode="auto">
        <a:xfrm flipH="1" flipV="1">
          <a:off x="7778123" y="9195313"/>
          <a:ext cx="613059" cy="742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686601</xdr:colOff>
      <xdr:row>52</xdr:row>
      <xdr:rowOff>141961</xdr:rowOff>
    </xdr:from>
    <xdr:to>
      <xdr:col>12</xdr:col>
      <xdr:colOff>580479</xdr:colOff>
      <xdr:row>53</xdr:row>
      <xdr:rowOff>49161</xdr:rowOff>
    </xdr:to>
    <xdr:sp macro="" textlink="">
      <xdr:nvSpPr>
        <xdr:cNvPr id="927" name="Line 547">
          <a:extLst>
            <a:ext uri="{FF2B5EF4-FFF2-40B4-BE49-F238E27FC236}">
              <a16:creationId xmlns:a16="http://schemas.microsoft.com/office/drawing/2014/main" id="{F949F875-FB45-4584-9E92-BF3FB8C22833}"/>
            </a:ext>
          </a:extLst>
        </xdr:cNvPr>
        <xdr:cNvSpPr>
          <a:spLocks noChangeShapeType="1"/>
        </xdr:cNvSpPr>
      </xdr:nvSpPr>
      <xdr:spPr bwMode="auto">
        <a:xfrm flipH="1" flipV="1">
          <a:off x="7792251" y="9025611"/>
          <a:ext cx="598728" cy="7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683272</xdr:colOff>
      <xdr:row>49</xdr:row>
      <xdr:rowOff>48565</xdr:rowOff>
    </xdr:from>
    <xdr:to>
      <xdr:col>11</xdr:col>
      <xdr:colOff>691904</xdr:colOff>
      <xdr:row>52</xdr:row>
      <xdr:rowOff>65524</xdr:rowOff>
    </xdr:to>
    <xdr:sp macro="" textlink="">
      <xdr:nvSpPr>
        <xdr:cNvPr id="928" name="Line 547">
          <a:extLst>
            <a:ext uri="{FF2B5EF4-FFF2-40B4-BE49-F238E27FC236}">
              <a16:creationId xmlns:a16="http://schemas.microsoft.com/office/drawing/2014/main" id="{8BAD8F28-D765-4993-BE33-37FC6D9DBD8E}"/>
            </a:ext>
          </a:extLst>
        </xdr:cNvPr>
        <xdr:cNvSpPr>
          <a:spLocks noChangeShapeType="1"/>
        </xdr:cNvSpPr>
      </xdr:nvSpPr>
      <xdr:spPr bwMode="auto">
        <a:xfrm flipV="1">
          <a:off x="7788922" y="8417865"/>
          <a:ext cx="8632" cy="5313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630527</xdr:colOff>
      <xdr:row>52</xdr:row>
      <xdr:rowOff>68189</xdr:rowOff>
    </xdr:from>
    <xdr:to>
      <xdr:col>12</xdr:col>
      <xdr:colOff>19269</xdr:colOff>
      <xdr:row>54</xdr:row>
      <xdr:rowOff>17019</xdr:rowOff>
    </xdr:to>
    <xdr:sp macro="" textlink="">
      <xdr:nvSpPr>
        <xdr:cNvPr id="929" name="Oval 820">
          <a:extLst>
            <a:ext uri="{FF2B5EF4-FFF2-40B4-BE49-F238E27FC236}">
              <a16:creationId xmlns:a16="http://schemas.microsoft.com/office/drawing/2014/main" id="{07D995E7-B214-4A4F-98FF-4B8726CC6BA4}"/>
            </a:ext>
          </a:extLst>
        </xdr:cNvPr>
        <xdr:cNvSpPr>
          <a:spLocks noChangeArrowheads="1"/>
        </xdr:cNvSpPr>
      </xdr:nvSpPr>
      <xdr:spPr bwMode="auto">
        <a:xfrm rot="5400000">
          <a:off x="7637108" y="9050908"/>
          <a:ext cx="291730" cy="935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146366</xdr:colOff>
      <xdr:row>52</xdr:row>
      <xdr:rowOff>156208</xdr:rowOff>
    </xdr:from>
    <xdr:to>
      <xdr:col>12</xdr:col>
      <xdr:colOff>688727</xdr:colOff>
      <xdr:row>53</xdr:row>
      <xdr:rowOff>151030</xdr:rowOff>
    </xdr:to>
    <xdr:sp macro="" textlink="">
      <xdr:nvSpPr>
        <xdr:cNvPr id="930" name="Line 547">
          <a:extLst>
            <a:ext uri="{FF2B5EF4-FFF2-40B4-BE49-F238E27FC236}">
              <a16:creationId xmlns:a16="http://schemas.microsoft.com/office/drawing/2014/main" id="{3F065746-3E2F-4603-AFF4-4B2AF44844BB}"/>
            </a:ext>
          </a:extLst>
        </xdr:cNvPr>
        <xdr:cNvSpPr>
          <a:spLocks noChangeShapeType="1"/>
        </xdr:cNvSpPr>
      </xdr:nvSpPr>
      <xdr:spPr bwMode="auto">
        <a:xfrm flipH="1" flipV="1">
          <a:off x="7252016" y="9039858"/>
          <a:ext cx="1247211" cy="166272"/>
        </a:xfrm>
        <a:prstGeom prst="line">
          <a:avLst/>
        </a:pr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76343</xdr:colOff>
      <xdr:row>55</xdr:row>
      <xdr:rowOff>1872</xdr:rowOff>
    </xdr:from>
    <xdr:to>
      <xdr:col>12</xdr:col>
      <xdr:colOff>543831</xdr:colOff>
      <xdr:row>55</xdr:row>
      <xdr:rowOff>164299</xdr:rowOff>
    </xdr:to>
    <xdr:grpSp>
      <xdr:nvGrpSpPr>
        <xdr:cNvPr id="931" name="グループ化 930">
          <a:extLst>
            <a:ext uri="{FF2B5EF4-FFF2-40B4-BE49-F238E27FC236}">
              <a16:creationId xmlns:a16="http://schemas.microsoft.com/office/drawing/2014/main" id="{F9767358-92C9-4E45-8562-E8A0EFB7FBEE}"/>
            </a:ext>
          </a:extLst>
        </xdr:cNvPr>
        <xdr:cNvGrpSpPr/>
      </xdr:nvGrpSpPr>
      <xdr:grpSpPr>
        <a:xfrm>
          <a:off x="7168607" y="9393865"/>
          <a:ext cx="1171136" cy="162427"/>
          <a:chOff x="8188253" y="11378861"/>
          <a:chExt cx="1239786" cy="166387"/>
        </a:xfrm>
      </xdr:grpSpPr>
      <xdr:sp macro="" textlink="">
        <xdr:nvSpPr>
          <xdr:cNvPr id="932" name="Text Box 1075">
            <a:extLst>
              <a:ext uri="{FF2B5EF4-FFF2-40B4-BE49-F238E27FC236}">
                <a16:creationId xmlns:a16="http://schemas.microsoft.com/office/drawing/2014/main" id="{4C1EF1AD-6DA8-4F52-AA7F-2C6BF00A40EF}"/>
              </a:ext>
            </a:extLst>
          </xdr:cNvPr>
          <xdr:cNvSpPr txBox="1">
            <a:spLocks noChangeArrowheads="1"/>
          </xdr:cNvSpPr>
        </xdr:nvSpPr>
        <xdr:spPr bwMode="auto">
          <a:xfrm rot="401087">
            <a:off x="8761730" y="11432084"/>
            <a:ext cx="121227" cy="6927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wrap="none" lIns="27432" tIns="18288" rIns="27432" bIns="18288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933" name="グループ化 932">
            <a:extLst>
              <a:ext uri="{FF2B5EF4-FFF2-40B4-BE49-F238E27FC236}">
                <a16:creationId xmlns:a16="http://schemas.microsoft.com/office/drawing/2014/main" id="{3E70FF46-3AE5-441F-B1BD-CE20C0091CAB}"/>
              </a:ext>
            </a:extLst>
          </xdr:cNvPr>
          <xdr:cNvGrpSpPr/>
        </xdr:nvGrpSpPr>
        <xdr:grpSpPr>
          <a:xfrm>
            <a:off x="8188253" y="11378861"/>
            <a:ext cx="1239786" cy="166387"/>
            <a:chOff x="8188253" y="11378861"/>
            <a:chExt cx="1239786" cy="166387"/>
          </a:xfrm>
        </xdr:grpSpPr>
        <xdr:sp macro="" textlink="">
          <xdr:nvSpPr>
            <xdr:cNvPr id="934" name="Line 547">
              <a:extLst>
                <a:ext uri="{FF2B5EF4-FFF2-40B4-BE49-F238E27FC236}">
                  <a16:creationId xmlns:a16="http://schemas.microsoft.com/office/drawing/2014/main" id="{1363936C-21D7-4E7D-B719-A2FF6A016853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8188253" y="11396199"/>
              <a:ext cx="1235535" cy="133503"/>
            </a:xfrm>
            <a:prstGeom prst="lin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35" name="Line 547">
              <a:extLst>
                <a:ext uri="{FF2B5EF4-FFF2-40B4-BE49-F238E27FC236}">
                  <a16:creationId xmlns:a16="http://schemas.microsoft.com/office/drawing/2014/main" id="{58966D78-9A5A-4779-B1D7-E63C2162193E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8192504" y="11411745"/>
              <a:ext cx="1235535" cy="13350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36" name="Line 547">
              <a:extLst>
                <a:ext uri="{FF2B5EF4-FFF2-40B4-BE49-F238E27FC236}">
                  <a16:creationId xmlns:a16="http://schemas.microsoft.com/office/drawing/2014/main" id="{37DB7B8D-212D-4B41-AB5C-2BE8566C6376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8188255" y="11378861"/>
              <a:ext cx="1235535" cy="13350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11</xdr:col>
      <xdr:colOff>20051</xdr:colOff>
      <xdr:row>53</xdr:row>
      <xdr:rowOff>55490</xdr:rowOff>
    </xdr:from>
    <xdr:to>
      <xdr:col>11</xdr:col>
      <xdr:colOff>619351</xdr:colOff>
      <xdr:row>55</xdr:row>
      <xdr:rowOff>7913</xdr:rowOff>
    </xdr:to>
    <xdr:grpSp>
      <xdr:nvGrpSpPr>
        <xdr:cNvPr id="937" name="グループ化 936">
          <a:extLst>
            <a:ext uri="{FF2B5EF4-FFF2-40B4-BE49-F238E27FC236}">
              <a16:creationId xmlns:a16="http://schemas.microsoft.com/office/drawing/2014/main" id="{3D867EF9-D98F-4F07-81C4-78CF3DF74BE6}"/>
            </a:ext>
          </a:extLst>
        </xdr:cNvPr>
        <xdr:cNvGrpSpPr/>
      </xdr:nvGrpSpPr>
      <xdr:grpSpPr>
        <a:xfrm>
          <a:off x="7112315" y="9104240"/>
          <a:ext cx="599300" cy="295666"/>
          <a:chOff x="9249657" y="792175"/>
          <a:chExt cx="802821" cy="483052"/>
        </a:xfrm>
      </xdr:grpSpPr>
      <xdr:sp macro="" textlink="">
        <xdr:nvSpPr>
          <xdr:cNvPr id="938" name="Text Box 1563">
            <a:extLst>
              <a:ext uri="{FF2B5EF4-FFF2-40B4-BE49-F238E27FC236}">
                <a16:creationId xmlns:a16="http://schemas.microsoft.com/office/drawing/2014/main" id="{54C98332-A60B-468E-8CC6-1D78C9B20A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49657" y="792175"/>
            <a:ext cx="802821" cy="483052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square" lIns="27432" tIns="18288" rIns="0" bIns="0" anchor="t" upright="1">
            <a:noAutofit/>
          </a:bodyPr>
          <a:lstStyle/>
          <a:p>
            <a:pPr algn="ctr" rtl="0">
              <a:lnSpc>
                <a:spcPts val="800"/>
              </a:lnSpc>
              <a:defRPr sz="1000"/>
            </a:pPr>
            <a:r>
              <a:rPr lang="ja-JP" altLang="en-US" sz="9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神戸 高槻</a:t>
            </a: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939" name="Group 6672">
            <a:extLst>
              <a:ext uri="{FF2B5EF4-FFF2-40B4-BE49-F238E27FC236}">
                <a16:creationId xmlns:a16="http://schemas.microsoft.com/office/drawing/2014/main" id="{5100173C-A8B3-4AFD-A9F4-C4298DD50AA5}"/>
              </a:ext>
            </a:extLst>
          </xdr:cNvPr>
          <xdr:cNvGrpSpPr>
            <a:grpSpLocks/>
          </xdr:cNvGrpSpPr>
        </xdr:nvGrpSpPr>
        <xdr:grpSpPr bwMode="auto">
          <a:xfrm>
            <a:off x="9281676" y="978446"/>
            <a:ext cx="335678" cy="273668"/>
            <a:chOff x="437" y="112"/>
            <a:chExt cx="60" cy="49"/>
          </a:xfrm>
        </xdr:grpSpPr>
        <xdr:pic>
          <xdr:nvPicPr>
            <xdr:cNvPr id="941" name="Picture 6673" descr="route2">
              <a:extLst>
                <a:ext uri="{FF2B5EF4-FFF2-40B4-BE49-F238E27FC236}">
                  <a16:creationId xmlns:a16="http://schemas.microsoft.com/office/drawing/2014/main" id="{74F1CE15-A6AD-4099-BFDC-051086214B5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8" y="112"/>
              <a:ext cx="59" cy="4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942" name="Text Box 6674">
              <a:extLst>
                <a:ext uri="{FF2B5EF4-FFF2-40B4-BE49-F238E27FC236}">
                  <a16:creationId xmlns:a16="http://schemas.microsoft.com/office/drawing/2014/main" id="{6006C7B5-F4AA-41ED-9C1A-54C527B8B2A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7" y="124"/>
              <a:ext cx="60" cy="1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overflow" horzOverflow="overflow" wrap="none" lIns="36576" tIns="18288" rIns="36576" bIns="18288" anchor="ctr" upright="1"/>
            <a:lstStyle/>
            <a:p>
              <a:pPr algn="ctr" rtl="0">
                <a:defRPr sz="1000"/>
              </a:pPr>
              <a:r>
                <a:rPr lang="en-US" altLang="ja-JP" sz="900" b="1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171</a:t>
              </a:r>
            </a:p>
          </xdr:txBody>
        </xdr:sp>
      </xdr:grpSp>
      <xdr:sp macro="" textlink="">
        <xdr:nvSpPr>
          <xdr:cNvPr id="940" name="Line 206">
            <a:extLst>
              <a:ext uri="{FF2B5EF4-FFF2-40B4-BE49-F238E27FC236}">
                <a16:creationId xmlns:a16="http://schemas.microsoft.com/office/drawing/2014/main" id="{74AFF66F-1312-4547-A692-E43A88C28327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9580272" y="1049621"/>
            <a:ext cx="428527" cy="185181"/>
          </a:xfrm>
          <a:custGeom>
            <a:avLst/>
            <a:gdLst>
              <a:gd name="connsiteX0" fmla="*/ 0 w 465196"/>
              <a:gd name="connsiteY0" fmla="*/ 0 h 222990"/>
              <a:gd name="connsiteX1" fmla="*/ 465196 w 465196"/>
              <a:gd name="connsiteY1" fmla="*/ 222990 h 222990"/>
              <a:gd name="connsiteX0" fmla="*/ 720 w 465916"/>
              <a:gd name="connsiteY0" fmla="*/ 0 h 222990"/>
              <a:gd name="connsiteX1" fmla="*/ 465916 w 465916"/>
              <a:gd name="connsiteY1" fmla="*/ 222990 h 222990"/>
              <a:gd name="connsiteX0" fmla="*/ 2599 w 467795"/>
              <a:gd name="connsiteY0" fmla="*/ 0 h 232444"/>
              <a:gd name="connsiteX1" fmla="*/ 467795 w 467795"/>
              <a:gd name="connsiteY1" fmla="*/ 222990 h 2324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467795" h="232444">
                <a:moveTo>
                  <a:pt x="2599" y="0"/>
                </a:moveTo>
                <a:cubicBezTo>
                  <a:pt x="-15518" y="264830"/>
                  <a:pt x="52958" y="239580"/>
                  <a:pt x="467795" y="222990"/>
                </a:cubicBezTo>
              </a:path>
            </a:pathLst>
          </a:custGeom>
          <a:noFill/>
          <a:ln w="38100" cmpd="sng">
            <a:solidFill>
              <a:schemeClr val="bg1"/>
            </a:solidFill>
            <a:prstDash val="solid"/>
            <a:round/>
            <a:headEnd/>
            <a:tailEnd type="triangl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433501</xdr:colOff>
      <xdr:row>55</xdr:row>
      <xdr:rowOff>116618</xdr:rowOff>
    </xdr:from>
    <xdr:to>
      <xdr:col>11</xdr:col>
      <xdr:colOff>624863</xdr:colOff>
      <xdr:row>56</xdr:row>
      <xdr:rowOff>124690</xdr:rowOff>
    </xdr:to>
    <xdr:sp macro="" textlink="">
      <xdr:nvSpPr>
        <xdr:cNvPr id="943" name="六角形 942">
          <a:extLst>
            <a:ext uri="{FF2B5EF4-FFF2-40B4-BE49-F238E27FC236}">
              <a16:creationId xmlns:a16="http://schemas.microsoft.com/office/drawing/2014/main" id="{64B9EEC9-C595-428F-BBB7-118CEE146435}"/>
            </a:ext>
          </a:extLst>
        </xdr:cNvPr>
        <xdr:cNvSpPr/>
      </xdr:nvSpPr>
      <xdr:spPr bwMode="auto">
        <a:xfrm>
          <a:off x="7539151" y="9514618"/>
          <a:ext cx="191362" cy="1795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492226</xdr:colOff>
      <xdr:row>49</xdr:row>
      <xdr:rowOff>119063</xdr:rowOff>
    </xdr:from>
    <xdr:to>
      <xdr:col>11</xdr:col>
      <xdr:colOff>679979</xdr:colOff>
      <xdr:row>50</xdr:row>
      <xdr:rowOff>100542</xdr:rowOff>
    </xdr:to>
    <xdr:sp macro="" textlink="">
      <xdr:nvSpPr>
        <xdr:cNvPr id="944" name="六角形 943">
          <a:extLst>
            <a:ext uri="{FF2B5EF4-FFF2-40B4-BE49-F238E27FC236}">
              <a16:creationId xmlns:a16="http://schemas.microsoft.com/office/drawing/2014/main" id="{C02381BF-1999-43F8-8BA0-91F662AC2CFA}"/>
            </a:ext>
          </a:extLst>
        </xdr:cNvPr>
        <xdr:cNvSpPr/>
      </xdr:nvSpPr>
      <xdr:spPr bwMode="auto">
        <a:xfrm>
          <a:off x="7597876" y="8488363"/>
          <a:ext cx="187753" cy="1529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248833</xdr:colOff>
      <xdr:row>51</xdr:row>
      <xdr:rowOff>431</xdr:rowOff>
    </xdr:from>
    <xdr:to>
      <xdr:col>11</xdr:col>
      <xdr:colOff>670567</xdr:colOff>
      <xdr:row>52</xdr:row>
      <xdr:rowOff>153930</xdr:rowOff>
    </xdr:to>
    <xdr:grpSp>
      <xdr:nvGrpSpPr>
        <xdr:cNvPr id="945" name="Group 6672">
          <a:extLst>
            <a:ext uri="{FF2B5EF4-FFF2-40B4-BE49-F238E27FC236}">
              <a16:creationId xmlns:a16="http://schemas.microsoft.com/office/drawing/2014/main" id="{CD2AB329-BA74-4755-ABB8-34011698D72A}"/>
            </a:ext>
          </a:extLst>
        </xdr:cNvPr>
        <xdr:cNvGrpSpPr>
          <a:grpSpLocks/>
        </xdr:cNvGrpSpPr>
      </xdr:nvGrpSpPr>
      <xdr:grpSpPr bwMode="auto">
        <a:xfrm>
          <a:off x="7341097" y="8705938"/>
          <a:ext cx="421734" cy="325120"/>
          <a:chOff x="530" y="110"/>
          <a:chExt cx="44" cy="37"/>
        </a:xfrm>
      </xdr:grpSpPr>
      <xdr:pic>
        <xdr:nvPicPr>
          <xdr:cNvPr id="946" name="Picture 6673" descr="route2">
            <a:extLst>
              <a:ext uri="{FF2B5EF4-FFF2-40B4-BE49-F238E27FC236}">
                <a16:creationId xmlns:a16="http://schemas.microsoft.com/office/drawing/2014/main" id="{8DEE671C-B221-4D0D-BFBC-A5BF8FDAA6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7" name="Text Box 6674">
            <a:extLst>
              <a:ext uri="{FF2B5EF4-FFF2-40B4-BE49-F238E27FC236}">
                <a16:creationId xmlns:a16="http://schemas.microsoft.com/office/drawing/2014/main" id="{23DF765F-2FB2-416A-83BA-DE15BE23DB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44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 editAs="oneCell">
    <xdr:from>
      <xdr:col>13</xdr:col>
      <xdr:colOff>179717</xdr:colOff>
      <xdr:row>49</xdr:row>
      <xdr:rowOff>21938</xdr:rowOff>
    </xdr:from>
    <xdr:to>
      <xdr:col>13</xdr:col>
      <xdr:colOff>481063</xdr:colOff>
      <xdr:row>50</xdr:row>
      <xdr:rowOff>62539</xdr:rowOff>
    </xdr:to>
    <xdr:grpSp>
      <xdr:nvGrpSpPr>
        <xdr:cNvPr id="948" name="Group 6672">
          <a:extLst>
            <a:ext uri="{FF2B5EF4-FFF2-40B4-BE49-F238E27FC236}">
              <a16:creationId xmlns:a16="http://schemas.microsoft.com/office/drawing/2014/main" id="{2F169907-ADCB-4E2C-8DE2-E99E82ECFE78}"/>
            </a:ext>
          </a:extLst>
        </xdr:cNvPr>
        <xdr:cNvGrpSpPr>
          <a:grpSpLocks/>
        </xdr:cNvGrpSpPr>
      </xdr:nvGrpSpPr>
      <xdr:grpSpPr bwMode="auto">
        <a:xfrm>
          <a:off x="8679278" y="8384202"/>
          <a:ext cx="301346" cy="212222"/>
          <a:chOff x="530" y="110"/>
          <a:chExt cx="44" cy="37"/>
        </a:xfrm>
      </xdr:grpSpPr>
      <xdr:pic>
        <xdr:nvPicPr>
          <xdr:cNvPr id="949" name="Picture 6673" descr="route2">
            <a:extLst>
              <a:ext uri="{FF2B5EF4-FFF2-40B4-BE49-F238E27FC236}">
                <a16:creationId xmlns:a16="http://schemas.microsoft.com/office/drawing/2014/main" id="{24357AF3-C643-4404-91BA-02E219989D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0" name="Text Box 6674">
            <a:extLst>
              <a:ext uri="{FF2B5EF4-FFF2-40B4-BE49-F238E27FC236}">
                <a16:creationId xmlns:a16="http://schemas.microsoft.com/office/drawing/2014/main" id="{473BB0AE-5E32-4A1C-B50B-8CE3D3257F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6"/>
            <a:ext cx="44" cy="2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 editAs="oneCell">
    <xdr:from>
      <xdr:col>12</xdr:col>
      <xdr:colOff>280419</xdr:colOff>
      <xdr:row>53</xdr:row>
      <xdr:rowOff>168519</xdr:rowOff>
    </xdr:from>
    <xdr:to>
      <xdr:col>12</xdr:col>
      <xdr:colOff>660071</xdr:colOff>
      <xdr:row>55</xdr:row>
      <xdr:rowOff>100264</xdr:rowOff>
    </xdr:to>
    <xdr:grpSp>
      <xdr:nvGrpSpPr>
        <xdr:cNvPr id="951" name="Group 6672">
          <a:extLst>
            <a:ext uri="{FF2B5EF4-FFF2-40B4-BE49-F238E27FC236}">
              <a16:creationId xmlns:a16="http://schemas.microsoft.com/office/drawing/2014/main" id="{C762DBB3-8AE9-40FB-BE68-FA0F7878A915}"/>
            </a:ext>
          </a:extLst>
        </xdr:cNvPr>
        <xdr:cNvGrpSpPr>
          <a:grpSpLocks/>
        </xdr:cNvGrpSpPr>
      </xdr:nvGrpSpPr>
      <xdr:grpSpPr bwMode="auto">
        <a:xfrm>
          <a:off x="8076331" y="9217269"/>
          <a:ext cx="379652" cy="274988"/>
          <a:chOff x="530" y="110"/>
          <a:chExt cx="44" cy="37"/>
        </a:xfrm>
      </xdr:grpSpPr>
      <xdr:pic>
        <xdr:nvPicPr>
          <xdr:cNvPr id="952" name="Picture 6673" descr="route2">
            <a:extLst>
              <a:ext uri="{FF2B5EF4-FFF2-40B4-BE49-F238E27FC236}">
                <a16:creationId xmlns:a16="http://schemas.microsoft.com/office/drawing/2014/main" id="{23D01256-F7DE-4DAD-BD35-5F0CE07B06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3" name="Text Box 6674">
            <a:extLst>
              <a:ext uri="{FF2B5EF4-FFF2-40B4-BE49-F238E27FC236}">
                <a16:creationId xmlns:a16="http://schemas.microsoft.com/office/drawing/2014/main" id="{28858F43-6AAD-44B2-B27D-43A69F70AF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6"/>
            <a:ext cx="44" cy="2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>
    <xdr:from>
      <xdr:col>12</xdr:col>
      <xdr:colOff>59944</xdr:colOff>
      <xdr:row>53</xdr:row>
      <xdr:rowOff>39907</xdr:rowOff>
    </xdr:from>
    <xdr:to>
      <xdr:col>12</xdr:col>
      <xdr:colOff>405877</xdr:colOff>
      <xdr:row>53</xdr:row>
      <xdr:rowOff>133358</xdr:rowOff>
    </xdr:to>
    <xdr:sp macro="" textlink="">
      <xdr:nvSpPr>
        <xdr:cNvPr id="954" name="Text Box 1118">
          <a:extLst>
            <a:ext uri="{FF2B5EF4-FFF2-40B4-BE49-F238E27FC236}">
              <a16:creationId xmlns:a16="http://schemas.microsoft.com/office/drawing/2014/main" id="{3E76F119-EEF6-406B-B6A3-84D7C9985094}"/>
            </a:ext>
          </a:extLst>
        </xdr:cNvPr>
        <xdr:cNvSpPr txBox="1">
          <a:spLocks noChangeArrowheads="1"/>
        </xdr:cNvSpPr>
      </xdr:nvSpPr>
      <xdr:spPr bwMode="auto">
        <a:xfrm>
          <a:off x="7870444" y="9095007"/>
          <a:ext cx="345933" cy="934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名神道</a:t>
          </a:r>
        </a:p>
      </xdr:txBody>
    </xdr:sp>
    <xdr:clientData/>
  </xdr:twoCellAnchor>
  <xdr:twoCellAnchor>
    <xdr:from>
      <xdr:col>12</xdr:col>
      <xdr:colOff>384783</xdr:colOff>
      <xdr:row>56</xdr:row>
      <xdr:rowOff>0</xdr:rowOff>
    </xdr:from>
    <xdr:to>
      <xdr:col>12</xdr:col>
      <xdr:colOff>765784</xdr:colOff>
      <xdr:row>56</xdr:row>
      <xdr:rowOff>95250</xdr:rowOff>
    </xdr:to>
    <xdr:sp macro="" textlink="">
      <xdr:nvSpPr>
        <xdr:cNvPr id="955" name="Text Box 1118">
          <a:extLst>
            <a:ext uri="{FF2B5EF4-FFF2-40B4-BE49-F238E27FC236}">
              <a16:creationId xmlns:a16="http://schemas.microsoft.com/office/drawing/2014/main" id="{A095B543-5CD1-47EC-AD23-8E72C074CAA5}"/>
            </a:ext>
          </a:extLst>
        </xdr:cNvPr>
        <xdr:cNvSpPr txBox="1">
          <a:spLocks noChangeArrowheads="1"/>
        </xdr:cNvSpPr>
      </xdr:nvSpPr>
      <xdr:spPr bwMode="auto">
        <a:xfrm>
          <a:off x="8195283" y="9569450"/>
          <a:ext cx="317501" cy="952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東海道新幹線</a:t>
          </a:r>
        </a:p>
      </xdr:txBody>
    </xdr:sp>
    <xdr:clientData/>
  </xdr:twoCellAnchor>
  <xdr:twoCellAnchor>
    <xdr:from>
      <xdr:col>13</xdr:col>
      <xdr:colOff>218088</xdr:colOff>
      <xdr:row>63</xdr:row>
      <xdr:rowOff>137083</xdr:rowOff>
    </xdr:from>
    <xdr:to>
      <xdr:col>13</xdr:col>
      <xdr:colOff>539811</xdr:colOff>
      <xdr:row>64</xdr:row>
      <xdr:rowOff>43094</xdr:rowOff>
    </xdr:to>
    <xdr:sp macro="" textlink="">
      <xdr:nvSpPr>
        <xdr:cNvPr id="956" name="Line 547">
          <a:extLst>
            <a:ext uri="{FF2B5EF4-FFF2-40B4-BE49-F238E27FC236}">
              <a16:creationId xmlns:a16="http://schemas.microsoft.com/office/drawing/2014/main" id="{CB816F01-29FF-400F-BE1C-F8BD0256FA5D}"/>
            </a:ext>
          </a:extLst>
        </xdr:cNvPr>
        <xdr:cNvSpPr>
          <a:spLocks noChangeShapeType="1"/>
        </xdr:cNvSpPr>
      </xdr:nvSpPr>
      <xdr:spPr bwMode="auto">
        <a:xfrm flipH="1" flipV="1">
          <a:off x="7323738" y="10906683"/>
          <a:ext cx="321723" cy="774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160189</xdr:colOff>
      <xdr:row>62</xdr:row>
      <xdr:rowOff>102171</xdr:rowOff>
    </xdr:from>
    <xdr:ext cx="391110" cy="143555"/>
    <xdr:sp macro="" textlink="">
      <xdr:nvSpPr>
        <xdr:cNvPr id="957" name="Text Box 1620">
          <a:extLst>
            <a:ext uri="{FF2B5EF4-FFF2-40B4-BE49-F238E27FC236}">
              <a16:creationId xmlns:a16="http://schemas.microsoft.com/office/drawing/2014/main" id="{CC379629-AADB-4568-BC87-0E9EEB4DA256}"/>
            </a:ext>
          </a:extLst>
        </xdr:cNvPr>
        <xdr:cNvSpPr txBox="1">
          <a:spLocks noChangeArrowheads="1"/>
        </xdr:cNvSpPr>
      </xdr:nvSpPr>
      <xdr:spPr bwMode="auto">
        <a:xfrm>
          <a:off x="7267020" y="10601822"/>
          <a:ext cx="391110" cy="14355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吹田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15835</xdr:colOff>
      <xdr:row>63</xdr:row>
      <xdr:rowOff>119495</xdr:rowOff>
    </xdr:from>
    <xdr:ext cx="401193" cy="130370"/>
    <xdr:sp macro="" textlink="">
      <xdr:nvSpPr>
        <xdr:cNvPr id="958" name="Text Box 1620">
          <a:extLst>
            <a:ext uri="{FF2B5EF4-FFF2-40B4-BE49-F238E27FC236}">
              <a16:creationId xmlns:a16="http://schemas.microsoft.com/office/drawing/2014/main" id="{AF17246F-B733-4EE3-9080-686BFBD2E293}"/>
            </a:ext>
          </a:extLst>
        </xdr:cNvPr>
        <xdr:cNvSpPr txBox="1">
          <a:spLocks noChangeArrowheads="1"/>
        </xdr:cNvSpPr>
      </xdr:nvSpPr>
      <xdr:spPr bwMode="auto">
        <a:xfrm>
          <a:off x="7826335" y="10889095"/>
          <a:ext cx="401193" cy="130370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 箕面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1347</xdr:colOff>
      <xdr:row>57</xdr:row>
      <xdr:rowOff>14635</xdr:rowOff>
    </xdr:from>
    <xdr:to>
      <xdr:col>17</xdr:col>
      <xdr:colOff>214127</xdr:colOff>
      <xdr:row>58</xdr:row>
      <xdr:rowOff>14768</xdr:rowOff>
    </xdr:to>
    <xdr:sp macro="" textlink="">
      <xdr:nvSpPr>
        <xdr:cNvPr id="960" name="六角形 959">
          <a:extLst>
            <a:ext uri="{FF2B5EF4-FFF2-40B4-BE49-F238E27FC236}">
              <a16:creationId xmlns:a16="http://schemas.microsoft.com/office/drawing/2014/main" id="{05EE2119-2527-4D2A-B30E-0DC2277DF8C6}"/>
            </a:ext>
          </a:extLst>
        </xdr:cNvPr>
        <xdr:cNvSpPr/>
      </xdr:nvSpPr>
      <xdr:spPr bwMode="auto">
        <a:xfrm>
          <a:off x="9926397" y="9755535"/>
          <a:ext cx="212780" cy="1715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106</a:t>
          </a:r>
        </a:p>
      </xdr:txBody>
    </xdr:sp>
    <xdr:clientData/>
  </xdr:twoCellAnchor>
  <xdr:twoCellAnchor>
    <xdr:from>
      <xdr:col>6</xdr:col>
      <xdr:colOff>287741</xdr:colOff>
      <xdr:row>5</xdr:row>
      <xdr:rowOff>85330</xdr:rowOff>
    </xdr:from>
    <xdr:to>
      <xdr:col>6</xdr:col>
      <xdr:colOff>693694</xdr:colOff>
      <xdr:row>8</xdr:row>
      <xdr:rowOff>9572</xdr:rowOff>
    </xdr:to>
    <xdr:sp macro="" textlink="">
      <xdr:nvSpPr>
        <xdr:cNvPr id="968" name="Line 72">
          <a:extLst>
            <a:ext uri="{FF2B5EF4-FFF2-40B4-BE49-F238E27FC236}">
              <a16:creationId xmlns:a16="http://schemas.microsoft.com/office/drawing/2014/main" id="{9753A78A-91AE-41FD-87F9-12D24682392D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3852822" y="958899"/>
          <a:ext cx="438592" cy="40595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7003"/>
            <a:gd name="connsiteY0" fmla="*/ 0 h 406215"/>
            <a:gd name="connsiteX1" fmla="*/ 7003 w 7003"/>
            <a:gd name="connsiteY1" fmla="*/ 406215 h 406215"/>
            <a:gd name="connsiteX0" fmla="*/ 0 w 10000"/>
            <a:gd name="connsiteY0" fmla="*/ 0 h 10400"/>
            <a:gd name="connsiteX1" fmla="*/ 404 w 10000"/>
            <a:gd name="connsiteY1" fmla="*/ 10400 h 10400"/>
            <a:gd name="connsiteX2" fmla="*/ 10000 w 10000"/>
            <a:gd name="connsiteY2" fmla="*/ 10000 h 10400"/>
            <a:gd name="connsiteX0" fmla="*/ 0 w 10000"/>
            <a:gd name="connsiteY0" fmla="*/ 0 h 10400"/>
            <a:gd name="connsiteX1" fmla="*/ 404 w 10000"/>
            <a:gd name="connsiteY1" fmla="*/ 10400 h 10400"/>
            <a:gd name="connsiteX2" fmla="*/ 10000 w 10000"/>
            <a:gd name="connsiteY2" fmla="*/ 10000 h 10400"/>
            <a:gd name="connsiteX0" fmla="*/ 0 w 10000"/>
            <a:gd name="connsiteY0" fmla="*/ 0 h 10400"/>
            <a:gd name="connsiteX1" fmla="*/ 404 w 10000"/>
            <a:gd name="connsiteY1" fmla="*/ 10400 h 10400"/>
            <a:gd name="connsiteX2" fmla="*/ 10000 w 10000"/>
            <a:gd name="connsiteY2" fmla="*/ 10000 h 10400"/>
            <a:gd name="connsiteX0" fmla="*/ 0 w 10000"/>
            <a:gd name="connsiteY0" fmla="*/ 0 h 10400"/>
            <a:gd name="connsiteX1" fmla="*/ 404 w 10000"/>
            <a:gd name="connsiteY1" fmla="*/ 10400 h 10400"/>
            <a:gd name="connsiteX2" fmla="*/ 10000 w 10000"/>
            <a:gd name="connsiteY2" fmla="*/ 10000 h 10400"/>
            <a:gd name="connsiteX0" fmla="*/ 0 w 10000"/>
            <a:gd name="connsiteY0" fmla="*/ 0 h 10400"/>
            <a:gd name="connsiteX1" fmla="*/ 404 w 10000"/>
            <a:gd name="connsiteY1" fmla="*/ 10400 h 10400"/>
            <a:gd name="connsiteX2" fmla="*/ 10000 w 10000"/>
            <a:gd name="connsiteY2" fmla="*/ 10000 h 10400"/>
            <a:gd name="connsiteX0" fmla="*/ 0 w 10000"/>
            <a:gd name="connsiteY0" fmla="*/ 0 h 10400"/>
            <a:gd name="connsiteX1" fmla="*/ 404 w 10000"/>
            <a:gd name="connsiteY1" fmla="*/ 10400 h 10400"/>
            <a:gd name="connsiteX2" fmla="*/ 10000 w 10000"/>
            <a:gd name="connsiteY2" fmla="*/ 10000 h 10400"/>
            <a:gd name="connsiteX0" fmla="*/ 0 w 10000"/>
            <a:gd name="connsiteY0" fmla="*/ 0 h 10400"/>
            <a:gd name="connsiteX1" fmla="*/ 404 w 10000"/>
            <a:gd name="connsiteY1" fmla="*/ 10400 h 10400"/>
            <a:gd name="connsiteX2" fmla="*/ 10000 w 10000"/>
            <a:gd name="connsiteY2" fmla="*/ 10000 h 10400"/>
            <a:gd name="connsiteX0" fmla="*/ 0 w 10000"/>
            <a:gd name="connsiteY0" fmla="*/ 0 h 10444"/>
            <a:gd name="connsiteX1" fmla="*/ 404 w 10000"/>
            <a:gd name="connsiteY1" fmla="*/ 10400 h 10444"/>
            <a:gd name="connsiteX2" fmla="*/ 10000 w 10000"/>
            <a:gd name="connsiteY2" fmla="*/ 10000 h 10444"/>
            <a:gd name="connsiteX0" fmla="*/ 0 w 10000"/>
            <a:gd name="connsiteY0" fmla="*/ 0 h 10161"/>
            <a:gd name="connsiteX1" fmla="*/ 338 w 10000"/>
            <a:gd name="connsiteY1" fmla="*/ 10091 h 10161"/>
            <a:gd name="connsiteX2" fmla="*/ 10000 w 10000"/>
            <a:gd name="connsiteY2" fmla="*/ 10000 h 10161"/>
            <a:gd name="connsiteX0" fmla="*/ 0 w 9735"/>
            <a:gd name="connsiteY0" fmla="*/ 0 h 10238"/>
            <a:gd name="connsiteX1" fmla="*/ 73 w 9735"/>
            <a:gd name="connsiteY1" fmla="*/ 10168 h 10238"/>
            <a:gd name="connsiteX2" fmla="*/ 9735 w 9735"/>
            <a:gd name="connsiteY2" fmla="*/ 10077 h 10238"/>
            <a:gd name="connsiteX0" fmla="*/ 197 w 9925"/>
            <a:gd name="connsiteY0" fmla="*/ 0 h 10151"/>
            <a:gd name="connsiteX1" fmla="*/ 0 w 9925"/>
            <a:gd name="connsiteY1" fmla="*/ 10083 h 10151"/>
            <a:gd name="connsiteX2" fmla="*/ 9925 w 9925"/>
            <a:gd name="connsiteY2" fmla="*/ 9994 h 101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25" h="10151">
              <a:moveTo>
                <a:pt x="197" y="0"/>
              </a:moveTo>
              <a:cubicBezTo>
                <a:pt x="306" y="6597"/>
                <a:pt x="129" y="7404"/>
                <a:pt x="0" y="10083"/>
              </a:cubicBezTo>
              <a:cubicBezTo>
                <a:pt x="5796" y="10303"/>
                <a:pt x="5036" y="9914"/>
                <a:pt x="9925" y="9994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741720</xdr:colOff>
      <xdr:row>48</xdr:row>
      <xdr:rowOff>26931</xdr:rowOff>
    </xdr:from>
    <xdr:to>
      <xdr:col>18</xdr:col>
      <xdr:colOff>17035</xdr:colOff>
      <xdr:row>48</xdr:row>
      <xdr:rowOff>147046</xdr:rowOff>
    </xdr:to>
    <xdr:sp macro="" textlink="">
      <xdr:nvSpPr>
        <xdr:cNvPr id="970" name="Freeform 1182">
          <a:extLst>
            <a:ext uri="{FF2B5EF4-FFF2-40B4-BE49-F238E27FC236}">
              <a16:creationId xmlns:a16="http://schemas.microsoft.com/office/drawing/2014/main" id="{075DEED8-CA0F-4358-84A5-4202C0967BE3}"/>
            </a:ext>
          </a:extLst>
        </xdr:cNvPr>
        <xdr:cNvSpPr>
          <a:spLocks/>
        </xdr:cNvSpPr>
      </xdr:nvSpPr>
      <xdr:spPr bwMode="auto">
        <a:xfrm flipV="1">
          <a:off x="12051070" y="8224781"/>
          <a:ext cx="18265" cy="120115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1087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10000 w 10000"/>
            <a:gd name="connsiteY0" fmla="*/ 0 h 6181"/>
            <a:gd name="connsiteX1" fmla="*/ 10000 w 10000"/>
            <a:gd name="connsiteY1" fmla="*/ 4718 h 6181"/>
            <a:gd name="connsiteX2" fmla="*/ 0 w 10000"/>
            <a:gd name="connsiteY2" fmla="*/ 6181 h 6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6181">
              <a:moveTo>
                <a:pt x="10000" y="0"/>
              </a:moveTo>
              <a:lnTo>
                <a:pt x="10000" y="4718"/>
              </a:lnTo>
              <a:lnTo>
                <a:pt x="0" y="618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180096</xdr:colOff>
      <xdr:row>48</xdr:row>
      <xdr:rowOff>100827</xdr:rowOff>
    </xdr:from>
    <xdr:to>
      <xdr:col>18</xdr:col>
      <xdr:colOff>698012</xdr:colOff>
      <xdr:row>48</xdr:row>
      <xdr:rowOff>122899</xdr:rowOff>
    </xdr:to>
    <xdr:sp macro="" textlink="">
      <xdr:nvSpPr>
        <xdr:cNvPr id="971" name="Freeform 217">
          <a:extLst>
            <a:ext uri="{FF2B5EF4-FFF2-40B4-BE49-F238E27FC236}">
              <a16:creationId xmlns:a16="http://schemas.microsoft.com/office/drawing/2014/main" id="{5287E3B4-3B44-457B-A0E9-24A8647C7D5C}"/>
            </a:ext>
          </a:extLst>
        </xdr:cNvPr>
        <xdr:cNvSpPr>
          <a:spLocks/>
        </xdr:cNvSpPr>
      </xdr:nvSpPr>
      <xdr:spPr bwMode="auto">
        <a:xfrm flipV="1">
          <a:off x="12232396" y="8298677"/>
          <a:ext cx="517916" cy="220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5059 w 10000"/>
            <a:gd name="connsiteY2" fmla="*/ 2528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303 w 10303"/>
            <a:gd name="connsiteY0" fmla="*/ 3216 h 6563"/>
            <a:gd name="connsiteX1" fmla="*/ 7522 w 10303"/>
            <a:gd name="connsiteY1" fmla="*/ 1094 h 6563"/>
            <a:gd name="connsiteX2" fmla="*/ 5059 w 10303"/>
            <a:gd name="connsiteY2" fmla="*/ 0 h 6563"/>
            <a:gd name="connsiteX3" fmla="*/ 2832 w 10303"/>
            <a:gd name="connsiteY3" fmla="*/ 5625 h 6563"/>
            <a:gd name="connsiteX4" fmla="*/ 0 w 10303"/>
            <a:gd name="connsiteY4" fmla="*/ 3360 h 65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303" h="6563">
              <a:moveTo>
                <a:pt x="10303" y="3216"/>
              </a:moveTo>
              <a:cubicBezTo>
                <a:pt x="9861" y="3216"/>
                <a:pt x="8396" y="1630"/>
                <a:pt x="7522" y="1094"/>
              </a:cubicBezTo>
              <a:cubicBezTo>
                <a:pt x="6648" y="558"/>
                <a:pt x="5944" y="0"/>
                <a:pt x="5059" y="0"/>
              </a:cubicBezTo>
              <a:cubicBezTo>
                <a:pt x="4174" y="2266"/>
                <a:pt x="3628" y="5625"/>
                <a:pt x="2832" y="5625"/>
              </a:cubicBezTo>
              <a:cubicBezTo>
                <a:pt x="1947" y="7891"/>
                <a:pt x="885" y="5625"/>
                <a:pt x="0" y="336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19176</xdr:colOff>
      <xdr:row>48</xdr:row>
      <xdr:rowOff>93568</xdr:rowOff>
    </xdr:from>
    <xdr:to>
      <xdr:col>17</xdr:col>
      <xdr:colOff>745021</xdr:colOff>
      <xdr:row>48</xdr:row>
      <xdr:rowOff>105494</xdr:rowOff>
    </xdr:to>
    <xdr:sp macro="" textlink="">
      <xdr:nvSpPr>
        <xdr:cNvPr id="972" name="Freeform 217">
          <a:extLst>
            <a:ext uri="{FF2B5EF4-FFF2-40B4-BE49-F238E27FC236}">
              <a16:creationId xmlns:a16="http://schemas.microsoft.com/office/drawing/2014/main" id="{A8CA44A1-3BC1-473A-B81A-4039884D1461}"/>
            </a:ext>
          </a:extLst>
        </xdr:cNvPr>
        <xdr:cNvSpPr>
          <a:spLocks/>
        </xdr:cNvSpPr>
      </xdr:nvSpPr>
      <xdr:spPr bwMode="auto">
        <a:xfrm>
          <a:off x="11353926" y="8291418"/>
          <a:ext cx="700445" cy="1192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49 w 10000"/>
            <a:gd name="connsiteY2" fmla="*/ 134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8072"/>
            <a:gd name="connsiteX1" fmla="*/ 7522 w 10000"/>
            <a:gd name="connsiteY1" fmla="*/ 4531 h 8072"/>
            <a:gd name="connsiteX2" fmla="*/ 4649 w 10000"/>
            <a:gd name="connsiteY2" fmla="*/ 1827 h 8072"/>
            <a:gd name="connsiteX3" fmla="*/ 2650 w 10000"/>
            <a:gd name="connsiteY3" fmla="*/ 5787 h 8072"/>
            <a:gd name="connsiteX4" fmla="*/ 0 w 10000"/>
            <a:gd name="connsiteY4" fmla="*/ 6797 h 8072"/>
            <a:gd name="connsiteX0" fmla="*/ 10182 w 10182"/>
            <a:gd name="connsiteY0" fmla="*/ 0 h 8015"/>
            <a:gd name="connsiteX1" fmla="*/ 7704 w 10182"/>
            <a:gd name="connsiteY1" fmla="*/ 5613 h 8015"/>
            <a:gd name="connsiteX2" fmla="*/ 4831 w 10182"/>
            <a:gd name="connsiteY2" fmla="*/ 2263 h 8015"/>
            <a:gd name="connsiteX3" fmla="*/ 2832 w 10182"/>
            <a:gd name="connsiteY3" fmla="*/ 7169 h 8015"/>
            <a:gd name="connsiteX4" fmla="*/ 0 w 10182"/>
            <a:gd name="connsiteY4" fmla="*/ 2334 h 8015"/>
            <a:gd name="connsiteX0" fmla="*/ 10134 w 10134"/>
            <a:gd name="connsiteY0" fmla="*/ 0 h 11722"/>
            <a:gd name="connsiteX1" fmla="*/ 7700 w 10134"/>
            <a:gd name="connsiteY1" fmla="*/ 7003 h 11722"/>
            <a:gd name="connsiteX2" fmla="*/ 4879 w 10134"/>
            <a:gd name="connsiteY2" fmla="*/ 2823 h 11722"/>
            <a:gd name="connsiteX3" fmla="*/ 2915 w 10134"/>
            <a:gd name="connsiteY3" fmla="*/ 8944 h 11722"/>
            <a:gd name="connsiteX4" fmla="*/ 0 w 10134"/>
            <a:gd name="connsiteY4" fmla="*/ 9239 h 11722"/>
            <a:gd name="connsiteX0" fmla="*/ 10134 w 10134"/>
            <a:gd name="connsiteY0" fmla="*/ 0 h 11722"/>
            <a:gd name="connsiteX1" fmla="*/ 7700 w 10134"/>
            <a:gd name="connsiteY1" fmla="*/ 7003 h 11722"/>
            <a:gd name="connsiteX2" fmla="*/ 5281 w 10134"/>
            <a:gd name="connsiteY2" fmla="*/ 7885 h 11722"/>
            <a:gd name="connsiteX3" fmla="*/ 2915 w 10134"/>
            <a:gd name="connsiteY3" fmla="*/ 8944 h 11722"/>
            <a:gd name="connsiteX4" fmla="*/ 0 w 10134"/>
            <a:gd name="connsiteY4" fmla="*/ 9239 h 11722"/>
            <a:gd name="connsiteX0" fmla="*/ 10134 w 10134"/>
            <a:gd name="connsiteY0" fmla="*/ 593 h 4722"/>
            <a:gd name="connsiteX1" fmla="*/ 7700 w 10134"/>
            <a:gd name="connsiteY1" fmla="*/ 3 h 4722"/>
            <a:gd name="connsiteX2" fmla="*/ 5281 w 10134"/>
            <a:gd name="connsiteY2" fmla="*/ 885 h 4722"/>
            <a:gd name="connsiteX3" fmla="*/ 2915 w 10134"/>
            <a:gd name="connsiteY3" fmla="*/ 1944 h 4722"/>
            <a:gd name="connsiteX4" fmla="*/ 0 w 10134"/>
            <a:gd name="connsiteY4" fmla="*/ 2239 h 47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134" h="4722">
              <a:moveTo>
                <a:pt x="10134" y="593"/>
              </a:moveTo>
              <a:cubicBezTo>
                <a:pt x="9700" y="593"/>
                <a:pt x="8509" y="-46"/>
                <a:pt x="7700" y="3"/>
              </a:cubicBezTo>
              <a:cubicBezTo>
                <a:pt x="6891" y="52"/>
                <a:pt x="6150" y="885"/>
                <a:pt x="5281" y="885"/>
              </a:cubicBezTo>
              <a:cubicBezTo>
                <a:pt x="4411" y="4389"/>
                <a:pt x="3697" y="1944"/>
                <a:pt x="2915" y="1944"/>
              </a:cubicBezTo>
              <a:cubicBezTo>
                <a:pt x="2046" y="5447"/>
                <a:pt x="869" y="5740"/>
                <a:pt x="0" y="223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</xdr:col>
      <xdr:colOff>59135</xdr:colOff>
      <xdr:row>14</xdr:row>
      <xdr:rowOff>124637</xdr:rowOff>
    </xdr:from>
    <xdr:to>
      <xdr:col>3</xdr:col>
      <xdr:colOff>287</xdr:colOff>
      <xdr:row>15</xdr:row>
      <xdr:rowOff>137420</xdr:rowOff>
    </xdr:to>
    <xdr:pic>
      <xdr:nvPicPr>
        <xdr:cNvPr id="973" name="図 972">
          <a:extLst>
            <a:ext uri="{FF2B5EF4-FFF2-40B4-BE49-F238E27FC236}">
              <a16:creationId xmlns:a16="http://schemas.microsoft.com/office/drawing/2014/main" id="{EE7782A4-8FA3-4DB7-8F37-F9F0F6FFE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21258619">
          <a:off x="821135" y="2512237"/>
          <a:ext cx="646002" cy="184233"/>
        </a:xfrm>
        <a:prstGeom prst="rect">
          <a:avLst/>
        </a:prstGeom>
      </xdr:spPr>
    </xdr:pic>
    <xdr:clientData/>
  </xdr:twoCellAnchor>
  <xdr:oneCellAnchor>
    <xdr:from>
      <xdr:col>1</xdr:col>
      <xdr:colOff>639991</xdr:colOff>
      <xdr:row>15</xdr:row>
      <xdr:rowOff>165081</xdr:rowOff>
    </xdr:from>
    <xdr:ext cx="320863" cy="169127"/>
    <xdr:grpSp>
      <xdr:nvGrpSpPr>
        <xdr:cNvPr id="974" name="Group 6672">
          <a:extLst>
            <a:ext uri="{FF2B5EF4-FFF2-40B4-BE49-F238E27FC236}">
              <a16:creationId xmlns:a16="http://schemas.microsoft.com/office/drawing/2014/main" id="{5392779A-B509-4F1F-B285-0AEFC12D586A}"/>
            </a:ext>
          </a:extLst>
        </xdr:cNvPr>
        <xdr:cNvGrpSpPr>
          <a:grpSpLocks/>
        </xdr:cNvGrpSpPr>
      </xdr:nvGrpSpPr>
      <xdr:grpSpPr bwMode="auto">
        <a:xfrm>
          <a:off x="695768" y="2726534"/>
          <a:ext cx="320863" cy="169127"/>
          <a:chOff x="536" y="109"/>
          <a:chExt cx="46" cy="44"/>
        </a:xfrm>
      </xdr:grpSpPr>
      <xdr:pic>
        <xdr:nvPicPr>
          <xdr:cNvPr id="975" name="Picture 6673" descr="route2">
            <a:extLst>
              <a:ext uri="{FF2B5EF4-FFF2-40B4-BE49-F238E27FC236}">
                <a16:creationId xmlns:a16="http://schemas.microsoft.com/office/drawing/2014/main" id="{8F1819CA-D65A-4BF0-A4F5-F2AFC88667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6" name="Text Box 6674">
            <a:extLst>
              <a:ext uri="{FF2B5EF4-FFF2-40B4-BE49-F238E27FC236}">
                <a16:creationId xmlns:a16="http://schemas.microsoft.com/office/drawing/2014/main" id="{8F90E009-57DB-4158-855A-442ECDE3D0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2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231473</xdr:colOff>
      <xdr:row>15</xdr:row>
      <xdr:rowOff>134002</xdr:rowOff>
    </xdr:from>
    <xdr:to>
      <xdr:col>2</xdr:col>
      <xdr:colOff>547187</xdr:colOff>
      <xdr:row>16</xdr:row>
      <xdr:rowOff>93176</xdr:rowOff>
    </xdr:to>
    <xdr:sp macro="" textlink="">
      <xdr:nvSpPr>
        <xdr:cNvPr id="977" name="Text Box 849">
          <a:extLst>
            <a:ext uri="{FF2B5EF4-FFF2-40B4-BE49-F238E27FC236}">
              <a16:creationId xmlns:a16="http://schemas.microsoft.com/office/drawing/2014/main" id="{45755693-9B1A-4331-8292-9DE584889D46}"/>
            </a:ext>
          </a:extLst>
        </xdr:cNvPr>
        <xdr:cNvSpPr txBox="1">
          <a:spLocks noChangeArrowheads="1"/>
        </xdr:cNvSpPr>
      </xdr:nvSpPr>
      <xdr:spPr bwMode="auto">
        <a:xfrm rot="21297356">
          <a:off x="993473" y="2693052"/>
          <a:ext cx="315714" cy="13062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74470</xdr:colOff>
      <xdr:row>31</xdr:row>
      <xdr:rowOff>0</xdr:rowOff>
    </xdr:from>
    <xdr:to>
      <xdr:col>8</xdr:col>
      <xdr:colOff>486065</xdr:colOff>
      <xdr:row>31</xdr:row>
      <xdr:rowOff>164576</xdr:rowOff>
    </xdr:to>
    <xdr:sp macro="" textlink="">
      <xdr:nvSpPr>
        <xdr:cNvPr id="978" name="Text Box 1416">
          <a:extLst>
            <a:ext uri="{FF2B5EF4-FFF2-40B4-BE49-F238E27FC236}">
              <a16:creationId xmlns:a16="http://schemas.microsoft.com/office/drawing/2014/main" id="{03879DA7-9101-45D6-A620-5DA223C86BD0}"/>
            </a:ext>
          </a:extLst>
        </xdr:cNvPr>
        <xdr:cNvSpPr txBox="1">
          <a:spLocks noChangeArrowheads="1"/>
        </xdr:cNvSpPr>
      </xdr:nvSpPr>
      <xdr:spPr bwMode="auto">
        <a:xfrm>
          <a:off x="5065570" y="5302250"/>
          <a:ext cx="411595" cy="16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690268</xdr:colOff>
      <xdr:row>27</xdr:row>
      <xdr:rowOff>144686</xdr:rowOff>
    </xdr:from>
    <xdr:to>
      <xdr:col>8</xdr:col>
      <xdr:colOff>330217</xdr:colOff>
      <xdr:row>28</xdr:row>
      <xdr:rowOff>137450</xdr:rowOff>
    </xdr:to>
    <xdr:sp macro="" textlink="">
      <xdr:nvSpPr>
        <xdr:cNvPr id="979" name="Text Box 1416">
          <a:extLst>
            <a:ext uri="{FF2B5EF4-FFF2-40B4-BE49-F238E27FC236}">
              <a16:creationId xmlns:a16="http://schemas.microsoft.com/office/drawing/2014/main" id="{0D18B942-69B0-417A-9623-5F214BC98F3F}"/>
            </a:ext>
          </a:extLst>
        </xdr:cNvPr>
        <xdr:cNvSpPr txBox="1">
          <a:spLocks noChangeArrowheads="1"/>
        </xdr:cNvSpPr>
      </xdr:nvSpPr>
      <xdr:spPr bwMode="auto">
        <a:xfrm>
          <a:off x="4976518" y="4761136"/>
          <a:ext cx="344799" cy="164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277288</xdr:colOff>
      <xdr:row>29</xdr:row>
      <xdr:rowOff>171811</xdr:rowOff>
    </xdr:from>
    <xdr:to>
      <xdr:col>5</xdr:col>
      <xdr:colOff>688883</xdr:colOff>
      <xdr:row>30</xdr:row>
      <xdr:rowOff>164576</xdr:rowOff>
    </xdr:to>
    <xdr:sp macro="" textlink="">
      <xdr:nvSpPr>
        <xdr:cNvPr id="980" name="Text Box 1416">
          <a:extLst>
            <a:ext uri="{FF2B5EF4-FFF2-40B4-BE49-F238E27FC236}">
              <a16:creationId xmlns:a16="http://schemas.microsoft.com/office/drawing/2014/main" id="{F8B5260E-4079-4FD0-AFBE-32B7C49F28AD}"/>
            </a:ext>
          </a:extLst>
        </xdr:cNvPr>
        <xdr:cNvSpPr txBox="1">
          <a:spLocks noChangeArrowheads="1"/>
        </xdr:cNvSpPr>
      </xdr:nvSpPr>
      <xdr:spPr bwMode="auto">
        <a:xfrm>
          <a:off x="3153838" y="5131161"/>
          <a:ext cx="411595" cy="16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70234</xdr:colOff>
      <xdr:row>12</xdr:row>
      <xdr:rowOff>99016</xdr:rowOff>
    </xdr:from>
    <xdr:to>
      <xdr:col>6</xdr:col>
      <xdr:colOff>233024</xdr:colOff>
      <xdr:row>13</xdr:row>
      <xdr:rowOff>82896</xdr:rowOff>
    </xdr:to>
    <xdr:sp macro="" textlink="">
      <xdr:nvSpPr>
        <xdr:cNvPr id="981" name="六角形 980">
          <a:extLst>
            <a:ext uri="{FF2B5EF4-FFF2-40B4-BE49-F238E27FC236}">
              <a16:creationId xmlns:a16="http://schemas.microsoft.com/office/drawing/2014/main" id="{9923D926-65AE-42A7-8FA8-ED064A125F00}"/>
            </a:ext>
          </a:extLst>
        </xdr:cNvPr>
        <xdr:cNvSpPr/>
      </xdr:nvSpPr>
      <xdr:spPr bwMode="auto">
        <a:xfrm>
          <a:off x="3651634" y="2156416"/>
          <a:ext cx="162790" cy="15533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51812</xdr:colOff>
      <xdr:row>14</xdr:row>
      <xdr:rowOff>83154</xdr:rowOff>
    </xdr:from>
    <xdr:to>
      <xdr:col>8</xdr:col>
      <xdr:colOff>216706</xdr:colOff>
      <xdr:row>15</xdr:row>
      <xdr:rowOff>42286</xdr:rowOff>
    </xdr:to>
    <xdr:sp macro="" textlink="">
      <xdr:nvSpPr>
        <xdr:cNvPr id="982" name="六角形 981">
          <a:extLst>
            <a:ext uri="{FF2B5EF4-FFF2-40B4-BE49-F238E27FC236}">
              <a16:creationId xmlns:a16="http://schemas.microsoft.com/office/drawing/2014/main" id="{FAB1EF5A-0905-47E0-AA50-2CA47F3B81EB}"/>
            </a:ext>
          </a:extLst>
        </xdr:cNvPr>
        <xdr:cNvSpPr/>
      </xdr:nvSpPr>
      <xdr:spPr bwMode="auto">
        <a:xfrm>
          <a:off x="5042912" y="2470754"/>
          <a:ext cx="164894" cy="1305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121158</xdr:colOff>
      <xdr:row>11</xdr:row>
      <xdr:rowOff>154683</xdr:rowOff>
    </xdr:from>
    <xdr:to>
      <xdr:col>7</xdr:col>
      <xdr:colOff>274714</xdr:colOff>
      <xdr:row>12</xdr:row>
      <xdr:rowOff>129503</xdr:rowOff>
    </xdr:to>
    <xdr:sp macro="" textlink="">
      <xdr:nvSpPr>
        <xdr:cNvPr id="983" name="六角形 982">
          <a:extLst>
            <a:ext uri="{FF2B5EF4-FFF2-40B4-BE49-F238E27FC236}">
              <a16:creationId xmlns:a16="http://schemas.microsoft.com/office/drawing/2014/main" id="{22C9AB07-E427-4944-BA2A-A29EB0C90756}"/>
            </a:ext>
          </a:extLst>
        </xdr:cNvPr>
        <xdr:cNvSpPr/>
      </xdr:nvSpPr>
      <xdr:spPr bwMode="auto">
        <a:xfrm>
          <a:off x="4407408" y="2040633"/>
          <a:ext cx="153556" cy="14627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84169</xdr:colOff>
      <xdr:row>9</xdr:row>
      <xdr:rowOff>143402</xdr:rowOff>
    </xdr:from>
    <xdr:to>
      <xdr:col>10</xdr:col>
      <xdr:colOff>235564</xdr:colOff>
      <xdr:row>14</xdr:row>
      <xdr:rowOff>28162</xdr:rowOff>
    </xdr:to>
    <xdr:sp macro="" textlink="">
      <xdr:nvSpPr>
        <xdr:cNvPr id="984" name="Freeform 601">
          <a:extLst>
            <a:ext uri="{FF2B5EF4-FFF2-40B4-BE49-F238E27FC236}">
              <a16:creationId xmlns:a16="http://schemas.microsoft.com/office/drawing/2014/main" id="{B4A79AC0-EA80-4BC2-8ECA-AED35F6F0D25}"/>
            </a:ext>
          </a:extLst>
        </xdr:cNvPr>
        <xdr:cNvSpPr>
          <a:spLocks/>
        </xdr:cNvSpPr>
      </xdr:nvSpPr>
      <xdr:spPr bwMode="auto">
        <a:xfrm rot="-5400000" flipH="1" flipV="1">
          <a:off x="6196012" y="1975409"/>
          <a:ext cx="729310" cy="151395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486341</xdr:colOff>
      <xdr:row>16</xdr:row>
      <xdr:rowOff>17923</xdr:rowOff>
    </xdr:from>
    <xdr:ext cx="394469" cy="135705"/>
    <xdr:sp macro="" textlink="">
      <xdr:nvSpPr>
        <xdr:cNvPr id="985" name="Text Box 303">
          <a:extLst>
            <a:ext uri="{FF2B5EF4-FFF2-40B4-BE49-F238E27FC236}">
              <a16:creationId xmlns:a16="http://schemas.microsoft.com/office/drawing/2014/main" id="{FD9D424C-D87A-4218-93BD-C7E472C48F46}"/>
            </a:ext>
          </a:extLst>
        </xdr:cNvPr>
        <xdr:cNvSpPr txBox="1">
          <a:spLocks noChangeArrowheads="1"/>
        </xdr:cNvSpPr>
      </xdr:nvSpPr>
      <xdr:spPr bwMode="auto">
        <a:xfrm>
          <a:off x="6182291" y="2748423"/>
          <a:ext cx="394469" cy="13570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三日市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10</xdr:col>
      <xdr:colOff>259124</xdr:colOff>
      <xdr:row>16</xdr:row>
      <xdr:rowOff>1</xdr:rowOff>
    </xdr:from>
    <xdr:to>
      <xdr:col>10</xdr:col>
      <xdr:colOff>427611</xdr:colOff>
      <xdr:row>16</xdr:row>
      <xdr:rowOff>128025</xdr:rowOff>
    </xdr:to>
    <xdr:sp macro="" textlink="">
      <xdr:nvSpPr>
        <xdr:cNvPr id="986" name="六角形 985">
          <a:extLst>
            <a:ext uri="{FF2B5EF4-FFF2-40B4-BE49-F238E27FC236}">
              <a16:creationId xmlns:a16="http://schemas.microsoft.com/office/drawing/2014/main" id="{C6CF5935-3A45-43B8-BEA1-515572A77274}"/>
            </a:ext>
          </a:extLst>
        </xdr:cNvPr>
        <xdr:cNvSpPr/>
      </xdr:nvSpPr>
      <xdr:spPr bwMode="auto">
        <a:xfrm>
          <a:off x="6659924" y="2730501"/>
          <a:ext cx="168487" cy="1280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251327</xdr:colOff>
      <xdr:row>15</xdr:row>
      <xdr:rowOff>155265</xdr:rowOff>
    </xdr:from>
    <xdr:to>
      <xdr:col>9</xdr:col>
      <xdr:colOff>424447</xdr:colOff>
      <xdr:row>16</xdr:row>
      <xdr:rowOff>110814</xdr:rowOff>
    </xdr:to>
    <xdr:sp macro="" textlink="">
      <xdr:nvSpPr>
        <xdr:cNvPr id="987" name="六角形 986">
          <a:extLst>
            <a:ext uri="{FF2B5EF4-FFF2-40B4-BE49-F238E27FC236}">
              <a16:creationId xmlns:a16="http://schemas.microsoft.com/office/drawing/2014/main" id="{3061ACA5-4BFE-4A22-9FE5-CFAB25F2112C}"/>
            </a:ext>
          </a:extLst>
        </xdr:cNvPr>
        <xdr:cNvSpPr/>
      </xdr:nvSpPr>
      <xdr:spPr bwMode="auto">
        <a:xfrm>
          <a:off x="5947277" y="2714315"/>
          <a:ext cx="173120" cy="1269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76493</xdr:colOff>
      <xdr:row>12</xdr:row>
      <xdr:rowOff>155614</xdr:rowOff>
    </xdr:from>
    <xdr:to>
      <xdr:col>10</xdr:col>
      <xdr:colOff>217639</xdr:colOff>
      <xdr:row>13</xdr:row>
      <xdr:rowOff>110104</xdr:rowOff>
    </xdr:to>
    <xdr:sp macro="" textlink="">
      <xdr:nvSpPr>
        <xdr:cNvPr id="988" name="六角形 987">
          <a:extLst>
            <a:ext uri="{FF2B5EF4-FFF2-40B4-BE49-F238E27FC236}">
              <a16:creationId xmlns:a16="http://schemas.microsoft.com/office/drawing/2014/main" id="{12ADDB41-E319-41A3-A0C3-F15345E57E43}"/>
            </a:ext>
          </a:extLst>
        </xdr:cNvPr>
        <xdr:cNvSpPr/>
      </xdr:nvSpPr>
      <xdr:spPr bwMode="auto">
        <a:xfrm>
          <a:off x="6477293" y="2213014"/>
          <a:ext cx="141146" cy="1259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683792</xdr:colOff>
      <xdr:row>10</xdr:row>
      <xdr:rowOff>97869</xdr:rowOff>
    </xdr:from>
    <xdr:to>
      <xdr:col>10</xdr:col>
      <xdr:colOff>664447</xdr:colOff>
      <xdr:row>11</xdr:row>
      <xdr:rowOff>96741</xdr:rowOff>
    </xdr:to>
    <xdr:sp macro="" textlink="">
      <xdr:nvSpPr>
        <xdr:cNvPr id="989" name="Line 120">
          <a:extLst>
            <a:ext uri="{FF2B5EF4-FFF2-40B4-BE49-F238E27FC236}">
              <a16:creationId xmlns:a16="http://schemas.microsoft.com/office/drawing/2014/main" id="{6BE3BB3B-EDFD-4CF4-AE1D-B6497DB41CB1}"/>
            </a:ext>
          </a:extLst>
        </xdr:cNvPr>
        <xdr:cNvSpPr>
          <a:spLocks noChangeShapeType="1"/>
        </xdr:cNvSpPr>
      </xdr:nvSpPr>
      <xdr:spPr bwMode="auto">
        <a:xfrm>
          <a:off x="6379742" y="1812369"/>
          <a:ext cx="685505" cy="170322"/>
        </a:xfrm>
        <a:custGeom>
          <a:avLst/>
          <a:gdLst>
            <a:gd name="connsiteX0" fmla="*/ 0 w 729956"/>
            <a:gd name="connsiteY0" fmla="*/ 0 h 170322"/>
            <a:gd name="connsiteX1" fmla="*/ 729956 w 729956"/>
            <a:gd name="connsiteY1" fmla="*/ 170322 h 170322"/>
            <a:gd name="connsiteX0" fmla="*/ 0 w 729956"/>
            <a:gd name="connsiteY0" fmla="*/ 0 h 170322"/>
            <a:gd name="connsiteX1" fmla="*/ 729956 w 729956"/>
            <a:gd name="connsiteY1" fmla="*/ 170322 h 1703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29956" h="170322">
              <a:moveTo>
                <a:pt x="0" y="0"/>
              </a:moveTo>
              <a:cubicBezTo>
                <a:pt x="186169" y="152024"/>
                <a:pt x="486637" y="113548"/>
                <a:pt x="729956" y="1703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501618</xdr:colOff>
      <xdr:row>11</xdr:row>
      <xdr:rowOff>14840</xdr:rowOff>
    </xdr:from>
    <xdr:to>
      <xdr:col>10</xdr:col>
      <xdr:colOff>606845</xdr:colOff>
      <xdr:row>11</xdr:row>
      <xdr:rowOff>122900</xdr:rowOff>
    </xdr:to>
    <xdr:sp macro="" textlink="">
      <xdr:nvSpPr>
        <xdr:cNvPr id="990" name="六角形 989">
          <a:extLst>
            <a:ext uri="{FF2B5EF4-FFF2-40B4-BE49-F238E27FC236}">
              <a16:creationId xmlns:a16="http://schemas.microsoft.com/office/drawing/2014/main" id="{152E003A-9165-447C-AA9E-D9778F73A367}"/>
            </a:ext>
          </a:extLst>
        </xdr:cNvPr>
        <xdr:cNvSpPr/>
      </xdr:nvSpPr>
      <xdr:spPr bwMode="auto">
        <a:xfrm>
          <a:off x="6902418" y="1900790"/>
          <a:ext cx="105227" cy="1080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258140</xdr:colOff>
      <xdr:row>12</xdr:row>
      <xdr:rowOff>17041</xdr:rowOff>
    </xdr:from>
    <xdr:ext cx="664596" cy="133883"/>
    <xdr:sp macro="" textlink="">
      <xdr:nvSpPr>
        <xdr:cNvPr id="991" name="Text Box 860">
          <a:extLst>
            <a:ext uri="{FF2B5EF4-FFF2-40B4-BE49-F238E27FC236}">
              <a16:creationId xmlns:a16="http://schemas.microsoft.com/office/drawing/2014/main" id="{3040A135-A889-4DC6-AFDA-44478CE6DD47}"/>
            </a:ext>
          </a:extLst>
        </xdr:cNvPr>
        <xdr:cNvSpPr txBox="1">
          <a:spLocks noChangeArrowheads="1"/>
        </xdr:cNvSpPr>
      </xdr:nvSpPr>
      <xdr:spPr bwMode="auto">
        <a:xfrm>
          <a:off x="4544390" y="2074441"/>
          <a:ext cx="664596" cy="133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和らぎの道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773906</xdr:colOff>
      <xdr:row>17</xdr:row>
      <xdr:rowOff>0</xdr:rowOff>
    </xdr:from>
    <xdr:to>
      <xdr:col>5</xdr:col>
      <xdr:colOff>198277</xdr:colOff>
      <xdr:row>17</xdr:row>
      <xdr:rowOff>169919</xdr:rowOff>
    </xdr:to>
    <xdr:sp macro="" textlink="">
      <xdr:nvSpPr>
        <xdr:cNvPr id="992" name="六角形 991">
          <a:extLst>
            <a:ext uri="{FF2B5EF4-FFF2-40B4-BE49-F238E27FC236}">
              <a16:creationId xmlns:a16="http://schemas.microsoft.com/office/drawing/2014/main" id="{72525346-4C91-4414-A6EF-B5DA113B9A24}"/>
            </a:ext>
          </a:extLst>
        </xdr:cNvPr>
        <xdr:cNvSpPr/>
      </xdr:nvSpPr>
      <xdr:spPr bwMode="auto">
        <a:xfrm>
          <a:off x="2875756" y="2901950"/>
          <a:ext cx="199071" cy="16991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198277</xdr:colOff>
      <xdr:row>17</xdr:row>
      <xdr:rowOff>169919</xdr:rowOff>
    </xdr:to>
    <xdr:sp macro="" textlink="">
      <xdr:nvSpPr>
        <xdr:cNvPr id="993" name="六角形 992">
          <a:extLst>
            <a:ext uri="{FF2B5EF4-FFF2-40B4-BE49-F238E27FC236}">
              <a16:creationId xmlns:a16="http://schemas.microsoft.com/office/drawing/2014/main" id="{FC878551-9A29-4A27-B2B2-5163A3E34A83}"/>
            </a:ext>
          </a:extLst>
        </xdr:cNvPr>
        <xdr:cNvSpPr/>
      </xdr:nvSpPr>
      <xdr:spPr bwMode="auto">
        <a:xfrm>
          <a:off x="4286250" y="2901950"/>
          <a:ext cx="198277" cy="16991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236462</xdr:colOff>
      <xdr:row>22</xdr:row>
      <xdr:rowOff>60011</xdr:rowOff>
    </xdr:from>
    <xdr:to>
      <xdr:col>8</xdr:col>
      <xdr:colOff>401605</xdr:colOff>
      <xdr:row>23</xdr:row>
      <xdr:rowOff>13951</xdr:rowOff>
    </xdr:to>
    <xdr:sp macro="" textlink="">
      <xdr:nvSpPr>
        <xdr:cNvPr id="994" name="六角形 993">
          <a:extLst>
            <a:ext uri="{FF2B5EF4-FFF2-40B4-BE49-F238E27FC236}">
              <a16:creationId xmlns:a16="http://schemas.microsoft.com/office/drawing/2014/main" id="{F724AFF8-15F5-4ABD-8F93-5B288AB9DE9B}"/>
            </a:ext>
          </a:extLst>
        </xdr:cNvPr>
        <xdr:cNvSpPr/>
      </xdr:nvSpPr>
      <xdr:spPr bwMode="auto">
        <a:xfrm>
          <a:off x="5227562" y="3819211"/>
          <a:ext cx="165143" cy="1253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81289</xdr:colOff>
      <xdr:row>27</xdr:row>
      <xdr:rowOff>40370</xdr:rowOff>
    </xdr:from>
    <xdr:to>
      <xdr:col>2</xdr:col>
      <xdr:colOff>416024</xdr:colOff>
      <xdr:row>28</xdr:row>
      <xdr:rowOff>93211</xdr:rowOff>
    </xdr:to>
    <xdr:sp macro="" textlink="">
      <xdr:nvSpPr>
        <xdr:cNvPr id="995" name="Line 120">
          <a:extLst>
            <a:ext uri="{FF2B5EF4-FFF2-40B4-BE49-F238E27FC236}">
              <a16:creationId xmlns:a16="http://schemas.microsoft.com/office/drawing/2014/main" id="{0B0BAB20-90C5-47CE-B346-1E0FC76829FE}"/>
            </a:ext>
          </a:extLst>
        </xdr:cNvPr>
        <xdr:cNvSpPr>
          <a:spLocks noChangeShapeType="1"/>
        </xdr:cNvSpPr>
      </xdr:nvSpPr>
      <xdr:spPr bwMode="auto">
        <a:xfrm flipV="1">
          <a:off x="843289" y="4656820"/>
          <a:ext cx="334735" cy="224291"/>
        </a:xfrm>
        <a:custGeom>
          <a:avLst/>
          <a:gdLst>
            <a:gd name="connsiteX0" fmla="*/ 0 w 266700"/>
            <a:gd name="connsiteY0" fmla="*/ 0 h 239939"/>
            <a:gd name="connsiteX1" fmla="*/ 266700 w 266700"/>
            <a:gd name="connsiteY1" fmla="*/ 239939 h 239939"/>
            <a:gd name="connsiteX0" fmla="*/ 0 w 310923"/>
            <a:gd name="connsiteY0" fmla="*/ 0 h 260350"/>
            <a:gd name="connsiteX1" fmla="*/ 310923 w 310923"/>
            <a:gd name="connsiteY1" fmla="*/ 260350 h 260350"/>
            <a:gd name="connsiteX0" fmla="*/ 0 w 310923"/>
            <a:gd name="connsiteY0" fmla="*/ 0 h 260350"/>
            <a:gd name="connsiteX1" fmla="*/ 310923 w 310923"/>
            <a:gd name="connsiteY1" fmla="*/ 260350 h 260350"/>
            <a:gd name="connsiteX0" fmla="*/ 0 w 327932"/>
            <a:gd name="connsiteY0" fmla="*/ 0 h 239939"/>
            <a:gd name="connsiteX1" fmla="*/ 327932 w 327932"/>
            <a:gd name="connsiteY1" fmla="*/ 239939 h 239939"/>
            <a:gd name="connsiteX0" fmla="*/ 0 w 334735"/>
            <a:gd name="connsiteY0" fmla="*/ 0 h 222930"/>
            <a:gd name="connsiteX1" fmla="*/ 334735 w 334735"/>
            <a:gd name="connsiteY1" fmla="*/ 222930 h 222930"/>
            <a:gd name="connsiteX0" fmla="*/ 0 w 334735"/>
            <a:gd name="connsiteY0" fmla="*/ 0 h 222930"/>
            <a:gd name="connsiteX1" fmla="*/ 334735 w 334735"/>
            <a:gd name="connsiteY1" fmla="*/ 222930 h 2229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4735" h="222930">
              <a:moveTo>
                <a:pt x="0" y="0"/>
              </a:moveTo>
              <a:cubicBezTo>
                <a:pt x="88900" y="79980"/>
                <a:pt x="218621" y="204182"/>
                <a:pt x="334735" y="22293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547827</xdr:colOff>
      <xdr:row>26</xdr:row>
      <xdr:rowOff>165893</xdr:rowOff>
    </xdr:from>
    <xdr:to>
      <xdr:col>2</xdr:col>
      <xdr:colOff>241630</xdr:colOff>
      <xdr:row>29</xdr:row>
      <xdr:rowOff>75606</xdr:rowOff>
    </xdr:to>
    <xdr:grpSp>
      <xdr:nvGrpSpPr>
        <xdr:cNvPr id="996" name="グループ化 995">
          <a:extLst>
            <a:ext uri="{FF2B5EF4-FFF2-40B4-BE49-F238E27FC236}">
              <a16:creationId xmlns:a16="http://schemas.microsoft.com/office/drawing/2014/main" id="{42BACBB1-D830-4908-8971-0E779F79EC97}"/>
            </a:ext>
          </a:extLst>
        </xdr:cNvPr>
        <xdr:cNvGrpSpPr/>
      </xdr:nvGrpSpPr>
      <xdr:grpSpPr>
        <a:xfrm rot="-600000">
          <a:off x="603604" y="4615184"/>
          <a:ext cx="397452" cy="424577"/>
          <a:chOff x="738224" y="4531175"/>
          <a:chExt cx="466008" cy="418411"/>
        </a:xfrm>
      </xdr:grpSpPr>
      <xdr:sp macro="" textlink="">
        <xdr:nvSpPr>
          <xdr:cNvPr id="997" name="Line 120">
            <a:extLst>
              <a:ext uri="{FF2B5EF4-FFF2-40B4-BE49-F238E27FC236}">
                <a16:creationId xmlns:a16="http://schemas.microsoft.com/office/drawing/2014/main" id="{7287C1A8-7320-49F2-A42D-89D5C7342ECA}"/>
              </a:ext>
            </a:extLst>
          </xdr:cNvPr>
          <xdr:cNvSpPr>
            <a:spLocks noChangeShapeType="1"/>
          </xdr:cNvSpPr>
        </xdr:nvSpPr>
        <xdr:spPr bwMode="auto">
          <a:xfrm flipV="1">
            <a:off x="765402" y="4531175"/>
            <a:ext cx="438830" cy="394608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8" name="Line 120">
            <a:extLst>
              <a:ext uri="{FF2B5EF4-FFF2-40B4-BE49-F238E27FC236}">
                <a16:creationId xmlns:a16="http://schemas.microsoft.com/office/drawing/2014/main" id="{280F8CA5-6A57-44CD-AE7A-9BB6509D006F}"/>
              </a:ext>
            </a:extLst>
          </xdr:cNvPr>
          <xdr:cNvSpPr>
            <a:spLocks noChangeShapeType="1"/>
          </xdr:cNvSpPr>
        </xdr:nvSpPr>
        <xdr:spPr bwMode="auto">
          <a:xfrm flipV="1">
            <a:off x="738224" y="4554978"/>
            <a:ext cx="438830" cy="394608"/>
          </a:xfrm>
          <a:prstGeom prst="line">
            <a:avLst/>
          </a:prstGeom>
          <a:noFill/>
          <a:ln w="3175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567395</xdr:colOff>
      <xdr:row>28</xdr:row>
      <xdr:rowOff>167162</xdr:rowOff>
    </xdr:from>
    <xdr:to>
      <xdr:col>1</xdr:col>
      <xdr:colOff>708311</xdr:colOff>
      <xdr:row>29</xdr:row>
      <xdr:rowOff>80639</xdr:rowOff>
    </xdr:to>
    <xdr:sp macro="" textlink="">
      <xdr:nvSpPr>
        <xdr:cNvPr id="999" name="Freeform 395">
          <a:extLst>
            <a:ext uri="{FF2B5EF4-FFF2-40B4-BE49-F238E27FC236}">
              <a16:creationId xmlns:a16="http://schemas.microsoft.com/office/drawing/2014/main" id="{C196C822-3629-4264-94D4-AA23B845AE6D}"/>
            </a:ext>
          </a:extLst>
        </xdr:cNvPr>
        <xdr:cNvSpPr>
          <a:spLocks/>
        </xdr:cNvSpPr>
      </xdr:nvSpPr>
      <xdr:spPr bwMode="auto">
        <a:xfrm rot="13144583">
          <a:off x="624545" y="4955062"/>
          <a:ext cx="134566" cy="84927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6804</xdr:colOff>
      <xdr:row>28</xdr:row>
      <xdr:rowOff>27112</xdr:rowOff>
    </xdr:from>
    <xdr:ext cx="255133" cy="275653"/>
    <xdr:sp macro="" textlink="">
      <xdr:nvSpPr>
        <xdr:cNvPr id="1000" name="Text Box 1620">
          <a:extLst>
            <a:ext uri="{FF2B5EF4-FFF2-40B4-BE49-F238E27FC236}">
              <a16:creationId xmlns:a16="http://schemas.microsoft.com/office/drawing/2014/main" id="{5BDA17B7-F5F8-4A23-8603-809E5032FE98}"/>
            </a:ext>
          </a:extLst>
        </xdr:cNvPr>
        <xdr:cNvSpPr txBox="1">
          <a:spLocks noChangeArrowheads="1"/>
        </xdr:cNvSpPr>
      </xdr:nvSpPr>
      <xdr:spPr bwMode="auto">
        <a:xfrm>
          <a:off x="63954" y="4815012"/>
          <a:ext cx="255133" cy="27565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</xdr:col>
      <xdr:colOff>215906</xdr:colOff>
      <xdr:row>28</xdr:row>
      <xdr:rowOff>19745</xdr:rowOff>
    </xdr:from>
    <xdr:to>
      <xdr:col>2</xdr:col>
      <xdr:colOff>48123</xdr:colOff>
      <xdr:row>30</xdr:row>
      <xdr:rowOff>64393</xdr:rowOff>
    </xdr:to>
    <xdr:sp macro="" textlink="">
      <xdr:nvSpPr>
        <xdr:cNvPr id="1001" name="AutoShape 1653">
          <a:extLst>
            <a:ext uri="{FF2B5EF4-FFF2-40B4-BE49-F238E27FC236}">
              <a16:creationId xmlns:a16="http://schemas.microsoft.com/office/drawing/2014/main" id="{4E38DC3C-D142-4A1E-83FD-4B94D08174CA}"/>
            </a:ext>
          </a:extLst>
        </xdr:cNvPr>
        <xdr:cNvSpPr>
          <a:spLocks/>
        </xdr:cNvSpPr>
      </xdr:nvSpPr>
      <xdr:spPr bwMode="auto">
        <a:xfrm rot="669131" flipH="1">
          <a:off x="273056" y="4807645"/>
          <a:ext cx="537067" cy="387548"/>
        </a:xfrm>
        <a:prstGeom prst="rightBrace">
          <a:avLst>
            <a:gd name="adj1" fmla="val 42094"/>
            <a:gd name="adj2" fmla="val 4941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50079</xdr:colOff>
      <xdr:row>27</xdr:row>
      <xdr:rowOff>117795</xdr:rowOff>
    </xdr:from>
    <xdr:to>
      <xdr:col>4</xdr:col>
      <xdr:colOff>620559</xdr:colOff>
      <xdr:row>31</xdr:row>
      <xdr:rowOff>104134</xdr:rowOff>
    </xdr:to>
    <xdr:grpSp>
      <xdr:nvGrpSpPr>
        <xdr:cNvPr id="1002" name="グループ化 1001">
          <a:extLst>
            <a:ext uri="{FF2B5EF4-FFF2-40B4-BE49-F238E27FC236}">
              <a16:creationId xmlns:a16="http://schemas.microsoft.com/office/drawing/2014/main" id="{4DB736AA-B5A6-4B79-9F7D-FDC23F4D09F4}"/>
            </a:ext>
          </a:extLst>
        </xdr:cNvPr>
        <xdr:cNvGrpSpPr/>
      </xdr:nvGrpSpPr>
      <xdr:grpSpPr>
        <a:xfrm rot="16200000">
          <a:off x="1813805" y="4438055"/>
          <a:ext cx="672826" cy="1274129"/>
          <a:chOff x="2140302" y="4274366"/>
          <a:chExt cx="666329" cy="1342686"/>
        </a:xfrm>
      </xdr:grpSpPr>
      <xdr:grpSp>
        <xdr:nvGrpSpPr>
          <xdr:cNvPr id="1003" name="グループ化 1002">
            <a:extLst>
              <a:ext uri="{FF2B5EF4-FFF2-40B4-BE49-F238E27FC236}">
                <a16:creationId xmlns:a16="http://schemas.microsoft.com/office/drawing/2014/main" id="{0304EF9C-0072-439F-BE00-3E84406AD950}"/>
              </a:ext>
            </a:extLst>
          </xdr:cNvPr>
          <xdr:cNvGrpSpPr/>
        </xdr:nvGrpSpPr>
        <xdr:grpSpPr>
          <a:xfrm>
            <a:off x="2140302" y="4274366"/>
            <a:ext cx="666329" cy="1342686"/>
            <a:chOff x="2143704" y="4274366"/>
            <a:chExt cx="666329" cy="1342686"/>
          </a:xfrm>
        </xdr:grpSpPr>
        <xdr:sp macro="" textlink="">
          <xdr:nvSpPr>
            <xdr:cNvPr id="1005" name="Line 120">
              <a:extLst>
                <a:ext uri="{FF2B5EF4-FFF2-40B4-BE49-F238E27FC236}">
                  <a16:creationId xmlns:a16="http://schemas.microsoft.com/office/drawing/2014/main" id="{FA491C2E-5361-4E1D-8855-2C54CF253BC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38684" y="5278306"/>
              <a:ext cx="33227" cy="30853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1006" name="グループ化 1005">
              <a:extLst>
                <a:ext uri="{FF2B5EF4-FFF2-40B4-BE49-F238E27FC236}">
                  <a16:creationId xmlns:a16="http://schemas.microsoft.com/office/drawing/2014/main" id="{951ADF0E-0CAE-4E3B-B717-8AEB0853D1DA}"/>
                </a:ext>
              </a:extLst>
            </xdr:cNvPr>
            <xdr:cNvGrpSpPr/>
          </xdr:nvGrpSpPr>
          <xdr:grpSpPr>
            <a:xfrm>
              <a:off x="2143704" y="4274366"/>
              <a:ext cx="666329" cy="1342686"/>
              <a:chOff x="2140302" y="4274366"/>
              <a:chExt cx="666329" cy="1342686"/>
            </a:xfrm>
          </xdr:grpSpPr>
          <xdr:sp macro="" textlink="">
            <xdr:nvSpPr>
              <xdr:cNvPr id="1007" name="Line 927">
                <a:extLst>
                  <a:ext uri="{FF2B5EF4-FFF2-40B4-BE49-F238E27FC236}">
                    <a16:creationId xmlns:a16="http://schemas.microsoft.com/office/drawing/2014/main" id="{072FA113-A8F7-49FB-877A-C27F1BF765FF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10800000" flipH="1">
                <a:off x="2300263" y="4274366"/>
                <a:ext cx="166976" cy="1338564"/>
              </a:xfrm>
              <a:custGeom>
                <a:avLst/>
                <a:gdLst>
                  <a:gd name="connsiteX0" fmla="*/ 0 w 57150"/>
                  <a:gd name="connsiteY0" fmla="*/ 0 h 655865"/>
                  <a:gd name="connsiteX1" fmla="*/ 57150 w 57150"/>
                  <a:gd name="connsiteY1" fmla="*/ 655865 h 655865"/>
                  <a:gd name="connsiteX0" fmla="*/ 0 w 40537"/>
                  <a:gd name="connsiteY0" fmla="*/ 0 h 860763"/>
                  <a:gd name="connsiteX1" fmla="*/ 40537 w 40537"/>
                  <a:gd name="connsiteY1" fmla="*/ 860763 h 860763"/>
                  <a:gd name="connsiteX0" fmla="*/ 5213 w 45750"/>
                  <a:gd name="connsiteY0" fmla="*/ 0 h 860763"/>
                  <a:gd name="connsiteX1" fmla="*/ 45750 w 45750"/>
                  <a:gd name="connsiteY1" fmla="*/ 860763 h 860763"/>
                  <a:gd name="connsiteX0" fmla="*/ 14028 w 54565"/>
                  <a:gd name="connsiteY0" fmla="*/ 0 h 860763"/>
                  <a:gd name="connsiteX1" fmla="*/ 54565 w 54565"/>
                  <a:gd name="connsiteY1" fmla="*/ 860763 h 860763"/>
                  <a:gd name="connsiteX0" fmla="*/ 6847 w 147064"/>
                  <a:gd name="connsiteY0" fmla="*/ 0 h 1015821"/>
                  <a:gd name="connsiteX1" fmla="*/ 147064 w 147064"/>
                  <a:gd name="connsiteY1" fmla="*/ 1015821 h 1015821"/>
                  <a:gd name="connsiteX0" fmla="*/ 5603 w 147960"/>
                  <a:gd name="connsiteY0" fmla="*/ 0 h 1015821"/>
                  <a:gd name="connsiteX1" fmla="*/ 145820 w 147960"/>
                  <a:gd name="connsiteY1" fmla="*/ 1015821 h 1015821"/>
                  <a:gd name="connsiteX0" fmla="*/ 5472 w 153315"/>
                  <a:gd name="connsiteY0" fmla="*/ 0 h 1049048"/>
                  <a:gd name="connsiteX1" fmla="*/ 151227 w 153315"/>
                  <a:gd name="connsiteY1" fmla="*/ 1049048 h 1049048"/>
                  <a:gd name="connsiteX0" fmla="*/ 303 w 148493"/>
                  <a:gd name="connsiteY0" fmla="*/ 0 h 1049048"/>
                  <a:gd name="connsiteX1" fmla="*/ 146058 w 148493"/>
                  <a:gd name="connsiteY1" fmla="*/ 1049048 h 1049048"/>
                  <a:gd name="connsiteX0" fmla="*/ 0 w 148306"/>
                  <a:gd name="connsiteY0" fmla="*/ 0 h 1049048"/>
                  <a:gd name="connsiteX1" fmla="*/ 143962 w 148306"/>
                  <a:gd name="connsiteY1" fmla="*/ 417719 h 1049048"/>
                  <a:gd name="connsiteX2" fmla="*/ 145755 w 148306"/>
                  <a:gd name="connsiteY2" fmla="*/ 1049048 h 1049048"/>
                  <a:gd name="connsiteX0" fmla="*/ 0 w 150588"/>
                  <a:gd name="connsiteY0" fmla="*/ 0 h 1049048"/>
                  <a:gd name="connsiteX1" fmla="*/ 143962 w 150588"/>
                  <a:gd name="connsiteY1" fmla="*/ 417719 h 1049048"/>
                  <a:gd name="connsiteX2" fmla="*/ 145755 w 150588"/>
                  <a:gd name="connsiteY2" fmla="*/ 1049048 h 1049048"/>
                  <a:gd name="connsiteX0" fmla="*/ 0 w 150588"/>
                  <a:gd name="connsiteY0" fmla="*/ 0 h 1049048"/>
                  <a:gd name="connsiteX1" fmla="*/ 143962 w 150588"/>
                  <a:gd name="connsiteY1" fmla="*/ 417719 h 1049048"/>
                  <a:gd name="connsiteX2" fmla="*/ 145755 w 150588"/>
                  <a:gd name="connsiteY2" fmla="*/ 1049048 h 1049048"/>
                  <a:gd name="connsiteX0" fmla="*/ 0 w 158031"/>
                  <a:gd name="connsiteY0" fmla="*/ 0 h 1049048"/>
                  <a:gd name="connsiteX1" fmla="*/ 143962 w 158031"/>
                  <a:gd name="connsiteY1" fmla="*/ 417719 h 1049048"/>
                  <a:gd name="connsiteX2" fmla="*/ 145755 w 158031"/>
                  <a:gd name="connsiteY2" fmla="*/ 1049048 h 1049048"/>
                  <a:gd name="connsiteX0" fmla="*/ 0 w 158031"/>
                  <a:gd name="connsiteY0" fmla="*/ 0 h 1049048"/>
                  <a:gd name="connsiteX1" fmla="*/ 143962 w 158031"/>
                  <a:gd name="connsiteY1" fmla="*/ 417719 h 1049048"/>
                  <a:gd name="connsiteX2" fmla="*/ 145755 w 158031"/>
                  <a:gd name="connsiteY2" fmla="*/ 1049048 h 1049048"/>
                  <a:gd name="connsiteX0" fmla="*/ 0 w 158031"/>
                  <a:gd name="connsiteY0" fmla="*/ 0 h 1049048"/>
                  <a:gd name="connsiteX1" fmla="*/ 143962 w 158031"/>
                  <a:gd name="connsiteY1" fmla="*/ 417719 h 1049048"/>
                  <a:gd name="connsiteX2" fmla="*/ 145755 w 158031"/>
                  <a:gd name="connsiteY2" fmla="*/ 1049048 h 1049048"/>
                  <a:gd name="connsiteX0" fmla="*/ 0 w 158031"/>
                  <a:gd name="connsiteY0" fmla="*/ 0 h 1464383"/>
                  <a:gd name="connsiteX1" fmla="*/ 143962 w 158031"/>
                  <a:gd name="connsiteY1" fmla="*/ 417719 h 1464383"/>
                  <a:gd name="connsiteX2" fmla="*/ 145755 w 158031"/>
                  <a:gd name="connsiteY2" fmla="*/ 1464383 h 1464383"/>
                  <a:gd name="connsiteX0" fmla="*/ 0 w 187635"/>
                  <a:gd name="connsiteY0" fmla="*/ 0 h 1464383"/>
                  <a:gd name="connsiteX1" fmla="*/ 143962 w 187635"/>
                  <a:gd name="connsiteY1" fmla="*/ 417719 h 1464383"/>
                  <a:gd name="connsiteX2" fmla="*/ 178981 w 187635"/>
                  <a:gd name="connsiteY2" fmla="*/ 1464383 h 1464383"/>
                  <a:gd name="connsiteX0" fmla="*/ 0 w 189127"/>
                  <a:gd name="connsiteY0" fmla="*/ 0 h 1464383"/>
                  <a:gd name="connsiteX1" fmla="*/ 160575 w 189127"/>
                  <a:gd name="connsiteY1" fmla="*/ 417719 h 1464383"/>
                  <a:gd name="connsiteX2" fmla="*/ 178981 w 189127"/>
                  <a:gd name="connsiteY2" fmla="*/ 1464383 h 1464383"/>
                  <a:gd name="connsiteX0" fmla="*/ 0 w 166976"/>
                  <a:gd name="connsiteY0" fmla="*/ 0 h 1392392"/>
                  <a:gd name="connsiteX1" fmla="*/ 138424 w 166976"/>
                  <a:gd name="connsiteY1" fmla="*/ 345728 h 1392392"/>
                  <a:gd name="connsiteX2" fmla="*/ 156830 w 166976"/>
                  <a:gd name="connsiteY2" fmla="*/ 1392392 h 1392392"/>
                  <a:gd name="connsiteX0" fmla="*/ 0 w 166976"/>
                  <a:gd name="connsiteY0" fmla="*/ 0 h 1392392"/>
                  <a:gd name="connsiteX1" fmla="*/ 138424 w 166976"/>
                  <a:gd name="connsiteY1" fmla="*/ 345728 h 1392392"/>
                  <a:gd name="connsiteX2" fmla="*/ 156830 w 166976"/>
                  <a:gd name="connsiteY2" fmla="*/ 1392392 h 139239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66976" h="1392392">
                    <a:moveTo>
                      <a:pt x="0" y="0"/>
                    </a:moveTo>
                    <a:cubicBezTo>
                      <a:pt x="23071" y="365891"/>
                      <a:pt x="-23321" y="296777"/>
                      <a:pt x="138424" y="345728"/>
                    </a:cubicBezTo>
                    <a:cubicBezTo>
                      <a:pt x="118731" y="628419"/>
                      <a:pt x="193159" y="963334"/>
                      <a:pt x="156830" y="1392392"/>
                    </a:cubicBezTo>
                  </a:path>
                </a:pathLst>
              </a:custGeom>
              <a:noFill/>
              <a:ln w="2540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/>
                <a:tailEnd type="triangle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1008" name="グループ化 1007">
                <a:extLst>
                  <a:ext uri="{FF2B5EF4-FFF2-40B4-BE49-F238E27FC236}">
                    <a16:creationId xmlns:a16="http://schemas.microsoft.com/office/drawing/2014/main" id="{3B1BDED7-7349-441F-AFAE-0F6BC2E546DC}"/>
                  </a:ext>
                </a:extLst>
              </xdr:cNvPr>
              <xdr:cNvGrpSpPr/>
            </xdr:nvGrpSpPr>
            <xdr:grpSpPr>
              <a:xfrm>
                <a:off x="2343494" y="4293355"/>
                <a:ext cx="39764" cy="1323697"/>
                <a:chOff x="1512360" y="838933"/>
                <a:chExt cx="39856" cy="1269827"/>
              </a:xfrm>
            </xdr:grpSpPr>
            <xdr:sp macro="" textlink="">
              <xdr:nvSpPr>
                <xdr:cNvPr id="1022" name="Line 76">
                  <a:extLst>
                    <a:ext uri="{FF2B5EF4-FFF2-40B4-BE49-F238E27FC236}">
                      <a16:creationId xmlns:a16="http://schemas.microsoft.com/office/drawing/2014/main" id="{1CE8D3BD-5CE9-410D-A7EA-04B91F8A5814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H="1">
                  <a:off x="1532773" y="852605"/>
                  <a:ext cx="8773" cy="1256155"/>
                </a:xfrm>
                <a:prstGeom prst="line">
                  <a:avLst/>
                </a:prstGeom>
                <a:noFill/>
                <a:ln w="38100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dash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023" name="Line 76">
                  <a:extLst>
                    <a:ext uri="{FF2B5EF4-FFF2-40B4-BE49-F238E27FC236}">
                      <a16:creationId xmlns:a16="http://schemas.microsoft.com/office/drawing/2014/main" id="{F8036522-BE8F-4916-AE24-22F8EC60EB4A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H="1">
                  <a:off x="1545413" y="838933"/>
                  <a:ext cx="6803" cy="1256155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024" name="Line 76">
                  <a:extLst>
                    <a:ext uri="{FF2B5EF4-FFF2-40B4-BE49-F238E27FC236}">
                      <a16:creationId xmlns:a16="http://schemas.microsoft.com/office/drawing/2014/main" id="{B37784D2-9392-43ED-89E9-916A037A4351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H="1">
                  <a:off x="1512360" y="843691"/>
                  <a:ext cx="6803" cy="1256155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1009" name="六角形 1008">
                <a:extLst>
                  <a:ext uri="{FF2B5EF4-FFF2-40B4-BE49-F238E27FC236}">
                    <a16:creationId xmlns:a16="http://schemas.microsoft.com/office/drawing/2014/main" id="{5A003D21-4477-40AD-8051-805CA4CA45F9}"/>
                  </a:ext>
                </a:extLst>
              </xdr:cNvPr>
              <xdr:cNvSpPr/>
            </xdr:nvSpPr>
            <xdr:spPr bwMode="auto">
              <a:xfrm rot="5400000">
                <a:off x="2479122" y="5312255"/>
                <a:ext cx="167015" cy="154208"/>
              </a:xfrm>
              <a:prstGeom prst="hexagon">
                <a:avLst/>
              </a:prstGeom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n w="69850" cap="flat" cmpd="thinThick" algn="ctr">
                <a:solidFill>
                  <a:schemeClr val="tx2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overflow" horzOverflow="overflow" wrap="none" lIns="18288" tIns="0" rIns="0" bIns="0" rtlCol="0" anchor="ctr" upright="1"/>
              <a:lstStyle/>
              <a:p>
                <a:pPr algn="ctr"/>
                <a:r>
                  <a:rPr kumimoji="1" lang="en-US" altLang="ja-JP" sz="900" b="1">
                    <a:solidFill>
                      <a:schemeClr val="bg1"/>
                    </a:solidFill>
                    <a:latin typeface="+mj-ea"/>
                    <a:ea typeface="+mj-ea"/>
                  </a:rPr>
                  <a:t>50</a:t>
                </a:r>
                <a:endParaRPr kumimoji="1" lang="ja-JP" altLang="en-US" sz="900" b="1">
                  <a:solidFill>
                    <a:schemeClr val="bg1"/>
                  </a:solidFill>
                  <a:latin typeface="+mj-ea"/>
                  <a:ea typeface="+mj-ea"/>
                </a:endParaRPr>
              </a:p>
            </xdr:txBody>
          </xdr:sp>
          <xdr:sp macro="" textlink="">
            <xdr:nvSpPr>
              <xdr:cNvPr id="1010" name="Freeform 395">
                <a:extLst>
                  <a:ext uri="{FF2B5EF4-FFF2-40B4-BE49-F238E27FC236}">
                    <a16:creationId xmlns:a16="http://schemas.microsoft.com/office/drawing/2014/main" id="{606B22B9-B6B3-4361-99FE-947088740D3D}"/>
                  </a:ext>
                </a:extLst>
              </xdr:cNvPr>
              <xdr:cNvSpPr>
                <a:spLocks/>
              </xdr:cNvSpPr>
            </xdr:nvSpPr>
            <xdr:spPr bwMode="auto">
              <a:xfrm rot="10396479">
                <a:off x="2389289" y="5521160"/>
                <a:ext cx="147411" cy="81124"/>
              </a:xfrm>
              <a:custGeom>
                <a:avLst/>
                <a:gdLst>
                  <a:gd name="T0" fmla="*/ 0 w 21"/>
                  <a:gd name="T1" fmla="*/ 2147483647 h 16"/>
                  <a:gd name="T2" fmla="*/ 2147483647 w 21"/>
                  <a:gd name="T3" fmla="*/ 2147483647 h 16"/>
                  <a:gd name="T4" fmla="*/ 2147483647 w 21"/>
                  <a:gd name="T5" fmla="*/ 0 h 16"/>
                  <a:gd name="T6" fmla="*/ 2147483647 w 21"/>
                  <a:gd name="T7" fmla="*/ 2147483647 h 16"/>
                  <a:gd name="T8" fmla="*/ 2147483647 w 21"/>
                  <a:gd name="T9" fmla="*/ 2147483647 h 1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connsiteX0" fmla="*/ 0 w 10000"/>
                  <a:gd name="connsiteY0" fmla="*/ 9375 h 10000"/>
                  <a:gd name="connsiteX1" fmla="*/ 1429 w 10000"/>
                  <a:gd name="connsiteY1" fmla="*/ 1875 h 10000"/>
                  <a:gd name="connsiteX2" fmla="*/ 4286 w 10000"/>
                  <a:gd name="connsiteY2" fmla="*/ 0 h 10000"/>
                  <a:gd name="connsiteX3" fmla="*/ 10000 w 10000"/>
                  <a:gd name="connsiteY3" fmla="*/ 10000 h 10000"/>
                  <a:gd name="connsiteX0" fmla="*/ 0 w 10000"/>
                  <a:gd name="connsiteY0" fmla="*/ 9375 h 10000"/>
                  <a:gd name="connsiteX1" fmla="*/ 1429 w 10000"/>
                  <a:gd name="connsiteY1" fmla="*/ 1875 h 10000"/>
                  <a:gd name="connsiteX2" fmla="*/ 4286 w 10000"/>
                  <a:gd name="connsiteY2" fmla="*/ 0 h 10000"/>
                  <a:gd name="connsiteX3" fmla="*/ 10000 w 10000"/>
                  <a:gd name="connsiteY3" fmla="*/ 10000 h 10000"/>
                  <a:gd name="connsiteX0" fmla="*/ 0 w 10000"/>
                  <a:gd name="connsiteY0" fmla="*/ 9375 h 10000"/>
                  <a:gd name="connsiteX1" fmla="*/ 4286 w 10000"/>
                  <a:gd name="connsiteY1" fmla="*/ 0 h 10000"/>
                  <a:gd name="connsiteX2" fmla="*/ 10000 w 10000"/>
                  <a:gd name="connsiteY2" fmla="*/ 10000 h 10000"/>
                  <a:gd name="connsiteX0" fmla="*/ 0 w 10000"/>
                  <a:gd name="connsiteY0" fmla="*/ 9375 h 10000"/>
                  <a:gd name="connsiteX1" fmla="*/ 4286 w 10000"/>
                  <a:gd name="connsiteY1" fmla="*/ 0 h 10000"/>
                  <a:gd name="connsiteX2" fmla="*/ 10000 w 10000"/>
                  <a:gd name="connsiteY2" fmla="*/ 10000 h 10000"/>
                  <a:gd name="connsiteX0" fmla="*/ 131 w 10131"/>
                  <a:gd name="connsiteY0" fmla="*/ 9375 h 10000"/>
                  <a:gd name="connsiteX1" fmla="*/ 4417 w 10131"/>
                  <a:gd name="connsiteY1" fmla="*/ 0 h 10000"/>
                  <a:gd name="connsiteX2" fmla="*/ 10131 w 10131"/>
                  <a:gd name="connsiteY2" fmla="*/ 10000 h 10000"/>
                  <a:gd name="connsiteX0" fmla="*/ 0 w 10000"/>
                  <a:gd name="connsiteY0" fmla="*/ 9375 h 10000"/>
                  <a:gd name="connsiteX1" fmla="*/ 4286 w 10000"/>
                  <a:gd name="connsiteY1" fmla="*/ 0 h 10000"/>
                  <a:gd name="connsiteX2" fmla="*/ 10000 w 10000"/>
                  <a:gd name="connsiteY2" fmla="*/ 10000 h 10000"/>
                  <a:gd name="connsiteX0" fmla="*/ 0 w 10000"/>
                  <a:gd name="connsiteY0" fmla="*/ 9375 h 10000"/>
                  <a:gd name="connsiteX1" fmla="*/ 4286 w 10000"/>
                  <a:gd name="connsiteY1" fmla="*/ 0 h 10000"/>
                  <a:gd name="connsiteX2" fmla="*/ 10000 w 10000"/>
                  <a:gd name="connsiteY2" fmla="*/ 10000 h 10000"/>
                  <a:gd name="connsiteX0" fmla="*/ 0 w 11010"/>
                  <a:gd name="connsiteY0" fmla="*/ 11060 h 11060"/>
                  <a:gd name="connsiteX1" fmla="*/ 5296 w 11010"/>
                  <a:gd name="connsiteY1" fmla="*/ 0 h 11060"/>
                  <a:gd name="connsiteX2" fmla="*/ 11010 w 11010"/>
                  <a:gd name="connsiteY2" fmla="*/ 10000 h 11060"/>
                  <a:gd name="connsiteX0" fmla="*/ 0 w 10204"/>
                  <a:gd name="connsiteY0" fmla="*/ 10834 h 10834"/>
                  <a:gd name="connsiteX1" fmla="*/ 4490 w 10204"/>
                  <a:gd name="connsiteY1" fmla="*/ 0 h 10834"/>
                  <a:gd name="connsiteX2" fmla="*/ 10204 w 10204"/>
                  <a:gd name="connsiteY2" fmla="*/ 10000 h 10834"/>
                  <a:gd name="connsiteX0" fmla="*/ 0 w 9398"/>
                  <a:gd name="connsiteY0" fmla="*/ 10157 h 10157"/>
                  <a:gd name="connsiteX1" fmla="*/ 3684 w 9398"/>
                  <a:gd name="connsiteY1" fmla="*/ 0 h 10157"/>
                  <a:gd name="connsiteX2" fmla="*/ 9398 w 9398"/>
                  <a:gd name="connsiteY2" fmla="*/ 10000 h 10157"/>
                  <a:gd name="connsiteX0" fmla="*/ 288 w 10288"/>
                  <a:gd name="connsiteY0" fmla="*/ 10000 h 10000"/>
                  <a:gd name="connsiteX1" fmla="*/ 4208 w 10288"/>
                  <a:gd name="connsiteY1" fmla="*/ 0 h 10000"/>
                  <a:gd name="connsiteX2" fmla="*/ 10288 w 10288"/>
                  <a:gd name="connsiteY2" fmla="*/ 9845 h 10000"/>
                  <a:gd name="connsiteX0" fmla="*/ 0 w 10000"/>
                  <a:gd name="connsiteY0" fmla="*/ 10012 h 10012"/>
                  <a:gd name="connsiteX1" fmla="*/ 3920 w 10000"/>
                  <a:gd name="connsiteY1" fmla="*/ 12 h 10012"/>
                  <a:gd name="connsiteX2" fmla="*/ 10000 w 10000"/>
                  <a:gd name="connsiteY2" fmla="*/ 9857 h 10012"/>
                  <a:gd name="connsiteX0" fmla="*/ 0 w 10000"/>
                  <a:gd name="connsiteY0" fmla="*/ 10012 h 10012"/>
                  <a:gd name="connsiteX1" fmla="*/ 3920 w 10000"/>
                  <a:gd name="connsiteY1" fmla="*/ 12 h 10012"/>
                  <a:gd name="connsiteX2" fmla="*/ 10000 w 10000"/>
                  <a:gd name="connsiteY2" fmla="*/ 9857 h 10012"/>
                  <a:gd name="connsiteX0" fmla="*/ 0 w 10000"/>
                  <a:gd name="connsiteY0" fmla="*/ 7805 h 7805"/>
                  <a:gd name="connsiteX1" fmla="*/ 3920 w 10000"/>
                  <a:gd name="connsiteY1" fmla="*/ 26 h 7805"/>
                  <a:gd name="connsiteX2" fmla="*/ 10000 w 10000"/>
                  <a:gd name="connsiteY2" fmla="*/ 7650 h 7805"/>
                  <a:gd name="connsiteX0" fmla="*/ 0 w 10000"/>
                  <a:gd name="connsiteY0" fmla="*/ 10000 h 10000"/>
                  <a:gd name="connsiteX1" fmla="*/ 4564 w 10000"/>
                  <a:gd name="connsiteY1" fmla="*/ 33 h 10000"/>
                  <a:gd name="connsiteX2" fmla="*/ 10000 w 10000"/>
                  <a:gd name="connsiteY2" fmla="*/ 9801 h 10000"/>
                  <a:gd name="connsiteX0" fmla="*/ 0 w 10000"/>
                  <a:gd name="connsiteY0" fmla="*/ 10000 h 10000"/>
                  <a:gd name="connsiteX1" fmla="*/ 4564 w 10000"/>
                  <a:gd name="connsiteY1" fmla="*/ 33 h 10000"/>
                  <a:gd name="connsiteX2" fmla="*/ 10000 w 10000"/>
                  <a:gd name="connsiteY2" fmla="*/ 9801 h 10000"/>
                  <a:gd name="connsiteX0" fmla="*/ 0 w 10000"/>
                  <a:gd name="connsiteY0" fmla="*/ 10059 h 10059"/>
                  <a:gd name="connsiteX1" fmla="*/ 4564 w 10000"/>
                  <a:gd name="connsiteY1" fmla="*/ 92 h 10059"/>
                  <a:gd name="connsiteX2" fmla="*/ 10000 w 10000"/>
                  <a:gd name="connsiteY2" fmla="*/ 9860 h 10059"/>
                  <a:gd name="connsiteX0" fmla="*/ 0 w 10000"/>
                  <a:gd name="connsiteY0" fmla="*/ 10059 h 10059"/>
                  <a:gd name="connsiteX1" fmla="*/ 4564 w 10000"/>
                  <a:gd name="connsiteY1" fmla="*/ 92 h 10059"/>
                  <a:gd name="connsiteX2" fmla="*/ 10000 w 10000"/>
                  <a:gd name="connsiteY2" fmla="*/ 9860 h 1005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0000" h="10059">
                    <a:moveTo>
                      <a:pt x="0" y="10059"/>
                    </a:moveTo>
                    <a:cubicBezTo>
                      <a:pt x="19" y="1849"/>
                      <a:pt x="1962" y="-524"/>
                      <a:pt x="4564" y="92"/>
                    </a:cubicBezTo>
                    <a:cubicBezTo>
                      <a:pt x="7887" y="-252"/>
                      <a:pt x="8831" y="3381"/>
                      <a:pt x="10000" y="9860"/>
                    </a:cubicBezTo>
                  </a:path>
                </a:pathLst>
              </a:custGeom>
              <a:noFill/>
              <a:ln w="1587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011" name="六角形 1010">
                <a:extLst>
                  <a:ext uri="{FF2B5EF4-FFF2-40B4-BE49-F238E27FC236}">
                    <a16:creationId xmlns:a16="http://schemas.microsoft.com/office/drawing/2014/main" id="{F2CEDA64-6D91-470B-9397-A371A2ADB407}"/>
                  </a:ext>
                </a:extLst>
              </xdr:cNvPr>
              <xdr:cNvSpPr/>
            </xdr:nvSpPr>
            <xdr:spPr bwMode="auto">
              <a:xfrm rot="5400000">
                <a:off x="2488212" y="4414542"/>
                <a:ext cx="167015" cy="143237"/>
              </a:xfrm>
              <a:prstGeom prst="hexagon">
                <a:avLst/>
              </a:prstGeom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n w="69850" cap="flat" cmpd="thinThick" algn="ctr">
                <a:solidFill>
                  <a:schemeClr val="tx2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overflow" horzOverflow="overflow" wrap="none" lIns="18288" tIns="0" rIns="0" bIns="0" rtlCol="0" anchor="ctr" upright="1"/>
              <a:lstStyle/>
              <a:p>
                <a:pPr algn="ctr"/>
                <a:r>
                  <a:rPr kumimoji="1" lang="en-US" altLang="ja-JP" sz="900" b="1">
                    <a:solidFill>
                      <a:schemeClr val="bg1"/>
                    </a:solidFill>
                    <a:latin typeface="+mj-ea"/>
                    <a:ea typeface="+mj-ea"/>
                  </a:rPr>
                  <a:t>50</a:t>
                </a:r>
                <a:endParaRPr kumimoji="1" lang="ja-JP" altLang="en-US" sz="900" b="1">
                  <a:solidFill>
                    <a:schemeClr val="bg1"/>
                  </a:solidFill>
                  <a:latin typeface="+mj-ea"/>
                  <a:ea typeface="+mj-ea"/>
                </a:endParaRPr>
              </a:p>
            </xdr:txBody>
          </xdr:sp>
          <xdr:grpSp>
            <xdr:nvGrpSpPr>
              <xdr:cNvPr id="1012" name="Group 405">
                <a:extLst>
                  <a:ext uri="{FF2B5EF4-FFF2-40B4-BE49-F238E27FC236}">
                    <a16:creationId xmlns:a16="http://schemas.microsoft.com/office/drawing/2014/main" id="{840EC3DB-0006-4DA2-BE1C-842565DA78C9}"/>
                  </a:ext>
                </a:extLst>
              </xdr:cNvPr>
              <xdr:cNvGrpSpPr>
                <a:grpSpLocks/>
              </xdr:cNvGrpSpPr>
            </xdr:nvGrpSpPr>
            <xdr:grpSpPr bwMode="auto">
              <a:xfrm rot="4534129">
                <a:off x="2508551" y="5075952"/>
                <a:ext cx="138444" cy="191900"/>
                <a:chOff x="718" y="97"/>
                <a:chExt cx="23" cy="15"/>
              </a:xfrm>
            </xdr:grpSpPr>
            <xdr:sp macro="" textlink="">
              <xdr:nvSpPr>
                <xdr:cNvPr id="1020" name="Freeform 406">
                  <a:extLst>
                    <a:ext uri="{FF2B5EF4-FFF2-40B4-BE49-F238E27FC236}">
                      <a16:creationId xmlns:a16="http://schemas.microsoft.com/office/drawing/2014/main" id="{4F64C044-DE4A-4416-A384-1BFC78C0D554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718" y="97"/>
                  <a:ext cx="4" cy="15"/>
                </a:xfrm>
                <a:custGeom>
                  <a:avLst/>
                  <a:gdLst>
                    <a:gd name="T0" fmla="*/ 0 w 5"/>
                    <a:gd name="T1" fmla="*/ 0 h 46"/>
                    <a:gd name="T2" fmla="*/ 2 w 5"/>
                    <a:gd name="T3" fmla="*/ 0 h 46"/>
                    <a:gd name="T4" fmla="*/ 2 w 5"/>
                    <a:gd name="T5" fmla="*/ 0 h 46"/>
                    <a:gd name="T6" fmla="*/ 1 w 5"/>
                    <a:gd name="T7" fmla="*/ 0 h 46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5" h="46">
                      <a:moveTo>
                        <a:pt x="0" y="0"/>
                      </a:moveTo>
                      <a:lnTo>
                        <a:pt x="5" y="5"/>
                      </a:lnTo>
                      <a:lnTo>
                        <a:pt x="5" y="40"/>
                      </a:lnTo>
                      <a:lnTo>
                        <a:pt x="1" y="46"/>
                      </a:lnTo>
                    </a:path>
                  </a:pathLst>
                </a:custGeom>
                <a:noFill/>
                <a:ln w="9525" cap="flat" cmpd="sng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021" name="Freeform 407">
                  <a:extLst>
                    <a:ext uri="{FF2B5EF4-FFF2-40B4-BE49-F238E27FC236}">
                      <a16:creationId xmlns:a16="http://schemas.microsoft.com/office/drawing/2014/main" id="{F2CFC61C-023A-434D-B44F-E0FE3109AB5B}"/>
                    </a:ext>
                  </a:extLst>
                </xdr:cNvPr>
                <xdr:cNvSpPr>
                  <a:spLocks/>
                </xdr:cNvSpPr>
              </xdr:nvSpPr>
              <xdr:spPr bwMode="auto">
                <a:xfrm flipH="1" flipV="1">
                  <a:off x="736" y="97"/>
                  <a:ext cx="5" cy="15"/>
                </a:xfrm>
                <a:custGeom>
                  <a:avLst/>
                  <a:gdLst>
                    <a:gd name="T0" fmla="*/ 0 w 5"/>
                    <a:gd name="T1" fmla="*/ 0 h 46"/>
                    <a:gd name="T2" fmla="*/ 5 w 5"/>
                    <a:gd name="T3" fmla="*/ 0 h 46"/>
                    <a:gd name="T4" fmla="*/ 5 w 5"/>
                    <a:gd name="T5" fmla="*/ 0 h 46"/>
                    <a:gd name="T6" fmla="*/ 1 w 5"/>
                    <a:gd name="T7" fmla="*/ 0 h 46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5" h="46">
                      <a:moveTo>
                        <a:pt x="0" y="0"/>
                      </a:moveTo>
                      <a:lnTo>
                        <a:pt x="5" y="5"/>
                      </a:lnTo>
                      <a:lnTo>
                        <a:pt x="5" y="40"/>
                      </a:lnTo>
                      <a:lnTo>
                        <a:pt x="1" y="46"/>
                      </a:lnTo>
                    </a:path>
                  </a:pathLst>
                </a:custGeom>
                <a:noFill/>
                <a:ln w="9525" cap="flat" cmpd="sng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</xdr:grpSp>
          <xdr:grpSp>
            <xdr:nvGrpSpPr>
              <xdr:cNvPr id="1013" name="Group 405">
                <a:extLst>
                  <a:ext uri="{FF2B5EF4-FFF2-40B4-BE49-F238E27FC236}">
                    <a16:creationId xmlns:a16="http://schemas.microsoft.com/office/drawing/2014/main" id="{8586AABC-4CF9-403D-A855-50A8F46EEB3D}"/>
                  </a:ext>
                </a:extLst>
              </xdr:cNvPr>
              <xdr:cNvGrpSpPr>
                <a:grpSpLocks/>
              </xdr:cNvGrpSpPr>
            </xdr:nvGrpSpPr>
            <xdr:grpSpPr bwMode="auto">
              <a:xfrm rot="5400000">
                <a:off x="2560466" y="4560992"/>
                <a:ext cx="135311" cy="193822"/>
                <a:chOff x="718" y="97"/>
                <a:chExt cx="23" cy="15"/>
              </a:xfrm>
            </xdr:grpSpPr>
            <xdr:sp macro="" textlink="">
              <xdr:nvSpPr>
                <xdr:cNvPr id="1018" name="Freeform 406">
                  <a:extLst>
                    <a:ext uri="{FF2B5EF4-FFF2-40B4-BE49-F238E27FC236}">
                      <a16:creationId xmlns:a16="http://schemas.microsoft.com/office/drawing/2014/main" id="{170C5B8A-C160-4AEF-88D6-00176152935C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718" y="97"/>
                  <a:ext cx="4" cy="15"/>
                </a:xfrm>
                <a:custGeom>
                  <a:avLst/>
                  <a:gdLst>
                    <a:gd name="T0" fmla="*/ 0 w 5"/>
                    <a:gd name="T1" fmla="*/ 0 h 46"/>
                    <a:gd name="T2" fmla="*/ 2 w 5"/>
                    <a:gd name="T3" fmla="*/ 0 h 46"/>
                    <a:gd name="T4" fmla="*/ 2 w 5"/>
                    <a:gd name="T5" fmla="*/ 0 h 46"/>
                    <a:gd name="T6" fmla="*/ 1 w 5"/>
                    <a:gd name="T7" fmla="*/ 0 h 46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5" h="46">
                      <a:moveTo>
                        <a:pt x="0" y="0"/>
                      </a:moveTo>
                      <a:lnTo>
                        <a:pt x="5" y="5"/>
                      </a:lnTo>
                      <a:lnTo>
                        <a:pt x="5" y="40"/>
                      </a:lnTo>
                      <a:lnTo>
                        <a:pt x="1" y="46"/>
                      </a:lnTo>
                    </a:path>
                  </a:pathLst>
                </a:custGeom>
                <a:noFill/>
                <a:ln w="9525" cap="flat" cmpd="sng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019" name="Freeform 407">
                  <a:extLst>
                    <a:ext uri="{FF2B5EF4-FFF2-40B4-BE49-F238E27FC236}">
                      <a16:creationId xmlns:a16="http://schemas.microsoft.com/office/drawing/2014/main" id="{176C524F-9DF4-410C-A596-C4AD12E7FB26}"/>
                    </a:ext>
                  </a:extLst>
                </xdr:cNvPr>
                <xdr:cNvSpPr>
                  <a:spLocks/>
                </xdr:cNvSpPr>
              </xdr:nvSpPr>
              <xdr:spPr bwMode="auto">
                <a:xfrm flipH="1" flipV="1">
                  <a:off x="736" y="97"/>
                  <a:ext cx="5" cy="15"/>
                </a:xfrm>
                <a:custGeom>
                  <a:avLst/>
                  <a:gdLst>
                    <a:gd name="T0" fmla="*/ 0 w 5"/>
                    <a:gd name="T1" fmla="*/ 0 h 46"/>
                    <a:gd name="T2" fmla="*/ 5 w 5"/>
                    <a:gd name="T3" fmla="*/ 0 h 46"/>
                    <a:gd name="T4" fmla="*/ 5 w 5"/>
                    <a:gd name="T5" fmla="*/ 0 h 46"/>
                    <a:gd name="T6" fmla="*/ 1 w 5"/>
                    <a:gd name="T7" fmla="*/ 0 h 46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5" h="46">
                      <a:moveTo>
                        <a:pt x="0" y="0"/>
                      </a:moveTo>
                      <a:lnTo>
                        <a:pt x="5" y="5"/>
                      </a:lnTo>
                      <a:lnTo>
                        <a:pt x="5" y="40"/>
                      </a:lnTo>
                      <a:lnTo>
                        <a:pt x="1" y="46"/>
                      </a:lnTo>
                    </a:path>
                  </a:pathLst>
                </a:custGeom>
                <a:noFill/>
                <a:ln w="9525" cap="flat" cmpd="sng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</xdr:grpSp>
          <xdr:sp macro="" textlink="">
            <xdr:nvSpPr>
              <xdr:cNvPr id="1014" name="Line 120">
                <a:extLst>
                  <a:ext uri="{FF2B5EF4-FFF2-40B4-BE49-F238E27FC236}">
                    <a16:creationId xmlns:a16="http://schemas.microsoft.com/office/drawing/2014/main" id="{5E335700-C309-4469-8B9A-9A963C32973A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2455298" y="5098723"/>
                <a:ext cx="351333" cy="98097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15" name="Line 120">
                <a:extLst>
                  <a:ext uri="{FF2B5EF4-FFF2-40B4-BE49-F238E27FC236}">
                    <a16:creationId xmlns:a16="http://schemas.microsoft.com/office/drawing/2014/main" id="{2B958E75-69CE-404F-8736-C60897C29282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2466374" y="4650732"/>
                <a:ext cx="334269" cy="904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16" name="Oval 383">
                <a:extLst>
                  <a:ext uri="{FF2B5EF4-FFF2-40B4-BE49-F238E27FC236}">
                    <a16:creationId xmlns:a16="http://schemas.microsoft.com/office/drawing/2014/main" id="{CAB45962-0598-4AA0-B46A-CB23708AD334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385588" y="5137409"/>
                <a:ext cx="107981" cy="113939"/>
              </a:xfrm>
              <a:prstGeom prst="ellipse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017" name="Text Box 1300">
                <a:extLst>
                  <a:ext uri="{FF2B5EF4-FFF2-40B4-BE49-F238E27FC236}">
                    <a16:creationId xmlns:a16="http://schemas.microsoft.com/office/drawing/2014/main" id="{FDB2C965-CACE-4DC1-A40F-59F1808428B1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140302" y="5197773"/>
                <a:ext cx="144408" cy="253263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vertOverflow="overflow" horzOverflow="overflow" vert="horz" wrap="none" lIns="27432" tIns="18288" rIns="0" bIns="0" anchor="t" upright="1">
                <a:noAutofit/>
              </a:bodyPr>
              <a:lstStyle/>
              <a:p>
                <a:pPr algn="l" rtl="0">
                  <a:lnSpc>
                    <a:spcPts val="1100"/>
                  </a:lnSpc>
                  <a:defRPr sz="1000"/>
                </a:pPr>
                <a:r>
                  <a:rPr lang="ja-JP" altLang="en-US"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踏切</a:t>
                </a:r>
                <a:endParaRPr lang="en-US" altLang="ja-JP" sz="9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xdr:txBody>
          </xdr:sp>
        </xdr:grpSp>
      </xdr:grpSp>
      <xdr:sp macro="" textlink="">
        <xdr:nvSpPr>
          <xdr:cNvPr id="1004" name="Oval 383">
            <a:extLst>
              <a:ext uri="{FF2B5EF4-FFF2-40B4-BE49-F238E27FC236}">
                <a16:creationId xmlns:a16="http://schemas.microsoft.com/office/drawing/2014/main" id="{BF03F6B4-B565-47C0-A927-2E725F29326D}"/>
              </a:ext>
            </a:extLst>
          </xdr:cNvPr>
          <xdr:cNvSpPr>
            <a:spLocks noChangeArrowheads="1"/>
          </xdr:cNvSpPr>
        </xdr:nvSpPr>
        <xdr:spPr bwMode="auto">
          <a:xfrm>
            <a:off x="2410993" y="4597128"/>
            <a:ext cx="107981" cy="11080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240673</xdr:colOff>
      <xdr:row>29</xdr:row>
      <xdr:rowOff>147493</xdr:rowOff>
    </xdr:from>
    <xdr:to>
      <xdr:col>4</xdr:col>
      <xdr:colOff>373120</xdr:colOff>
      <xdr:row>30</xdr:row>
      <xdr:rowOff>79199</xdr:rowOff>
    </xdr:to>
    <xdr:sp macro="" textlink="">
      <xdr:nvSpPr>
        <xdr:cNvPr id="1025" name="AutoShape 70">
          <a:extLst>
            <a:ext uri="{FF2B5EF4-FFF2-40B4-BE49-F238E27FC236}">
              <a16:creationId xmlns:a16="http://schemas.microsoft.com/office/drawing/2014/main" id="{DCBD7B8B-FFFB-4CE6-9BFF-9D5BE7C36281}"/>
            </a:ext>
          </a:extLst>
        </xdr:cNvPr>
        <xdr:cNvSpPr>
          <a:spLocks noChangeArrowheads="1"/>
        </xdr:cNvSpPr>
      </xdr:nvSpPr>
      <xdr:spPr bwMode="auto">
        <a:xfrm>
          <a:off x="2412373" y="5106843"/>
          <a:ext cx="132447" cy="1031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71442</xdr:colOff>
      <xdr:row>30</xdr:row>
      <xdr:rowOff>37432</xdr:rowOff>
    </xdr:from>
    <xdr:to>
      <xdr:col>5</xdr:col>
      <xdr:colOff>290602</xdr:colOff>
      <xdr:row>31</xdr:row>
      <xdr:rowOff>29002</xdr:rowOff>
    </xdr:to>
    <xdr:sp macro="" textlink="">
      <xdr:nvSpPr>
        <xdr:cNvPr id="1026" name="六角形 1025">
          <a:extLst>
            <a:ext uri="{FF2B5EF4-FFF2-40B4-BE49-F238E27FC236}">
              <a16:creationId xmlns:a16="http://schemas.microsoft.com/office/drawing/2014/main" id="{CD44F113-A738-4442-BAF5-0E13BCF6E3FA}"/>
            </a:ext>
          </a:extLst>
        </xdr:cNvPr>
        <xdr:cNvSpPr/>
      </xdr:nvSpPr>
      <xdr:spPr bwMode="auto">
        <a:xfrm>
          <a:off x="2947992" y="5168232"/>
          <a:ext cx="219160" cy="163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445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227934</xdr:colOff>
      <xdr:row>29</xdr:row>
      <xdr:rowOff>37422</xdr:rowOff>
    </xdr:from>
    <xdr:to>
      <xdr:col>5</xdr:col>
      <xdr:colOff>404622</xdr:colOff>
      <xdr:row>30</xdr:row>
      <xdr:rowOff>21875</xdr:rowOff>
    </xdr:to>
    <xdr:sp macro="" textlink="">
      <xdr:nvSpPr>
        <xdr:cNvPr id="1027" name="六角形 1026">
          <a:extLst>
            <a:ext uri="{FF2B5EF4-FFF2-40B4-BE49-F238E27FC236}">
              <a16:creationId xmlns:a16="http://schemas.microsoft.com/office/drawing/2014/main" id="{B95F1B02-4031-428A-8C84-3F5EDE08B33C}"/>
            </a:ext>
          </a:extLst>
        </xdr:cNvPr>
        <xdr:cNvSpPr/>
      </xdr:nvSpPr>
      <xdr:spPr bwMode="auto">
        <a:xfrm>
          <a:off x="3104484" y="4996772"/>
          <a:ext cx="176688" cy="15590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253679</xdr:colOff>
      <xdr:row>29</xdr:row>
      <xdr:rowOff>72933</xdr:rowOff>
    </xdr:from>
    <xdr:to>
      <xdr:col>10</xdr:col>
      <xdr:colOff>425994</xdr:colOff>
      <xdr:row>30</xdr:row>
      <xdr:rowOff>63408</xdr:rowOff>
    </xdr:to>
    <xdr:sp macro="" textlink="">
      <xdr:nvSpPr>
        <xdr:cNvPr id="1028" name="六角形 1027">
          <a:extLst>
            <a:ext uri="{FF2B5EF4-FFF2-40B4-BE49-F238E27FC236}">
              <a16:creationId xmlns:a16="http://schemas.microsoft.com/office/drawing/2014/main" id="{904A27B0-09C4-4228-BCE1-97D6C1DC8553}"/>
            </a:ext>
          </a:extLst>
        </xdr:cNvPr>
        <xdr:cNvSpPr/>
      </xdr:nvSpPr>
      <xdr:spPr bwMode="auto">
        <a:xfrm>
          <a:off x="6654479" y="5032283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5665</xdr:colOff>
      <xdr:row>41</xdr:row>
      <xdr:rowOff>5008</xdr:rowOff>
    </xdr:from>
    <xdr:to>
      <xdr:col>1</xdr:col>
      <xdr:colOff>178802</xdr:colOff>
      <xdr:row>41</xdr:row>
      <xdr:rowOff>167106</xdr:rowOff>
    </xdr:to>
    <xdr:sp macro="" textlink="">
      <xdr:nvSpPr>
        <xdr:cNvPr id="1029" name="六角形 1028">
          <a:extLst>
            <a:ext uri="{FF2B5EF4-FFF2-40B4-BE49-F238E27FC236}">
              <a16:creationId xmlns:a16="http://schemas.microsoft.com/office/drawing/2014/main" id="{4D9F8027-3D73-47C3-852A-8A234134EF4F}"/>
            </a:ext>
          </a:extLst>
        </xdr:cNvPr>
        <xdr:cNvSpPr/>
      </xdr:nvSpPr>
      <xdr:spPr bwMode="auto">
        <a:xfrm>
          <a:off x="62481" y="7028442"/>
          <a:ext cx="173137" cy="16209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</xdr:col>
      <xdr:colOff>723900</xdr:colOff>
      <xdr:row>40</xdr:row>
      <xdr:rowOff>155299</xdr:rowOff>
    </xdr:from>
    <xdr:to>
      <xdr:col>3</xdr:col>
      <xdr:colOff>26192</xdr:colOff>
      <xdr:row>42</xdr:row>
      <xdr:rowOff>23788</xdr:rowOff>
    </xdr:to>
    <xdr:sp macro="" textlink="">
      <xdr:nvSpPr>
        <xdr:cNvPr id="1030" name="Text Box 1650">
          <a:extLst>
            <a:ext uri="{FF2B5EF4-FFF2-40B4-BE49-F238E27FC236}">
              <a16:creationId xmlns:a16="http://schemas.microsoft.com/office/drawing/2014/main" id="{18E434D9-325C-41DB-9DF1-F1E891DE6D04}"/>
            </a:ext>
          </a:extLst>
        </xdr:cNvPr>
        <xdr:cNvSpPr txBox="1">
          <a:spLocks noChangeArrowheads="1"/>
        </xdr:cNvSpPr>
      </xdr:nvSpPr>
      <xdr:spPr bwMode="auto">
        <a:xfrm>
          <a:off x="1466850" y="7000599"/>
          <a:ext cx="26192" cy="2113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177583</xdr:colOff>
      <xdr:row>60</xdr:row>
      <xdr:rowOff>71676</xdr:rowOff>
    </xdr:from>
    <xdr:ext cx="277783" cy="250005"/>
    <xdr:sp macro="" textlink="">
      <xdr:nvSpPr>
        <xdr:cNvPr id="1031" name="Text Box 1620">
          <a:extLst>
            <a:ext uri="{FF2B5EF4-FFF2-40B4-BE49-F238E27FC236}">
              <a16:creationId xmlns:a16="http://schemas.microsoft.com/office/drawing/2014/main" id="{B476AA95-FF05-4A58-ACB0-3C2472B4F832}"/>
            </a:ext>
          </a:extLst>
        </xdr:cNvPr>
        <xdr:cNvSpPr txBox="1">
          <a:spLocks noChangeArrowheads="1"/>
        </xdr:cNvSpPr>
      </xdr:nvSpPr>
      <xdr:spPr bwMode="auto">
        <a:xfrm>
          <a:off x="236070" y="10294340"/>
          <a:ext cx="277783" cy="25000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</xdr:col>
      <xdr:colOff>0</xdr:colOff>
      <xdr:row>56</xdr:row>
      <xdr:rowOff>156481</xdr:rowOff>
    </xdr:from>
    <xdr:to>
      <xdr:col>1</xdr:col>
      <xdr:colOff>0</xdr:colOff>
      <xdr:row>57</xdr:row>
      <xdr:rowOff>163285</xdr:rowOff>
    </xdr:to>
    <xdr:sp macro="" textlink="">
      <xdr:nvSpPr>
        <xdr:cNvPr id="1032" name="Text Box 1664">
          <a:extLst>
            <a:ext uri="{FF2B5EF4-FFF2-40B4-BE49-F238E27FC236}">
              <a16:creationId xmlns:a16="http://schemas.microsoft.com/office/drawing/2014/main" id="{598BD214-ED7A-4AA5-A704-D54CC817FD3B}"/>
            </a:ext>
          </a:extLst>
        </xdr:cNvPr>
        <xdr:cNvSpPr txBox="1">
          <a:spLocks noChangeArrowheads="1"/>
        </xdr:cNvSpPr>
      </xdr:nvSpPr>
      <xdr:spPr bwMode="auto">
        <a:xfrm>
          <a:off x="57150" y="9725931"/>
          <a:ext cx="0" cy="17825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ﾆ合流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258552</xdr:colOff>
      <xdr:row>63</xdr:row>
      <xdr:rowOff>74833</xdr:rowOff>
    </xdr:from>
    <xdr:to>
      <xdr:col>1</xdr:col>
      <xdr:colOff>666766</xdr:colOff>
      <xdr:row>64</xdr:row>
      <xdr:rowOff>74834</xdr:rowOff>
    </xdr:to>
    <xdr:sp macro="" textlink="">
      <xdr:nvSpPr>
        <xdr:cNvPr id="1033" name="Text Box 1664">
          <a:extLst>
            <a:ext uri="{FF2B5EF4-FFF2-40B4-BE49-F238E27FC236}">
              <a16:creationId xmlns:a16="http://schemas.microsoft.com/office/drawing/2014/main" id="{D70595C8-5639-4E41-A28D-583FF1858940}"/>
            </a:ext>
          </a:extLst>
        </xdr:cNvPr>
        <xdr:cNvSpPr txBox="1">
          <a:spLocks noChangeArrowheads="1"/>
        </xdr:cNvSpPr>
      </xdr:nvSpPr>
      <xdr:spPr bwMode="auto">
        <a:xfrm>
          <a:off x="315702" y="10844433"/>
          <a:ext cx="408214" cy="17145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側道へ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679098</xdr:colOff>
      <xdr:row>57</xdr:row>
      <xdr:rowOff>142208</xdr:rowOff>
    </xdr:from>
    <xdr:to>
      <xdr:col>4</xdr:col>
      <xdr:colOff>53035</xdr:colOff>
      <xdr:row>58</xdr:row>
      <xdr:rowOff>28223</xdr:rowOff>
    </xdr:to>
    <xdr:sp macro="" textlink="">
      <xdr:nvSpPr>
        <xdr:cNvPr id="1034" name="Text Box 2947">
          <a:extLst>
            <a:ext uri="{FF2B5EF4-FFF2-40B4-BE49-F238E27FC236}">
              <a16:creationId xmlns:a16="http://schemas.microsoft.com/office/drawing/2014/main" id="{A6F6902C-C0BB-417D-AFBB-90B8BE52D786}"/>
            </a:ext>
          </a:extLst>
        </xdr:cNvPr>
        <xdr:cNvSpPr txBox="1">
          <a:spLocks noChangeArrowheads="1"/>
        </xdr:cNvSpPr>
      </xdr:nvSpPr>
      <xdr:spPr bwMode="auto">
        <a:xfrm>
          <a:off x="2145948" y="9883108"/>
          <a:ext cx="78787" cy="57465"/>
        </a:xfrm>
        <a:prstGeom prst="rect">
          <a:avLst/>
        </a:prstGeom>
        <a:solidFill>
          <a:srgbClr val="FF00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7</xdr:col>
      <xdr:colOff>496648</xdr:colOff>
      <xdr:row>63</xdr:row>
      <xdr:rowOff>120167</xdr:rowOff>
    </xdr:from>
    <xdr:to>
      <xdr:col>8</xdr:col>
      <xdr:colOff>379716</xdr:colOff>
      <xdr:row>64</xdr:row>
      <xdr:rowOff>73140</xdr:rowOff>
    </xdr:to>
    <xdr:sp macro="" textlink="">
      <xdr:nvSpPr>
        <xdr:cNvPr id="1035" name="Line 72">
          <a:extLst>
            <a:ext uri="{FF2B5EF4-FFF2-40B4-BE49-F238E27FC236}">
              <a16:creationId xmlns:a16="http://schemas.microsoft.com/office/drawing/2014/main" id="{8C85FF7C-266A-45B3-A434-8786FFC590B9}"/>
            </a:ext>
          </a:extLst>
        </xdr:cNvPr>
        <xdr:cNvSpPr>
          <a:spLocks noChangeShapeType="1"/>
        </xdr:cNvSpPr>
      </xdr:nvSpPr>
      <xdr:spPr bwMode="auto">
        <a:xfrm rot="11587895" flipV="1">
          <a:off x="4782898" y="10889767"/>
          <a:ext cx="587918" cy="124423"/>
        </a:xfrm>
        <a:custGeom>
          <a:avLst/>
          <a:gdLst>
            <a:gd name="connsiteX0" fmla="*/ 0 w 1329419"/>
            <a:gd name="connsiteY0" fmla="*/ 0 h 141698"/>
            <a:gd name="connsiteX1" fmla="*/ 1329419 w 1329419"/>
            <a:gd name="connsiteY1" fmla="*/ 141698 h 141698"/>
            <a:gd name="connsiteX0" fmla="*/ 0 w 1329419"/>
            <a:gd name="connsiteY0" fmla="*/ 1428 h 143126"/>
            <a:gd name="connsiteX1" fmla="*/ 362911 w 1329419"/>
            <a:gd name="connsiteY1" fmla="*/ 3053 h 143126"/>
            <a:gd name="connsiteX2" fmla="*/ 1329419 w 1329419"/>
            <a:gd name="connsiteY2" fmla="*/ 143126 h 143126"/>
            <a:gd name="connsiteX0" fmla="*/ 0 w 1371441"/>
            <a:gd name="connsiteY0" fmla="*/ 20999 h 141686"/>
            <a:gd name="connsiteX1" fmla="*/ 404933 w 1371441"/>
            <a:gd name="connsiteY1" fmla="*/ 1613 h 141686"/>
            <a:gd name="connsiteX2" fmla="*/ 1371441 w 1371441"/>
            <a:gd name="connsiteY2" fmla="*/ 141686 h 141686"/>
            <a:gd name="connsiteX0" fmla="*/ 0 w 1098298"/>
            <a:gd name="connsiteY0" fmla="*/ 20999 h 106668"/>
            <a:gd name="connsiteX1" fmla="*/ 404933 w 1098298"/>
            <a:gd name="connsiteY1" fmla="*/ 1613 h 106668"/>
            <a:gd name="connsiteX2" fmla="*/ 1098298 w 1098298"/>
            <a:gd name="connsiteY2" fmla="*/ 106668 h 106668"/>
            <a:gd name="connsiteX0" fmla="*/ 0 w 1098298"/>
            <a:gd name="connsiteY0" fmla="*/ 20999 h 106668"/>
            <a:gd name="connsiteX1" fmla="*/ 404933 w 1098298"/>
            <a:gd name="connsiteY1" fmla="*/ 1613 h 106668"/>
            <a:gd name="connsiteX2" fmla="*/ 1098298 w 1098298"/>
            <a:gd name="connsiteY2" fmla="*/ 106668 h 106668"/>
            <a:gd name="connsiteX0" fmla="*/ 0 w 1084291"/>
            <a:gd name="connsiteY0" fmla="*/ 1428 h 108108"/>
            <a:gd name="connsiteX1" fmla="*/ 390926 w 1084291"/>
            <a:gd name="connsiteY1" fmla="*/ 3053 h 108108"/>
            <a:gd name="connsiteX2" fmla="*/ 1084291 w 1084291"/>
            <a:gd name="connsiteY2" fmla="*/ 108108 h 108108"/>
            <a:gd name="connsiteX0" fmla="*/ 0 w 1091295"/>
            <a:gd name="connsiteY0" fmla="*/ 0 h 127691"/>
            <a:gd name="connsiteX1" fmla="*/ 397930 w 1091295"/>
            <a:gd name="connsiteY1" fmla="*/ 22636 h 127691"/>
            <a:gd name="connsiteX2" fmla="*/ 1091295 w 1091295"/>
            <a:gd name="connsiteY2" fmla="*/ 127691 h 127691"/>
            <a:gd name="connsiteX0" fmla="*/ 0 w 1070284"/>
            <a:gd name="connsiteY0" fmla="*/ 0 h 162709"/>
            <a:gd name="connsiteX1" fmla="*/ 397930 w 1070284"/>
            <a:gd name="connsiteY1" fmla="*/ 22636 h 162709"/>
            <a:gd name="connsiteX2" fmla="*/ 1070284 w 1070284"/>
            <a:gd name="connsiteY2" fmla="*/ 162709 h 162709"/>
            <a:gd name="connsiteX0" fmla="*/ 0 w 1070284"/>
            <a:gd name="connsiteY0" fmla="*/ 0 h 162709"/>
            <a:gd name="connsiteX1" fmla="*/ 397930 w 1070284"/>
            <a:gd name="connsiteY1" fmla="*/ 22636 h 162709"/>
            <a:gd name="connsiteX2" fmla="*/ 1070284 w 1070284"/>
            <a:gd name="connsiteY2" fmla="*/ 162709 h 162709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36229 w 1042270"/>
            <a:gd name="connsiteY1" fmla="*/ 5974 h 190724"/>
            <a:gd name="connsiteX2" fmla="*/ 1042270 w 1042270"/>
            <a:gd name="connsiteY2" fmla="*/ 190724 h 190724"/>
            <a:gd name="connsiteX0" fmla="*/ 0 w 1042270"/>
            <a:gd name="connsiteY0" fmla="*/ 553 h 191277"/>
            <a:gd name="connsiteX1" fmla="*/ 313792 w 1042270"/>
            <a:gd name="connsiteY1" fmla="*/ 3194 h 191277"/>
            <a:gd name="connsiteX2" fmla="*/ 1042270 w 1042270"/>
            <a:gd name="connsiteY2" fmla="*/ 191277 h 191277"/>
            <a:gd name="connsiteX0" fmla="*/ 0 w 1059097"/>
            <a:gd name="connsiteY0" fmla="*/ 15853 h 189915"/>
            <a:gd name="connsiteX1" fmla="*/ 330619 w 1059097"/>
            <a:gd name="connsiteY1" fmla="*/ 1832 h 189915"/>
            <a:gd name="connsiteX2" fmla="*/ 1059097 w 1059097"/>
            <a:gd name="connsiteY2" fmla="*/ 189915 h 189915"/>
            <a:gd name="connsiteX0" fmla="*/ 0 w 1087143"/>
            <a:gd name="connsiteY0" fmla="*/ 6478 h 190538"/>
            <a:gd name="connsiteX1" fmla="*/ 358665 w 1087143"/>
            <a:gd name="connsiteY1" fmla="*/ 2455 h 190538"/>
            <a:gd name="connsiteX2" fmla="*/ 1087143 w 1087143"/>
            <a:gd name="connsiteY2" fmla="*/ 190538 h 190538"/>
            <a:gd name="connsiteX0" fmla="*/ 0 w 1087143"/>
            <a:gd name="connsiteY0" fmla="*/ 8164 h 192224"/>
            <a:gd name="connsiteX1" fmla="*/ 358665 w 1087143"/>
            <a:gd name="connsiteY1" fmla="*/ 4141 h 192224"/>
            <a:gd name="connsiteX2" fmla="*/ 1087143 w 1087143"/>
            <a:gd name="connsiteY2" fmla="*/ 192224 h 192224"/>
            <a:gd name="connsiteX0" fmla="*/ 0 w 1087143"/>
            <a:gd name="connsiteY0" fmla="*/ 0 h 194057"/>
            <a:gd name="connsiteX1" fmla="*/ 358665 w 1087143"/>
            <a:gd name="connsiteY1" fmla="*/ 5974 h 194057"/>
            <a:gd name="connsiteX2" fmla="*/ 1087143 w 1087143"/>
            <a:gd name="connsiteY2" fmla="*/ 194057 h 194057"/>
            <a:gd name="connsiteX0" fmla="*/ 0 w 1087143"/>
            <a:gd name="connsiteY0" fmla="*/ 0 h 194057"/>
            <a:gd name="connsiteX1" fmla="*/ 323679 w 1087143"/>
            <a:gd name="connsiteY1" fmla="*/ 3979 h 194057"/>
            <a:gd name="connsiteX2" fmla="*/ 1087143 w 1087143"/>
            <a:gd name="connsiteY2" fmla="*/ 194057 h 194057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307531"/>
            <a:gd name="connsiteY0" fmla="*/ 21953 h 21953"/>
            <a:gd name="connsiteX1" fmla="*/ 307531 w 307531"/>
            <a:gd name="connsiteY1" fmla="*/ 0 h 21953"/>
            <a:gd name="connsiteX0" fmla="*/ 0 w 530387"/>
            <a:gd name="connsiteY0" fmla="*/ 21953 h 109341"/>
            <a:gd name="connsiteX1" fmla="*/ 530387 w 530387"/>
            <a:gd name="connsiteY1" fmla="*/ 109115 h 109341"/>
            <a:gd name="connsiteX2" fmla="*/ 307531 w 530387"/>
            <a:gd name="connsiteY2" fmla="*/ 0 h 109341"/>
            <a:gd name="connsiteX0" fmla="*/ 0 w 530387"/>
            <a:gd name="connsiteY0" fmla="*/ 21953 h 109341"/>
            <a:gd name="connsiteX1" fmla="*/ 530387 w 530387"/>
            <a:gd name="connsiteY1" fmla="*/ 109115 h 109341"/>
            <a:gd name="connsiteX2" fmla="*/ 307531 w 530387"/>
            <a:gd name="connsiteY2" fmla="*/ 0 h 109341"/>
            <a:gd name="connsiteX0" fmla="*/ 0 w 530387"/>
            <a:gd name="connsiteY0" fmla="*/ 227 h 87615"/>
            <a:gd name="connsiteX1" fmla="*/ 530387 w 530387"/>
            <a:gd name="connsiteY1" fmla="*/ 87389 h 876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0387" h="87615">
              <a:moveTo>
                <a:pt x="0" y="227"/>
              </a:moveTo>
              <a:cubicBezTo>
                <a:pt x="96694" y="-5321"/>
                <a:pt x="433693" y="92937"/>
                <a:pt x="530387" y="873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124771</xdr:colOff>
      <xdr:row>62</xdr:row>
      <xdr:rowOff>112059</xdr:rowOff>
    </xdr:from>
    <xdr:to>
      <xdr:col>8</xdr:col>
      <xdr:colOff>374511</xdr:colOff>
      <xdr:row>64</xdr:row>
      <xdr:rowOff>155891</xdr:rowOff>
    </xdr:to>
    <xdr:sp macro="" textlink="">
      <xdr:nvSpPr>
        <xdr:cNvPr id="1036" name="Freeform 601">
          <a:extLst>
            <a:ext uri="{FF2B5EF4-FFF2-40B4-BE49-F238E27FC236}">
              <a16:creationId xmlns:a16="http://schemas.microsoft.com/office/drawing/2014/main" id="{E41A03AC-8844-4F48-B364-06B498CD9CA0}"/>
            </a:ext>
          </a:extLst>
        </xdr:cNvPr>
        <xdr:cNvSpPr>
          <a:spLocks/>
        </xdr:cNvSpPr>
      </xdr:nvSpPr>
      <xdr:spPr bwMode="auto">
        <a:xfrm>
          <a:off x="5115871" y="10710209"/>
          <a:ext cx="249740" cy="38673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994 w 10003"/>
            <a:gd name="connsiteY0" fmla="*/ 4358 h 4358"/>
            <a:gd name="connsiteX1" fmla="*/ 10000 w 10003"/>
            <a:gd name="connsiteY1" fmla="*/ 0 h 4358"/>
            <a:gd name="connsiteX2" fmla="*/ 0 w 10003"/>
            <a:gd name="connsiteY2" fmla="*/ 285 h 4358"/>
            <a:gd name="connsiteX0" fmla="*/ 9646 w 9655"/>
            <a:gd name="connsiteY0" fmla="*/ 10081 h 10081"/>
            <a:gd name="connsiteX1" fmla="*/ 9652 w 9655"/>
            <a:gd name="connsiteY1" fmla="*/ 81 h 10081"/>
            <a:gd name="connsiteX2" fmla="*/ 0 w 9655"/>
            <a:gd name="connsiteY2" fmla="*/ 60 h 10081"/>
            <a:gd name="connsiteX0" fmla="*/ 9503 w 9997"/>
            <a:gd name="connsiteY0" fmla="*/ 8144 h 8144"/>
            <a:gd name="connsiteX1" fmla="*/ 9997 w 9997"/>
            <a:gd name="connsiteY1" fmla="*/ 80 h 8144"/>
            <a:gd name="connsiteX2" fmla="*/ 0 w 9997"/>
            <a:gd name="connsiteY2" fmla="*/ 60 h 8144"/>
            <a:gd name="connsiteX0" fmla="*/ 9831 w 10000"/>
            <a:gd name="connsiteY0" fmla="*/ 9474 h 9474"/>
            <a:gd name="connsiteX1" fmla="*/ 10000 w 10000"/>
            <a:gd name="connsiteY1" fmla="*/ 98 h 9474"/>
            <a:gd name="connsiteX2" fmla="*/ 0 w 10000"/>
            <a:gd name="connsiteY2" fmla="*/ 74 h 94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474">
              <a:moveTo>
                <a:pt x="9831" y="9474"/>
              </a:moveTo>
              <a:cubicBezTo>
                <a:pt x="9920" y="2484"/>
                <a:pt x="9493" y="10312"/>
                <a:pt x="10000" y="98"/>
              </a:cubicBezTo>
              <a:cubicBezTo>
                <a:pt x="6548" y="365"/>
                <a:pt x="3452" y="-193"/>
                <a:pt x="0" y="7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145781</xdr:colOff>
      <xdr:row>60</xdr:row>
      <xdr:rowOff>149682</xdr:rowOff>
    </xdr:from>
    <xdr:to>
      <xdr:col>8</xdr:col>
      <xdr:colOff>372099</xdr:colOff>
      <xdr:row>62</xdr:row>
      <xdr:rowOff>42023</xdr:rowOff>
    </xdr:to>
    <xdr:sp macro="" textlink="">
      <xdr:nvSpPr>
        <xdr:cNvPr id="1037" name="Freeform 601">
          <a:extLst>
            <a:ext uri="{FF2B5EF4-FFF2-40B4-BE49-F238E27FC236}">
              <a16:creationId xmlns:a16="http://schemas.microsoft.com/office/drawing/2014/main" id="{E8710C6E-19F1-4BCC-8E03-4D428BD3CBD7}"/>
            </a:ext>
          </a:extLst>
        </xdr:cNvPr>
        <xdr:cNvSpPr>
          <a:spLocks/>
        </xdr:cNvSpPr>
      </xdr:nvSpPr>
      <xdr:spPr bwMode="auto">
        <a:xfrm rot="-5400000" flipH="1" flipV="1">
          <a:off x="5132419" y="10409394"/>
          <a:ext cx="235241" cy="22631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421848</xdr:colOff>
      <xdr:row>62</xdr:row>
      <xdr:rowOff>0</xdr:rowOff>
    </xdr:from>
    <xdr:ext cx="264080" cy="264118"/>
    <xdr:grpSp>
      <xdr:nvGrpSpPr>
        <xdr:cNvPr id="1038" name="Group 6672">
          <a:extLst>
            <a:ext uri="{FF2B5EF4-FFF2-40B4-BE49-F238E27FC236}">
              <a16:creationId xmlns:a16="http://schemas.microsoft.com/office/drawing/2014/main" id="{5DC99EE1-6C9D-4C00-9A89-262BC0352180}"/>
            </a:ext>
          </a:extLst>
        </xdr:cNvPr>
        <xdr:cNvGrpSpPr>
          <a:grpSpLocks/>
        </xdr:cNvGrpSpPr>
      </xdr:nvGrpSpPr>
      <xdr:grpSpPr bwMode="auto">
        <a:xfrm>
          <a:off x="5403166" y="10593345"/>
          <a:ext cx="264080" cy="264118"/>
          <a:chOff x="536" y="109"/>
          <a:chExt cx="46" cy="44"/>
        </a:xfrm>
      </xdr:grpSpPr>
      <xdr:pic>
        <xdr:nvPicPr>
          <xdr:cNvPr id="1039" name="Picture 6673" descr="route2">
            <a:extLst>
              <a:ext uri="{FF2B5EF4-FFF2-40B4-BE49-F238E27FC236}">
                <a16:creationId xmlns:a16="http://schemas.microsoft.com/office/drawing/2014/main" id="{7F424963-2D63-4F8F-9349-538962E078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0" name="Text Box 6674">
            <a:extLst>
              <a:ext uri="{FF2B5EF4-FFF2-40B4-BE49-F238E27FC236}">
                <a16:creationId xmlns:a16="http://schemas.microsoft.com/office/drawing/2014/main" id="{1CD282F0-23A4-476A-BE05-F2BEDCDB26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306692</xdr:colOff>
      <xdr:row>62</xdr:row>
      <xdr:rowOff>140148</xdr:rowOff>
    </xdr:from>
    <xdr:to>
      <xdr:col>8</xdr:col>
      <xdr:colOff>439248</xdr:colOff>
      <xdr:row>63</xdr:row>
      <xdr:rowOff>95075</xdr:rowOff>
    </xdr:to>
    <xdr:sp macro="" textlink="">
      <xdr:nvSpPr>
        <xdr:cNvPr id="1041" name="AutoShape 4802">
          <a:extLst>
            <a:ext uri="{FF2B5EF4-FFF2-40B4-BE49-F238E27FC236}">
              <a16:creationId xmlns:a16="http://schemas.microsoft.com/office/drawing/2014/main" id="{BFEBCAF9-70D9-4B8D-B39F-C420F7A165D5}"/>
            </a:ext>
          </a:extLst>
        </xdr:cNvPr>
        <xdr:cNvSpPr>
          <a:spLocks noChangeArrowheads="1"/>
        </xdr:cNvSpPr>
      </xdr:nvSpPr>
      <xdr:spPr bwMode="auto">
        <a:xfrm>
          <a:off x="5297792" y="10738298"/>
          <a:ext cx="132556" cy="1263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8577</xdr:colOff>
      <xdr:row>1</xdr:row>
      <xdr:rowOff>16032</xdr:rowOff>
    </xdr:from>
    <xdr:to>
      <xdr:col>17</xdr:col>
      <xdr:colOff>167085</xdr:colOff>
      <xdr:row>1</xdr:row>
      <xdr:rowOff>166290</xdr:rowOff>
    </xdr:to>
    <xdr:sp macro="" textlink="">
      <xdr:nvSpPr>
        <xdr:cNvPr id="1042" name="六角形 1041">
          <a:extLst>
            <a:ext uri="{FF2B5EF4-FFF2-40B4-BE49-F238E27FC236}">
              <a16:creationId xmlns:a16="http://schemas.microsoft.com/office/drawing/2014/main" id="{1C4B7D20-87F6-4369-A39D-AABB936F9FDC}"/>
            </a:ext>
          </a:extLst>
        </xdr:cNvPr>
        <xdr:cNvSpPr/>
      </xdr:nvSpPr>
      <xdr:spPr bwMode="auto">
        <a:xfrm>
          <a:off x="9933627" y="187482"/>
          <a:ext cx="158508" cy="1502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17569</xdr:colOff>
      <xdr:row>6</xdr:row>
      <xdr:rowOff>17304</xdr:rowOff>
    </xdr:from>
    <xdr:ext cx="488660" cy="186974"/>
    <xdr:sp macro="" textlink="">
      <xdr:nvSpPr>
        <xdr:cNvPr id="1043" name="Text Box 1664">
          <a:extLst>
            <a:ext uri="{FF2B5EF4-FFF2-40B4-BE49-F238E27FC236}">
              <a16:creationId xmlns:a16="http://schemas.microsoft.com/office/drawing/2014/main" id="{B1036672-5479-4BBB-86CA-F9A73ACA306B}"/>
            </a:ext>
          </a:extLst>
        </xdr:cNvPr>
        <xdr:cNvSpPr txBox="1">
          <a:spLocks noChangeArrowheads="1"/>
        </xdr:cNvSpPr>
      </xdr:nvSpPr>
      <xdr:spPr bwMode="auto">
        <a:xfrm>
          <a:off x="9942619" y="1046004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89m</a:t>
          </a:r>
        </a:p>
      </xdr:txBody>
    </xdr:sp>
    <xdr:clientData/>
  </xdr:oneCellAnchor>
  <xdr:twoCellAnchor>
    <xdr:from>
      <xdr:col>17</xdr:col>
      <xdr:colOff>366816</xdr:colOff>
      <xdr:row>3</xdr:row>
      <xdr:rowOff>16440</xdr:rowOff>
    </xdr:from>
    <xdr:to>
      <xdr:col>17</xdr:col>
      <xdr:colOff>512866</xdr:colOff>
      <xdr:row>6</xdr:row>
      <xdr:rowOff>56500</xdr:rowOff>
    </xdr:to>
    <xdr:sp macro="" textlink="">
      <xdr:nvSpPr>
        <xdr:cNvPr id="1044" name="Line 120">
          <a:extLst>
            <a:ext uri="{FF2B5EF4-FFF2-40B4-BE49-F238E27FC236}">
              <a16:creationId xmlns:a16="http://schemas.microsoft.com/office/drawing/2014/main" id="{172869E4-263E-44C7-A95B-4BD1D0D3606E}"/>
            </a:ext>
          </a:extLst>
        </xdr:cNvPr>
        <xdr:cNvSpPr>
          <a:spLocks noChangeShapeType="1"/>
        </xdr:cNvSpPr>
      </xdr:nvSpPr>
      <xdr:spPr bwMode="auto">
        <a:xfrm>
          <a:off x="10291866" y="530790"/>
          <a:ext cx="146050" cy="554410"/>
        </a:xfrm>
        <a:custGeom>
          <a:avLst/>
          <a:gdLst>
            <a:gd name="connsiteX0" fmla="*/ 0 w 101600"/>
            <a:gd name="connsiteY0" fmla="*/ 0 h 565150"/>
            <a:gd name="connsiteX1" fmla="*/ 101600 w 101600"/>
            <a:gd name="connsiteY1" fmla="*/ 565150 h 565150"/>
            <a:gd name="connsiteX0" fmla="*/ 0 w 101600"/>
            <a:gd name="connsiteY0" fmla="*/ 0 h 565150"/>
            <a:gd name="connsiteX1" fmla="*/ 101600 w 101600"/>
            <a:gd name="connsiteY1" fmla="*/ 565150 h 565150"/>
            <a:gd name="connsiteX0" fmla="*/ 0 w 88900"/>
            <a:gd name="connsiteY0" fmla="*/ 0 h 850900"/>
            <a:gd name="connsiteX1" fmla="*/ 88900 w 88900"/>
            <a:gd name="connsiteY1" fmla="*/ 850900 h 850900"/>
            <a:gd name="connsiteX0" fmla="*/ 58381 w 147281"/>
            <a:gd name="connsiteY0" fmla="*/ 0 h 850900"/>
            <a:gd name="connsiteX1" fmla="*/ 1231 w 147281"/>
            <a:gd name="connsiteY1" fmla="*/ 266700 h 850900"/>
            <a:gd name="connsiteX2" fmla="*/ 147281 w 147281"/>
            <a:gd name="connsiteY2" fmla="*/ 850900 h 850900"/>
            <a:gd name="connsiteX0" fmla="*/ 127681 w 146731"/>
            <a:gd name="connsiteY0" fmla="*/ 0 h 946150"/>
            <a:gd name="connsiteX1" fmla="*/ 681 w 146731"/>
            <a:gd name="connsiteY1" fmla="*/ 361950 h 946150"/>
            <a:gd name="connsiteX2" fmla="*/ 146731 w 146731"/>
            <a:gd name="connsiteY2" fmla="*/ 946150 h 946150"/>
            <a:gd name="connsiteX0" fmla="*/ 127681 w 146731"/>
            <a:gd name="connsiteY0" fmla="*/ 0 h 946150"/>
            <a:gd name="connsiteX1" fmla="*/ 681 w 146731"/>
            <a:gd name="connsiteY1" fmla="*/ 361950 h 946150"/>
            <a:gd name="connsiteX2" fmla="*/ 146731 w 146731"/>
            <a:gd name="connsiteY2" fmla="*/ 946150 h 946150"/>
            <a:gd name="connsiteX0" fmla="*/ 158975 w 178025"/>
            <a:gd name="connsiteY0" fmla="*/ 0 h 946150"/>
            <a:gd name="connsiteX1" fmla="*/ 31975 w 178025"/>
            <a:gd name="connsiteY1" fmla="*/ 361950 h 946150"/>
            <a:gd name="connsiteX2" fmla="*/ 178025 w 178025"/>
            <a:gd name="connsiteY2" fmla="*/ 946150 h 946150"/>
            <a:gd name="connsiteX0" fmla="*/ 169786 w 188836"/>
            <a:gd name="connsiteY0" fmla="*/ 0 h 946150"/>
            <a:gd name="connsiteX1" fmla="*/ 42786 w 188836"/>
            <a:gd name="connsiteY1" fmla="*/ 361950 h 946150"/>
            <a:gd name="connsiteX2" fmla="*/ 188836 w 188836"/>
            <a:gd name="connsiteY2" fmla="*/ 946150 h 946150"/>
            <a:gd name="connsiteX0" fmla="*/ 0 w 146050"/>
            <a:gd name="connsiteY0" fmla="*/ 0 h 584200"/>
            <a:gd name="connsiteX1" fmla="*/ 146050 w 146050"/>
            <a:gd name="connsiteY1" fmla="*/ 584200 h 584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6050" h="584200">
              <a:moveTo>
                <a:pt x="0" y="0"/>
              </a:moveTo>
              <a:cubicBezTo>
                <a:pt x="179917" y="194733"/>
                <a:pt x="112183" y="395817"/>
                <a:pt x="146050" y="5842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174748</xdr:colOff>
      <xdr:row>7</xdr:row>
      <xdr:rowOff>13805</xdr:rowOff>
    </xdr:from>
    <xdr:ext cx="278163" cy="257090"/>
    <xdr:grpSp>
      <xdr:nvGrpSpPr>
        <xdr:cNvPr id="1045" name="Group 6672">
          <a:extLst>
            <a:ext uri="{FF2B5EF4-FFF2-40B4-BE49-F238E27FC236}">
              <a16:creationId xmlns:a16="http://schemas.microsoft.com/office/drawing/2014/main" id="{73FDD094-C19D-48E3-96E7-1354D0A57339}"/>
            </a:ext>
          </a:extLst>
        </xdr:cNvPr>
        <xdr:cNvGrpSpPr>
          <a:grpSpLocks/>
        </xdr:cNvGrpSpPr>
      </xdr:nvGrpSpPr>
      <xdr:grpSpPr bwMode="auto">
        <a:xfrm>
          <a:off x="11488903" y="1215156"/>
          <a:ext cx="278163" cy="257090"/>
          <a:chOff x="536" y="109"/>
          <a:chExt cx="46" cy="44"/>
        </a:xfrm>
      </xdr:grpSpPr>
      <xdr:pic>
        <xdr:nvPicPr>
          <xdr:cNvPr id="1046" name="Picture 6673" descr="route2">
            <a:extLst>
              <a:ext uri="{FF2B5EF4-FFF2-40B4-BE49-F238E27FC236}">
                <a16:creationId xmlns:a16="http://schemas.microsoft.com/office/drawing/2014/main" id="{E91C9808-98BE-4300-9DC2-269345EA845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7" name="Text Box 6674">
            <a:extLst>
              <a:ext uri="{FF2B5EF4-FFF2-40B4-BE49-F238E27FC236}">
                <a16:creationId xmlns:a16="http://schemas.microsoft.com/office/drawing/2014/main" id="{C260983F-B396-4DDB-848F-B025FBC370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406107</xdr:colOff>
      <xdr:row>3</xdr:row>
      <xdr:rowOff>39386</xdr:rowOff>
    </xdr:from>
    <xdr:ext cx="242571" cy="241192"/>
    <xdr:grpSp>
      <xdr:nvGrpSpPr>
        <xdr:cNvPr id="1048" name="Group 6672">
          <a:extLst>
            <a:ext uri="{FF2B5EF4-FFF2-40B4-BE49-F238E27FC236}">
              <a16:creationId xmlns:a16="http://schemas.microsoft.com/office/drawing/2014/main" id="{BFF691CA-F6E6-4382-8A68-43CCD2C737AF}"/>
            </a:ext>
          </a:extLst>
        </xdr:cNvPr>
        <xdr:cNvGrpSpPr>
          <a:grpSpLocks/>
        </xdr:cNvGrpSpPr>
      </xdr:nvGrpSpPr>
      <xdr:grpSpPr bwMode="auto">
        <a:xfrm>
          <a:off x="11720262" y="554251"/>
          <a:ext cx="242571" cy="241192"/>
          <a:chOff x="536" y="109"/>
          <a:chExt cx="46" cy="44"/>
        </a:xfrm>
      </xdr:grpSpPr>
      <xdr:pic>
        <xdr:nvPicPr>
          <xdr:cNvPr id="1049" name="Picture 6673" descr="route2">
            <a:extLst>
              <a:ext uri="{FF2B5EF4-FFF2-40B4-BE49-F238E27FC236}">
                <a16:creationId xmlns:a16="http://schemas.microsoft.com/office/drawing/2014/main" id="{E9F4C24E-5B18-4B9D-977D-7FD4ABB6A7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0" name="Text Box 6674">
            <a:extLst>
              <a:ext uri="{FF2B5EF4-FFF2-40B4-BE49-F238E27FC236}">
                <a16:creationId xmlns:a16="http://schemas.microsoft.com/office/drawing/2014/main" id="{260C962B-B19F-4BB9-BD15-D2D9CB3D10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504365</xdr:colOff>
      <xdr:row>5</xdr:row>
      <xdr:rowOff>97897</xdr:rowOff>
    </xdr:from>
    <xdr:to>
      <xdr:col>17</xdr:col>
      <xdr:colOff>531791</xdr:colOff>
      <xdr:row>7</xdr:row>
      <xdr:rowOff>164125</xdr:rowOff>
    </xdr:to>
    <xdr:sp macro="" textlink="">
      <xdr:nvSpPr>
        <xdr:cNvPr id="1051" name="Freeform 601">
          <a:extLst>
            <a:ext uri="{FF2B5EF4-FFF2-40B4-BE49-F238E27FC236}">
              <a16:creationId xmlns:a16="http://schemas.microsoft.com/office/drawing/2014/main" id="{3710BDD9-4695-40A2-80E8-CBAC35C2C171}"/>
            </a:ext>
          </a:extLst>
        </xdr:cNvPr>
        <xdr:cNvSpPr>
          <a:spLocks/>
        </xdr:cNvSpPr>
      </xdr:nvSpPr>
      <xdr:spPr bwMode="auto">
        <a:xfrm flipH="1">
          <a:off x="10429415" y="955147"/>
          <a:ext cx="27426" cy="40912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1211 w 11214"/>
            <a:gd name="connsiteY0" fmla="*/ 15970 h 15970"/>
            <a:gd name="connsiteX1" fmla="*/ 10000 w 11214"/>
            <a:gd name="connsiteY1" fmla="*/ 0 h 15970"/>
            <a:gd name="connsiteX2" fmla="*/ 0 w 11214"/>
            <a:gd name="connsiteY2" fmla="*/ 285 h 15970"/>
            <a:gd name="connsiteX0" fmla="*/ 11211 w 11211"/>
            <a:gd name="connsiteY0" fmla="*/ 15970 h 15970"/>
            <a:gd name="connsiteX1" fmla="*/ 10000 w 11211"/>
            <a:gd name="connsiteY1" fmla="*/ 0 h 15970"/>
            <a:gd name="connsiteX2" fmla="*/ 0 w 11211"/>
            <a:gd name="connsiteY2" fmla="*/ 285 h 15970"/>
            <a:gd name="connsiteX0" fmla="*/ 1593 w 1593"/>
            <a:gd name="connsiteY0" fmla="*/ 15970 h 15970"/>
            <a:gd name="connsiteX1" fmla="*/ 382 w 1593"/>
            <a:gd name="connsiteY1" fmla="*/ 0 h 15970"/>
            <a:gd name="connsiteX0" fmla="*/ 7795 w 7795"/>
            <a:gd name="connsiteY0" fmla="*/ 10784 h 10784"/>
            <a:gd name="connsiteX1" fmla="*/ 4358 w 7795"/>
            <a:gd name="connsiteY1" fmla="*/ 0 h 107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795" h="10784">
              <a:moveTo>
                <a:pt x="7795" y="10784"/>
              </a:moveTo>
              <a:cubicBezTo>
                <a:pt x="-5199" y="7816"/>
                <a:pt x="1288" y="2288"/>
                <a:pt x="4358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461364</xdr:colOff>
      <xdr:row>6</xdr:row>
      <xdr:rowOff>91996</xdr:rowOff>
    </xdr:from>
    <xdr:to>
      <xdr:col>17</xdr:col>
      <xdr:colOff>593920</xdr:colOff>
      <xdr:row>7</xdr:row>
      <xdr:rowOff>46923</xdr:rowOff>
    </xdr:to>
    <xdr:sp macro="" textlink="">
      <xdr:nvSpPr>
        <xdr:cNvPr id="1052" name="AutoShape 4802">
          <a:extLst>
            <a:ext uri="{FF2B5EF4-FFF2-40B4-BE49-F238E27FC236}">
              <a16:creationId xmlns:a16="http://schemas.microsoft.com/office/drawing/2014/main" id="{197E6CF4-F866-4270-9D98-578EE3BCC611}"/>
            </a:ext>
          </a:extLst>
        </xdr:cNvPr>
        <xdr:cNvSpPr>
          <a:spLocks noChangeArrowheads="1"/>
        </xdr:cNvSpPr>
      </xdr:nvSpPr>
      <xdr:spPr bwMode="auto">
        <a:xfrm>
          <a:off x="10386414" y="1120696"/>
          <a:ext cx="132556" cy="1263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563437</xdr:colOff>
      <xdr:row>4</xdr:row>
      <xdr:rowOff>155092</xdr:rowOff>
    </xdr:from>
    <xdr:to>
      <xdr:col>18</xdr:col>
      <xdr:colOff>664106</xdr:colOff>
      <xdr:row>6</xdr:row>
      <xdr:rowOff>136538</xdr:rowOff>
    </xdr:to>
    <xdr:sp macro="" textlink="">
      <xdr:nvSpPr>
        <xdr:cNvPr id="1053" name="Line 75">
          <a:extLst>
            <a:ext uri="{FF2B5EF4-FFF2-40B4-BE49-F238E27FC236}">
              <a16:creationId xmlns:a16="http://schemas.microsoft.com/office/drawing/2014/main" id="{BE7BE68C-11F9-4A2F-98F1-7177AD2255AC}"/>
            </a:ext>
          </a:extLst>
        </xdr:cNvPr>
        <xdr:cNvSpPr>
          <a:spLocks noChangeShapeType="1"/>
        </xdr:cNvSpPr>
      </xdr:nvSpPr>
      <xdr:spPr bwMode="auto">
        <a:xfrm flipH="1" flipV="1">
          <a:off x="10488487" y="840892"/>
          <a:ext cx="805519" cy="32434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588661 w 588673"/>
            <a:gd name="connsiteY0" fmla="*/ 0 h 6883"/>
            <a:gd name="connsiteX1" fmla="*/ 13 w 588673"/>
            <a:gd name="connsiteY1" fmla="*/ 6883 h 6883"/>
            <a:gd name="connsiteX0" fmla="*/ 10000 w 10390"/>
            <a:gd name="connsiteY0" fmla="*/ 0 h 10000"/>
            <a:gd name="connsiteX1" fmla="*/ 9680 w 10390"/>
            <a:gd name="connsiteY1" fmla="*/ 5472 h 10000"/>
            <a:gd name="connsiteX2" fmla="*/ 0 w 10390"/>
            <a:gd name="connsiteY2" fmla="*/ 10000 h 10000"/>
            <a:gd name="connsiteX0" fmla="*/ 11838 w 12156"/>
            <a:gd name="connsiteY0" fmla="*/ 0 h 5478"/>
            <a:gd name="connsiteX1" fmla="*/ 11518 w 12156"/>
            <a:gd name="connsiteY1" fmla="*/ 5472 h 5478"/>
            <a:gd name="connsiteX2" fmla="*/ 0 w 12156"/>
            <a:gd name="connsiteY2" fmla="*/ 5189 h 5478"/>
            <a:gd name="connsiteX0" fmla="*/ 9738 w 10000"/>
            <a:gd name="connsiteY0" fmla="*/ 0 h 10001"/>
            <a:gd name="connsiteX1" fmla="*/ 9475 w 10000"/>
            <a:gd name="connsiteY1" fmla="*/ 9989 h 10001"/>
            <a:gd name="connsiteX2" fmla="*/ 0 w 10000"/>
            <a:gd name="connsiteY2" fmla="*/ 9472 h 10001"/>
            <a:gd name="connsiteX0" fmla="*/ 10444 w 10444"/>
            <a:gd name="connsiteY0" fmla="*/ 0 h 11379"/>
            <a:gd name="connsiteX1" fmla="*/ 9475 w 10444"/>
            <a:gd name="connsiteY1" fmla="*/ 11367 h 11379"/>
            <a:gd name="connsiteX2" fmla="*/ 0 w 10444"/>
            <a:gd name="connsiteY2" fmla="*/ 10850 h 11379"/>
            <a:gd name="connsiteX0" fmla="*/ 10444 w 10444"/>
            <a:gd name="connsiteY0" fmla="*/ 0 h 11379"/>
            <a:gd name="connsiteX1" fmla="*/ 9475 w 10444"/>
            <a:gd name="connsiteY1" fmla="*/ 11367 h 11379"/>
            <a:gd name="connsiteX2" fmla="*/ 0 w 10444"/>
            <a:gd name="connsiteY2" fmla="*/ 10850 h 11379"/>
            <a:gd name="connsiteX0" fmla="*/ 10444 w 10444"/>
            <a:gd name="connsiteY0" fmla="*/ 0 h 11379"/>
            <a:gd name="connsiteX1" fmla="*/ 9475 w 10444"/>
            <a:gd name="connsiteY1" fmla="*/ 11367 h 11379"/>
            <a:gd name="connsiteX2" fmla="*/ 0 w 10444"/>
            <a:gd name="connsiteY2" fmla="*/ 10850 h 11379"/>
            <a:gd name="connsiteX0" fmla="*/ 10510 w 10510"/>
            <a:gd name="connsiteY0" fmla="*/ 0 h 11530"/>
            <a:gd name="connsiteX1" fmla="*/ 9541 w 10510"/>
            <a:gd name="connsiteY1" fmla="*/ 11367 h 11530"/>
            <a:gd name="connsiteX2" fmla="*/ 66 w 10510"/>
            <a:gd name="connsiteY2" fmla="*/ 10850 h 11530"/>
            <a:gd name="connsiteX0" fmla="*/ 11964 w 11964"/>
            <a:gd name="connsiteY0" fmla="*/ 0 h 11605"/>
            <a:gd name="connsiteX1" fmla="*/ 10995 w 11964"/>
            <a:gd name="connsiteY1" fmla="*/ 11367 h 11605"/>
            <a:gd name="connsiteX2" fmla="*/ 512 w 11964"/>
            <a:gd name="connsiteY2" fmla="*/ 4822 h 11605"/>
            <a:gd name="connsiteX3" fmla="*/ 1520 w 11964"/>
            <a:gd name="connsiteY3" fmla="*/ 10850 h 11605"/>
            <a:gd name="connsiteX0" fmla="*/ 10446 w 10446"/>
            <a:gd name="connsiteY0" fmla="*/ 0 h 12000"/>
            <a:gd name="connsiteX1" fmla="*/ 9477 w 10446"/>
            <a:gd name="connsiteY1" fmla="*/ 11367 h 12000"/>
            <a:gd name="connsiteX2" fmla="*/ 1715 w 10446"/>
            <a:gd name="connsiteY2" fmla="*/ 10677 h 12000"/>
            <a:gd name="connsiteX3" fmla="*/ 2 w 10446"/>
            <a:gd name="connsiteY3" fmla="*/ 10850 h 12000"/>
            <a:gd name="connsiteX0" fmla="*/ 11654 w 11654"/>
            <a:gd name="connsiteY0" fmla="*/ 0 h 12000"/>
            <a:gd name="connsiteX1" fmla="*/ 10685 w 11654"/>
            <a:gd name="connsiteY1" fmla="*/ 11367 h 12000"/>
            <a:gd name="connsiteX2" fmla="*/ 2923 w 11654"/>
            <a:gd name="connsiteY2" fmla="*/ 10677 h 12000"/>
            <a:gd name="connsiteX3" fmla="*/ 0 w 11654"/>
            <a:gd name="connsiteY3" fmla="*/ 4478 h 12000"/>
            <a:gd name="connsiteX0" fmla="*/ 11654 w 11654"/>
            <a:gd name="connsiteY0" fmla="*/ 0 h 13274"/>
            <a:gd name="connsiteX1" fmla="*/ 10685 w 11654"/>
            <a:gd name="connsiteY1" fmla="*/ 11367 h 13274"/>
            <a:gd name="connsiteX2" fmla="*/ 2923 w 11654"/>
            <a:gd name="connsiteY2" fmla="*/ 13260 h 13274"/>
            <a:gd name="connsiteX3" fmla="*/ 0 w 11654"/>
            <a:gd name="connsiteY3" fmla="*/ 4478 h 13274"/>
            <a:gd name="connsiteX0" fmla="*/ 10519 w 10831"/>
            <a:gd name="connsiteY0" fmla="*/ 4820 h 8797"/>
            <a:gd name="connsiteX1" fmla="*/ 10685 w 10831"/>
            <a:gd name="connsiteY1" fmla="*/ 6890 h 8797"/>
            <a:gd name="connsiteX2" fmla="*/ 2923 w 10831"/>
            <a:gd name="connsiteY2" fmla="*/ 8783 h 8797"/>
            <a:gd name="connsiteX3" fmla="*/ 0 w 10831"/>
            <a:gd name="connsiteY3" fmla="*/ 1 h 8797"/>
            <a:gd name="connsiteX0" fmla="*/ 9712 w 10119"/>
            <a:gd name="connsiteY0" fmla="*/ 5479 h 10000"/>
            <a:gd name="connsiteX1" fmla="*/ 9865 w 10119"/>
            <a:gd name="connsiteY1" fmla="*/ 7832 h 10000"/>
            <a:gd name="connsiteX2" fmla="*/ 2699 w 10119"/>
            <a:gd name="connsiteY2" fmla="*/ 9984 h 10000"/>
            <a:gd name="connsiteX3" fmla="*/ 0 w 10119"/>
            <a:gd name="connsiteY3" fmla="*/ 1 h 10000"/>
            <a:gd name="connsiteX0" fmla="*/ 9712 w 9865"/>
            <a:gd name="connsiteY0" fmla="*/ 5479 h 10000"/>
            <a:gd name="connsiteX1" fmla="*/ 9865 w 9865"/>
            <a:gd name="connsiteY1" fmla="*/ 7832 h 10000"/>
            <a:gd name="connsiteX2" fmla="*/ 2699 w 9865"/>
            <a:gd name="connsiteY2" fmla="*/ 9984 h 10000"/>
            <a:gd name="connsiteX3" fmla="*/ 0 w 9865"/>
            <a:gd name="connsiteY3" fmla="*/ 1 h 10000"/>
            <a:gd name="connsiteX0" fmla="*/ 9845 w 10000"/>
            <a:gd name="connsiteY0" fmla="*/ 5479 h 10000"/>
            <a:gd name="connsiteX1" fmla="*/ 10000 w 10000"/>
            <a:gd name="connsiteY1" fmla="*/ 7832 h 10000"/>
            <a:gd name="connsiteX2" fmla="*/ 2736 w 10000"/>
            <a:gd name="connsiteY2" fmla="*/ 9984 h 10000"/>
            <a:gd name="connsiteX3" fmla="*/ 0 w 10000"/>
            <a:gd name="connsiteY3" fmla="*/ 1 h 10000"/>
            <a:gd name="connsiteX0" fmla="*/ 13027 w 13029"/>
            <a:gd name="connsiteY0" fmla="*/ 6169 h 10000"/>
            <a:gd name="connsiteX1" fmla="*/ 10000 w 13029"/>
            <a:gd name="connsiteY1" fmla="*/ 7832 h 10000"/>
            <a:gd name="connsiteX2" fmla="*/ 2736 w 13029"/>
            <a:gd name="connsiteY2" fmla="*/ 9984 h 10000"/>
            <a:gd name="connsiteX3" fmla="*/ 0 w 13029"/>
            <a:gd name="connsiteY3" fmla="*/ 1 h 10000"/>
            <a:gd name="connsiteX0" fmla="*/ 13027 w 13027"/>
            <a:gd name="connsiteY0" fmla="*/ 6169 h 10000"/>
            <a:gd name="connsiteX1" fmla="*/ 11055 w 13027"/>
            <a:gd name="connsiteY1" fmla="*/ 7393 h 10000"/>
            <a:gd name="connsiteX2" fmla="*/ 10000 w 13027"/>
            <a:gd name="connsiteY2" fmla="*/ 7832 h 10000"/>
            <a:gd name="connsiteX3" fmla="*/ 2736 w 13027"/>
            <a:gd name="connsiteY3" fmla="*/ 9984 h 10000"/>
            <a:gd name="connsiteX4" fmla="*/ 0 w 13027"/>
            <a:gd name="connsiteY4" fmla="*/ 1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027" h="10000">
              <a:moveTo>
                <a:pt x="13027" y="6169"/>
              </a:moveTo>
              <a:cubicBezTo>
                <a:pt x="12607" y="6220"/>
                <a:pt x="11559" y="7116"/>
                <a:pt x="11055" y="7393"/>
              </a:cubicBezTo>
              <a:cubicBezTo>
                <a:pt x="10551" y="7670"/>
                <a:pt x="11295" y="7247"/>
                <a:pt x="10000" y="7832"/>
              </a:cubicBezTo>
              <a:cubicBezTo>
                <a:pt x="8356" y="9790"/>
                <a:pt x="4214" y="10082"/>
                <a:pt x="2736" y="9984"/>
              </a:cubicBezTo>
              <a:cubicBezTo>
                <a:pt x="1258" y="9886"/>
                <a:pt x="-16" y="-97"/>
                <a:pt x="0" y="1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445575</xdr:colOff>
      <xdr:row>5</xdr:row>
      <xdr:rowOff>41983</xdr:rowOff>
    </xdr:from>
    <xdr:to>
      <xdr:col>17</xdr:col>
      <xdr:colOff>602476</xdr:colOff>
      <xdr:row>6</xdr:row>
      <xdr:rowOff>31394</xdr:rowOff>
    </xdr:to>
    <xdr:sp macro="" textlink="">
      <xdr:nvSpPr>
        <xdr:cNvPr id="1054" name="Oval 77">
          <a:extLst>
            <a:ext uri="{FF2B5EF4-FFF2-40B4-BE49-F238E27FC236}">
              <a16:creationId xmlns:a16="http://schemas.microsoft.com/office/drawing/2014/main" id="{49C9D66D-D0B0-41CD-8A95-A7308726F677}"/>
            </a:ext>
          </a:extLst>
        </xdr:cNvPr>
        <xdr:cNvSpPr>
          <a:spLocks noChangeArrowheads="1"/>
        </xdr:cNvSpPr>
      </xdr:nvSpPr>
      <xdr:spPr bwMode="auto">
        <a:xfrm>
          <a:off x="10370625" y="899233"/>
          <a:ext cx="156901" cy="16086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32677</xdr:colOff>
      <xdr:row>9</xdr:row>
      <xdr:rowOff>8403</xdr:rowOff>
    </xdr:from>
    <xdr:to>
      <xdr:col>11</xdr:col>
      <xdr:colOff>224042</xdr:colOff>
      <xdr:row>9</xdr:row>
      <xdr:rowOff>163733</xdr:rowOff>
    </xdr:to>
    <xdr:sp macro="" textlink="">
      <xdr:nvSpPr>
        <xdr:cNvPr id="1055" name="六角形 1054">
          <a:extLst>
            <a:ext uri="{FF2B5EF4-FFF2-40B4-BE49-F238E27FC236}">
              <a16:creationId xmlns:a16="http://schemas.microsoft.com/office/drawing/2014/main" id="{32DE1122-D636-42F1-BEA7-D7BD05830842}"/>
            </a:ext>
          </a:extLst>
        </xdr:cNvPr>
        <xdr:cNvSpPr/>
      </xdr:nvSpPr>
      <xdr:spPr bwMode="auto">
        <a:xfrm>
          <a:off x="7119731" y="1539207"/>
          <a:ext cx="191365" cy="15533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235857</xdr:colOff>
      <xdr:row>14</xdr:row>
      <xdr:rowOff>128960</xdr:rowOff>
    </xdr:from>
    <xdr:to>
      <xdr:col>11</xdr:col>
      <xdr:colOff>458445</xdr:colOff>
      <xdr:row>15</xdr:row>
      <xdr:rowOff>119189</xdr:rowOff>
    </xdr:to>
    <xdr:sp macro="" textlink="">
      <xdr:nvSpPr>
        <xdr:cNvPr id="1056" name="六角形 1055">
          <a:extLst>
            <a:ext uri="{FF2B5EF4-FFF2-40B4-BE49-F238E27FC236}">
              <a16:creationId xmlns:a16="http://schemas.microsoft.com/office/drawing/2014/main" id="{06C9DA21-24B9-4E4F-B5A1-E8C182641553}"/>
            </a:ext>
          </a:extLst>
        </xdr:cNvPr>
        <xdr:cNvSpPr/>
      </xdr:nvSpPr>
      <xdr:spPr bwMode="auto">
        <a:xfrm>
          <a:off x="12993007" y="1157660"/>
          <a:ext cx="222588" cy="1616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247510</xdr:colOff>
      <xdr:row>14</xdr:row>
      <xdr:rowOff>55967</xdr:rowOff>
    </xdr:from>
    <xdr:ext cx="252869" cy="147511"/>
    <xdr:sp macro="" textlink="">
      <xdr:nvSpPr>
        <xdr:cNvPr id="1057" name="Text Box 849">
          <a:extLst>
            <a:ext uri="{FF2B5EF4-FFF2-40B4-BE49-F238E27FC236}">
              <a16:creationId xmlns:a16="http://schemas.microsoft.com/office/drawing/2014/main" id="{19E280FC-57DB-4D34-99D0-762B0900690F}"/>
            </a:ext>
          </a:extLst>
        </xdr:cNvPr>
        <xdr:cNvSpPr txBox="1">
          <a:spLocks noChangeArrowheads="1"/>
        </xdr:cNvSpPr>
      </xdr:nvSpPr>
      <xdr:spPr bwMode="auto">
        <a:xfrm>
          <a:off x="7353160" y="2443567"/>
          <a:ext cx="252869" cy="14751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塩津</a:t>
          </a:r>
        </a:p>
      </xdr:txBody>
    </xdr:sp>
    <xdr:clientData/>
  </xdr:oneCellAnchor>
  <xdr:oneCellAnchor>
    <xdr:from>
      <xdr:col>17</xdr:col>
      <xdr:colOff>569232</xdr:colOff>
      <xdr:row>21</xdr:row>
      <xdr:rowOff>9071</xdr:rowOff>
    </xdr:from>
    <xdr:ext cx="524246" cy="165173"/>
    <xdr:sp macro="" textlink="">
      <xdr:nvSpPr>
        <xdr:cNvPr id="1058" name="Text Box 972">
          <a:extLst>
            <a:ext uri="{FF2B5EF4-FFF2-40B4-BE49-F238E27FC236}">
              <a16:creationId xmlns:a16="http://schemas.microsoft.com/office/drawing/2014/main" id="{DF7B62FB-2692-4E1C-83CB-42847825DD32}"/>
            </a:ext>
          </a:extLst>
        </xdr:cNvPr>
        <xdr:cNvSpPr txBox="1">
          <a:spLocks noChangeArrowheads="1"/>
        </xdr:cNvSpPr>
      </xdr:nvSpPr>
      <xdr:spPr bwMode="auto">
        <a:xfrm>
          <a:off x="11903982" y="3596821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87m </a:t>
          </a:r>
        </a:p>
      </xdr:txBody>
    </xdr:sp>
    <xdr:clientData/>
  </xdr:oneCellAnchor>
  <xdr:twoCellAnchor>
    <xdr:from>
      <xdr:col>19</xdr:col>
      <xdr:colOff>497035</xdr:colOff>
      <xdr:row>36</xdr:row>
      <xdr:rowOff>85751</xdr:rowOff>
    </xdr:from>
    <xdr:to>
      <xdr:col>20</xdr:col>
      <xdr:colOff>306924</xdr:colOff>
      <xdr:row>40</xdr:row>
      <xdr:rowOff>134408</xdr:rowOff>
    </xdr:to>
    <xdr:sp macro="" textlink="">
      <xdr:nvSpPr>
        <xdr:cNvPr id="1059" name="Freeform 778">
          <a:extLst>
            <a:ext uri="{FF2B5EF4-FFF2-40B4-BE49-F238E27FC236}">
              <a16:creationId xmlns:a16="http://schemas.microsoft.com/office/drawing/2014/main" id="{70162630-59C3-42A6-B574-3C1AD30ED295}"/>
            </a:ext>
          </a:extLst>
        </xdr:cNvPr>
        <xdr:cNvSpPr>
          <a:spLocks/>
        </xdr:cNvSpPr>
      </xdr:nvSpPr>
      <xdr:spPr bwMode="auto">
        <a:xfrm rot="21320456" flipH="1">
          <a:off x="13254185" y="6245251"/>
          <a:ext cx="514739" cy="734457"/>
        </a:xfrm>
        <a:custGeom>
          <a:avLst/>
          <a:gdLst>
            <a:gd name="T0" fmla="*/ 2147483647 w 12062"/>
            <a:gd name="T1" fmla="*/ 2147483647 h 10830"/>
            <a:gd name="T2" fmla="*/ 2147483647 w 12062"/>
            <a:gd name="T3" fmla="*/ 2147483647 h 10830"/>
            <a:gd name="T4" fmla="*/ 2147483647 w 12062"/>
            <a:gd name="T5" fmla="*/ 2147483647 h 10830"/>
            <a:gd name="T6" fmla="*/ 2147483647 w 12062"/>
            <a:gd name="T7" fmla="*/ 2147483647 h 10830"/>
            <a:gd name="T8" fmla="*/ 2147483647 w 12062"/>
            <a:gd name="T9" fmla="*/ 2147483647 h 1083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5435 w 12062"/>
            <a:gd name="connsiteY0" fmla="*/ 10728 h 10728"/>
            <a:gd name="connsiteX1" fmla="*/ 784 w 12062"/>
            <a:gd name="connsiteY1" fmla="*/ 2583 h 10728"/>
            <a:gd name="connsiteX2" fmla="*/ 784 w 12062"/>
            <a:gd name="connsiteY2" fmla="*/ 171 h 10728"/>
            <a:gd name="connsiteX3" fmla="*/ 784 w 12062"/>
            <a:gd name="connsiteY3" fmla="*/ 18 h 10728"/>
            <a:gd name="connsiteX4" fmla="*/ 12062 w 12062"/>
            <a:gd name="connsiteY4" fmla="*/ 1046 h 10728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3 h 10713"/>
            <a:gd name="connsiteX1" fmla="*/ 784 w 12062"/>
            <a:gd name="connsiteY1" fmla="*/ 2568 h 10713"/>
            <a:gd name="connsiteX2" fmla="*/ 784 w 12062"/>
            <a:gd name="connsiteY2" fmla="*/ 156 h 10713"/>
            <a:gd name="connsiteX3" fmla="*/ 784 w 12062"/>
            <a:gd name="connsiteY3" fmla="*/ 3 h 10713"/>
            <a:gd name="connsiteX4" fmla="*/ 12062 w 12062"/>
            <a:gd name="connsiteY4" fmla="*/ 1031 h 10713"/>
            <a:gd name="connsiteX0" fmla="*/ 5435 w 12062"/>
            <a:gd name="connsiteY0" fmla="*/ 10725 h 10725"/>
            <a:gd name="connsiteX1" fmla="*/ 784 w 12062"/>
            <a:gd name="connsiteY1" fmla="*/ 2580 h 10725"/>
            <a:gd name="connsiteX2" fmla="*/ 784 w 12062"/>
            <a:gd name="connsiteY2" fmla="*/ 168 h 10725"/>
            <a:gd name="connsiteX3" fmla="*/ 784 w 12062"/>
            <a:gd name="connsiteY3" fmla="*/ 15 h 10725"/>
            <a:gd name="connsiteX4" fmla="*/ 12062 w 12062"/>
            <a:gd name="connsiteY4" fmla="*/ 1043 h 10725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3 h 10713"/>
            <a:gd name="connsiteX1" fmla="*/ 784 w 12062"/>
            <a:gd name="connsiteY1" fmla="*/ 2568 h 10713"/>
            <a:gd name="connsiteX2" fmla="*/ 784 w 12062"/>
            <a:gd name="connsiteY2" fmla="*/ 156 h 10713"/>
            <a:gd name="connsiteX3" fmla="*/ 784 w 12062"/>
            <a:gd name="connsiteY3" fmla="*/ 3 h 10713"/>
            <a:gd name="connsiteX4" fmla="*/ 12062 w 12062"/>
            <a:gd name="connsiteY4" fmla="*/ 1031 h 10713"/>
            <a:gd name="connsiteX0" fmla="*/ 8752 w 8752"/>
            <a:gd name="connsiteY0" fmla="*/ 10711 h 10711"/>
            <a:gd name="connsiteX1" fmla="*/ 4101 w 8752"/>
            <a:gd name="connsiteY1" fmla="*/ 2566 h 10711"/>
            <a:gd name="connsiteX2" fmla="*/ 4101 w 8752"/>
            <a:gd name="connsiteY2" fmla="*/ 154 h 10711"/>
            <a:gd name="connsiteX3" fmla="*/ 4101 w 8752"/>
            <a:gd name="connsiteY3" fmla="*/ 1 h 10711"/>
            <a:gd name="connsiteX4" fmla="*/ 4096 w 8752"/>
            <a:gd name="connsiteY4" fmla="*/ 7709 h 10711"/>
            <a:gd name="connsiteX0" fmla="*/ 5320 w 5320"/>
            <a:gd name="connsiteY0" fmla="*/ 10147 h 10147"/>
            <a:gd name="connsiteX1" fmla="*/ 6 w 5320"/>
            <a:gd name="connsiteY1" fmla="*/ 2543 h 10147"/>
            <a:gd name="connsiteX2" fmla="*/ 6 w 5320"/>
            <a:gd name="connsiteY2" fmla="*/ 291 h 10147"/>
            <a:gd name="connsiteX3" fmla="*/ 0 w 5320"/>
            <a:gd name="connsiteY3" fmla="*/ 7344 h 10147"/>
            <a:gd name="connsiteX0" fmla="*/ 10732 w 10732"/>
            <a:gd name="connsiteY0" fmla="*/ 7530 h 7530"/>
            <a:gd name="connsiteX1" fmla="*/ 743 w 10732"/>
            <a:gd name="connsiteY1" fmla="*/ 36 h 7530"/>
            <a:gd name="connsiteX2" fmla="*/ 732 w 10732"/>
            <a:gd name="connsiteY2" fmla="*/ 4768 h 7530"/>
            <a:gd name="connsiteX0" fmla="*/ 10105 w 10105"/>
            <a:gd name="connsiteY0" fmla="*/ 10039 h 10039"/>
            <a:gd name="connsiteX1" fmla="*/ 797 w 10105"/>
            <a:gd name="connsiteY1" fmla="*/ 87 h 10039"/>
            <a:gd name="connsiteX2" fmla="*/ 435 w 10105"/>
            <a:gd name="connsiteY2" fmla="*/ 3524 h 10039"/>
            <a:gd name="connsiteX0" fmla="*/ 9670 w 9670"/>
            <a:gd name="connsiteY0" fmla="*/ 10059 h 10059"/>
            <a:gd name="connsiteX1" fmla="*/ 362 w 9670"/>
            <a:gd name="connsiteY1" fmla="*/ 107 h 10059"/>
            <a:gd name="connsiteX2" fmla="*/ 0 w 9670"/>
            <a:gd name="connsiteY2" fmla="*/ 3544 h 10059"/>
            <a:gd name="connsiteX0" fmla="*/ 10294 w 10294"/>
            <a:gd name="connsiteY0" fmla="*/ 10001 h 10001"/>
            <a:gd name="connsiteX1" fmla="*/ 668 w 10294"/>
            <a:gd name="connsiteY1" fmla="*/ 107 h 10001"/>
            <a:gd name="connsiteX2" fmla="*/ 294 w 10294"/>
            <a:gd name="connsiteY2" fmla="*/ 3524 h 10001"/>
            <a:gd name="connsiteX0" fmla="*/ 15036 w 15036"/>
            <a:gd name="connsiteY0" fmla="*/ 9480 h 9480"/>
            <a:gd name="connsiteX1" fmla="*/ 668 w 15036"/>
            <a:gd name="connsiteY1" fmla="*/ 107 h 9480"/>
            <a:gd name="connsiteX2" fmla="*/ 294 w 15036"/>
            <a:gd name="connsiteY2" fmla="*/ 3524 h 9480"/>
            <a:gd name="connsiteX0" fmla="*/ 10000 w 10000"/>
            <a:gd name="connsiteY0" fmla="*/ 10000 h 10000"/>
            <a:gd name="connsiteX1" fmla="*/ 444 w 10000"/>
            <a:gd name="connsiteY1" fmla="*/ 113 h 10000"/>
            <a:gd name="connsiteX2" fmla="*/ 196 w 10000"/>
            <a:gd name="connsiteY2" fmla="*/ 3717 h 10000"/>
            <a:gd name="connsiteX0" fmla="*/ 10554 w 10554"/>
            <a:gd name="connsiteY0" fmla="*/ 9891 h 9891"/>
            <a:gd name="connsiteX1" fmla="*/ 444 w 10554"/>
            <a:gd name="connsiteY1" fmla="*/ 113 h 9891"/>
            <a:gd name="connsiteX2" fmla="*/ 196 w 10554"/>
            <a:gd name="connsiteY2" fmla="*/ 3717 h 9891"/>
            <a:gd name="connsiteX0" fmla="*/ 10000 w 10000"/>
            <a:gd name="connsiteY0" fmla="*/ 10000 h 10000"/>
            <a:gd name="connsiteX1" fmla="*/ 421 w 10000"/>
            <a:gd name="connsiteY1" fmla="*/ 114 h 10000"/>
            <a:gd name="connsiteX2" fmla="*/ 186 w 10000"/>
            <a:gd name="connsiteY2" fmla="*/ 3758 h 10000"/>
            <a:gd name="connsiteX0" fmla="*/ 11486 w 11486"/>
            <a:gd name="connsiteY0" fmla="*/ 10308 h 10308"/>
            <a:gd name="connsiteX1" fmla="*/ 421 w 11486"/>
            <a:gd name="connsiteY1" fmla="*/ 114 h 10308"/>
            <a:gd name="connsiteX2" fmla="*/ 186 w 11486"/>
            <a:gd name="connsiteY2" fmla="*/ 3758 h 10308"/>
            <a:gd name="connsiteX0" fmla="*/ 11486 w 11486"/>
            <a:gd name="connsiteY0" fmla="*/ 10308 h 10545"/>
            <a:gd name="connsiteX1" fmla="*/ 9599 w 11486"/>
            <a:gd name="connsiteY1" fmla="*/ 9634 h 10545"/>
            <a:gd name="connsiteX2" fmla="*/ 421 w 11486"/>
            <a:gd name="connsiteY2" fmla="*/ 114 h 10545"/>
            <a:gd name="connsiteX3" fmla="*/ 186 w 11486"/>
            <a:gd name="connsiteY3" fmla="*/ 3758 h 10545"/>
            <a:gd name="connsiteX0" fmla="*/ 11829 w 11829"/>
            <a:gd name="connsiteY0" fmla="*/ 9866 h 10402"/>
            <a:gd name="connsiteX1" fmla="*/ 9599 w 11829"/>
            <a:gd name="connsiteY1" fmla="*/ 9634 h 10402"/>
            <a:gd name="connsiteX2" fmla="*/ 421 w 11829"/>
            <a:gd name="connsiteY2" fmla="*/ 114 h 10402"/>
            <a:gd name="connsiteX3" fmla="*/ 186 w 11829"/>
            <a:gd name="connsiteY3" fmla="*/ 3758 h 10402"/>
            <a:gd name="connsiteX0" fmla="*/ 11829 w 11829"/>
            <a:gd name="connsiteY0" fmla="*/ 9866 h 9893"/>
            <a:gd name="connsiteX1" fmla="*/ 9599 w 11829"/>
            <a:gd name="connsiteY1" fmla="*/ 9634 h 9893"/>
            <a:gd name="connsiteX2" fmla="*/ 421 w 11829"/>
            <a:gd name="connsiteY2" fmla="*/ 114 h 9893"/>
            <a:gd name="connsiteX3" fmla="*/ 186 w 11829"/>
            <a:gd name="connsiteY3" fmla="*/ 3758 h 989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928 w 10928"/>
            <a:gd name="connsiteY0" fmla="*/ 10940 h 10940"/>
            <a:gd name="connsiteX1" fmla="*/ 8203 w 10928"/>
            <a:gd name="connsiteY1" fmla="*/ 9929 h 10940"/>
            <a:gd name="connsiteX2" fmla="*/ 356 w 10928"/>
            <a:gd name="connsiteY2" fmla="*/ 115 h 10940"/>
            <a:gd name="connsiteX3" fmla="*/ 157 w 10928"/>
            <a:gd name="connsiteY3" fmla="*/ 3799 h 10940"/>
            <a:gd name="connsiteX0" fmla="*/ 10928 w 10928"/>
            <a:gd name="connsiteY0" fmla="*/ 10940 h 10940"/>
            <a:gd name="connsiteX1" fmla="*/ 8692 w 10928"/>
            <a:gd name="connsiteY1" fmla="*/ 10343 h 10940"/>
            <a:gd name="connsiteX2" fmla="*/ 356 w 10928"/>
            <a:gd name="connsiteY2" fmla="*/ 115 h 10940"/>
            <a:gd name="connsiteX3" fmla="*/ 157 w 10928"/>
            <a:gd name="connsiteY3" fmla="*/ 3799 h 10940"/>
            <a:gd name="connsiteX0" fmla="*/ 10928 w 10928"/>
            <a:gd name="connsiteY0" fmla="*/ 10940 h 10940"/>
            <a:gd name="connsiteX1" fmla="*/ 8387 w 10928"/>
            <a:gd name="connsiteY1" fmla="*/ 10484 h 10940"/>
            <a:gd name="connsiteX2" fmla="*/ 356 w 10928"/>
            <a:gd name="connsiteY2" fmla="*/ 115 h 10940"/>
            <a:gd name="connsiteX3" fmla="*/ 157 w 10928"/>
            <a:gd name="connsiteY3" fmla="*/ 3799 h 10940"/>
            <a:gd name="connsiteX0" fmla="*/ 10928 w 10928"/>
            <a:gd name="connsiteY0" fmla="*/ 10940 h 11052"/>
            <a:gd name="connsiteX1" fmla="*/ 8387 w 10928"/>
            <a:gd name="connsiteY1" fmla="*/ 10484 h 11052"/>
            <a:gd name="connsiteX2" fmla="*/ 356 w 10928"/>
            <a:gd name="connsiteY2" fmla="*/ 115 h 11052"/>
            <a:gd name="connsiteX3" fmla="*/ 157 w 10928"/>
            <a:gd name="connsiteY3" fmla="*/ 3799 h 11052"/>
            <a:gd name="connsiteX0" fmla="*/ 13951 w 13951"/>
            <a:gd name="connsiteY0" fmla="*/ 10998 h 11110"/>
            <a:gd name="connsiteX1" fmla="*/ 11410 w 13951"/>
            <a:gd name="connsiteY1" fmla="*/ 10542 h 11110"/>
            <a:gd name="connsiteX2" fmla="*/ 3379 w 13951"/>
            <a:gd name="connsiteY2" fmla="*/ 173 h 11110"/>
            <a:gd name="connsiteX3" fmla="*/ 0 w 13951"/>
            <a:gd name="connsiteY3" fmla="*/ 4587 h 11110"/>
            <a:gd name="connsiteX4" fmla="*/ 3180 w 13951"/>
            <a:gd name="connsiteY4" fmla="*/ 3857 h 11110"/>
            <a:gd name="connsiteX0" fmla="*/ 19263 w 19263"/>
            <a:gd name="connsiteY0" fmla="*/ 10998 h 11110"/>
            <a:gd name="connsiteX1" fmla="*/ 16722 w 19263"/>
            <a:gd name="connsiteY1" fmla="*/ 10542 h 11110"/>
            <a:gd name="connsiteX2" fmla="*/ 8691 w 19263"/>
            <a:gd name="connsiteY2" fmla="*/ 173 h 11110"/>
            <a:gd name="connsiteX3" fmla="*/ 5312 w 19263"/>
            <a:gd name="connsiteY3" fmla="*/ 4587 h 11110"/>
            <a:gd name="connsiteX4" fmla="*/ 0 w 19263"/>
            <a:gd name="connsiteY4" fmla="*/ 5514 h 11110"/>
            <a:gd name="connsiteX0" fmla="*/ 19263 w 19263"/>
            <a:gd name="connsiteY0" fmla="*/ 11056 h 11168"/>
            <a:gd name="connsiteX1" fmla="*/ 16722 w 19263"/>
            <a:gd name="connsiteY1" fmla="*/ 10600 h 11168"/>
            <a:gd name="connsiteX2" fmla="*/ 8691 w 19263"/>
            <a:gd name="connsiteY2" fmla="*/ 231 h 11168"/>
            <a:gd name="connsiteX3" fmla="*/ 8544 w 19263"/>
            <a:gd name="connsiteY3" fmla="*/ 3209 h 11168"/>
            <a:gd name="connsiteX4" fmla="*/ 0 w 19263"/>
            <a:gd name="connsiteY4" fmla="*/ 5572 h 11168"/>
            <a:gd name="connsiteX0" fmla="*/ 19263 w 19263"/>
            <a:gd name="connsiteY0" fmla="*/ 10825 h 10937"/>
            <a:gd name="connsiteX1" fmla="*/ 16722 w 19263"/>
            <a:gd name="connsiteY1" fmla="*/ 10369 h 10937"/>
            <a:gd name="connsiteX2" fmla="*/ 8691 w 19263"/>
            <a:gd name="connsiteY2" fmla="*/ 0 h 10937"/>
            <a:gd name="connsiteX3" fmla="*/ 8544 w 19263"/>
            <a:gd name="connsiteY3" fmla="*/ 2978 h 10937"/>
            <a:gd name="connsiteX4" fmla="*/ 0 w 19263"/>
            <a:gd name="connsiteY4" fmla="*/ 5341 h 10937"/>
            <a:gd name="connsiteX0" fmla="*/ 19263 w 19263"/>
            <a:gd name="connsiteY0" fmla="*/ 10825 h 10937"/>
            <a:gd name="connsiteX1" fmla="*/ 16722 w 19263"/>
            <a:gd name="connsiteY1" fmla="*/ 10369 h 10937"/>
            <a:gd name="connsiteX2" fmla="*/ 8691 w 19263"/>
            <a:gd name="connsiteY2" fmla="*/ 0 h 10937"/>
            <a:gd name="connsiteX3" fmla="*/ 8544 w 19263"/>
            <a:gd name="connsiteY3" fmla="*/ 2978 h 10937"/>
            <a:gd name="connsiteX4" fmla="*/ 0 w 19263"/>
            <a:gd name="connsiteY4" fmla="*/ 5341 h 10937"/>
            <a:gd name="connsiteX0" fmla="*/ 19263 w 19263"/>
            <a:gd name="connsiteY0" fmla="*/ 10826 h 10938"/>
            <a:gd name="connsiteX1" fmla="*/ 16722 w 19263"/>
            <a:gd name="connsiteY1" fmla="*/ 10370 h 10938"/>
            <a:gd name="connsiteX2" fmla="*/ 8691 w 19263"/>
            <a:gd name="connsiteY2" fmla="*/ 1 h 10938"/>
            <a:gd name="connsiteX3" fmla="*/ 8544 w 19263"/>
            <a:gd name="connsiteY3" fmla="*/ 2979 h 10938"/>
            <a:gd name="connsiteX4" fmla="*/ 0 w 19263"/>
            <a:gd name="connsiteY4" fmla="*/ 5342 h 10938"/>
            <a:gd name="connsiteX0" fmla="*/ 20087 w 20087"/>
            <a:gd name="connsiteY0" fmla="*/ 10826 h 10938"/>
            <a:gd name="connsiteX1" fmla="*/ 17546 w 20087"/>
            <a:gd name="connsiteY1" fmla="*/ 10370 h 10938"/>
            <a:gd name="connsiteX2" fmla="*/ 9515 w 20087"/>
            <a:gd name="connsiteY2" fmla="*/ 1 h 10938"/>
            <a:gd name="connsiteX3" fmla="*/ 9368 w 20087"/>
            <a:gd name="connsiteY3" fmla="*/ 2979 h 10938"/>
            <a:gd name="connsiteX4" fmla="*/ 0 w 20087"/>
            <a:gd name="connsiteY4" fmla="*/ 4560 h 10938"/>
            <a:gd name="connsiteX0" fmla="*/ 21138 w 21138"/>
            <a:gd name="connsiteY0" fmla="*/ 10826 h 10938"/>
            <a:gd name="connsiteX1" fmla="*/ 18597 w 21138"/>
            <a:gd name="connsiteY1" fmla="*/ 10370 h 10938"/>
            <a:gd name="connsiteX2" fmla="*/ 10566 w 21138"/>
            <a:gd name="connsiteY2" fmla="*/ 1 h 10938"/>
            <a:gd name="connsiteX3" fmla="*/ 10419 w 21138"/>
            <a:gd name="connsiteY3" fmla="*/ 2979 h 10938"/>
            <a:gd name="connsiteX4" fmla="*/ 0 w 21138"/>
            <a:gd name="connsiteY4" fmla="*/ 4173 h 10938"/>
            <a:gd name="connsiteX0" fmla="*/ 21284 w 21284"/>
            <a:gd name="connsiteY0" fmla="*/ 10826 h 10938"/>
            <a:gd name="connsiteX1" fmla="*/ 18743 w 21284"/>
            <a:gd name="connsiteY1" fmla="*/ 10370 h 10938"/>
            <a:gd name="connsiteX2" fmla="*/ 10712 w 21284"/>
            <a:gd name="connsiteY2" fmla="*/ 1 h 10938"/>
            <a:gd name="connsiteX3" fmla="*/ 10565 w 21284"/>
            <a:gd name="connsiteY3" fmla="*/ 2979 h 10938"/>
            <a:gd name="connsiteX4" fmla="*/ 0 w 21284"/>
            <a:gd name="connsiteY4" fmla="*/ 5055 h 10938"/>
            <a:gd name="connsiteX0" fmla="*/ 21284 w 21284"/>
            <a:gd name="connsiteY0" fmla="*/ 10826 h 10938"/>
            <a:gd name="connsiteX1" fmla="*/ 18743 w 21284"/>
            <a:gd name="connsiteY1" fmla="*/ 10370 h 10938"/>
            <a:gd name="connsiteX2" fmla="*/ 10712 w 21284"/>
            <a:gd name="connsiteY2" fmla="*/ 1 h 10938"/>
            <a:gd name="connsiteX3" fmla="*/ 10565 w 21284"/>
            <a:gd name="connsiteY3" fmla="*/ 2979 h 10938"/>
            <a:gd name="connsiteX4" fmla="*/ 4008 w 21284"/>
            <a:gd name="connsiteY4" fmla="*/ 3974 h 10938"/>
            <a:gd name="connsiteX5" fmla="*/ 0 w 21284"/>
            <a:gd name="connsiteY5" fmla="*/ 5055 h 10938"/>
            <a:gd name="connsiteX0" fmla="*/ 22585 w 22585"/>
            <a:gd name="connsiteY0" fmla="*/ 10826 h 10938"/>
            <a:gd name="connsiteX1" fmla="*/ 20044 w 22585"/>
            <a:gd name="connsiteY1" fmla="*/ 10370 h 10938"/>
            <a:gd name="connsiteX2" fmla="*/ 12013 w 22585"/>
            <a:gd name="connsiteY2" fmla="*/ 1 h 10938"/>
            <a:gd name="connsiteX3" fmla="*/ 11866 w 22585"/>
            <a:gd name="connsiteY3" fmla="*/ 2979 h 10938"/>
            <a:gd name="connsiteX4" fmla="*/ 5309 w 22585"/>
            <a:gd name="connsiteY4" fmla="*/ 3974 h 10938"/>
            <a:gd name="connsiteX5" fmla="*/ 0 w 22585"/>
            <a:gd name="connsiteY5" fmla="*/ 5249 h 10938"/>
            <a:gd name="connsiteX0" fmla="*/ 22585 w 22585"/>
            <a:gd name="connsiteY0" fmla="*/ 10826 h 10938"/>
            <a:gd name="connsiteX1" fmla="*/ 20044 w 22585"/>
            <a:gd name="connsiteY1" fmla="*/ 10370 h 10938"/>
            <a:gd name="connsiteX2" fmla="*/ 12013 w 22585"/>
            <a:gd name="connsiteY2" fmla="*/ 1 h 10938"/>
            <a:gd name="connsiteX3" fmla="*/ 11866 w 22585"/>
            <a:gd name="connsiteY3" fmla="*/ 2979 h 10938"/>
            <a:gd name="connsiteX4" fmla="*/ 5973 w 22585"/>
            <a:gd name="connsiteY4" fmla="*/ 3900 h 10938"/>
            <a:gd name="connsiteX5" fmla="*/ 0 w 22585"/>
            <a:gd name="connsiteY5" fmla="*/ 5249 h 10938"/>
            <a:gd name="connsiteX0" fmla="*/ 22273 w 22273"/>
            <a:gd name="connsiteY0" fmla="*/ 10826 h 10938"/>
            <a:gd name="connsiteX1" fmla="*/ 19732 w 22273"/>
            <a:gd name="connsiteY1" fmla="*/ 10370 h 10938"/>
            <a:gd name="connsiteX2" fmla="*/ 11701 w 22273"/>
            <a:gd name="connsiteY2" fmla="*/ 1 h 10938"/>
            <a:gd name="connsiteX3" fmla="*/ 11554 w 22273"/>
            <a:gd name="connsiteY3" fmla="*/ 2979 h 10938"/>
            <a:gd name="connsiteX4" fmla="*/ 5661 w 22273"/>
            <a:gd name="connsiteY4" fmla="*/ 3900 h 10938"/>
            <a:gd name="connsiteX5" fmla="*/ 0 w 22273"/>
            <a:gd name="connsiteY5" fmla="*/ 5919 h 10938"/>
            <a:gd name="connsiteX0" fmla="*/ 23139 w 23139"/>
            <a:gd name="connsiteY0" fmla="*/ 10826 h 10938"/>
            <a:gd name="connsiteX1" fmla="*/ 20598 w 23139"/>
            <a:gd name="connsiteY1" fmla="*/ 10370 h 10938"/>
            <a:gd name="connsiteX2" fmla="*/ 12567 w 23139"/>
            <a:gd name="connsiteY2" fmla="*/ 1 h 10938"/>
            <a:gd name="connsiteX3" fmla="*/ 12420 w 23139"/>
            <a:gd name="connsiteY3" fmla="*/ 2979 h 10938"/>
            <a:gd name="connsiteX4" fmla="*/ 6527 w 23139"/>
            <a:gd name="connsiteY4" fmla="*/ 3900 h 10938"/>
            <a:gd name="connsiteX5" fmla="*/ 0 w 23139"/>
            <a:gd name="connsiteY5" fmla="*/ 6203 h 10938"/>
            <a:gd name="connsiteX0" fmla="*/ 23366 w 23366"/>
            <a:gd name="connsiteY0" fmla="*/ 11467 h 11467"/>
            <a:gd name="connsiteX1" fmla="*/ 20598 w 23366"/>
            <a:gd name="connsiteY1" fmla="*/ 10370 h 11467"/>
            <a:gd name="connsiteX2" fmla="*/ 12567 w 23366"/>
            <a:gd name="connsiteY2" fmla="*/ 1 h 11467"/>
            <a:gd name="connsiteX3" fmla="*/ 12420 w 23366"/>
            <a:gd name="connsiteY3" fmla="*/ 2979 h 11467"/>
            <a:gd name="connsiteX4" fmla="*/ 6527 w 23366"/>
            <a:gd name="connsiteY4" fmla="*/ 3900 h 11467"/>
            <a:gd name="connsiteX5" fmla="*/ 0 w 23366"/>
            <a:gd name="connsiteY5" fmla="*/ 6203 h 11467"/>
            <a:gd name="connsiteX0" fmla="*/ 20598 w 20598"/>
            <a:gd name="connsiteY0" fmla="*/ 10370 h 10370"/>
            <a:gd name="connsiteX1" fmla="*/ 12567 w 20598"/>
            <a:gd name="connsiteY1" fmla="*/ 1 h 10370"/>
            <a:gd name="connsiteX2" fmla="*/ 12420 w 20598"/>
            <a:gd name="connsiteY2" fmla="*/ 2979 h 10370"/>
            <a:gd name="connsiteX3" fmla="*/ 6527 w 20598"/>
            <a:gd name="connsiteY3" fmla="*/ 3900 h 10370"/>
            <a:gd name="connsiteX4" fmla="*/ 0 w 20598"/>
            <a:gd name="connsiteY4" fmla="*/ 6203 h 10370"/>
            <a:gd name="connsiteX0" fmla="*/ 12567 w 12567"/>
            <a:gd name="connsiteY0" fmla="*/ 1 h 6203"/>
            <a:gd name="connsiteX1" fmla="*/ 12420 w 12567"/>
            <a:gd name="connsiteY1" fmla="*/ 2979 h 6203"/>
            <a:gd name="connsiteX2" fmla="*/ 6527 w 12567"/>
            <a:gd name="connsiteY2" fmla="*/ 3900 h 6203"/>
            <a:gd name="connsiteX3" fmla="*/ 0 w 12567"/>
            <a:gd name="connsiteY3" fmla="*/ 6203 h 6203"/>
            <a:gd name="connsiteX0" fmla="*/ 9883 w 9883"/>
            <a:gd name="connsiteY0" fmla="*/ 0 h 5197"/>
            <a:gd name="connsiteX1" fmla="*/ 5194 w 9883"/>
            <a:gd name="connsiteY1" fmla="*/ 1484 h 5197"/>
            <a:gd name="connsiteX2" fmla="*/ 0 w 9883"/>
            <a:gd name="connsiteY2" fmla="*/ 5197 h 5197"/>
            <a:gd name="connsiteX0" fmla="*/ 6377 w 6377"/>
            <a:gd name="connsiteY0" fmla="*/ 34021 h 34136"/>
            <a:gd name="connsiteX1" fmla="*/ 5255 w 6377"/>
            <a:gd name="connsiteY1" fmla="*/ 23 h 34136"/>
            <a:gd name="connsiteX2" fmla="*/ 0 w 6377"/>
            <a:gd name="connsiteY2" fmla="*/ 7168 h 34136"/>
            <a:gd name="connsiteX0" fmla="*/ 10433 w 10433"/>
            <a:gd name="connsiteY0" fmla="*/ 10335 h 10367"/>
            <a:gd name="connsiteX1" fmla="*/ 8241 w 10433"/>
            <a:gd name="connsiteY1" fmla="*/ 7 h 10367"/>
            <a:gd name="connsiteX2" fmla="*/ 0 w 10433"/>
            <a:gd name="connsiteY2" fmla="*/ 2100 h 10367"/>
            <a:gd name="connsiteX0" fmla="*/ 10433 w 10433"/>
            <a:gd name="connsiteY0" fmla="*/ 10328 h 10378"/>
            <a:gd name="connsiteX1" fmla="*/ 8241 w 10433"/>
            <a:gd name="connsiteY1" fmla="*/ 0 h 10378"/>
            <a:gd name="connsiteX2" fmla="*/ 0 w 10433"/>
            <a:gd name="connsiteY2" fmla="*/ 2093 h 10378"/>
            <a:gd name="connsiteX0" fmla="*/ 10433 w 10433"/>
            <a:gd name="connsiteY0" fmla="*/ 10328 h 10328"/>
            <a:gd name="connsiteX1" fmla="*/ 8241 w 10433"/>
            <a:gd name="connsiteY1" fmla="*/ 0 h 10328"/>
            <a:gd name="connsiteX2" fmla="*/ 0 w 10433"/>
            <a:gd name="connsiteY2" fmla="*/ 2093 h 10328"/>
            <a:gd name="connsiteX0" fmla="*/ 9532 w 9532"/>
            <a:gd name="connsiteY0" fmla="*/ 10902 h 10902"/>
            <a:gd name="connsiteX1" fmla="*/ 8241 w 9532"/>
            <a:gd name="connsiteY1" fmla="*/ 0 h 10902"/>
            <a:gd name="connsiteX2" fmla="*/ 0 w 9532"/>
            <a:gd name="connsiteY2" fmla="*/ 2093 h 10902"/>
            <a:gd name="connsiteX0" fmla="*/ 10000 w 10000"/>
            <a:gd name="connsiteY0" fmla="*/ 10000 h 10000"/>
            <a:gd name="connsiteX1" fmla="*/ 8646 w 10000"/>
            <a:gd name="connsiteY1" fmla="*/ 0 h 10000"/>
            <a:gd name="connsiteX2" fmla="*/ 0 w 10000"/>
            <a:gd name="connsiteY2" fmla="*/ 1920 h 10000"/>
            <a:gd name="connsiteX0" fmla="*/ 13156 w 13156"/>
            <a:gd name="connsiteY0" fmla="*/ 11775 h 11775"/>
            <a:gd name="connsiteX1" fmla="*/ 11802 w 13156"/>
            <a:gd name="connsiteY1" fmla="*/ 1775 h 11775"/>
            <a:gd name="connsiteX2" fmla="*/ 0 w 13156"/>
            <a:gd name="connsiteY2" fmla="*/ 0 h 11775"/>
            <a:gd name="connsiteX0" fmla="*/ 13156 w 13156"/>
            <a:gd name="connsiteY0" fmla="*/ 11775 h 11775"/>
            <a:gd name="connsiteX1" fmla="*/ 11802 w 13156"/>
            <a:gd name="connsiteY1" fmla="*/ 1775 h 11775"/>
            <a:gd name="connsiteX2" fmla="*/ 2880 w 13156"/>
            <a:gd name="connsiteY2" fmla="*/ 3695 h 11775"/>
            <a:gd name="connsiteX3" fmla="*/ 0 w 13156"/>
            <a:gd name="connsiteY3" fmla="*/ 0 h 11775"/>
            <a:gd name="connsiteX0" fmla="*/ 13156 w 13156"/>
            <a:gd name="connsiteY0" fmla="*/ 11775 h 11775"/>
            <a:gd name="connsiteX1" fmla="*/ 11802 w 13156"/>
            <a:gd name="connsiteY1" fmla="*/ 1775 h 11775"/>
            <a:gd name="connsiteX2" fmla="*/ 2880 w 13156"/>
            <a:gd name="connsiteY2" fmla="*/ 3695 h 11775"/>
            <a:gd name="connsiteX3" fmla="*/ 0 w 13156"/>
            <a:gd name="connsiteY3" fmla="*/ 0 h 11775"/>
            <a:gd name="connsiteX0" fmla="*/ 13156 w 13156"/>
            <a:gd name="connsiteY0" fmla="*/ 11775 h 11775"/>
            <a:gd name="connsiteX1" fmla="*/ 11802 w 13156"/>
            <a:gd name="connsiteY1" fmla="*/ 1775 h 11775"/>
            <a:gd name="connsiteX2" fmla="*/ 2880 w 13156"/>
            <a:gd name="connsiteY2" fmla="*/ 3695 h 11775"/>
            <a:gd name="connsiteX3" fmla="*/ 0 w 13156"/>
            <a:gd name="connsiteY3" fmla="*/ 0 h 11775"/>
            <a:gd name="connsiteX0" fmla="*/ 13156 w 13156"/>
            <a:gd name="connsiteY0" fmla="*/ 11775 h 11775"/>
            <a:gd name="connsiteX1" fmla="*/ 11802 w 13156"/>
            <a:gd name="connsiteY1" fmla="*/ 1775 h 11775"/>
            <a:gd name="connsiteX2" fmla="*/ 2880 w 13156"/>
            <a:gd name="connsiteY2" fmla="*/ 3695 h 11775"/>
            <a:gd name="connsiteX3" fmla="*/ 0 w 13156"/>
            <a:gd name="connsiteY3" fmla="*/ 0 h 11775"/>
            <a:gd name="connsiteX0" fmla="*/ 12413 w 12413"/>
            <a:gd name="connsiteY0" fmla="*/ 12292 h 12292"/>
            <a:gd name="connsiteX1" fmla="*/ 11059 w 12413"/>
            <a:gd name="connsiteY1" fmla="*/ 2292 h 12292"/>
            <a:gd name="connsiteX2" fmla="*/ 2137 w 12413"/>
            <a:gd name="connsiteY2" fmla="*/ 4212 h 12292"/>
            <a:gd name="connsiteX3" fmla="*/ 0 w 12413"/>
            <a:gd name="connsiteY3" fmla="*/ 0 h 12292"/>
            <a:gd name="connsiteX0" fmla="*/ 12199 w 12199"/>
            <a:gd name="connsiteY0" fmla="*/ 10740 h 10740"/>
            <a:gd name="connsiteX1" fmla="*/ 10845 w 12199"/>
            <a:gd name="connsiteY1" fmla="*/ 740 h 10740"/>
            <a:gd name="connsiteX2" fmla="*/ 1923 w 12199"/>
            <a:gd name="connsiteY2" fmla="*/ 2660 h 10740"/>
            <a:gd name="connsiteX3" fmla="*/ 0 w 12199"/>
            <a:gd name="connsiteY3" fmla="*/ 0 h 10740"/>
            <a:gd name="connsiteX0" fmla="*/ 12195 w 12195"/>
            <a:gd name="connsiteY0" fmla="*/ 12183 h 12183"/>
            <a:gd name="connsiteX1" fmla="*/ 10841 w 12195"/>
            <a:gd name="connsiteY1" fmla="*/ 2183 h 12183"/>
            <a:gd name="connsiteX2" fmla="*/ 1919 w 12195"/>
            <a:gd name="connsiteY2" fmla="*/ 4103 h 12183"/>
            <a:gd name="connsiteX3" fmla="*/ 0 w 12195"/>
            <a:gd name="connsiteY3" fmla="*/ 0 h 12183"/>
            <a:gd name="connsiteX0" fmla="*/ 12195 w 12195"/>
            <a:gd name="connsiteY0" fmla="*/ 12183 h 12183"/>
            <a:gd name="connsiteX1" fmla="*/ 10841 w 12195"/>
            <a:gd name="connsiteY1" fmla="*/ 2183 h 12183"/>
            <a:gd name="connsiteX2" fmla="*/ 1919 w 12195"/>
            <a:gd name="connsiteY2" fmla="*/ 4103 h 12183"/>
            <a:gd name="connsiteX3" fmla="*/ 0 w 12195"/>
            <a:gd name="connsiteY3" fmla="*/ 0 h 12183"/>
            <a:gd name="connsiteX0" fmla="*/ 11206 w 11206"/>
            <a:gd name="connsiteY0" fmla="*/ 10000 h 10000"/>
            <a:gd name="connsiteX1" fmla="*/ 9852 w 11206"/>
            <a:gd name="connsiteY1" fmla="*/ 0 h 10000"/>
            <a:gd name="connsiteX2" fmla="*/ 930 w 11206"/>
            <a:gd name="connsiteY2" fmla="*/ 1920 h 10000"/>
            <a:gd name="connsiteX3" fmla="*/ 0 w 11206"/>
            <a:gd name="connsiteY3" fmla="*/ 685 h 10000"/>
            <a:gd name="connsiteX0" fmla="*/ 11332 w 11332"/>
            <a:gd name="connsiteY0" fmla="*/ 10000 h 10000"/>
            <a:gd name="connsiteX1" fmla="*/ 9978 w 11332"/>
            <a:gd name="connsiteY1" fmla="*/ 0 h 10000"/>
            <a:gd name="connsiteX2" fmla="*/ 1056 w 11332"/>
            <a:gd name="connsiteY2" fmla="*/ 1920 h 10000"/>
            <a:gd name="connsiteX3" fmla="*/ 0 w 11332"/>
            <a:gd name="connsiteY3" fmla="*/ 137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32" h="10000">
              <a:moveTo>
                <a:pt x="11332" y="10000"/>
              </a:moveTo>
              <a:cubicBezTo>
                <a:pt x="10753" y="6393"/>
                <a:pt x="10597" y="3520"/>
                <a:pt x="9978" y="0"/>
              </a:cubicBezTo>
              <a:cubicBezTo>
                <a:pt x="6365" y="608"/>
                <a:pt x="2974" y="1858"/>
                <a:pt x="1056" y="1920"/>
              </a:cubicBezTo>
              <a:cubicBezTo>
                <a:pt x="307" y="123"/>
                <a:pt x="683" y="1358"/>
                <a:pt x="0" y="13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600549</xdr:colOff>
      <xdr:row>35</xdr:row>
      <xdr:rowOff>119998</xdr:rowOff>
    </xdr:from>
    <xdr:to>
      <xdr:col>20</xdr:col>
      <xdr:colOff>147543</xdr:colOff>
      <xdr:row>41</xdr:row>
      <xdr:rowOff>19983</xdr:rowOff>
    </xdr:to>
    <xdr:grpSp>
      <xdr:nvGrpSpPr>
        <xdr:cNvPr id="1060" name="グループ化 1059">
          <a:extLst>
            <a:ext uri="{FF2B5EF4-FFF2-40B4-BE49-F238E27FC236}">
              <a16:creationId xmlns:a16="http://schemas.microsoft.com/office/drawing/2014/main" id="{43E76C47-D92E-444E-8491-99E4AF7F0305}"/>
            </a:ext>
          </a:extLst>
        </xdr:cNvPr>
        <xdr:cNvGrpSpPr/>
      </xdr:nvGrpSpPr>
      <xdr:grpSpPr>
        <a:xfrm rot="1340506">
          <a:off x="13334873" y="6113883"/>
          <a:ext cx="250643" cy="912553"/>
          <a:chOff x="10660457" y="9070581"/>
          <a:chExt cx="327058" cy="965454"/>
        </a:xfrm>
      </xdr:grpSpPr>
      <xdr:grpSp>
        <xdr:nvGrpSpPr>
          <xdr:cNvPr id="1061" name="グループ化 1060">
            <a:extLst>
              <a:ext uri="{FF2B5EF4-FFF2-40B4-BE49-F238E27FC236}">
                <a16:creationId xmlns:a16="http://schemas.microsoft.com/office/drawing/2014/main" id="{89E37766-D6E2-4F3C-A626-D3E69ED69D2F}"/>
              </a:ext>
            </a:extLst>
          </xdr:cNvPr>
          <xdr:cNvGrpSpPr/>
        </xdr:nvGrpSpPr>
        <xdr:grpSpPr>
          <a:xfrm>
            <a:off x="10660457" y="9070581"/>
            <a:ext cx="133531" cy="761109"/>
            <a:chOff x="10660457" y="9070581"/>
            <a:chExt cx="133531" cy="761109"/>
          </a:xfrm>
        </xdr:grpSpPr>
        <xdr:sp macro="" textlink="">
          <xdr:nvSpPr>
            <xdr:cNvPr id="1063" name="Line 1026">
              <a:extLst>
                <a:ext uri="{FF2B5EF4-FFF2-40B4-BE49-F238E27FC236}">
                  <a16:creationId xmlns:a16="http://schemas.microsoft.com/office/drawing/2014/main" id="{EF4ED338-16B6-485A-AB8A-CCA7FB40E6B5}"/>
                </a:ext>
              </a:extLst>
            </xdr:cNvPr>
            <xdr:cNvSpPr>
              <a:spLocks noChangeShapeType="1"/>
            </xdr:cNvSpPr>
          </xdr:nvSpPr>
          <xdr:spPr bwMode="auto">
            <a:xfrm rot="19979950" flipV="1">
              <a:off x="10672861" y="9071908"/>
              <a:ext cx="106029" cy="746177"/>
            </a:xfrm>
            <a:custGeom>
              <a:avLst/>
              <a:gdLst>
                <a:gd name="connsiteX0" fmla="*/ 0 w 56595"/>
                <a:gd name="connsiteY0" fmla="*/ 0 h 615783"/>
                <a:gd name="connsiteX1" fmla="*/ 56595 w 56595"/>
                <a:gd name="connsiteY1" fmla="*/ 615783 h 615783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6029"/>
                <a:gd name="connsiteY0" fmla="*/ 0 h 741734"/>
                <a:gd name="connsiteX1" fmla="*/ 106029 w 106029"/>
                <a:gd name="connsiteY1" fmla="*/ 741734 h 7417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06029" h="741734">
                  <a:moveTo>
                    <a:pt x="0" y="0"/>
                  </a:moveTo>
                  <a:cubicBezTo>
                    <a:pt x="18865" y="205261"/>
                    <a:pt x="1681" y="498933"/>
                    <a:pt x="106029" y="741734"/>
                  </a:cubicBezTo>
                </a:path>
              </a:pathLst>
            </a:custGeom>
            <a:noFill/>
            <a:ln w="254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4" name="Line 1026">
              <a:extLst>
                <a:ext uri="{FF2B5EF4-FFF2-40B4-BE49-F238E27FC236}">
                  <a16:creationId xmlns:a16="http://schemas.microsoft.com/office/drawing/2014/main" id="{BDA7D3F5-3DCE-4CDF-B484-72A6D801CED5}"/>
                </a:ext>
              </a:extLst>
            </xdr:cNvPr>
            <xdr:cNvSpPr>
              <a:spLocks noChangeShapeType="1"/>
            </xdr:cNvSpPr>
          </xdr:nvSpPr>
          <xdr:spPr bwMode="auto">
            <a:xfrm rot="19979950" flipV="1">
              <a:off x="10690080" y="9073139"/>
              <a:ext cx="103908" cy="731342"/>
            </a:xfrm>
            <a:custGeom>
              <a:avLst/>
              <a:gdLst>
                <a:gd name="connsiteX0" fmla="*/ 0 w 56595"/>
                <a:gd name="connsiteY0" fmla="*/ 0 h 615783"/>
                <a:gd name="connsiteX1" fmla="*/ 56595 w 56595"/>
                <a:gd name="connsiteY1" fmla="*/ 615783 h 615783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6029"/>
                <a:gd name="connsiteY0" fmla="*/ 0 h 741734"/>
                <a:gd name="connsiteX1" fmla="*/ 106029 w 106029"/>
                <a:gd name="connsiteY1" fmla="*/ 741734 h 7417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06029" h="741734">
                  <a:moveTo>
                    <a:pt x="0" y="0"/>
                  </a:moveTo>
                  <a:cubicBezTo>
                    <a:pt x="18865" y="205261"/>
                    <a:pt x="1681" y="498933"/>
                    <a:pt x="106029" y="741734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5" name="Line 1026">
              <a:extLst>
                <a:ext uri="{FF2B5EF4-FFF2-40B4-BE49-F238E27FC236}">
                  <a16:creationId xmlns:a16="http://schemas.microsoft.com/office/drawing/2014/main" id="{ED83B655-9375-41CC-9B75-8FF169AD4739}"/>
                </a:ext>
              </a:extLst>
            </xdr:cNvPr>
            <xdr:cNvSpPr>
              <a:spLocks noChangeShapeType="1"/>
            </xdr:cNvSpPr>
          </xdr:nvSpPr>
          <xdr:spPr bwMode="auto">
            <a:xfrm rot="19979950" flipV="1">
              <a:off x="10660457" y="9070581"/>
              <a:ext cx="108150" cy="761109"/>
            </a:xfrm>
            <a:custGeom>
              <a:avLst/>
              <a:gdLst>
                <a:gd name="connsiteX0" fmla="*/ 0 w 56595"/>
                <a:gd name="connsiteY0" fmla="*/ 0 h 615783"/>
                <a:gd name="connsiteX1" fmla="*/ 56595 w 56595"/>
                <a:gd name="connsiteY1" fmla="*/ 615783 h 615783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6029"/>
                <a:gd name="connsiteY0" fmla="*/ 0 h 741734"/>
                <a:gd name="connsiteX1" fmla="*/ 106029 w 106029"/>
                <a:gd name="connsiteY1" fmla="*/ 741734 h 7417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06029" h="741734">
                  <a:moveTo>
                    <a:pt x="0" y="0"/>
                  </a:moveTo>
                  <a:cubicBezTo>
                    <a:pt x="18865" y="205261"/>
                    <a:pt x="1681" y="498933"/>
                    <a:pt x="106029" y="741734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1062" name="図 1061">
            <a:extLst>
              <a:ext uri="{FF2B5EF4-FFF2-40B4-BE49-F238E27FC236}">
                <a16:creationId xmlns:a16="http://schemas.microsoft.com/office/drawing/2014/main" id="{00C483BC-0502-4F99-BF32-2E85A41C3B6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0"/>
          <a:stretch>
            <a:fillRect/>
          </a:stretch>
        </xdr:blipFill>
        <xdr:spPr>
          <a:xfrm rot="20110154">
            <a:off x="10756263" y="9600789"/>
            <a:ext cx="231252" cy="435246"/>
          </a:xfrm>
          <a:prstGeom prst="rect">
            <a:avLst/>
          </a:prstGeom>
        </xdr:spPr>
      </xdr:pic>
    </xdr:grpSp>
    <xdr:clientData/>
  </xdr:twoCellAnchor>
  <xdr:oneCellAnchor>
    <xdr:from>
      <xdr:col>14</xdr:col>
      <xdr:colOff>1139</xdr:colOff>
      <xdr:row>44</xdr:row>
      <xdr:rowOff>107619</xdr:rowOff>
    </xdr:from>
    <xdr:ext cx="153641" cy="132496"/>
    <xdr:sp macro="" textlink="">
      <xdr:nvSpPr>
        <xdr:cNvPr id="1066" name="Text Box 1416">
          <a:extLst>
            <a:ext uri="{FF2B5EF4-FFF2-40B4-BE49-F238E27FC236}">
              <a16:creationId xmlns:a16="http://schemas.microsoft.com/office/drawing/2014/main" id="{D9E6F36D-38ED-49BA-A491-7C8197D30894}"/>
            </a:ext>
          </a:extLst>
        </xdr:cNvPr>
        <xdr:cNvSpPr txBox="1">
          <a:spLocks noChangeArrowheads="1"/>
        </xdr:cNvSpPr>
      </xdr:nvSpPr>
      <xdr:spPr bwMode="auto">
        <a:xfrm>
          <a:off x="9221339" y="7638719"/>
          <a:ext cx="153641" cy="13249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104382</xdr:colOff>
      <xdr:row>45</xdr:row>
      <xdr:rowOff>113731</xdr:rowOff>
    </xdr:from>
    <xdr:to>
      <xdr:col>13</xdr:col>
      <xdr:colOff>266555</xdr:colOff>
      <xdr:row>46</xdr:row>
      <xdr:rowOff>99515</xdr:rowOff>
    </xdr:to>
    <xdr:sp macro="" textlink="">
      <xdr:nvSpPr>
        <xdr:cNvPr id="1067" name="六角形 1066">
          <a:extLst>
            <a:ext uri="{FF2B5EF4-FFF2-40B4-BE49-F238E27FC236}">
              <a16:creationId xmlns:a16="http://schemas.microsoft.com/office/drawing/2014/main" id="{5C8DF445-0266-4655-8E3C-682A9BFEB2A4}"/>
            </a:ext>
          </a:extLst>
        </xdr:cNvPr>
        <xdr:cNvSpPr/>
      </xdr:nvSpPr>
      <xdr:spPr bwMode="auto">
        <a:xfrm>
          <a:off x="8619732" y="7816281"/>
          <a:ext cx="162173" cy="13818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731625</xdr:colOff>
      <xdr:row>47</xdr:row>
      <xdr:rowOff>162395</xdr:rowOff>
    </xdr:from>
    <xdr:to>
      <xdr:col>14</xdr:col>
      <xdr:colOff>189443</xdr:colOff>
      <xdr:row>48</xdr:row>
      <xdr:rowOff>120235</xdr:rowOff>
    </xdr:to>
    <xdr:sp macro="" textlink="">
      <xdr:nvSpPr>
        <xdr:cNvPr id="1068" name="六角形 1067">
          <a:extLst>
            <a:ext uri="{FF2B5EF4-FFF2-40B4-BE49-F238E27FC236}">
              <a16:creationId xmlns:a16="http://schemas.microsoft.com/office/drawing/2014/main" id="{1DA7E79E-63F8-4C63-975B-C00D36FDFBFF}"/>
            </a:ext>
          </a:extLst>
        </xdr:cNvPr>
        <xdr:cNvSpPr/>
      </xdr:nvSpPr>
      <xdr:spPr bwMode="auto">
        <a:xfrm>
          <a:off x="9221575" y="8188795"/>
          <a:ext cx="188068" cy="1292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249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9583</xdr:colOff>
      <xdr:row>41</xdr:row>
      <xdr:rowOff>3521</xdr:rowOff>
    </xdr:from>
    <xdr:to>
      <xdr:col>11</xdr:col>
      <xdr:colOff>206707</xdr:colOff>
      <xdr:row>42</xdr:row>
      <xdr:rowOff>4159</xdr:rowOff>
    </xdr:to>
    <xdr:sp macro="" textlink="">
      <xdr:nvSpPr>
        <xdr:cNvPr id="1069" name="六角形 1068">
          <a:extLst>
            <a:ext uri="{FF2B5EF4-FFF2-40B4-BE49-F238E27FC236}">
              <a16:creationId xmlns:a16="http://schemas.microsoft.com/office/drawing/2014/main" id="{16FE31A5-359C-450E-80E0-E5150893D129}"/>
            </a:ext>
          </a:extLst>
        </xdr:cNvPr>
        <xdr:cNvSpPr/>
      </xdr:nvSpPr>
      <xdr:spPr bwMode="auto">
        <a:xfrm>
          <a:off x="7115233" y="7020271"/>
          <a:ext cx="197124" cy="17208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216666</xdr:colOff>
      <xdr:row>46</xdr:row>
      <xdr:rowOff>20395</xdr:rowOff>
    </xdr:from>
    <xdr:ext cx="816560" cy="287530"/>
    <xdr:sp macro="" textlink="">
      <xdr:nvSpPr>
        <xdr:cNvPr id="1070" name="Text Box 915">
          <a:extLst>
            <a:ext uri="{FF2B5EF4-FFF2-40B4-BE49-F238E27FC236}">
              <a16:creationId xmlns:a16="http://schemas.microsoft.com/office/drawing/2014/main" id="{0DC233B3-C55B-41A2-9CC1-CDF5E3A1B3AF}"/>
            </a:ext>
          </a:extLst>
        </xdr:cNvPr>
        <xdr:cNvSpPr txBox="1">
          <a:spLocks noChangeArrowheads="1"/>
        </xdr:cNvSpPr>
      </xdr:nvSpPr>
      <xdr:spPr bwMode="auto">
        <a:xfrm>
          <a:off x="7330178" y="7849542"/>
          <a:ext cx="816560" cy="28753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宇治戸ﾉ内店</a:t>
          </a:r>
        </a:p>
      </xdr:txBody>
    </xdr:sp>
    <xdr:clientData/>
  </xdr:oneCellAnchor>
  <xdr:twoCellAnchor>
    <xdr:from>
      <xdr:col>12</xdr:col>
      <xdr:colOff>207568</xdr:colOff>
      <xdr:row>46</xdr:row>
      <xdr:rowOff>150283</xdr:rowOff>
    </xdr:from>
    <xdr:to>
      <xdr:col>12</xdr:col>
      <xdr:colOff>446565</xdr:colOff>
      <xdr:row>48</xdr:row>
      <xdr:rowOff>35323</xdr:rowOff>
    </xdr:to>
    <xdr:sp macro="" textlink="">
      <xdr:nvSpPr>
        <xdr:cNvPr id="1071" name="Freeform 916">
          <a:extLst>
            <a:ext uri="{FF2B5EF4-FFF2-40B4-BE49-F238E27FC236}">
              <a16:creationId xmlns:a16="http://schemas.microsoft.com/office/drawing/2014/main" id="{9739D477-F29E-4B30-BE31-C6038D4529B4}"/>
            </a:ext>
          </a:extLst>
        </xdr:cNvPr>
        <xdr:cNvSpPr>
          <a:spLocks/>
        </xdr:cNvSpPr>
      </xdr:nvSpPr>
      <xdr:spPr bwMode="auto">
        <a:xfrm>
          <a:off x="8003480" y="7997682"/>
          <a:ext cx="238997" cy="228283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0000 w 10000"/>
            <a:gd name="connsiteY0" fmla="*/ 8248 h 8248"/>
            <a:gd name="connsiteX1" fmla="*/ 10000 w 10000"/>
            <a:gd name="connsiteY1" fmla="*/ 0 h 8248"/>
            <a:gd name="connsiteX2" fmla="*/ 0 w 10000"/>
            <a:gd name="connsiteY2" fmla="*/ 0 h 8248"/>
            <a:gd name="connsiteX0" fmla="*/ 0 w 10885"/>
            <a:gd name="connsiteY0" fmla="*/ 9263 h 9263"/>
            <a:gd name="connsiteX1" fmla="*/ 10885 w 10885"/>
            <a:gd name="connsiteY1" fmla="*/ 0 h 9263"/>
            <a:gd name="connsiteX2" fmla="*/ 885 w 10885"/>
            <a:gd name="connsiteY2" fmla="*/ 0 h 9263"/>
            <a:gd name="connsiteX0" fmla="*/ 0 w 10313"/>
            <a:gd name="connsiteY0" fmla="*/ 10000 h 10000"/>
            <a:gd name="connsiteX1" fmla="*/ 10313 w 10313"/>
            <a:gd name="connsiteY1" fmla="*/ 9057 h 10000"/>
            <a:gd name="connsiteX2" fmla="*/ 10000 w 10313"/>
            <a:gd name="connsiteY2" fmla="*/ 0 h 10000"/>
            <a:gd name="connsiteX3" fmla="*/ 813 w 10313"/>
            <a:gd name="connsiteY3" fmla="*/ 0 h 10000"/>
            <a:gd name="connsiteX0" fmla="*/ 0 w 10235"/>
            <a:gd name="connsiteY0" fmla="*/ 10000 h 10321"/>
            <a:gd name="connsiteX1" fmla="*/ 10235 w 10235"/>
            <a:gd name="connsiteY1" fmla="*/ 9852 h 10321"/>
            <a:gd name="connsiteX2" fmla="*/ 10000 w 10235"/>
            <a:gd name="connsiteY2" fmla="*/ 0 h 10321"/>
            <a:gd name="connsiteX3" fmla="*/ 813 w 10235"/>
            <a:gd name="connsiteY3" fmla="*/ 0 h 10321"/>
            <a:gd name="connsiteX0" fmla="*/ 0 w 10235"/>
            <a:gd name="connsiteY0" fmla="*/ 10000 h 10516"/>
            <a:gd name="connsiteX1" fmla="*/ 10235 w 10235"/>
            <a:gd name="connsiteY1" fmla="*/ 9852 h 10516"/>
            <a:gd name="connsiteX2" fmla="*/ 10000 w 10235"/>
            <a:gd name="connsiteY2" fmla="*/ 0 h 10516"/>
            <a:gd name="connsiteX3" fmla="*/ 813 w 10235"/>
            <a:gd name="connsiteY3" fmla="*/ 0 h 10516"/>
            <a:gd name="connsiteX0" fmla="*/ 0 w 10235"/>
            <a:gd name="connsiteY0" fmla="*/ 10000 h 10000"/>
            <a:gd name="connsiteX1" fmla="*/ 10235 w 10235"/>
            <a:gd name="connsiteY1" fmla="*/ 9852 h 10000"/>
            <a:gd name="connsiteX2" fmla="*/ 10000 w 10235"/>
            <a:gd name="connsiteY2" fmla="*/ 0 h 10000"/>
            <a:gd name="connsiteX3" fmla="*/ 813 w 10235"/>
            <a:gd name="connsiteY3" fmla="*/ 0 h 10000"/>
            <a:gd name="connsiteX0" fmla="*/ 0 w 10860"/>
            <a:gd name="connsiteY0" fmla="*/ 9886 h 9886"/>
            <a:gd name="connsiteX1" fmla="*/ 10860 w 10860"/>
            <a:gd name="connsiteY1" fmla="*/ 9852 h 9886"/>
            <a:gd name="connsiteX2" fmla="*/ 10625 w 10860"/>
            <a:gd name="connsiteY2" fmla="*/ 0 h 9886"/>
            <a:gd name="connsiteX3" fmla="*/ 1438 w 10860"/>
            <a:gd name="connsiteY3" fmla="*/ 0 h 9886"/>
            <a:gd name="connsiteX0" fmla="*/ 0 w 10719"/>
            <a:gd name="connsiteY0" fmla="*/ 9828 h 9967"/>
            <a:gd name="connsiteX1" fmla="*/ 10719 w 10719"/>
            <a:gd name="connsiteY1" fmla="*/ 9966 h 9967"/>
            <a:gd name="connsiteX2" fmla="*/ 10503 w 10719"/>
            <a:gd name="connsiteY2" fmla="*/ 0 h 9967"/>
            <a:gd name="connsiteX3" fmla="*/ 2043 w 10719"/>
            <a:gd name="connsiteY3" fmla="*/ 0 h 9967"/>
            <a:gd name="connsiteX0" fmla="*/ 0 w 10000"/>
            <a:gd name="connsiteY0" fmla="*/ 9861 h 10059"/>
            <a:gd name="connsiteX1" fmla="*/ 10000 w 10000"/>
            <a:gd name="connsiteY1" fmla="*/ 9999 h 10059"/>
            <a:gd name="connsiteX2" fmla="*/ 9798 w 10000"/>
            <a:gd name="connsiteY2" fmla="*/ 0 h 10059"/>
            <a:gd name="connsiteX3" fmla="*/ 1906 w 10000"/>
            <a:gd name="connsiteY3" fmla="*/ 0 h 10059"/>
            <a:gd name="connsiteX0" fmla="*/ 8094 w 8094"/>
            <a:gd name="connsiteY0" fmla="*/ 9999 h 9999"/>
            <a:gd name="connsiteX1" fmla="*/ 7892 w 8094"/>
            <a:gd name="connsiteY1" fmla="*/ 0 h 9999"/>
            <a:gd name="connsiteX2" fmla="*/ 0 w 8094"/>
            <a:gd name="connsiteY2" fmla="*/ 0 h 9999"/>
            <a:gd name="connsiteX0" fmla="*/ 9824 w 9824"/>
            <a:gd name="connsiteY0" fmla="*/ 8433 h 8433"/>
            <a:gd name="connsiteX1" fmla="*/ 9750 w 9824"/>
            <a:gd name="connsiteY1" fmla="*/ 0 h 8433"/>
            <a:gd name="connsiteX2" fmla="*/ 0 w 9824"/>
            <a:gd name="connsiteY2" fmla="*/ 0 h 8433"/>
            <a:gd name="connsiteX0" fmla="*/ 10000 w 10000"/>
            <a:gd name="connsiteY0" fmla="*/ 8987 h 8987"/>
            <a:gd name="connsiteX1" fmla="*/ 9925 w 10000"/>
            <a:gd name="connsiteY1" fmla="*/ 0 h 8987"/>
            <a:gd name="connsiteX2" fmla="*/ 0 w 10000"/>
            <a:gd name="connsiteY2" fmla="*/ 0 h 89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8987">
              <a:moveTo>
                <a:pt x="10000" y="8987"/>
              </a:moveTo>
              <a:cubicBezTo>
                <a:pt x="9887" y="5354"/>
                <a:pt x="10037" y="3633"/>
                <a:pt x="9925" y="0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258863</xdr:colOff>
      <xdr:row>44</xdr:row>
      <xdr:rowOff>148566</xdr:rowOff>
    </xdr:from>
    <xdr:to>
      <xdr:col>12</xdr:col>
      <xdr:colOff>503088</xdr:colOff>
      <xdr:row>46</xdr:row>
      <xdr:rowOff>56066</xdr:rowOff>
    </xdr:to>
    <xdr:sp macro="" textlink="">
      <xdr:nvSpPr>
        <xdr:cNvPr id="1072" name="Freeform 917">
          <a:extLst>
            <a:ext uri="{FF2B5EF4-FFF2-40B4-BE49-F238E27FC236}">
              <a16:creationId xmlns:a16="http://schemas.microsoft.com/office/drawing/2014/main" id="{91DFC836-9E55-4067-B612-F61BA352CB30}"/>
            </a:ext>
          </a:extLst>
        </xdr:cNvPr>
        <xdr:cNvSpPr>
          <a:spLocks/>
        </xdr:cNvSpPr>
      </xdr:nvSpPr>
      <xdr:spPr bwMode="auto">
        <a:xfrm flipV="1">
          <a:off x="8069363" y="7679666"/>
          <a:ext cx="244225" cy="231350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  <a:gd name="connsiteX0" fmla="*/ 0 w 13479"/>
            <a:gd name="connsiteY0" fmla="*/ 0 h 9456"/>
            <a:gd name="connsiteX1" fmla="*/ 10000 w 13479"/>
            <a:gd name="connsiteY1" fmla="*/ 0 h 9456"/>
            <a:gd name="connsiteX2" fmla="*/ 13479 w 13479"/>
            <a:gd name="connsiteY2" fmla="*/ 9456 h 9456"/>
            <a:gd name="connsiteX0" fmla="*/ 0 w 10000"/>
            <a:gd name="connsiteY0" fmla="*/ 0 h 10000"/>
            <a:gd name="connsiteX1" fmla="*/ 7419 w 10000"/>
            <a:gd name="connsiteY1" fmla="*/ 0 h 10000"/>
            <a:gd name="connsiteX2" fmla="*/ 10000 w 10000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0"/>
              </a:moveTo>
              <a:lnTo>
                <a:pt x="7419" y="0"/>
              </a:lnTo>
              <a:cubicBezTo>
                <a:pt x="7132" y="6974"/>
                <a:pt x="10000" y="6475"/>
                <a:pt x="10000" y="100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374449</xdr:colOff>
      <xdr:row>47</xdr:row>
      <xdr:rowOff>18878</xdr:rowOff>
    </xdr:from>
    <xdr:to>
      <xdr:col>12</xdr:col>
      <xdr:colOff>517324</xdr:colOff>
      <xdr:row>47</xdr:row>
      <xdr:rowOff>156119</xdr:rowOff>
    </xdr:to>
    <xdr:sp macro="" textlink="">
      <xdr:nvSpPr>
        <xdr:cNvPr id="1073" name="AutoShape 829">
          <a:extLst>
            <a:ext uri="{FF2B5EF4-FFF2-40B4-BE49-F238E27FC236}">
              <a16:creationId xmlns:a16="http://schemas.microsoft.com/office/drawing/2014/main" id="{3F56F90A-89C1-44F3-8C3D-D6942B5AF44B}"/>
            </a:ext>
          </a:extLst>
        </xdr:cNvPr>
        <xdr:cNvSpPr>
          <a:spLocks noChangeArrowheads="1"/>
        </xdr:cNvSpPr>
      </xdr:nvSpPr>
      <xdr:spPr bwMode="auto">
        <a:xfrm>
          <a:off x="8184949" y="8045278"/>
          <a:ext cx="142875" cy="1372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394163</xdr:colOff>
      <xdr:row>42</xdr:row>
      <xdr:rowOff>10426</xdr:rowOff>
    </xdr:from>
    <xdr:ext cx="355134" cy="86939"/>
    <xdr:sp macro="" textlink="">
      <xdr:nvSpPr>
        <xdr:cNvPr id="1075" name="Text Box 972">
          <a:extLst>
            <a:ext uri="{FF2B5EF4-FFF2-40B4-BE49-F238E27FC236}">
              <a16:creationId xmlns:a16="http://schemas.microsoft.com/office/drawing/2014/main" id="{1EA8EF69-94F4-4F89-AB83-02689FAA797E}"/>
            </a:ext>
          </a:extLst>
        </xdr:cNvPr>
        <xdr:cNvSpPr txBox="1">
          <a:spLocks noChangeArrowheads="1"/>
        </xdr:cNvSpPr>
      </xdr:nvSpPr>
      <xdr:spPr bwMode="auto">
        <a:xfrm>
          <a:off x="7499813" y="7198626"/>
          <a:ext cx="355134" cy="86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0.2+0 </a:t>
          </a:r>
        </a:p>
      </xdr:txBody>
    </xdr:sp>
    <xdr:clientData/>
  </xdr:oneCellAnchor>
  <xdr:twoCellAnchor>
    <xdr:from>
      <xdr:col>12</xdr:col>
      <xdr:colOff>468298</xdr:colOff>
      <xdr:row>45</xdr:row>
      <xdr:rowOff>148167</xdr:rowOff>
    </xdr:from>
    <xdr:to>
      <xdr:col>12</xdr:col>
      <xdr:colOff>670978</xdr:colOff>
      <xdr:row>47</xdr:row>
      <xdr:rowOff>23120</xdr:rowOff>
    </xdr:to>
    <xdr:sp macro="" textlink="">
      <xdr:nvSpPr>
        <xdr:cNvPr id="1076" name="六角形 1075">
          <a:extLst>
            <a:ext uri="{FF2B5EF4-FFF2-40B4-BE49-F238E27FC236}">
              <a16:creationId xmlns:a16="http://schemas.microsoft.com/office/drawing/2014/main" id="{B46FD450-17EA-4DAC-A138-ED3CCC674B58}"/>
            </a:ext>
          </a:extLst>
        </xdr:cNvPr>
        <xdr:cNvSpPr/>
      </xdr:nvSpPr>
      <xdr:spPr bwMode="auto">
        <a:xfrm>
          <a:off x="8278798" y="7850717"/>
          <a:ext cx="202680" cy="1988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249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41</xdr:row>
      <xdr:rowOff>0</xdr:rowOff>
    </xdr:from>
    <xdr:to>
      <xdr:col>17</xdr:col>
      <xdr:colOff>200890</xdr:colOff>
      <xdr:row>42</xdr:row>
      <xdr:rowOff>9525</xdr:rowOff>
    </xdr:to>
    <xdr:sp macro="" textlink="">
      <xdr:nvSpPr>
        <xdr:cNvPr id="1077" name="六角形 1076">
          <a:extLst>
            <a:ext uri="{FF2B5EF4-FFF2-40B4-BE49-F238E27FC236}">
              <a16:creationId xmlns:a16="http://schemas.microsoft.com/office/drawing/2014/main" id="{3F4111D4-C50F-4A15-A33D-8327C39DD6F0}"/>
            </a:ext>
          </a:extLst>
        </xdr:cNvPr>
        <xdr:cNvSpPr/>
      </xdr:nvSpPr>
      <xdr:spPr bwMode="auto">
        <a:xfrm>
          <a:off x="11334750" y="7016750"/>
          <a:ext cx="20089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591928</xdr:colOff>
      <xdr:row>41</xdr:row>
      <xdr:rowOff>22469</xdr:rowOff>
    </xdr:from>
    <xdr:to>
      <xdr:col>18</xdr:col>
      <xdr:colOff>48601</xdr:colOff>
      <xdr:row>42</xdr:row>
      <xdr:rowOff>30999</xdr:rowOff>
    </xdr:to>
    <xdr:sp macro="" textlink="">
      <xdr:nvSpPr>
        <xdr:cNvPr id="1078" name="六角形 1077">
          <a:extLst>
            <a:ext uri="{FF2B5EF4-FFF2-40B4-BE49-F238E27FC236}">
              <a16:creationId xmlns:a16="http://schemas.microsoft.com/office/drawing/2014/main" id="{EA4AE432-6F04-49CB-B973-C6F1EE34E13E}"/>
            </a:ext>
          </a:extLst>
        </xdr:cNvPr>
        <xdr:cNvSpPr/>
      </xdr:nvSpPr>
      <xdr:spPr bwMode="auto">
        <a:xfrm>
          <a:off x="11926678" y="7039219"/>
          <a:ext cx="174223" cy="1799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532304</xdr:colOff>
      <xdr:row>44</xdr:row>
      <xdr:rowOff>7012</xdr:rowOff>
    </xdr:from>
    <xdr:to>
      <xdr:col>17</xdr:col>
      <xdr:colOff>768787</xdr:colOff>
      <xdr:row>44</xdr:row>
      <xdr:rowOff>122549</xdr:rowOff>
    </xdr:to>
    <xdr:sp macro="" textlink="">
      <xdr:nvSpPr>
        <xdr:cNvPr id="1079" name="Text Box 1118">
          <a:extLst>
            <a:ext uri="{FF2B5EF4-FFF2-40B4-BE49-F238E27FC236}">
              <a16:creationId xmlns:a16="http://schemas.microsoft.com/office/drawing/2014/main" id="{61E4F494-2870-4BA2-9E96-C75B2117F8F2}"/>
            </a:ext>
          </a:extLst>
        </xdr:cNvPr>
        <xdr:cNvSpPr txBox="1">
          <a:spLocks noChangeArrowheads="1"/>
        </xdr:cNvSpPr>
      </xdr:nvSpPr>
      <xdr:spPr bwMode="auto">
        <a:xfrm>
          <a:off x="11867054" y="7538112"/>
          <a:ext cx="185683" cy="11553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ﾀﾞｲｿｰ</a:t>
          </a:r>
        </a:p>
      </xdr:txBody>
    </xdr:sp>
    <xdr:clientData/>
  </xdr:twoCellAnchor>
  <xdr:twoCellAnchor>
    <xdr:from>
      <xdr:col>15</xdr:col>
      <xdr:colOff>448694</xdr:colOff>
      <xdr:row>61</xdr:row>
      <xdr:rowOff>35366</xdr:rowOff>
    </xdr:from>
    <xdr:to>
      <xdr:col>15</xdr:col>
      <xdr:colOff>615093</xdr:colOff>
      <xdr:row>62</xdr:row>
      <xdr:rowOff>34241</xdr:rowOff>
    </xdr:to>
    <xdr:sp macro="" textlink="">
      <xdr:nvSpPr>
        <xdr:cNvPr id="1080" name="Oval 1295">
          <a:extLst>
            <a:ext uri="{FF2B5EF4-FFF2-40B4-BE49-F238E27FC236}">
              <a16:creationId xmlns:a16="http://schemas.microsoft.com/office/drawing/2014/main" id="{DE274A30-C0E8-43D8-A934-BCF4A1164D39}"/>
            </a:ext>
          </a:extLst>
        </xdr:cNvPr>
        <xdr:cNvSpPr>
          <a:spLocks noChangeArrowheads="1"/>
        </xdr:cNvSpPr>
      </xdr:nvSpPr>
      <xdr:spPr bwMode="auto">
        <a:xfrm rot="21416620">
          <a:off x="8964044" y="10462066"/>
          <a:ext cx="166399" cy="170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15</xdr:col>
      <xdr:colOff>498972</xdr:colOff>
      <xdr:row>59</xdr:row>
      <xdr:rowOff>101094</xdr:rowOff>
    </xdr:from>
    <xdr:to>
      <xdr:col>16</xdr:col>
      <xdr:colOff>216390</xdr:colOff>
      <xdr:row>64</xdr:row>
      <xdr:rowOff>152777</xdr:rowOff>
    </xdr:to>
    <xdr:sp macro="" textlink="">
      <xdr:nvSpPr>
        <xdr:cNvPr id="1081" name="Freeform 601">
          <a:extLst>
            <a:ext uri="{FF2B5EF4-FFF2-40B4-BE49-F238E27FC236}">
              <a16:creationId xmlns:a16="http://schemas.microsoft.com/office/drawing/2014/main" id="{9455251F-4E9B-4A1F-B557-139EBDE990A2}"/>
            </a:ext>
          </a:extLst>
        </xdr:cNvPr>
        <xdr:cNvSpPr>
          <a:spLocks/>
        </xdr:cNvSpPr>
      </xdr:nvSpPr>
      <xdr:spPr bwMode="auto">
        <a:xfrm>
          <a:off x="9014322" y="10184894"/>
          <a:ext cx="422268" cy="90893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923 w 16329"/>
            <a:gd name="connsiteY0" fmla="*/ 10000 h 10000"/>
            <a:gd name="connsiteX1" fmla="*/ 16329 w 16329"/>
            <a:gd name="connsiteY1" fmla="*/ 0 h 10000"/>
            <a:gd name="connsiteX2" fmla="*/ 0 w 16329"/>
            <a:gd name="connsiteY2" fmla="*/ 221 h 10000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14654 w 15060"/>
            <a:gd name="connsiteY0" fmla="*/ 10000 h 10000"/>
            <a:gd name="connsiteX1" fmla="*/ 15060 w 15060"/>
            <a:gd name="connsiteY1" fmla="*/ 0 h 10000"/>
            <a:gd name="connsiteX2" fmla="*/ 0 w 15060"/>
            <a:gd name="connsiteY2" fmla="*/ 281 h 10000"/>
            <a:gd name="connsiteX0" fmla="*/ 13808 w 14214"/>
            <a:gd name="connsiteY0" fmla="*/ 12256 h 12256"/>
            <a:gd name="connsiteX1" fmla="*/ 14214 w 14214"/>
            <a:gd name="connsiteY1" fmla="*/ 2256 h 12256"/>
            <a:gd name="connsiteX2" fmla="*/ 0 w 14214"/>
            <a:gd name="connsiteY2" fmla="*/ 0 h 12256"/>
            <a:gd name="connsiteX0" fmla="*/ 13714 w 14214"/>
            <a:gd name="connsiteY0" fmla="*/ 15671 h 15671"/>
            <a:gd name="connsiteX1" fmla="*/ 14214 w 14214"/>
            <a:gd name="connsiteY1" fmla="*/ 2256 h 15671"/>
            <a:gd name="connsiteX2" fmla="*/ 0 w 14214"/>
            <a:gd name="connsiteY2" fmla="*/ 0 h 15671"/>
            <a:gd name="connsiteX0" fmla="*/ 216 w 12467"/>
            <a:gd name="connsiteY0" fmla="*/ 23971 h 23971"/>
            <a:gd name="connsiteX1" fmla="*/ 716 w 12467"/>
            <a:gd name="connsiteY1" fmla="*/ 10556 h 23971"/>
            <a:gd name="connsiteX2" fmla="*/ 11752 w 12467"/>
            <a:gd name="connsiteY2" fmla="*/ 0 h 23971"/>
            <a:gd name="connsiteX0" fmla="*/ 0 w 14148"/>
            <a:gd name="connsiteY0" fmla="*/ 24534 h 24534"/>
            <a:gd name="connsiteX1" fmla="*/ 2397 w 14148"/>
            <a:gd name="connsiteY1" fmla="*/ 10556 h 24534"/>
            <a:gd name="connsiteX2" fmla="*/ 13433 w 14148"/>
            <a:gd name="connsiteY2" fmla="*/ 0 h 24534"/>
            <a:gd name="connsiteX0" fmla="*/ 0 w 14148"/>
            <a:gd name="connsiteY0" fmla="*/ 24534 h 24534"/>
            <a:gd name="connsiteX1" fmla="*/ 2397 w 14148"/>
            <a:gd name="connsiteY1" fmla="*/ 10556 h 24534"/>
            <a:gd name="connsiteX2" fmla="*/ 13433 w 14148"/>
            <a:gd name="connsiteY2" fmla="*/ 0 h 24534"/>
            <a:gd name="connsiteX0" fmla="*/ 0 w 14139"/>
            <a:gd name="connsiteY0" fmla="*/ 24534 h 24534"/>
            <a:gd name="connsiteX1" fmla="*/ 2105 w 14139"/>
            <a:gd name="connsiteY1" fmla="*/ 10837 h 24534"/>
            <a:gd name="connsiteX2" fmla="*/ 13433 w 14139"/>
            <a:gd name="connsiteY2" fmla="*/ 0 h 24534"/>
            <a:gd name="connsiteX0" fmla="*/ 0 w 14139"/>
            <a:gd name="connsiteY0" fmla="*/ 24534 h 24534"/>
            <a:gd name="connsiteX1" fmla="*/ 2105 w 14139"/>
            <a:gd name="connsiteY1" fmla="*/ 10837 h 24534"/>
            <a:gd name="connsiteX2" fmla="*/ 13433 w 14139"/>
            <a:gd name="connsiteY2" fmla="*/ 0 h 24534"/>
            <a:gd name="connsiteX0" fmla="*/ 0 w 14610"/>
            <a:gd name="connsiteY0" fmla="*/ 24534 h 24534"/>
            <a:gd name="connsiteX1" fmla="*/ 2105 w 14610"/>
            <a:gd name="connsiteY1" fmla="*/ 10837 h 24534"/>
            <a:gd name="connsiteX2" fmla="*/ 13433 w 14610"/>
            <a:gd name="connsiteY2" fmla="*/ 0 h 24534"/>
            <a:gd name="connsiteX0" fmla="*/ 0 w 13148"/>
            <a:gd name="connsiteY0" fmla="*/ 19470 h 19470"/>
            <a:gd name="connsiteX1" fmla="*/ 2105 w 13148"/>
            <a:gd name="connsiteY1" fmla="*/ 5773 h 19470"/>
            <a:gd name="connsiteX2" fmla="*/ 11828 w 13148"/>
            <a:gd name="connsiteY2" fmla="*/ 0 h 19470"/>
            <a:gd name="connsiteX0" fmla="*/ 0 w 11828"/>
            <a:gd name="connsiteY0" fmla="*/ 19470 h 19470"/>
            <a:gd name="connsiteX1" fmla="*/ 2105 w 11828"/>
            <a:gd name="connsiteY1" fmla="*/ 5773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2105 w 11828"/>
            <a:gd name="connsiteY1" fmla="*/ 5773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1959 w 11828"/>
            <a:gd name="connsiteY1" fmla="*/ 5351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1959 w 11828"/>
            <a:gd name="connsiteY1" fmla="*/ 5351 h 19470"/>
            <a:gd name="connsiteX2" fmla="*/ 11828 w 11828"/>
            <a:gd name="connsiteY2" fmla="*/ 0 h 19470"/>
            <a:gd name="connsiteX0" fmla="*/ 0 w 11974"/>
            <a:gd name="connsiteY0" fmla="*/ 20033 h 20033"/>
            <a:gd name="connsiteX1" fmla="*/ 1959 w 11974"/>
            <a:gd name="connsiteY1" fmla="*/ 5914 h 20033"/>
            <a:gd name="connsiteX2" fmla="*/ 11974 w 11974"/>
            <a:gd name="connsiteY2" fmla="*/ 0 h 20033"/>
            <a:gd name="connsiteX0" fmla="*/ 0 w 11974"/>
            <a:gd name="connsiteY0" fmla="*/ 20033 h 20033"/>
            <a:gd name="connsiteX1" fmla="*/ 1959 w 11974"/>
            <a:gd name="connsiteY1" fmla="*/ 5914 h 20033"/>
            <a:gd name="connsiteX2" fmla="*/ 11974 w 11974"/>
            <a:gd name="connsiteY2" fmla="*/ 0 h 20033"/>
            <a:gd name="connsiteX0" fmla="*/ 0 w 10693"/>
            <a:gd name="connsiteY0" fmla="*/ 15811 h 15811"/>
            <a:gd name="connsiteX1" fmla="*/ 678 w 10693"/>
            <a:gd name="connsiteY1" fmla="*/ 5914 h 15811"/>
            <a:gd name="connsiteX2" fmla="*/ 10693 w 10693"/>
            <a:gd name="connsiteY2" fmla="*/ 0 h 15811"/>
            <a:gd name="connsiteX0" fmla="*/ 0 w 10693"/>
            <a:gd name="connsiteY0" fmla="*/ 15811 h 15811"/>
            <a:gd name="connsiteX1" fmla="*/ 678 w 10693"/>
            <a:gd name="connsiteY1" fmla="*/ 5914 h 15811"/>
            <a:gd name="connsiteX2" fmla="*/ 10693 w 10693"/>
            <a:gd name="connsiteY2" fmla="*/ 0 h 15811"/>
            <a:gd name="connsiteX0" fmla="*/ 0 w 10453"/>
            <a:gd name="connsiteY0" fmla="*/ 14811 h 14811"/>
            <a:gd name="connsiteX1" fmla="*/ 438 w 10453"/>
            <a:gd name="connsiteY1" fmla="*/ 5914 h 14811"/>
            <a:gd name="connsiteX2" fmla="*/ 10453 w 10453"/>
            <a:gd name="connsiteY2" fmla="*/ 0 h 14811"/>
            <a:gd name="connsiteX0" fmla="*/ 0 w 10453"/>
            <a:gd name="connsiteY0" fmla="*/ 15589 h 15589"/>
            <a:gd name="connsiteX1" fmla="*/ 438 w 10453"/>
            <a:gd name="connsiteY1" fmla="*/ 5914 h 15589"/>
            <a:gd name="connsiteX2" fmla="*/ 10453 w 10453"/>
            <a:gd name="connsiteY2" fmla="*/ 0 h 15589"/>
            <a:gd name="connsiteX0" fmla="*/ 0 w 10213"/>
            <a:gd name="connsiteY0" fmla="*/ 15311 h 15311"/>
            <a:gd name="connsiteX1" fmla="*/ 198 w 10213"/>
            <a:gd name="connsiteY1" fmla="*/ 5914 h 15311"/>
            <a:gd name="connsiteX2" fmla="*/ 10213 w 10213"/>
            <a:gd name="connsiteY2" fmla="*/ 0 h 153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13" h="15311">
              <a:moveTo>
                <a:pt x="0" y="15311"/>
              </a:moveTo>
              <a:cubicBezTo>
                <a:pt x="1394" y="12732"/>
                <a:pt x="293" y="9849"/>
                <a:pt x="198" y="5914"/>
              </a:cubicBezTo>
              <a:cubicBezTo>
                <a:pt x="6699" y="6427"/>
                <a:pt x="9989" y="3003"/>
                <a:pt x="10213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441233</xdr:colOff>
      <xdr:row>62</xdr:row>
      <xdr:rowOff>89373</xdr:rowOff>
    </xdr:from>
    <xdr:to>
      <xdr:col>15</xdr:col>
      <xdr:colOff>593174</xdr:colOff>
      <xdr:row>63</xdr:row>
      <xdr:rowOff>45945</xdr:rowOff>
    </xdr:to>
    <xdr:sp macro="" textlink="">
      <xdr:nvSpPr>
        <xdr:cNvPr id="1082" name="AutoShape 93">
          <a:extLst>
            <a:ext uri="{FF2B5EF4-FFF2-40B4-BE49-F238E27FC236}">
              <a16:creationId xmlns:a16="http://schemas.microsoft.com/office/drawing/2014/main" id="{6D1E7E51-97CD-4AC5-95BA-3E6248113E0B}"/>
            </a:ext>
          </a:extLst>
        </xdr:cNvPr>
        <xdr:cNvSpPr>
          <a:spLocks noChangeArrowheads="1"/>
        </xdr:cNvSpPr>
      </xdr:nvSpPr>
      <xdr:spPr bwMode="auto">
        <a:xfrm>
          <a:off x="8965627" y="10695156"/>
          <a:ext cx="151941" cy="1281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256218</xdr:colOff>
      <xdr:row>61</xdr:row>
      <xdr:rowOff>99221</xdr:rowOff>
    </xdr:from>
    <xdr:to>
      <xdr:col>15</xdr:col>
      <xdr:colOff>564380</xdr:colOff>
      <xdr:row>64</xdr:row>
      <xdr:rowOff>22180</xdr:rowOff>
    </xdr:to>
    <xdr:sp macro="" textlink="">
      <xdr:nvSpPr>
        <xdr:cNvPr id="1083" name="AutoShape 1653">
          <a:extLst>
            <a:ext uri="{FF2B5EF4-FFF2-40B4-BE49-F238E27FC236}">
              <a16:creationId xmlns:a16="http://schemas.microsoft.com/office/drawing/2014/main" id="{305911C3-01C2-47E9-8895-C47BE37D04B9}"/>
            </a:ext>
          </a:extLst>
        </xdr:cNvPr>
        <xdr:cNvSpPr>
          <a:spLocks/>
        </xdr:cNvSpPr>
      </xdr:nvSpPr>
      <xdr:spPr bwMode="auto">
        <a:xfrm flipH="1">
          <a:off x="8771568" y="10525921"/>
          <a:ext cx="308162" cy="43730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15</xdr:col>
      <xdr:colOff>501863</xdr:colOff>
      <xdr:row>61</xdr:row>
      <xdr:rowOff>134088</xdr:rowOff>
    </xdr:from>
    <xdr:ext cx="359187" cy="197104"/>
    <xdr:sp macro="" textlink="">
      <xdr:nvSpPr>
        <xdr:cNvPr id="1084" name="Text Box 1620">
          <a:extLst>
            <a:ext uri="{FF2B5EF4-FFF2-40B4-BE49-F238E27FC236}">
              <a16:creationId xmlns:a16="http://schemas.microsoft.com/office/drawing/2014/main" id="{759C4650-8C09-4A00-B131-466BA470B03A}"/>
            </a:ext>
          </a:extLst>
        </xdr:cNvPr>
        <xdr:cNvSpPr txBox="1">
          <a:spLocks noChangeArrowheads="1"/>
        </xdr:cNvSpPr>
      </xdr:nvSpPr>
      <xdr:spPr bwMode="auto">
        <a:xfrm>
          <a:off x="9026257" y="10568293"/>
          <a:ext cx="359187" cy="19710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ｺｰﾌﾟ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214670</xdr:colOff>
      <xdr:row>58</xdr:row>
      <xdr:rowOff>129213</xdr:rowOff>
    </xdr:from>
    <xdr:to>
      <xdr:col>16</xdr:col>
      <xdr:colOff>376570</xdr:colOff>
      <xdr:row>60</xdr:row>
      <xdr:rowOff>110895</xdr:rowOff>
    </xdr:to>
    <xdr:sp macro="" textlink="">
      <xdr:nvSpPr>
        <xdr:cNvPr id="1085" name="Text Box 1118">
          <a:extLst>
            <a:ext uri="{FF2B5EF4-FFF2-40B4-BE49-F238E27FC236}">
              <a16:creationId xmlns:a16="http://schemas.microsoft.com/office/drawing/2014/main" id="{92D0542A-8849-4BFD-A5D3-B93723482031}"/>
            </a:ext>
          </a:extLst>
        </xdr:cNvPr>
        <xdr:cNvSpPr txBox="1">
          <a:spLocks noChangeArrowheads="1"/>
        </xdr:cNvSpPr>
      </xdr:nvSpPr>
      <xdr:spPr bwMode="auto">
        <a:xfrm>
          <a:off x="9434870" y="10041563"/>
          <a:ext cx="161900" cy="32458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twoCellAnchor>
  <xdr:twoCellAnchor>
    <xdr:from>
      <xdr:col>17</xdr:col>
      <xdr:colOff>670527</xdr:colOff>
      <xdr:row>63</xdr:row>
      <xdr:rowOff>102576</xdr:rowOff>
    </xdr:from>
    <xdr:to>
      <xdr:col>18</xdr:col>
      <xdr:colOff>120219</xdr:colOff>
      <xdr:row>64</xdr:row>
      <xdr:rowOff>155442</xdr:rowOff>
    </xdr:to>
    <xdr:sp macro="" textlink="">
      <xdr:nvSpPr>
        <xdr:cNvPr id="1086" name="Freeform 601">
          <a:extLst>
            <a:ext uri="{FF2B5EF4-FFF2-40B4-BE49-F238E27FC236}">
              <a16:creationId xmlns:a16="http://schemas.microsoft.com/office/drawing/2014/main" id="{7E97E409-4415-4028-B8BF-C7B41F22159C}"/>
            </a:ext>
          </a:extLst>
        </xdr:cNvPr>
        <xdr:cNvSpPr>
          <a:spLocks/>
        </xdr:cNvSpPr>
      </xdr:nvSpPr>
      <xdr:spPr bwMode="auto">
        <a:xfrm>
          <a:off x="10595577" y="10872176"/>
          <a:ext cx="154542" cy="22431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45110</xdr:colOff>
      <xdr:row>64</xdr:row>
      <xdr:rowOff>17221</xdr:rowOff>
    </xdr:from>
    <xdr:to>
      <xdr:col>18</xdr:col>
      <xdr:colOff>185625</xdr:colOff>
      <xdr:row>64</xdr:row>
      <xdr:rowOff>134054</xdr:rowOff>
    </xdr:to>
    <xdr:sp macro="" textlink="">
      <xdr:nvSpPr>
        <xdr:cNvPr id="1087" name="AutoShape 605">
          <a:extLst>
            <a:ext uri="{FF2B5EF4-FFF2-40B4-BE49-F238E27FC236}">
              <a16:creationId xmlns:a16="http://schemas.microsoft.com/office/drawing/2014/main" id="{E73BA70D-BB85-4A7F-9B76-608286820EF6}"/>
            </a:ext>
          </a:extLst>
        </xdr:cNvPr>
        <xdr:cNvSpPr>
          <a:spLocks noChangeArrowheads="1"/>
        </xdr:cNvSpPr>
      </xdr:nvSpPr>
      <xdr:spPr bwMode="auto">
        <a:xfrm>
          <a:off x="10675010" y="10958271"/>
          <a:ext cx="140515" cy="1168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502481</xdr:colOff>
      <xdr:row>59</xdr:row>
      <xdr:rowOff>1290</xdr:rowOff>
    </xdr:from>
    <xdr:to>
      <xdr:col>16</xdr:col>
      <xdr:colOff>46301</xdr:colOff>
      <xdr:row>60</xdr:row>
      <xdr:rowOff>89294</xdr:rowOff>
    </xdr:to>
    <xdr:sp macro="" textlink="">
      <xdr:nvSpPr>
        <xdr:cNvPr id="1089" name="Text Box 1664">
          <a:extLst>
            <a:ext uri="{FF2B5EF4-FFF2-40B4-BE49-F238E27FC236}">
              <a16:creationId xmlns:a16="http://schemas.microsoft.com/office/drawing/2014/main" id="{4B531E26-57B7-4133-8559-98D5F221399B}"/>
            </a:ext>
          </a:extLst>
        </xdr:cNvPr>
        <xdr:cNvSpPr txBox="1">
          <a:spLocks noChangeArrowheads="1"/>
        </xdr:cNvSpPr>
      </xdr:nvSpPr>
      <xdr:spPr bwMode="auto">
        <a:xfrm>
          <a:off x="9017831" y="10085090"/>
          <a:ext cx="248670" cy="25945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62m</a:t>
          </a:r>
        </a:p>
      </xdr:txBody>
    </xdr:sp>
    <xdr:clientData/>
  </xdr:twoCellAnchor>
  <xdr:twoCellAnchor>
    <xdr:from>
      <xdr:col>18</xdr:col>
      <xdr:colOff>148865</xdr:colOff>
      <xdr:row>63</xdr:row>
      <xdr:rowOff>100661</xdr:rowOff>
    </xdr:from>
    <xdr:to>
      <xdr:col>18</xdr:col>
      <xdr:colOff>385348</xdr:colOff>
      <xdr:row>64</xdr:row>
      <xdr:rowOff>61202</xdr:rowOff>
    </xdr:to>
    <xdr:sp macro="" textlink="">
      <xdr:nvSpPr>
        <xdr:cNvPr id="1090" name="Text Box 1118">
          <a:extLst>
            <a:ext uri="{FF2B5EF4-FFF2-40B4-BE49-F238E27FC236}">
              <a16:creationId xmlns:a16="http://schemas.microsoft.com/office/drawing/2014/main" id="{99E2B7D9-E5A1-409C-A731-DBE5F4C02BB1}"/>
            </a:ext>
          </a:extLst>
        </xdr:cNvPr>
        <xdr:cNvSpPr txBox="1">
          <a:spLocks noChangeArrowheads="1"/>
        </xdr:cNvSpPr>
      </xdr:nvSpPr>
      <xdr:spPr bwMode="auto">
        <a:xfrm>
          <a:off x="10778765" y="10870261"/>
          <a:ext cx="236483" cy="13199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oneCellAnchor>
    <xdr:from>
      <xdr:col>17</xdr:col>
      <xdr:colOff>546547</xdr:colOff>
      <xdr:row>5</xdr:row>
      <xdr:rowOff>99620</xdr:rowOff>
    </xdr:from>
    <xdr:ext cx="313098" cy="280590"/>
    <xdr:sp macro="" textlink="">
      <xdr:nvSpPr>
        <xdr:cNvPr id="1100" name="Text Box 1416">
          <a:extLst>
            <a:ext uri="{FF2B5EF4-FFF2-40B4-BE49-F238E27FC236}">
              <a16:creationId xmlns:a16="http://schemas.microsoft.com/office/drawing/2014/main" id="{DC215B3E-8553-49A1-A150-F55D284F2894}"/>
            </a:ext>
          </a:extLst>
        </xdr:cNvPr>
        <xdr:cNvSpPr txBox="1">
          <a:spLocks noChangeArrowheads="1"/>
        </xdr:cNvSpPr>
      </xdr:nvSpPr>
      <xdr:spPr bwMode="auto">
        <a:xfrm>
          <a:off x="10503347" y="967453"/>
          <a:ext cx="313098" cy="280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133292</xdr:colOff>
      <xdr:row>15</xdr:row>
      <xdr:rowOff>61555</xdr:rowOff>
    </xdr:from>
    <xdr:to>
      <xdr:col>10</xdr:col>
      <xdr:colOff>273449</xdr:colOff>
      <xdr:row>16</xdr:row>
      <xdr:rowOff>24360</xdr:rowOff>
    </xdr:to>
    <xdr:sp macro="" textlink="">
      <xdr:nvSpPr>
        <xdr:cNvPr id="1101" name="Oval 1295">
          <a:extLst>
            <a:ext uri="{FF2B5EF4-FFF2-40B4-BE49-F238E27FC236}">
              <a16:creationId xmlns:a16="http://schemas.microsoft.com/office/drawing/2014/main" id="{D9911507-E896-4F17-B0FF-C834678B65FD}"/>
            </a:ext>
          </a:extLst>
        </xdr:cNvPr>
        <xdr:cNvSpPr>
          <a:spLocks noChangeArrowheads="1"/>
        </xdr:cNvSpPr>
      </xdr:nvSpPr>
      <xdr:spPr bwMode="auto">
        <a:xfrm rot="21296843">
          <a:off x="6534092" y="2620605"/>
          <a:ext cx="140157" cy="13425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596547</xdr:colOff>
      <xdr:row>10</xdr:row>
      <xdr:rowOff>40098</xdr:rowOff>
    </xdr:from>
    <xdr:to>
      <xdr:col>1</xdr:col>
      <xdr:colOff>702075</xdr:colOff>
      <xdr:row>10</xdr:row>
      <xdr:rowOff>152814</xdr:rowOff>
    </xdr:to>
    <xdr:sp macro="" textlink="">
      <xdr:nvSpPr>
        <xdr:cNvPr id="1102" name="Oval 383">
          <a:extLst>
            <a:ext uri="{FF2B5EF4-FFF2-40B4-BE49-F238E27FC236}">
              <a16:creationId xmlns:a16="http://schemas.microsoft.com/office/drawing/2014/main" id="{C8F1FF9D-9C93-4940-8231-E18190DF71C6}"/>
            </a:ext>
          </a:extLst>
        </xdr:cNvPr>
        <xdr:cNvSpPr>
          <a:spLocks noChangeArrowheads="1"/>
        </xdr:cNvSpPr>
      </xdr:nvSpPr>
      <xdr:spPr bwMode="auto">
        <a:xfrm>
          <a:off x="653697" y="1754598"/>
          <a:ext cx="105528" cy="1127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576454</xdr:colOff>
      <xdr:row>9</xdr:row>
      <xdr:rowOff>99881</xdr:rowOff>
    </xdr:from>
    <xdr:to>
      <xdr:col>2</xdr:col>
      <xdr:colOff>49562</xdr:colOff>
      <xdr:row>10</xdr:row>
      <xdr:rowOff>81512</xdr:rowOff>
    </xdr:to>
    <xdr:grpSp>
      <xdr:nvGrpSpPr>
        <xdr:cNvPr id="1103" name="Group 405">
          <a:extLst>
            <a:ext uri="{FF2B5EF4-FFF2-40B4-BE49-F238E27FC236}">
              <a16:creationId xmlns:a16="http://schemas.microsoft.com/office/drawing/2014/main" id="{4785D820-B7A2-4A0D-B916-F8BB0559068F}"/>
            </a:ext>
          </a:extLst>
        </xdr:cNvPr>
        <xdr:cNvGrpSpPr>
          <a:grpSpLocks/>
        </xdr:cNvGrpSpPr>
      </xdr:nvGrpSpPr>
      <xdr:grpSpPr bwMode="auto">
        <a:xfrm rot="740003">
          <a:off x="632231" y="1644476"/>
          <a:ext cx="176757" cy="153252"/>
          <a:chOff x="718" y="97"/>
          <a:chExt cx="23" cy="15"/>
        </a:xfrm>
      </xdr:grpSpPr>
      <xdr:sp macro="" textlink="">
        <xdr:nvSpPr>
          <xdr:cNvPr id="1104" name="Freeform 406">
            <a:extLst>
              <a:ext uri="{FF2B5EF4-FFF2-40B4-BE49-F238E27FC236}">
                <a16:creationId xmlns:a16="http://schemas.microsoft.com/office/drawing/2014/main" id="{97C010BB-E518-47C5-B9BF-C6C160ABCD9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05" name="Freeform 407">
            <a:extLst>
              <a:ext uri="{FF2B5EF4-FFF2-40B4-BE49-F238E27FC236}">
                <a16:creationId xmlns:a16="http://schemas.microsoft.com/office/drawing/2014/main" id="{F33DF8AE-5E2F-4C68-996E-B7CAF028B02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671381</xdr:colOff>
      <xdr:row>9</xdr:row>
      <xdr:rowOff>1928</xdr:rowOff>
    </xdr:from>
    <xdr:ext cx="299577" cy="165173"/>
    <xdr:sp macro="" textlink="">
      <xdr:nvSpPr>
        <xdr:cNvPr id="1106" name="Text Box 1620">
          <a:extLst>
            <a:ext uri="{FF2B5EF4-FFF2-40B4-BE49-F238E27FC236}">
              <a16:creationId xmlns:a16="http://schemas.microsoft.com/office/drawing/2014/main" id="{FD740C25-19D4-4357-B4DC-AA434F13F4F7}"/>
            </a:ext>
          </a:extLst>
        </xdr:cNvPr>
        <xdr:cNvSpPr txBox="1">
          <a:spLocks noChangeArrowheads="1"/>
        </xdr:cNvSpPr>
      </xdr:nvSpPr>
      <xdr:spPr bwMode="auto">
        <a:xfrm>
          <a:off x="728531" y="1544978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330858</xdr:colOff>
      <xdr:row>15</xdr:row>
      <xdr:rowOff>30083</xdr:rowOff>
    </xdr:from>
    <xdr:ext cx="299577" cy="165173"/>
    <xdr:sp macro="" textlink="">
      <xdr:nvSpPr>
        <xdr:cNvPr id="1107" name="Text Box 1620">
          <a:extLst>
            <a:ext uri="{FF2B5EF4-FFF2-40B4-BE49-F238E27FC236}">
              <a16:creationId xmlns:a16="http://schemas.microsoft.com/office/drawing/2014/main" id="{917B2E7C-97D9-46E0-BFA0-39FE0974BFB9}"/>
            </a:ext>
          </a:extLst>
        </xdr:cNvPr>
        <xdr:cNvSpPr txBox="1">
          <a:spLocks noChangeArrowheads="1"/>
        </xdr:cNvSpPr>
      </xdr:nvSpPr>
      <xdr:spPr bwMode="auto">
        <a:xfrm>
          <a:off x="2502558" y="2589133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541404</xdr:colOff>
      <xdr:row>13</xdr:row>
      <xdr:rowOff>0</xdr:rowOff>
    </xdr:from>
    <xdr:to>
      <xdr:col>3</xdr:col>
      <xdr:colOff>696821</xdr:colOff>
      <xdr:row>13</xdr:row>
      <xdr:rowOff>100263</xdr:rowOff>
    </xdr:to>
    <xdr:sp macro="" textlink="">
      <xdr:nvSpPr>
        <xdr:cNvPr id="1108" name="六角形 1107">
          <a:extLst>
            <a:ext uri="{FF2B5EF4-FFF2-40B4-BE49-F238E27FC236}">
              <a16:creationId xmlns:a16="http://schemas.microsoft.com/office/drawing/2014/main" id="{E22711BB-084F-48D0-94F4-C4F72A3C8E59}"/>
            </a:ext>
          </a:extLst>
        </xdr:cNvPr>
        <xdr:cNvSpPr/>
      </xdr:nvSpPr>
      <xdr:spPr bwMode="auto">
        <a:xfrm>
          <a:off x="2008254" y="2228850"/>
          <a:ext cx="155417" cy="1002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404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566469</xdr:colOff>
      <xdr:row>15</xdr:row>
      <xdr:rowOff>137297</xdr:rowOff>
    </xdr:from>
    <xdr:to>
      <xdr:col>4</xdr:col>
      <xdr:colOff>34325</xdr:colOff>
      <xdr:row>16</xdr:row>
      <xdr:rowOff>102973</xdr:rowOff>
    </xdr:to>
    <xdr:sp macro="" textlink="">
      <xdr:nvSpPr>
        <xdr:cNvPr id="1109" name="六角形 1108">
          <a:extLst>
            <a:ext uri="{FF2B5EF4-FFF2-40B4-BE49-F238E27FC236}">
              <a16:creationId xmlns:a16="http://schemas.microsoft.com/office/drawing/2014/main" id="{E40F5A4C-8673-4F55-86AD-063EB07028EB}"/>
            </a:ext>
          </a:extLst>
        </xdr:cNvPr>
        <xdr:cNvSpPr/>
      </xdr:nvSpPr>
      <xdr:spPr bwMode="auto">
        <a:xfrm>
          <a:off x="2033319" y="2696347"/>
          <a:ext cx="172706" cy="1371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403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393263</xdr:colOff>
      <xdr:row>12</xdr:row>
      <xdr:rowOff>91529</xdr:rowOff>
    </xdr:from>
    <xdr:ext cx="299577" cy="549894"/>
    <xdr:sp macro="" textlink="">
      <xdr:nvSpPr>
        <xdr:cNvPr id="1110" name="Text Box 1620">
          <a:extLst>
            <a:ext uri="{FF2B5EF4-FFF2-40B4-BE49-F238E27FC236}">
              <a16:creationId xmlns:a16="http://schemas.microsoft.com/office/drawing/2014/main" id="{E0A8CBC0-5B06-4396-A501-71AB3FA27038}"/>
            </a:ext>
          </a:extLst>
        </xdr:cNvPr>
        <xdr:cNvSpPr txBox="1">
          <a:spLocks noChangeArrowheads="1"/>
        </xdr:cNvSpPr>
      </xdr:nvSpPr>
      <xdr:spPr bwMode="auto">
        <a:xfrm>
          <a:off x="2564963" y="2148929"/>
          <a:ext cx="299577" cy="54989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亀山城跡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120335</xdr:colOff>
      <xdr:row>10</xdr:row>
      <xdr:rowOff>160432</xdr:rowOff>
    </xdr:from>
    <xdr:ext cx="471237" cy="140368"/>
    <xdr:sp macro="" textlink="">
      <xdr:nvSpPr>
        <xdr:cNvPr id="1111" name="Text Box 849">
          <a:extLst>
            <a:ext uri="{FF2B5EF4-FFF2-40B4-BE49-F238E27FC236}">
              <a16:creationId xmlns:a16="http://schemas.microsoft.com/office/drawing/2014/main" id="{D20B2B72-D9BC-44B8-921B-3CF81949D9EB}"/>
            </a:ext>
          </a:extLst>
        </xdr:cNvPr>
        <xdr:cNvSpPr txBox="1">
          <a:spLocks noChangeArrowheads="1"/>
        </xdr:cNvSpPr>
      </xdr:nvSpPr>
      <xdr:spPr bwMode="auto">
        <a:xfrm>
          <a:off x="177485" y="1874932"/>
          <a:ext cx="471237" cy="14036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市役所前</a:t>
          </a:r>
        </a:p>
      </xdr:txBody>
    </xdr:sp>
    <xdr:clientData/>
  </xdr:oneCellAnchor>
  <xdr:oneCellAnchor>
    <xdr:from>
      <xdr:col>2</xdr:col>
      <xdr:colOff>532707</xdr:colOff>
      <xdr:row>11</xdr:row>
      <xdr:rowOff>151661</xdr:rowOff>
    </xdr:from>
    <xdr:ext cx="170825" cy="221557"/>
    <xdr:sp macro="" textlink="">
      <xdr:nvSpPr>
        <xdr:cNvPr id="1112" name="Text Box 1620">
          <a:extLst>
            <a:ext uri="{FF2B5EF4-FFF2-40B4-BE49-F238E27FC236}">
              <a16:creationId xmlns:a16="http://schemas.microsoft.com/office/drawing/2014/main" id="{A8A0E8C9-933A-4ED9-A636-0C05E55A223F}"/>
            </a:ext>
          </a:extLst>
        </xdr:cNvPr>
        <xdr:cNvSpPr txBox="1">
          <a:spLocks noChangeArrowheads="1"/>
        </xdr:cNvSpPr>
      </xdr:nvSpPr>
      <xdr:spPr bwMode="auto">
        <a:xfrm>
          <a:off x="1294707" y="2037611"/>
          <a:ext cx="170825" cy="22155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</xdr:col>
      <xdr:colOff>631058</xdr:colOff>
      <xdr:row>10</xdr:row>
      <xdr:rowOff>135895</xdr:rowOff>
    </xdr:from>
    <xdr:to>
      <xdr:col>2</xdr:col>
      <xdr:colOff>571624</xdr:colOff>
      <xdr:row>12</xdr:row>
      <xdr:rowOff>149039</xdr:rowOff>
    </xdr:to>
    <xdr:sp macro="" textlink="">
      <xdr:nvSpPr>
        <xdr:cNvPr id="1113" name="AutoShape 1653">
          <a:extLst>
            <a:ext uri="{FF2B5EF4-FFF2-40B4-BE49-F238E27FC236}">
              <a16:creationId xmlns:a16="http://schemas.microsoft.com/office/drawing/2014/main" id="{5941982F-DA17-4E43-8483-CB036086C787}"/>
            </a:ext>
          </a:extLst>
        </xdr:cNvPr>
        <xdr:cNvSpPr>
          <a:spLocks/>
        </xdr:cNvSpPr>
      </xdr:nvSpPr>
      <xdr:spPr bwMode="auto">
        <a:xfrm rot="433992">
          <a:off x="688208" y="1850395"/>
          <a:ext cx="645416" cy="356044"/>
        </a:xfrm>
        <a:prstGeom prst="rightBrace">
          <a:avLst>
            <a:gd name="adj1" fmla="val 42094"/>
            <a:gd name="adj2" fmla="val 60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651922</xdr:colOff>
      <xdr:row>10</xdr:row>
      <xdr:rowOff>83690</xdr:rowOff>
    </xdr:from>
    <xdr:ext cx="299577" cy="165173"/>
    <xdr:sp macro="" textlink="">
      <xdr:nvSpPr>
        <xdr:cNvPr id="1114" name="Text Box 1620">
          <a:extLst>
            <a:ext uri="{FF2B5EF4-FFF2-40B4-BE49-F238E27FC236}">
              <a16:creationId xmlns:a16="http://schemas.microsoft.com/office/drawing/2014/main" id="{40923DAE-A668-4505-8DFE-CFA1DCED4EA3}"/>
            </a:ext>
          </a:extLst>
        </xdr:cNvPr>
        <xdr:cNvSpPr txBox="1">
          <a:spLocks noChangeArrowheads="1"/>
        </xdr:cNvSpPr>
      </xdr:nvSpPr>
      <xdr:spPr bwMode="auto">
        <a:xfrm>
          <a:off x="3528472" y="1798190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277310</xdr:colOff>
      <xdr:row>14</xdr:row>
      <xdr:rowOff>82742</xdr:rowOff>
    </xdr:from>
    <xdr:ext cx="299577" cy="165173"/>
    <xdr:sp macro="" textlink="">
      <xdr:nvSpPr>
        <xdr:cNvPr id="1115" name="Text Box 1620">
          <a:extLst>
            <a:ext uri="{FF2B5EF4-FFF2-40B4-BE49-F238E27FC236}">
              <a16:creationId xmlns:a16="http://schemas.microsoft.com/office/drawing/2014/main" id="{FC8DA46B-D44E-4377-B2F6-067BFCB0E2E0}"/>
            </a:ext>
          </a:extLst>
        </xdr:cNvPr>
        <xdr:cNvSpPr txBox="1">
          <a:spLocks noChangeArrowheads="1"/>
        </xdr:cNvSpPr>
      </xdr:nvSpPr>
      <xdr:spPr bwMode="auto">
        <a:xfrm>
          <a:off x="5268410" y="2470342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224128</xdr:colOff>
      <xdr:row>62</xdr:row>
      <xdr:rowOff>21011</xdr:rowOff>
    </xdr:from>
    <xdr:to>
      <xdr:col>2</xdr:col>
      <xdr:colOff>434226</xdr:colOff>
      <xdr:row>63</xdr:row>
      <xdr:rowOff>98811</xdr:rowOff>
    </xdr:to>
    <xdr:sp macro="" textlink="">
      <xdr:nvSpPr>
        <xdr:cNvPr id="1116" name="Text Box 1664">
          <a:extLst>
            <a:ext uri="{FF2B5EF4-FFF2-40B4-BE49-F238E27FC236}">
              <a16:creationId xmlns:a16="http://schemas.microsoft.com/office/drawing/2014/main" id="{33D1B27C-B514-42DD-9768-D1A677CF9439}"/>
            </a:ext>
          </a:extLst>
        </xdr:cNvPr>
        <xdr:cNvSpPr txBox="1">
          <a:spLocks noChangeArrowheads="1"/>
        </xdr:cNvSpPr>
      </xdr:nvSpPr>
      <xdr:spPr bwMode="auto">
        <a:xfrm>
          <a:off x="986128" y="10619161"/>
          <a:ext cx="210098" cy="2492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小浜線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141233</xdr:colOff>
      <xdr:row>14</xdr:row>
      <xdr:rowOff>97164</xdr:rowOff>
    </xdr:from>
    <xdr:to>
      <xdr:col>10</xdr:col>
      <xdr:colOff>289960</xdr:colOff>
      <xdr:row>15</xdr:row>
      <xdr:rowOff>44192</xdr:rowOff>
    </xdr:to>
    <xdr:sp macro="" textlink="">
      <xdr:nvSpPr>
        <xdr:cNvPr id="1117" name="AutoShape 605">
          <a:extLst>
            <a:ext uri="{FF2B5EF4-FFF2-40B4-BE49-F238E27FC236}">
              <a16:creationId xmlns:a16="http://schemas.microsoft.com/office/drawing/2014/main" id="{12EDCA3E-A8F2-4500-B34E-3680F952C449}"/>
            </a:ext>
          </a:extLst>
        </xdr:cNvPr>
        <xdr:cNvSpPr>
          <a:spLocks noChangeArrowheads="1"/>
        </xdr:cNvSpPr>
      </xdr:nvSpPr>
      <xdr:spPr bwMode="auto">
        <a:xfrm>
          <a:off x="6542033" y="2484764"/>
          <a:ext cx="148727" cy="1184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81652</xdr:colOff>
      <xdr:row>54</xdr:row>
      <xdr:rowOff>11716</xdr:rowOff>
    </xdr:from>
    <xdr:ext cx="327783" cy="328112"/>
    <xdr:grpSp>
      <xdr:nvGrpSpPr>
        <xdr:cNvPr id="1118" name="Group 6672">
          <a:extLst>
            <a:ext uri="{FF2B5EF4-FFF2-40B4-BE49-F238E27FC236}">
              <a16:creationId xmlns:a16="http://schemas.microsoft.com/office/drawing/2014/main" id="{C399D9F4-BAA1-4664-B24B-33F69F7279E3}"/>
            </a:ext>
          </a:extLst>
        </xdr:cNvPr>
        <xdr:cNvGrpSpPr>
          <a:grpSpLocks/>
        </xdr:cNvGrpSpPr>
      </xdr:nvGrpSpPr>
      <xdr:grpSpPr bwMode="auto">
        <a:xfrm>
          <a:off x="1544726" y="9232088"/>
          <a:ext cx="327783" cy="328112"/>
          <a:chOff x="536" y="109"/>
          <a:chExt cx="46" cy="44"/>
        </a:xfrm>
      </xdr:grpSpPr>
      <xdr:pic>
        <xdr:nvPicPr>
          <xdr:cNvPr id="1119" name="Picture 6673" descr="route2">
            <a:extLst>
              <a:ext uri="{FF2B5EF4-FFF2-40B4-BE49-F238E27FC236}">
                <a16:creationId xmlns:a16="http://schemas.microsoft.com/office/drawing/2014/main" id="{2617F02E-4FF1-48BF-9E10-B597B829C3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0" name="Text Box 6674">
            <a:extLst>
              <a:ext uri="{FF2B5EF4-FFF2-40B4-BE49-F238E27FC236}">
                <a16:creationId xmlns:a16="http://schemas.microsoft.com/office/drawing/2014/main" id="{FD3B1E72-0D83-4C52-8BEC-BA8AC50819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679552</xdr:colOff>
      <xdr:row>6</xdr:row>
      <xdr:rowOff>63960</xdr:rowOff>
    </xdr:from>
    <xdr:ext cx="648798" cy="159531"/>
    <xdr:sp macro="" textlink="">
      <xdr:nvSpPr>
        <xdr:cNvPr id="1121" name="Text Box 860">
          <a:extLst>
            <a:ext uri="{FF2B5EF4-FFF2-40B4-BE49-F238E27FC236}">
              <a16:creationId xmlns:a16="http://schemas.microsoft.com/office/drawing/2014/main" id="{DB553B9C-E931-40CE-AEFE-34618F70C921}"/>
            </a:ext>
          </a:extLst>
        </xdr:cNvPr>
        <xdr:cNvSpPr txBox="1">
          <a:spLocks noChangeArrowheads="1"/>
        </xdr:cNvSpPr>
      </xdr:nvSpPr>
      <xdr:spPr bwMode="auto">
        <a:xfrm>
          <a:off x="2146402" y="1092660"/>
          <a:ext cx="648798" cy="1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川西小花出口</a:t>
          </a:r>
        </a:p>
      </xdr:txBody>
    </xdr:sp>
    <xdr:clientData/>
  </xdr:oneCellAnchor>
  <xdr:oneCellAnchor>
    <xdr:from>
      <xdr:col>3</xdr:col>
      <xdr:colOff>86177</xdr:colOff>
      <xdr:row>6</xdr:row>
      <xdr:rowOff>9068</xdr:rowOff>
    </xdr:from>
    <xdr:ext cx="435431" cy="176895"/>
    <xdr:sp macro="" textlink="">
      <xdr:nvSpPr>
        <xdr:cNvPr id="1122" name="Text Box 303">
          <a:extLst>
            <a:ext uri="{FF2B5EF4-FFF2-40B4-BE49-F238E27FC236}">
              <a16:creationId xmlns:a16="http://schemas.microsoft.com/office/drawing/2014/main" id="{F1677BA6-A30C-48A7-B487-598B5CB6B6C7}"/>
            </a:ext>
          </a:extLst>
        </xdr:cNvPr>
        <xdr:cNvSpPr txBox="1">
          <a:spLocks noChangeArrowheads="1"/>
        </xdr:cNvSpPr>
      </xdr:nvSpPr>
      <xdr:spPr bwMode="auto">
        <a:xfrm>
          <a:off x="1553027" y="1037768"/>
          <a:ext cx="435431" cy="17689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5</xdr:col>
      <xdr:colOff>468013</xdr:colOff>
      <xdr:row>58</xdr:row>
      <xdr:rowOff>153210</xdr:rowOff>
    </xdr:from>
    <xdr:to>
      <xdr:col>6</xdr:col>
      <xdr:colOff>233825</xdr:colOff>
      <xdr:row>59</xdr:row>
      <xdr:rowOff>42578</xdr:rowOff>
    </xdr:to>
    <xdr:sp macro="" textlink="">
      <xdr:nvSpPr>
        <xdr:cNvPr id="1123" name="Freeform 406">
          <a:extLst>
            <a:ext uri="{FF2B5EF4-FFF2-40B4-BE49-F238E27FC236}">
              <a16:creationId xmlns:a16="http://schemas.microsoft.com/office/drawing/2014/main" id="{E351A654-5CBC-4DB2-806E-6D9457C5476A}"/>
            </a:ext>
          </a:extLst>
        </xdr:cNvPr>
        <xdr:cNvSpPr>
          <a:spLocks/>
        </xdr:cNvSpPr>
      </xdr:nvSpPr>
      <xdr:spPr bwMode="auto">
        <a:xfrm rot="5138642">
          <a:off x="3549485" y="9860638"/>
          <a:ext cx="60818" cy="470662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7897 w 10000"/>
            <a:gd name="connsiteY1" fmla="*/ 1070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0 w 10296"/>
            <a:gd name="connsiteY0" fmla="*/ 0 h 10000"/>
            <a:gd name="connsiteX1" fmla="*/ 7897 w 10296"/>
            <a:gd name="connsiteY1" fmla="*/ 1070 h 10000"/>
            <a:gd name="connsiteX2" fmla="*/ 10000 w 10296"/>
            <a:gd name="connsiteY2" fmla="*/ 8696 h 10000"/>
            <a:gd name="connsiteX3" fmla="*/ 2000 w 10296"/>
            <a:gd name="connsiteY3" fmla="*/ 10000 h 10000"/>
            <a:gd name="connsiteX0" fmla="*/ 0 w 10296"/>
            <a:gd name="connsiteY0" fmla="*/ 0 h 9586"/>
            <a:gd name="connsiteX1" fmla="*/ 7897 w 10296"/>
            <a:gd name="connsiteY1" fmla="*/ 1070 h 9586"/>
            <a:gd name="connsiteX2" fmla="*/ 10000 w 10296"/>
            <a:gd name="connsiteY2" fmla="*/ 8696 h 9586"/>
            <a:gd name="connsiteX3" fmla="*/ 5474 w 10296"/>
            <a:gd name="connsiteY3" fmla="*/ 9586 h 9586"/>
            <a:gd name="connsiteX0" fmla="*/ 0 w 9713"/>
            <a:gd name="connsiteY0" fmla="*/ 0 h 10000"/>
            <a:gd name="connsiteX1" fmla="*/ 6138 w 9713"/>
            <a:gd name="connsiteY1" fmla="*/ 1103 h 10000"/>
            <a:gd name="connsiteX2" fmla="*/ 9713 w 9713"/>
            <a:gd name="connsiteY2" fmla="*/ 9072 h 10000"/>
            <a:gd name="connsiteX3" fmla="*/ 5317 w 9713"/>
            <a:gd name="connsiteY3" fmla="*/ 10000 h 10000"/>
            <a:gd name="connsiteX0" fmla="*/ 0 w 10463"/>
            <a:gd name="connsiteY0" fmla="*/ 0 h 10000"/>
            <a:gd name="connsiteX1" fmla="*/ 6319 w 10463"/>
            <a:gd name="connsiteY1" fmla="*/ 1103 h 10000"/>
            <a:gd name="connsiteX2" fmla="*/ 10000 w 10463"/>
            <a:gd name="connsiteY2" fmla="*/ 9072 h 10000"/>
            <a:gd name="connsiteX3" fmla="*/ 5474 w 10463"/>
            <a:gd name="connsiteY3" fmla="*/ 10000 h 10000"/>
            <a:gd name="connsiteX0" fmla="*/ 0 w 11875"/>
            <a:gd name="connsiteY0" fmla="*/ 0 h 9493"/>
            <a:gd name="connsiteX1" fmla="*/ 7731 w 11875"/>
            <a:gd name="connsiteY1" fmla="*/ 596 h 9493"/>
            <a:gd name="connsiteX2" fmla="*/ 11412 w 11875"/>
            <a:gd name="connsiteY2" fmla="*/ 8565 h 9493"/>
            <a:gd name="connsiteX3" fmla="*/ 6886 w 11875"/>
            <a:gd name="connsiteY3" fmla="*/ 9493 h 9493"/>
            <a:gd name="connsiteX0" fmla="*/ 0 w 9119"/>
            <a:gd name="connsiteY0" fmla="*/ 0 h 10780"/>
            <a:gd name="connsiteX1" fmla="*/ 5629 w 9119"/>
            <a:gd name="connsiteY1" fmla="*/ 1408 h 10780"/>
            <a:gd name="connsiteX2" fmla="*/ 8729 w 9119"/>
            <a:gd name="connsiteY2" fmla="*/ 9802 h 10780"/>
            <a:gd name="connsiteX3" fmla="*/ 4918 w 9119"/>
            <a:gd name="connsiteY3" fmla="*/ 10780 h 10780"/>
            <a:gd name="connsiteX0" fmla="*/ 0 w 9572"/>
            <a:gd name="connsiteY0" fmla="*/ 0 h 10000"/>
            <a:gd name="connsiteX1" fmla="*/ 5049 w 9572"/>
            <a:gd name="connsiteY1" fmla="*/ 789 h 10000"/>
            <a:gd name="connsiteX2" fmla="*/ 9572 w 9572"/>
            <a:gd name="connsiteY2" fmla="*/ 9093 h 10000"/>
            <a:gd name="connsiteX3" fmla="*/ 5393 w 9572"/>
            <a:gd name="connsiteY3" fmla="*/ 10000 h 10000"/>
            <a:gd name="connsiteX0" fmla="*/ 0 w 10323"/>
            <a:gd name="connsiteY0" fmla="*/ 0 h 10000"/>
            <a:gd name="connsiteX1" fmla="*/ 5275 w 10323"/>
            <a:gd name="connsiteY1" fmla="*/ 789 h 10000"/>
            <a:gd name="connsiteX2" fmla="*/ 10000 w 10323"/>
            <a:gd name="connsiteY2" fmla="*/ 9093 h 10000"/>
            <a:gd name="connsiteX3" fmla="*/ 5634 w 10323"/>
            <a:gd name="connsiteY3" fmla="*/ 10000 h 10000"/>
            <a:gd name="connsiteX0" fmla="*/ 0 w 10323"/>
            <a:gd name="connsiteY0" fmla="*/ 0 h 10016"/>
            <a:gd name="connsiteX1" fmla="*/ 5275 w 10323"/>
            <a:gd name="connsiteY1" fmla="*/ 789 h 10016"/>
            <a:gd name="connsiteX2" fmla="*/ 10000 w 10323"/>
            <a:gd name="connsiteY2" fmla="*/ 9093 h 10016"/>
            <a:gd name="connsiteX3" fmla="*/ 1467 w 10323"/>
            <a:gd name="connsiteY3" fmla="*/ 10016 h 100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23" h="10016">
              <a:moveTo>
                <a:pt x="0" y="0"/>
              </a:moveTo>
              <a:lnTo>
                <a:pt x="5275" y="789"/>
              </a:lnTo>
              <a:cubicBezTo>
                <a:pt x="11877" y="2923"/>
                <a:pt x="10174" y="5270"/>
                <a:pt x="10000" y="9093"/>
              </a:cubicBezTo>
              <a:lnTo>
                <a:pt x="1467" y="1001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473356</xdr:colOff>
      <xdr:row>59</xdr:row>
      <xdr:rowOff>46054</xdr:rowOff>
    </xdr:from>
    <xdr:to>
      <xdr:col>6</xdr:col>
      <xdr:colOff>248110</xdr:colOff>
      <xdr:row>59</xdr:row>
      <xdr:rowOff>117361</xdr:rowOff>
    </xdr:to>
    <xdr:sp macro="" textlink="">
      <xdr:nvSpPr>
        <xdr:cNvPr id="1124" name="Freeform 406">
          <a:extLst>
            <a:ext uri="{FF2B5EF4-FFF2-40B4-BE49-F238E27FC236}">
              <a16:creationId xmlns:a16="http://schemas.microsoft.com/office/drawing/2014/main" id="{8CA112CC-D4D6-419A-915D-D4D6FC22F35F}"/>
            </a:ext>
          </a:extLst>
        </xdr:cNvPr>
        <xdr:cNvSpPr>
          <a:spLocks/>
        </xdr:cNvSpPr>
      </xdr:nvSpPr>
      <xdr:spPr bwMode="auto">
        <a:xfrm rot="5138642">
          <a:off x="3554054" y="9925706"/>
          <a:ext cx="71307" cy="479604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7897 w 10000"/>
            <a:gd name="connsiteY1" fmla="*/ 1070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0 w 10296"/>
            <a:gd name="connsiteY0" fmla="*/ 0 h 10000"/>
            <a:gd name="connsiteX1" fmla="*/ 7897 w 10296"/>
            <a:gd name="connsiteY1" fmla="*/ 1070 h 10000"/>
            <a:gd name="connsiteX2" fmla="*/ 10000 w 10296"/>
            <a:gd name="connsiteY2" fmla="*/ 8696 h 10000"/>
            <a:gd name="connsiteX3" fmla="*/ 2000 w 10296"/>
            <a:gd name="connsiteY3" fmla="*/ 10000 h 10000"/>
            <a:gd name="connsiteX0" fmla="*/ 0 w 10296"/>
            <a:gd name="connsiteY0" fmla="*/ 0 h 9586"/>
            <a:gd name="connsiteX1" fmla="*/ 7897 w 10296"/>
            <a:gd name="connsiteY1" fmla="*/ 1070 h 9586"/>
            <a:gd name="connsiteX2" fmla="*/ 10000 w 10296"/>
            <a:gd name="connsiteY2" fmla="*/ 8696 h 9586"/>
            <a:gd name="connsiteX3" fmla="*/ 5474 w 10296"/>
            <a:gd name="connsiteY3" fmla="*/ 9586 h 9586"/>
            <a:gd name="connsiteX0" fmla="*/ 0 w 9713"/>
            <a:gd name="connsiteY0" fmla="*/ 0 h 10000"/>
            <a:gd name="connsiteX1" fmla="*/ 6138 w 9713"/>
            <a:gd name="connsiteY1" fmla="*/ 1103 h 10000"/>
            <a:gd name="connsiteX2" fmla="*/ 9713 w 9713"/>
            <a:gd name="connsiteY2" fmla="*/ 9072 h 10000"/>
            <a:gd name="connsiteX3" fmla="*/ 5317 w 9713"/>
            <a:gd name="connsiteY3" fmla="*/ 10000 h 10000"/>
            <a:gd name="connsiteX0" fmla="*/ 0 w 10463"/>
            <a:gd name="connsiteY0" fmla="*/ 0 h 10000"/>
            <a:gd name="connsiteX1" fmla="*/ 6319 w 10463"/>
            <a:gd name="connsiteY1" fmla="*/ 1103 h 10000"/>
            <a:gd name="connsiteX2" fmla="*/ 10000 w 10463"/>
            <a:gd name="connsiteY2" fmla="*/ 9072 h 10000"/>
            <a:gd name="connsiteX3" fmla="*/ 5474 w 10463"/>
            <a:gd name="connsiteY3" fmla="*/ 10000 h 10000"/>
            <a:gd name="connsiteX0" fmla="*/ 0 w 11875"/>
            <a:gd name="connsiteY0" fmla="*/ 0 h 9493"/>
            <a:gd name="connsiteX1" fmla="*/ 7731 w 11875"/>
            <a:gd name="connsiteY1" fmla="*/ 596 h 9493"/>
            <a:gd name="connsiteX2" fmla="*/ 11412 w 11875"/>
            <a:gd name="connsiteY2" fmla="*/ 8565 h 9493"/>
            <a:gd name="connsiteX3" fmla="*/ 6886 w 11875"/>
            <a:gd name="connsiteY3" fmla="*/ 9493 h 9493"/>
            <a:gd name="connsiteX0" fmla="*/ 0 w 9119"/>
            <a:gd name="connsiteY0" fmla="*/ 0 h 10780"/>
            <a:gd name="connsiteX1" fmla="*/ 5629 w 9119"/>
            <a:gd name="connsiteY1" fmla="*/ 1408 h 10780"/>
            <a:gd name="connsiteX2" fmla="*/ 8729 w 9119"/>
            <a:gd name="connsiteY2" fmla="*/ 9802 h 10780"/>
            <a:gd name="connsiteX3" fmla="*/ 4918 w 9119"/>
            <a:gd name="connsiteY3" fmla="*/ 10780 h 10780"/>
            <a:gd name="connsiteX0" fmla="*/ 0 w 9572"/>
            <a:gd name="connsiteY0" fmla="*/ 0 h 10000"/>
            <a:gd name="connsiteX1" fmla="*/ 5049 w 9572"/>
            <a:gd name="connsiteY1" fmla="*/ 789 h 10000"/>
            <a:gd name="connsiteX2" fmla="*/ 9572 w 9572"/>
            <a:gd name="connsiteY2" fmla="*/ 9093 h 10000"/>
            <a:gd name="connsiteX3" fmla="*/ 5393 w 9572"/>
            <a:gd name="connsiteY3" fmla="*/ 10000 h 10000"/>
            <a:gd name="connsiteX0" fmla="*/ 0 w 10323"/>
            <a:gd name="connsiteY0" fmla="*/ 0 h 10000"/>
            <a:gd name="connsiteX1" fmla="*/ 5275 w 10323"/>
            <a:gd name="connsiteY1" fmla="*/ 789 h 10000"/>
            <a:gd name="connsiteX2" fmla="*/ 10000 w 10323"/>
            <a:gd name="connsiteY2" fmla="*/ 9093 h 10000"/>
            <a:gd name="connsiteX3" fmla="*/ 5634 w 10323"/>
            <a:gd name="connsiteY3" fmla="*/ 10000 h 10000"/>
            <a:gd name="connsiteX0" fmla="*/ 2471 w 5048"/>
            <a:gd name="connsiteY0" fmla="*/ 0 h 10134"/>
            <a:gd name="connsiteX1" fmla="*/ 0 w 5048"/>
            <a:gd name="connsiteY1" fmla="*/ 923 h 10134"/>
            <a:gd name="connsiteX2" fmla="*/ 4725 w 5048"/>
            <a:gd name="connsiteY2" fmla="*/ 9227 h 10134"/>
            <a:gd name="connsiteX3" fmla="*/ 359 w 5048"/>
            <a:gd name="connsiteY3" fmla="*/ 10134 h 10134"/>
            <a:gd name="connsiteX0" fmla="*/ 4895 w 20017"/>
            <a:gd name="connsiteY0" fmla="*/ 0 h 10228"/>
            <a:gd name="connsiteX1" fmla="*/ 0 w 20017"/>
            <a:gd name="connsiteY1" fmla="*/ 911 h 10228"/>
            <a:gd name="connsiteX2" fmla="*/ 9360 w 20017"/>
            <a:gd name="connsiteY2" fmla="*/ 9105 h 10228"/>
            <a:gd name="connsiteX3" fmla="*/ 20017 w 20017"/>
            <a:gd name="connsiteY3" fmla="*/ 10228 h 10228"/>
            <a:gd name="connsiteX0" fmla="*/ 4895 w 23835"/>
            <a:gd name="connsiteY0" fmla="*/ 0 h 10048"/>
            <a:gd name="connsiteX1" fmla="*/ 0 w 23835"/>
            <a:gd name="connsiteY1" fmla="*/ 911 h 10048"/>
            <a:gd name="connsiteX2" fmla="*/ 9360 w 23835"/>
            <a:gd name="connsiteY2" fmla="*/ 9105 h 10048"/>
            <a:gd name="connsiteX3" fmla="*/ 23835 w 23835"/>
            <a:gd name="connsiteY3" fmla="*/ 10048 h 10048"/>
            <a:gd name="connsiteX0" fmla="*/ 4895 w 23835"/>
            <a:gd name="connsiteY0" fmla="*/ 0 h 10048"/>
            <a:gd name="connsiteX1" fmla="*/ 0 w 23835"/>
            <a:gd name="connsiteY1" fmla="*/ 911 h 10048"/>
            <a:gd name="connsiteX2" fmla="*/ 10863 w 23835"/>
            <a:gd name="connsiteY2" fmla="*/ 9308 h 10048"/>
            <a:gd name="connsiteX3" fmla="*/ 23835 w 23835"/>
            <a:gd name="connsiteY3" fmla="*/ 10048 h 10048"/>
            <a:gd name="connsiteX0" fmla="*/ 4895 w 23835"/>
            <a:gd name="connsiteY0" fmla="*/ 0 h 10048"/>
            <a:gd name="connsiteX1" fmla="*/ 0 w 23835"/>
            <a:gd name="connsiteY1" fmla="*/ 911 h 10048"/>
            <a:gd name="connsiteX2" fmla="*/ 8819 w 23835"/>
            <a:gd name="connsiteY2" fmla="*/ 9496 h 10048"/>
            <a:gd name="connsiteX3" fmla="*/ 23835 w 23835"/>
            <a:gd name="connsiteY3" fmla="*/ 10048 h 100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3835" h="10048">
              <a:moveTo>
                <a:pt x="4895" y="0"/>
              </a:moveTo>
              <a:lnTo>
                <a:pt x="0" y="911"/>
              </a:lnTo>
              <a:cubicBezTo>
                <a:pt x="13078" y="3017"/>
                <a:pt x="9164" y="5724"/>
                <a:pt x="8819" y="9496"/>
              </a:cubicBezTo>
              <a:lnTo>
                <a:pt x="23835" y="1004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19626</xdr:colOff>
      <xdr:row>26</xdr:row>
      <xdr:rowOff>6200</xdr:rowOff>
    </xdr:from>
    <xdr:to>
      <xdr:col>12</xdr:col>
      <xdr:colOff>603638</xdr:colOff>
      <xdr:row>33</xdr:row>
      <xdr:rowOff>8079</xdr:rowOff>
    </xdr:to>
    <xdr:grpSp>
      <xdr:nvGrpSpPr>
        <xdr:cNvPr id="1128" name="グループ化 1127">
          <a:extLst>
            <a:ext uri="{FF2B5EF4-FFF2-40B4-BE49-F238E27FC236}">
              <a16:creationId xmlns:a16="http://schemas.microsoft.com/office/drawing/2014/main" id="{D9FE0585-7105-465E-827C-3F4DDEAD6D2A}"/>
            </a:ext>
          </a:extLst>
        </xdr:cNvPr>
        <xdr:cNvGrpSpPr/>
      </xdr:nvGrpSpPr>
      <xdr:grpSpPr>
        <a:xfrm rot="4043729">
          <a:off x="7154105" y="4413276"/>
          <a:ext cx="1203230" cy="1287660"/>
          <a:chOff x="11179098" y="5783609"/>
          <a:chExt cx="1216313" cy="1332817"/>
        </a:xfrm>
      </xdr:grpSpPr>
      <xdr:sp macro="" textlink="">
        <xdr:nvSpPr>
          <xdr:cNvPr id="1129" name="Line 76">
            <a:extLst>
              <a:ext uri="{FF2B5EF4-FFF2-40B4-BE49-F238E27FC236}">
                <a16:creationId xmlns:a16="http://schemas.microsoft.com/office/drawing/2014/main" id="{168F1C6D-D695-4842-85FF-EC30C22DAE94}"/>
              </a:ext>
            </a:extLst>
          </xdr:cNvPr>
          <xdr:cNvSpPr>
            <a:spLocks noChangeShapeType="1"/>
          </xdr:cNvSpPr>
        </xdr:nvSpPr>
        <xdr:spPr bwMode="auto">
          <a:xfrm flipH="1">
            <a:off x="11698737" y="5991163"/>
            <a:ext cx="18999" cy="40899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130" name="グループ化 1129">
            <a:extLst>
              <a:ext uri="{FF2B5EF4-FFF2-40B4-BE49-F238E27FC236}">
                <a16:creationId xmlns:a16="http://schemas.microsoft.com/office/drawing/2014/main" id="{1438F9D8-03F5-4E94-9D10-454A065CEC81}"/>
              </a:ext>
            </a:extLst>
          </xdr:cNvPr>
          <xdr:cNvGrpSpPr/>
        </xdr:nvGrpSpPr>
        <xdr:grpSpPr>
          <a:xfrm>
            <a:off x="11179098" y="5783609"/>
            <a:ext cx="1216313" cy="1332817"/>
            <a:chOff x="11165745" y="5783609"/>
            <a:chExt cx="1216313" cy="1332817"/>
          </a:xfrm>
        </xdr:grpSpPr>
        <xdr:sp macro="" textlink="">
          <xdr:nvSpPr>
            <xdr:cNvPr id="1131" name="Line 76">
              <a:extLst>
                <a:ext uri="{FF2B5EF4-FFF2-40B4-BE49-F238E27FC236}">
                  <a16:creationId xmlns:a16="http://schemas.microsoft.com/office/drawing/2014/main" id="{AAE5EC72-319F-48F4-967C-5AADFBA44B01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2274583" y="6658267"/>
              <a:ext cx="58572" cy="5261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32" name="Line 76">
              <a:extLst>
                <a:ext uri="{FF2B5EF4-FFF2-40B4-BE49-F238E27FC236}">
                  <a16:creationId xmlns:a16="http://schemas.microsoft.com/office/drawing/2014/main" id="{48056744-144C-4DAA-8F42-0901FD071E45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1727400" y="6678182"/>
              <a:ext cx="210143" cy="438244"/>
            </a:xfrm>
            <a:custGeom>
              <a:avLst/>
              <a:gdLst>
                <a:gd name="connsiteX0" fmla="*/ 0 w 381001"/>
                <a:gd name="connsiteY0" fmla="*/ 0 h 468923"/>
                <a:gd name="connsiteX1" fmla="*/ 381001 w 381001"/>
                <a:gd name="connsiteY1" fmla="*/ 468923 h 468923"/>
                <a:gd name="connsiteX0" fmla="*/ 0 w 382800"/>
                <a:gd name="connsiteY0" fmla="*/ 0 h 468923"/>
                <a:gd name="connsiteX1" fmla="*/ 381001 w 382800"/>
                <a:gd name="connsiteY1" fmla="*/ 468923 h 468923"/>
                <a:gd name="connsiteX0" fmla="*/ 0 w 390084"/>
                <a:gd name="connsiteY0" fmla="*/ 0 h 490904"/>
                <a:gd name="connsiteX1" fmla="*/ 388328 w 390084"/>
                <a:gd name="connsiteY1" fmla="*/ 490904 h 490904"/>
                <a:gd name="connsiteX0" fmla="*/ 0 w 390368"/>
                <a:gd name="connsiteY0" fmla="*/ 0 h 490904"/>
                <a:gd name="connsiteX1" fmla="*/ 388328 w 390368"/>
                <a:gd name="connsiteY1" fmla="*/ 490904 h 490904"/>
                <a:gd name="connsiteX0" fmla="*/ 0 w 390757"/>
                <a:gd name="connsiteY0" fmla="*/ 0 h 490904"/>
                <a:gd name="connsiteX1" fmla="*/ 388328 w 390757"/>
                <a:gd name="connsiteY1" fmla="*/ 490904 h 490904"/>
                <a:gd name="connsiteX0" fmla="*/ 0 w 405264"/>
                <a:gd name="connsiteY0" fmla="*/ 0 h 446943"/>
                <a:gd name="connsiteX1" fmla="*/ 402982 w 405264"/>
                <a:gd name="connsiteY1" fmla="*/ 446943 h 446943"/>
                <a:gd name="connsiteX0" fmla="*/ 0 w 405264"/>
                <a:gd name="connsiteY0" fmla="*/ 0 h 395655"/>
                <a:gd name="connsiteX1" fmla="*/ 402982 w 405264"/>
                <a:gd name="connsiteY1" fmla="*/ 395655 h 395655"/>
                <a:gd name="connsiteX0" fmla="*/ 0 w 412523"/>
                <a:gd name="connsiteY0" fmla="*/ 0 h 432289"/>
                <a:gd name="connsiteX1" fmla="*/ 410309 w 412523"/>
                <a:gd name="connsiteY1" fmla="*/ 432289 h 432289"/>
                <a:gd name="connsiteX0" fmla="*/ 0 w 361807"/>
                <a:gd name="connsiteY0" fmla="*/ 0 h 476251"/>
                <a:gd name="connsiteX1" fmla="*/ 359021 w 361807"/>
                <a:gd name="connsiteY1" fmla="*/ 476251 h 476251"/>
                <a:gd name="connsiteX0" fmla="*/ 0 w 424450"/>
                <a:gd name="connsiteY0" fmla="*/ 0 h 512885"/>
                <a:gd name="connsiteX1" fmla="*/ 422338 w 424450"/>
                <a:gd name="connsiteY1" fmla="*/ 512885 h 512885"/>
                <a:gd name="connsiteX0" fmla="*/ 0 w 370732"/>
                <a:gd name="connsiteY0" fmla="*/ 0 h 512885"/>
                <a:gd name="connsiteX1" fmla="*/ 368066 w 370732"/>
                <a:gd name="connsiteY1" fmla="*/ 512885 h 512885"/>
                <a:gd name="connsiteX0" fmla="*/ 0 w 335107"/>
                <a:gd name="connsiteY0" fmla="*/ 0 h 454270"/>
                <a:gd name="connsiteX1" fmla="*/ 331886 w 335107"/>
                <a:gd name="connsiteY1" fmla="*/ 454270 h 454270"/>
                <a:gd name="connsiteX0" fmla="*/ 0 w 287065"/>
                <a:gd name="connsiteY0" fmla="*/ 0 h 536038"/>
                <a:gd name="connsiteX1" fmla="*/ 282606 w 287065"/>
                <a:gd name="connsiteY1" fmla="*/ 536038 h 536038"/>
                <a:gd name="connsiteX0" fmla="*/ 0 w 303223"/>
                <a:gd name="connsiteY0" fmla="*/ 0 h 536038"/>
                <a:gd name="connsiteX1" fmla="*/ 282606 w 303223"/>
                <a:gd name="connsiteY1" fmla="*/ 536038 h 536038"/>
                <a:gd name="connsiteX0" fmla="*/ 0 w 271661"/>
                <a:gd name="connsiteY0" fmla="*/ 0 h 549164"/>
                <a:gd name="connsiteX1" fmla="*/ 247389 w 271661"/>
                <a:gd name="connsiteY1" fmla="*/ 549164 h 549164"/>
                <a:gd name="connsiteX0" fmla="*/ 0 w 282681"/>
                <a:gd name="connsiteY0" fmla="*/ 0 h 549164"/>
                <a:gd name="connsiteX1" fmla="*/ 247389 w 282681"/>
                <a:gd name="connsiteY1" fmla="*/ 549164 h 54916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282681" h="549164">
                  <a:moveTo>
                    <a:pt x="0" y="0"/>
                  </a:moveTo>
                  <a:cubicBezTo>
                    <a:pt x="214923" y="39078"/>
                    <a:pt x="350685" y="16228"/>
                    <a:pt x="247389" y="549164"/>
                  </a:cubicBezTo>
                </a:path>
              </a:pathLst>
            </a:custGeom>
            <a:noFill/>
            <a:ln w="222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1133" name="グループ化 1132">
              <a:extLst>
                <a:ext uri="{FF2B5EF4-FFF2-40B4-BE49-F238E27FC236}">
                  <a16:creationId xmlns:a16="http://schemas.microsoft.com/office/drawing/2014/main" id="{D0D4026B-68EA-40DF-B3A2-D96D44C7468A}"/>
                </a:ext>
              </a:extLst>
            </xdr:cNvPr>
            <xdr:cNvGrpSpPr/>
          </xdr:nvGrpSpPr>
          <xdr:grpSpPr>
            <a:xfrm>
              <a:off x="11165745" y="5783609"/>
              <a:ext cx="1216313" cy="1327877"/>
              <a:chOff x="11165745" y="5796962"/>
              <a:chExt cx="1216313" cy="1327877"/>
            </a:xfrm>
          </xdr:grpSpPr>
          <xdr:sp macro="" textlink="">
            <xdr:nvSpPr>
              <xdr:cNvPr id="1134" name="Line 76">
                <a:extLst>
                  <a:ext uri="{FF2B5EF4-FFF2-40B4-BE49-F238E27FC236}">
                    <a16:creationId xmlns:a16="http://schemas.microsoft.com/office/drawing/2014/main" id="{457F6FD3-5C32-4A5C-9F61-0D551E9ADA79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1183555" y="6045311"/>
                <a:ext cx="561698" cy="25472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35" name="Line 76">
                <a:extLst>
                  <a:ext uri="{FF2B5EF4-FFF2-40B4-BE49-F238E27FC236}">
                    <a16:creationId xmlns:a16="http://schemas.microsoft.com/office/drawing/2014/main" id="{6DB34CC7-ECAC-41B6-8BCF-920AD57CE77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1165745" y="6758754"/>
                <a:ext cx="1083015" cy="148584"/>
              </a:xfrm>
              <a:custGeom>
                <a:avLst/>
                <a:gdLst>
                  <a:gd name="connsiteX0" fmla="*/ 0 w 1421424"/>
                  <a:gd name="connsiteY0" fmla="*/ 0 h 14655"/>
                  <a:gd name="connsiteX1" fmla="*/ 1421424 w 1421424"/>
                  <a:gd name="connsiteY1" fmla="*/ 14655 h 14655"/>
                  <a:gd name="connsiteX0" fmla="*/ 0 w 1436077"/>
                  <a:gd name="connsiteY0" fmla="*/ 212781 h 227436"/>
                  <a:gd name="connsiteX1" fmla="*/ 1436077 w 1436077"/>
                  <a:gd name="connsiteY1" fmla="*/ 300 h 227436"/>
                  <a:gd name="connsiteX2" fmla="*/ 1421424 w 1436077"/>
                  <a:gd name="connsiteY2" fmla="*/ 227436 h 227436"/>
                  <a:gd name="connsiteX0" fmla="*/ 0 w 1436238"/>
                  <a:gd name="connsiteY0" fmla="*/ 212781 h 227436"/>
                  <a:gd name="connsiteX1" fmla="*/ 1436077 w 1436238"/>
                  <a:gd name="connsiteY1" fmla="*/ 300 h 227436"/>
                  <a:gd name="connsiteX2" fmla="*/ 1421424 w 1436238"/>
                  <a:gd name="connsiteY2" fmla="*/ 227436 h 227436"/>
                  <a:gd name="connsiteX0" fmla="*/ 7326 w 1443564"/>
                  <a:gd name="connsiteY0" fmla="*/ 212481 h 212634"/>
                  <a:gd name="connsiteX1" fmla="*/ 1443403 w 1443564"/>
                  <a:gd name="connsiteY1" fmla="*/ 0 h 212634"/>
                  <a:gd name="connsiteX2" fmla="*/ 0 w 1443564"/>
                  <a:gd name="connsiteY2" fmla="*/ 7329 h 212634"/>
                  <a:gd name="connsiteX0" fmla="*/ 0 w 1436238"/>
                  <a:gd name="connsiteY0" fmla="*/ 212481 h 212634"/>
                  <a:gd name="connsiteX1" fmla="*/ 1436077 w 1436238"/>
                  <a:gd name="connsiteY1" fmla="*/ 0 h 212634"/>
                  <a:gd name="connsiteX2" fmla="*/ 29308 w 1436238"/>
                  <a:gd name="connsiteY2" fmla="*/ 14656 h 212634"/>
                  <a:gd name="connsiteX0" fmla="*/ 674076 w 1407306"/>
                  <a:gd name="connsiteY0" fmla="*/ 205154 h 205318"/>
                  <a:gd name="connsiteX1" fmla="*/ 1406769 w 1407306"/>
                  <a:gd name="connsiteY1" fmla="*/ 0 h 205318"/>
                  <a:gd name="connsiteX2" fmla="*/ 0 w 1407306"/>
                  <a:gd name="connsiteY2" fmla="*/ 14656 h 205318"/>
                  <a:gd name="connsiteX0" fmla="*/ 674076 w 1348820"/>
                  <a:gd name="connsiteY0" fmla="*/ 190498 h 233009"/>
                  <a:gd name="connsiteX1" fmla="*/ 1348154 w 1348820"/>
                  <a:gd name="connsiteY1" fmla="*/ 183171 h 233009"/>
                  <a:gd name="connsiteX2" fmla="*/ 0 w 1348820"/>
                  <a:gd name="connsiteY2" fmla="*/ 0 h 233009"/>
                  <a:gd name="connsiteX0" fmla="*/ 674076 w 1348154"/>
                  <a:gd name="connsiteY0" fmla="*/ 190498 h 197898"/>
                  <a:gd name="connsiteX1" fmla="*/ 1348154 w 1348154"/>
                  <a:gd name="connsiteY1" fmla="*/ 183171 h 197898"/>
                  <a:gd name="connsiteX2" fmla="*/ 0 w 1348154"/>
                  <a:gd name="connsiteY2" fmla="*/ 0 h 197898"/>
                  <a:gd name="connsiteX0" fmla="*/ 0 w 674078"/>
                  <a:gd name="connsiteY0" fmla="*/ 263768 h 271168"/>
                  <a:gd name="connsiteX1" fmla="*/ 674078 w 674078"/>
                  <a:gd name="connsiteY1" fmla="*/ 256441 h 271168"/>
                  <a:gd name="connsiteX2" fmla="*/ 674078 w 674078"/>
                  <a:gd name="connsiteY2" fmla="*/ 0 h 271168"/>
                  <a:gd name="connsiteX0" fmla="*/ 0 w 1318847"/>
                  <a:gd name="connsiteY0" fmla="*/ 227133 h 263240"/>
                  <a:gd name="connsiteX1" fmla="*/ 1318847 w 1318847"/>
                  <a:gd name="connsiteY1" fmla="*/ 256441 h 263240"/>
                  <a:gd name="connsiteX2" fmla="*/ 1318847 w 1318847"/>
                  <a:gd name="connsiteY2" fmla="*/ 0 h 263240"/>
                  <a:gd name="connsiteX0" fmla="*/ 0 w 1129265"/>
                  <a:gd name="connsiteY0" fmla="*/ 229202 h 263458"/>
                  <a:gd name="connsiteX1" fmla="*/ 1129265 w 1129265"/>
                  <a:gd name="connsiteY1" fmla="*/ 256441 h 263458"/>
                  <a:gd name="connsiteX2" fmla="*/ 1129265 w 1129265"/>
                  <a:gd name="connsiteY2" fmla="*/ 0 h 263458"/>
                  <a:gd name="connsiteX0" fmla="*/ 0 w 1129265"/>
                  <a:gd name="connsiteY0" fmla="*/ 229202 h 268717"/>
                  <a:gd name="connsiteX1" fmla="*/ 1129265 w 1129265"/>
                  <a:gd name="connsiteY1" fmla="*/ 256441 h 268717"/>
                  <a:gd name="connsiteX2" fmla="*/ 1129265 w 1129265"/>
                  <a:gd name="connsiteY2" fmla="*/ 0 h 268717"/>
                  <a:gd name="connsiteX0" fmla="*/ 0 w 1129265"/>
                  <a:gd name="connsiteY0" fmla="*/ 229202 h 280028"/>
                  <a:gd name="connsiteX1" fmla="*/ 1031599 w 1129265"/>
                  <a:gd name="connsiteY1" fmla="*/ 270856 h 280028"/>
                  <a:gd name="connsiteX2" fmla="*/ 1129265 w 1129265"/>
                  <a:gd name="connsiteY2" fmla="*/ 0 h 280028"/>
                  <a:gd name="connsiteX0" fmla="*/ 0 w 1031599"/>
                  <a:gd name="connsiteY0" fmla="*/ 250063 h 300889"/>
                  <a:gd name="connsiteX1" fmla="*/ 1031599 w 1031599"/>
                  <a:gd name="connsiteY1" fmla="*/ 291717 h 300889"/>
                  <a:gd name="connsiteX2" fmla="*/ 1004159 w 1031599"/>
                  <a:gd name="connsiteY2" fmla="*/ 0 h 300889"/>
                  <a:gd name="connsiteX0" fmla="*/ 0 w 1004159"/>
                  <a:gd name="connsiteY0" fmla="*/ 250063 h 303990"/>
                  <a:gd name="connsiteX1" fmla="*/ 1001824 w 1004159"/>
                  <a:gd name="connsiteY1" fmla="*/ 295404 h 303990"/>
                  <a:gd name="connsiteX2" fmla="*/ 1004159 w 1004159"/>
                  <a:gd name="connsiteY2" fmla="*/ 0 h 303990"/>
                  <a:gd name="connsiteX0" fmla="*/ 0 w 1001924"/>
                  <a:gd name="connsiteY0" fmla="*/ 91850 h 145777"/>
                  <a:gd name="connsiteX1" fmla="*/ 1001824 w 1001924"/>
                  <a:gd name="connsiteY1" fmla="*/ 137191 h 145777"/>
                  <a:gd name="connsiteX2" fmla="*/ 999367 w 1001924"/>
                  <a:gd name="connsiteY2" fmla="*/ 0 h 14577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001924" h="145777">
                    <a:moveTo>
                      <a:pt x="0" y="91850"/>
                    </a:moveTo>
                    <a:cubicBezTo>
                      <a:pt x="461268" y="129991"/>
                      <a:pt x="840632" y="161614"/>
                      <a:pt x="1001824" y="137191"/>
                    </a:cubicBezTo>
                    <a:cubicBezTo>
                      <a:pt x="1002602" y="38723"/>
                      <a:pt x="998589" y="98468"/>
                      <a:pt x="999367" y="0"/>
                    </a:cubicBez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36" name="Text Box 1416">
                <a:extLst>
                  <a:ext uri="{FF2B5EF4-FFF2-40B4-BE49-F238E27FC236}">
                    <a16:creationId xmlns:a16="http://schemas.microsoft.com/office/drawing/2014/main" id="{0E3BA80D-4955-4CA9-9A82-3B7B7B664ED2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 rot="17556271">
                <a:off x="11398683" y="6830335"/>
                <a:ext cx="342722" cy="2462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9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overflow" horzOverflow="overflow" wrap="none" lIns="27432" tIns="18288" rIns="27432" bIns="18288" anchor="ctr" upright="1">
                <a:noAutofit/>
              </a:bodyPr>
              <a:lstStyle/>
              <a:p>
                <a:pPr algn="l" rtl="0">
                  <a:lnSpc>
                    <a:spcPts val="800"/>
                  </a:lnSpc>
                  <a:defRPr sz="1000"/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ﾌｧﾐﾘｰ</a:t>
                </a:r>
                <a:endParaRPr lang="en-US" altLang="ja-JP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  <a:p>
                <a:pPr algn="l" rtl="0">
                  <a:lnSpc>
                    <a:spcPts val="800"/>
                  </a:lnSpc>
                  <a:defRPr sz="1000"/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ﾏｰﾄ</a:t>
                </a:r>
                <a:endParaRPr lang="en-US" altLang="ja-JP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xdr:txBody>
          </xdr:sp>
          <xdr:sp macro="" textlink="">
            <xdr:nvSpPr>
              <xdr:cNvPr id="1137" name="Freeform 527">
                <a:extLst>
                  <a:ext uri="{FF2B5EF4-FFF2-40B4-BE49-F238E27FC236}">
                    <a16:creationId xmlns:a16="http://schemas.microsoft.com/office/drawing/2014/main" id="{27039C23-1DD4-4DFC-9F6D-03B79001748B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73108" y="6265280"/>
                <a:ext cx="695521" cy="808452"/>
              </a:xfrm>
              <a:custGeom>
                <a:avLst/>
                <a:gdLst>
                  <a:gd name="T0" fmla="*/ 0 w 55"/>
                  <a:gd name="T1" fmla="*/ 2147483647 h 56"/>
                  <a:gd name="T2" fmla="*/ 0 w 55"/>
                  <a:gd name="T3" fmla="*/ 0 h 56"/>
                  <a:gd name="T4" fmla="*/ 2147483647 w 55"/>
                  <a:gd name="T5" fmla="*/ 0 h 56"/>
                  <a:gd name="T6" fmla="*/ 0 60000 65536"/>
                  <a:gd name="T7" fmla="*/ 0 60000 65536"/>
                  <a:gd name="T8" fmla="*/ 0 60000 65536"/>
                  <a:gd name="connsiteX0" fmla="*/ 0 w 10488"/>
                  <a:gd name="connsiteY0" fmla="*/ 12165 h 12165"/>
                  <a:gd name="connsiteX1" fmla="*/ 0 w 10488"/>
                  <a:gd name="connsiteY1" fmla="*/ 2165 h 12165"/>
                  <a:gd name="connsiteX2" fmla="*/ 10488 w 10488"/>
                  <a:gd name="connsiteY2" fmla="*/ 0 h 12165"/>
                  <a:gd name="connsiteX0" fmla="*/ 0 w 10488"/>
                  <a:gd name="connsiteY0" fmla="*/ 12165 h 12165"/>
                  <a:gd name="connsiteX1" fmla="*/ 0 w 10488"/>
                  <a:gd name="connsiteY1" fmla="*/ 2165 h 12165"/>
                  <a:gd name="connsiteX2" fmla="*/ 10488 w 10488"/>
                  <a:gd name="connsiteY2" fmla="*/ 0 h 12165"/>
                  <a:gd name="connsiteX0" fmla="*/ 0 w 10244"/>
                  <a:gd name="connsiteY0" fmla="*/ 12887 h 12887"/>
                  <a:gd name="connsiteX1" fmla="*/ 0 w 10244"/>
                  <a:gd name="connsiteY1" fmla="*/ 2887 h 12887"/>
                  <a:gd name="connsiteX2" fmla="*/ 10244 w 10244"/>
                  <a:gd name="connsiteY2" fmla="*/ 0 h 12887"/>
                  <a:gd name="connsiteX0" fmla="*/ 0 w 12400"/>
                  <a:gd name="connsiteY0" fmla="*/ 15842 h 15842"/>
                  <a:gd name="connsiteX1" fmla="*/ 0 w 12400"/>
                  <a:gd name="connsiteY1" fmla="*/ 5842 h 15842"/>
                  <a:gd name="connsiteX2" fmla="*/ 12400 w 12400"/>
                  <a:gd name="connsiteY2" fmla="*/ 0 h 15842"/>
                  <a:gd name="connsiteX0" fmla="*/ 0 w 12400"/>
                  <a:gd name="connsiteY0" fmla="*/ 15842 h 15842"/>
                  <a:gd name="connsiteX1" fmla="*/ 0 w 12400"/>
                  <a:gd name="connsiteY1" fmla="*/ 5842 h 15842"/>
                  <a:gd name="connsiteX2" fmla="*/ 12400 w 12400"/>
                  <a:gd name="connsiteY2" fmla="*/ 0 h 15842"/>
                  <a:gd name="connsiteX0" fmla="*/ 0 w 12903"/>
                  <a:gd name="connsiteY0" fmla="*/ 24154 h 24154"/>
                  <a:gd name="connsiteX1" fmla="*/ 503 w 12903"/>
                  <a:gd name="connsiteY1" fmla="*/ 5842 h 24154"/>
                  <a:gd name="connsiteX2" fmla="*/ 12903 w 12903"/>
                  <a:gd name="connsiteY2" fmla="*/ 0 h 24154"/>
                  <a:gd name="connsiteX0" fmla="*/ 0 w 7872"/>
                  <a:gd name="connsiteY0" fmla="*/ 23471 h 23471"/>
                  <a:gd name="connsiteX1" fmla="*/ 503 w 7872"/>
                  <a:gd name="connsiteY1" fmla="*/ 5159 h 23471"/>
                  <a:gd name="connsiteX2" fmla="*/ 7872 w 7872"/>
                  <a:gd name="connsiteY2" fmla="*/ 0 h 23471"/>
                  <a:gd name="connsiteX0" fmla="*/ 0 w 10000"/>
                  <a:gd name="connsiteY0" fmla="*/ 10000 h 10000"/>
                  <a:gd name="connsiteX1" fmla="*/ 639 w 10000"/>
                  <a:gd name="connsiteY1" fmla="*/ 2198 h 10000"/>
                  <a:gd name="connsiteX2" fmla="*/ 10000 w 10000"/>
                  <a:gd name="connsiteY2" fmla="*/ 0 h 10000"/>
                  <a:gd name="connsiteX0" fmla="*/ 0 w 9105"/>
                  <a:gd name="connsiteY0" fmla="*/ 10728 h 10728"/>
                  <a:gd name="connsiteX1" fmla="*/ 639 w 9105"/>
                  <a:gd name="connsiteY1" fmla="*/ 2926 h 10728"/>
                  <a:gd name="connsiteX2" fmla="*/ 9105 w 9105"/>
                  <a:gd name="connsiteY2" fmla="*/ 0 h 10728"/>
                  <a:gd name="connsiteX0" fmla="*/ 0 w 10000"/>
                  <a:gd name="connsiteY0" fmla="*/ 10000 h 10000"/>
                  <a:gd name="connsiteX1" fmla="*/ 702 w 10000"/>
                  <a:gd name="connsiteY1" fmla="*/ 2727 h 10000"/>
                  <a:gd name="connsiteX2" fmla="*/ 10000 w 10000"/>
                  <a:gd name="connsiteY2" fmla="*/ 0 h 10000"/>
                  <a:gd name="connsiteX0" fmla="*/ 0 w 10000"/>
                  <a:gd name="connsiteY0" fmla="*/ 10000 h 10000"/>
                  <a:gd name="connsiteX1" fmla="*/ 702 w 10000"/>
                  <a:gd name="connsiteY1" fmla="*/ 2727 h 10000"/>
                  <a:gd name="connsiteX2" fmla="*/ 10000 w 10000"/>
                  <a:gd name="connsiteY2" fmla="*/ 0 h 10000"/>
                  <a:gd name="connsiteX0" fmla="*/ 0 w 8456"/>
                  <a:gd name="connsiteY0" fmla="*/ 10000 h 10000"/>
                  <a:gd name="connsiteX1" fmla="*/ 702 w 8456"/>
                  <a:gd name="connsiteY1" fmla="*/ 2727 h 10000"/>
                  <a:gd name="connsiteX2" fmla="*/ 8456 w 8456"/>
                  <a:gd name="connsiteY2" fmla="*/ 0 h 10000"/>
                  <a:gd name="connsiteX0" fmla="*/ 15481 w 17868"/>
                  <a:gd name="connsiteY0" fmla="*/ 8011 h 8011"/>
                  <a:gd name="connsiteX1" fmla="*/ 16311 w 17868"/>
                  <a:gd name="connsiteY1" fmla="*/ 738 h 8011"/>
                  <a:gd name="connsiteX2" fmla="*/ 143 w 17868"/>
                  <a:gd name="connsiteY2" fmla="*/ 0 h 8011"/>
                  <a:gd name="connsiteX0" fmla="*/ 8584 w 11088"/>
                  <a:gd name="connsiteY0" fmla="*/ 10204 h 10204"/>
                  <a:gd name="connsiteX1" fmla="*/ 9049 w 11088"/>
                  <a:gd name="connsiteY1" fmla="*/ 1125 h 10204"/>
                  <a:gd name="connsiteX2" fmla="*/ 0 w 11088"/>
                  <a:gd name="connsiteY2" fmla="*/ 204 h 10204"/>
                  <a:gd name="connsiteX0" fmla="*/ 8584 w 9049"/>
                  <a:gd name="connsiteY0" fmla="*/ 10226 h 10226"/>
                  <a:gd name="connsiteX1" fmla="*/ 9049 w 9049"/>
                  <a:gd name="connsiteY1" fmla="*/ 1147 h 10226"/>
                  <a:gd name="connsiteX2" fmla="*/ 0 w 9049"/>
                  <a:gd name="connsiteY2" fmla="*/ 226 h 10226"/>
                  <a:gd name="connsiteX0" fmla="*/ 10876 w 11390"/>
                  <a:gd name="connsiteY0" fmla="*/ 9300 h 9300"/>
                  <a:gd name="connsiteX1" fmla="*/ 11390 w 11390"/>
                  <a:gd name="connsiteY1" fmla="*/ 422 h 9300"/>
                  <a:gd name="connsiteX2" fmla="*/ 0 w 11390"/>
                  <a:gd name="connsiteY2" fmla="*/ 423 h 9300"/>
                  <a:gd name="connsiteX0" fmla="*/ 9549 w 10000"/>
                  <a:gd name="connsiteY0" fmla="*/ 9773 h 9773"/>
                  <a:gd name="connsiteX1" fmla="*/ 10000 w 10000"/>
                  <a:gd name="connsiteY1" fmla="*/ 227 h 9773"/>
                  <a:gd name="connsiteX2" fmla="*/ 0 w 10000"/>
                  <a:gd name="connsiteY2" fmla="*/ 228 h 9773"/>
                  <a:gd name="connsiteX0" fmla="*/ 9549 w 10666"/>
                  <a:gd name="connsiteY0" fmla="*/ 9816 h 9816"/>
                  <a:gd name="connsiteX1" fmla="*/ 10666 w 10666"/>
                  <a:gd name="connsiteY1" fmla="*/ 658 h 9816"/>
                  <a:gd name="connsiteX2" fmla="*/ 0 w 10666"/>
                  <a:gd name="connsiteY2" fmla="*/ 49 h 9816"/>
                  <a:gd name="connsiteX0" fmla="*/ 8953 w 10555"/>
                  <a:gd name="connsiteY0" fmla="*/ 10000 h 10000"/>
                  <a:gd name="connsiteX1" fmla="*/ 9049 w 10555"/>
                  <a:gd name="connsiteY1" fmla="*/ 6665 h 10000"/>
                  <a:gd name="connsiteX2" fmla="*/ 10000 w 10555"/>
                  <a:gd name="connsiteY2" fmla="*/ 670 h 10000"/>
                  <a:gd name="connsiteX3" fmla="*/ 0 w 10555"/>
                  <a:gd name="connsiteY3" fmla="*/ 50 h 10000"/>
                  <a:gd name="connsiteX0" fmla="*/ 9265 w 10555"/>
                  <a:gd name="connsiteY0" fmla="*/ 10155 h 10155"/>
                  <a:gd name="connsiteX1" fmla="*/ 9049 w 10555"/>
                  <a:gd name="connsiteY1" fmla="*/ 6665 h 10155"/>
                  <a:gd name="connsiteX2" fmla="*/ 10000 w 10555"/>
                  <a:gd name="connsiteY2" fmla="*/ 670 h 10155"/>
                  <a:gd name="connsiteX3" fmla="*/ 0 w 10555"/>
                  <a:gd name="connsiteY3" fmla="*/ 50 h 10155"/>
                  <a:gd name="connsiteX0" fmla="*/ 9265 w 9970"/>
                  <a:gd name="connsiteY0" fmla="*/ 10149 h 10149"/>
                  <a:gd name="connsiteX1" fmla="*/ 9049 w 9970"/>
                  <a:gd name="connsiteY1" fmla="*/ 6659 h 10149"/>
                  <a:gd name="connsiteX2" fmla="*/ 9272 w 9970"/>
                  <a:gd name="connsiteY2" fmla="*/ 742 h 10149"/>
                  <a:gd name="connsiteX3" fmla="*/ 0 w 9970"/>
                  <a:gd name="connsiteY3" fmla="*/ 44 h 10149"/>
                  <a:gd name="connsiteX0" fmla="*/ 9293 w 9311"/>
                  <a:gd name="connsiteY0" fmla="*/ 10000 h 10000"/>
                  <a:gd name="connsiteX1" fmla="*/ 9076 w 9311"/>
                  <a:gd name="connsiteY1" fmla="*/ 6561 h 10000"/>
                  <a:gd name="connsiteX2" fmla="*/ 9300 w 9311"/>
                  <a:gd name="connsiteY2" fmla="*/ 731 h 10000"/>
                  <a:gd name="connsiteX3" fmla="*/ 0 w 9311"/>
                  <a:gd name="connsiteY3" fmla="*/ 43 h 10000"/>
                  <a:gd name="connsiteX0" fmla="*/ 9981 w 10100"/>
                  <a:gd name="connsiteY0" fmla="*/ 9982 h 9982"/>
                  <a:gd name="connsiteX1" fmla="*/ 9748 w 10100"/>
                  <a:gd name="connsiteY1" fmla="*/ 6543 h 9982"/>
                  <a:gd name="connsiteX2" fmla="*/ 10100 w 10100"/>
                  <a:gd name="connsiteY2" fmla="*/ 1173 h 9982"/>
                  <a:gd name="connsiteX3" fmla="*/ 0 w 10100"/>
                  <a:gd name="connsiteY3" fmla="*/ 25 h 9982"/>
                  <a:gd name="connsiteX0" fmla="*/ 9882 w 10000"/>
                  <a:gd name="connsiteY0" fmla="*/ 9975 h 9975"/>
                  <a:gd name="connsiteX1" fmla="*/ 9651 w 10000"/>
                  <a:gd name="connsiteY1" fmla="*/ 6530 h 9975"/>
                  <a:gd name="connsiteX2" fmla="*/ 10000 w 10000"/>
                  <a:gd name="connsiteY2" fmla="*/ 1150 h 9975"/>
                  <a:gd name="connsiteX3" fmla="*/ 0 w 10000"/>
                  <a:gd name="connsiteY3" fmla="*/ 0 h 9975"/>
                  <a:gd name="connsiteX0" fmla="*/ 9549 w 9667"/>
                  <a:gd name="connsiteY0" fmla="*/ 10538 h 10538"/>
                  <a:gd name="connsiteX1" fmla="*/ 9318 w 9667"/>
                  <a:gd name="connsiteY1" fmla="*/ 7084 h 10538"/>
                  <a:gd name="connsiteX2" fmla="*/ 9667 w 9667"/>
                  <a:gd name="connsiteY2" fmla="*/ 1691 h 10538"/>
                  <a:gd name="connsiteX3" fmla="*/ 0 w 9667"/>
                  <a:gd name="connsiteY3" fmla="*/ 0 h 10538"/>
                  <a:gd name="connsiteX0" fmla="*/ 9878 w 10000"/>
                  <a:gd name="connsiteY0" fmla="*/ 10000 h 10000"/>
                  <a:gd name="connsiteX1" fmla="*/ 9639 w 10000"/>
                  <a:gd name="connsiteY1" fmla="*/ 6722 h 10000"/>
                  <a:gd name="connsiteX2" fmla="*/ 10000 w 10000"/>
                  <a:gd name="connsiteY2" fmla="*/ 1605 h 10000"/>
                  <a:gd name="connsiteX3" fmla="*/ 0 w 10000"/>
                  <a:gd name="connsiteY3" fmla="*/ 0 h 10000"/>
                  <a:gd name="connsiteX0" fmla="*/ 10796 w 10918"/>
                  <a:gd name="connsiteY0" fmla="*/ 9854 h 9854"/>
                  <a:gd name="connsiteX1" fmla="*/ 10557 w 10918"/>
                  <a:gd name="connsiteY1" fmla="*/ 6576 h 9854"/>
                  <a:gd name="connsiteX2" fmla="*/ 10918 w 10918"/>
                  <a:gd name="connsiteY2" fmla="*/ 1459 h 9854"/>
                  <a:gd name="connsiteX3" fmla="*/ 0 w 10918"/>
                  <a:gd name="connsiteY3" fmla="*/ 0 h 9854"/>
                  <a:gd name="connsiteX0" fmla="*/ 10203 w 10315"/>
                  <a:gd name="connsiteY0" fmla="*/ 10148 h 10148"/>
                  <a:gd name="connsiteX1" fmla="*/ 9984 w 10315"/>
                  <a:gd name="connsiteY1" fmla="*/ 6821 h 10148"/>
                  <a:gd name="connsiteX2" fmla="*/ 10315 w 10315"/>
                  <a:gd name="connsiteY2" fmla="*/ 1629 h 10148"/>
                  <a:gd name="connsiteX3" fmla="*/ 0 w 10315"/>
                  <a:gd name="connsiteY3" fmla="*/ 0 h 10148"/>
                  <a:gd name="connsiteX0" fmla="*/ 10203 w 21300"/>
                  <a:gd name="connsiteY0" fmla="*/ 10148 h 10148"/>
                  <a:gd name="connsiteX1" fmla="*/ 9984 w 21300"/>
                  <a:gd name="connsiteY1" fmla="*/ 6821 h 10148"/>
                  <a:gd name="connsiteX2" fmla="*/ 10315 w 21300"/>
                  <a:gd name="connsiteY2" fmla="*/ 1629 h 10148"/>
                  <a:gd name="connsiteX3" fmla="*/ 20865 w 21300"/>
                  <a:gd name="connsiteY3" fmla="*/ 5145 h 10148"/>
                  <a:gd name="connsiteX4" fmla="*/ 0 w 21300"/>
                  <a:gd name="connsiteY4" fmla="*/ 0 h 10148"/>
                  <a:gd name="connsiteX0" fmla="*/ 324 w 11421"/>
                  <a:gd name="connsiteY0" fmla="*/ 8565 h 8565"/>
                  <a:gd name="connsiteX1" fmla="*/ 105 w 11421"/>
                  <a:gd name="connsiteY1" fmla="*/ 5238 h 8565"/>
                  <a:gd name="connsiteX2" fmla="*/ 436 w 11421"/>
                  <a:gd name="connsiteY2" fmla="*/ 46 h 8565"/>
                  <a:gd name="connsiteX3" fmla="*/ 10986 w 11421"/>
                  <a:gd name="connsiteY3" fmla="*/ 3562 h 8565"/>
                  <a:gd name="connsiteX0" fmla="*/ 225 w 10172"/>
                  <a:gd name="connsiteY0" fmla="*/ 9946 h 9946"/>
                  <a:gd name="connsiteX1" fmla="*/ 33 w 10172"/>
                  <a:gd name="connsiteY1" fmla="*/ 6062 h 9946"/>
                  <a:gd name="connsiteX2" fmla="*/ 323 w 10172"/>
                  <a:gd name="connsiteY2" fmla="*/ 0 h 9946"/>
                  <a:gd name="connsiteX3" fmla="*/ 9560 w 10172"/>
                  <a:gd name="connsiteY3" fmla="*/ 4105 h 9946"/>
                  <a:gd name="connsiteX0" fmla="*/ 221 w 9398"/>
                  <a:gd name="connsiteY0" fmla="*/ 10000 h 10000"/>
                  <a:gd name="connsiteX1" fmla="*/ 32 w 9398"/>
                  <a:gd name="connsiteY1" fmla="*/ 6095 h 10000"/>
                  <a:gd name="connsiteX2" fmla="*/ 318 w 9398"/>
                  <a:gd name="connsiteY2" fmla="*/ 0 h 10000"/>
                  <a:gd name="connsiteX3" fmla="*/ 9398 w 9398"/>
                  <a:gd name="connsiteY3" fmla="*/ 4127 h 10000"/>
                  <a:gd name="connsiteX0" fmla="*/ 235 w 9140"/>
                  <a:gd name="connsiteY0" fmla="*/ 10000 h 10000"/>
                  <a:gd name="connsiteX1" fmla="*/ 34 w 9140"/>
                  <a:gd name="connsiteY1" fmla="*/ 6095 h 10000"/>
                  <a:gd name="connsiteX2" fmla="*/ 338 w 9140"/>
                  <a:gd name="connsiteY2" fmla="*/ 0 h 10000"/>
                  <a:gd name="connsiteX3" fmla="*/ 9140 w 9140"/>
                  <a:gd name="connsiteY3" fmla="*/ 3492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140" h="10000">
                    <a:moveTo>
                      <a:pt x="235" y="10000"/>
                    </a:moveTo>
                    <a:cubicBezTo>
                      <a:pt x="346" y="8655"/>
                      <a:pt x="-126" y="7835"/>
                      <a:pt x="34" y="6095"/>
                    </a:cubicBezTo>
                    <a:cubicBezTo>
                      <a:pt x="197" y="4358"/>
                      <a:pt x="96" y="3202"/>
                      <a:pt x="338" y="0"/>
                    </a:cubicBezTo>
                    <a:cubicBezTo>
                      <a:pt x="4281" y="1724"/>
                      <a:pt x="6368" y="2099"/>
                      <a:pt x="9140" y="3492"/>
                    </a:cubicBezTo>
                  </a:path>
                </a:pathLst>
              </a:custGeom>
              <a:noFill/>
              <a:ln w="25400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triangl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138" name="六角形 1137">
                <a:extLst>
                  <a:ext uri="{FF2B5EF4-FFF2-40B4-BE49-F238E27FC236}">
                    <a16:creationId xmlns:a16="http://schemas.microsoft.com/office/drawing/2014/main" id="{77D55AE2-56C0-464A-93D6-D7CC8C1CA777}"/>
                  </a:ext>
                </a:extLst>
              </xdr:cNvPr>
              <xdr:cNvSpPr/>
            </xdr:nvSpPr>
            <xdr:spPr bwMode="auto">
              <a:xfrm rot="17556271">
                <a:off x="12125841" y="6331769"/>
                <a:ext cx="176139" cy="129206"/>
              </a:xfrm>
              <a:prstGeom prst="hexagon">
                <a:avLst/>
              </a:prstGeom>
              <a:solidFill>
                <a:srgbClr val="002060"/>
              </a:solidFill>
              <a:ln w="69850" cap="flat" cmpd="thinThick" algn="ctr">
                <a:solidFill>
                  <a:schemeClr val="tx2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overflow" horzOverflow="overflow" wrap="none" lIns="0" tIns="0" rIns="0" bIns="0" rtlCol="0" anchor="ctr" upright="1"/>
              <a:lstStyle/>
              <a:p>
                <a:pPr algn="ctr"/>
                <a:r>
                  <a:rPr kumimoji="1" lang="en-US" altLang="ja-JP" sz="1100" b="1">
                    <a:solidFill>
                      <a:schemeClr val="bg1"/>
                    </a:solidFill>
                    <a:latin typeface="+mj-ea"/>
                    <a:ea typeface="+mj-ea"/>
                  </a:rPr>
                  <a:t>18</a:t>
                </a:r>
                <a:endParaRPr kumimoji="1" lang="ja-JP" altLang="en-US" sz="1100" b="1">
                  <a:solidFill>
                    <a:schemeClr val="bg1"/>
                  </a:solidFill>
                  <a:latin typeface="+mj-ea"/>
                  <a:ea typeface="+mj-ea"/>
                </a:endParaRPr>
              </a:p>
            </xdr:txBody>
          </xdr:sp>
          <xdr:sp macro="" textlink="">
            <xdr:nvSpPr>
              <xdr:cNvPr id="1139" name="Oval 1295">
                <a:extLst>
                  <a:ext uri="{FF2B5EF4-FFF2-40B4-BE49-F238E27FC236}">
                    <a16:creationId xmlns:a16="http://schemas.microsoft.com/office/drawing/2014/main" id="{B9935BAD-B30E-4685-BADD-CF3674451DD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17556271">
                <a:off x="11603791" y="6186023"/>
                <a:ext cx="175887" cy="179338"/>
              </a:xfrm>
              <a:prstGeom prst="ellipse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0" name="Oval 204">
                <a:extLst>
                  <a:ext uri="{FF2B5EF4-FFF2-40B4-BE49-F238E27FC236}">
                    <a16:creationId xmlns:a16="http://schemas.microsoft.com/office/drawing/2014/main" id="{7C2C82F4-0109-419C-9E32-E288F4A59E6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17556271">
                <a:off x="11602067" y="6691858"/>
                <a:ext cx="146812" cy="149488"/>
              </a:xfrm>
              <a:prstGeom prst="ellipse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1" name="Line 76">
                <a:extLst>
                  <a:ext uri="{FF2B5EF4-FFF2-40B4-BE49-F238E27FC236}">
                    <a16:creationId xmlns:a16="http://schemas.microsoft.com/office/drawing/2014/main" id="{CF2CE951-DF63-4FD2-B105-CEBB63E5A62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1177671" y="6604914"/>
                <a:ext cx="862449" cy="308864"/>
              </a:xfrm>
              <a:custGeom>
                <a:avLst/>
                <a:gdLst>
                  <a:gd name="connsiteX0" fmla="*/ 0 w 996462"/>
                  <a:gd name="connsiteY0" fmla="*/ 0 h 256442"/>
                  <a:gd name="connsiteX1" fmla="*/ 996462 w 996462"/>
                  <a:gd name="connsiteY1" fmla="*/ 256442 h 256442"/>
                  <a:gd name="connsiteX0" fmla="*/ 0 w 989135"/>
                  <a:gd name="connsiteY0" fmla="*/ 0 h 359019"/>
                  <a:gd name="connsiteX1" fmla="*/ 989135 w 989135"/>
                  <a:gd name="connsiteY1" fmla="*/ 359019 h 359019"/>
                  <a:gd name="connsiteX0" fmla="*/ 0 w 917295"/>
                  <a:gd name="connsiteY0" fmla="*/ 0 h 340215"/>
                  <a:gd name="connsiteX1" fmla="*/ 917295 w 917295"/>
                  <a:gd name="connsiteY1" fmla="*/ 340215 h 340215"/>
                  <a:gd name="connsiteX0" fmla="*/ 0 w 861852"/>
                  <a:gd name="connsiteY0" fmla="*/ 0 h 312803"/>
                  <a:gd name="connsiteX1" fmla="*/ 861852 w 861852"/>
                  <a:gd name="connsiteY1" fmla="*/ 312803 h 31280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w="861852" h="312803">
                    <a:moveTo>
                      <a:pt x="0" y="0"/>
                    </a:moveTo>
                    <a:cubicBezTo>
                      <a:pt x="332154" y="85481"/>
                      <a:pt x="529698" y="227322"/>
                      <a:pt x="861852" y="312803"/>
                    </a:cubicBezTo>
                  </a:path>
                </a:pathLst>
              </a:custGeom>
              <a:noFill/>
              <a:ln w="19050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pic>
            <xdr:nvPicPr>
              <xdr:cNvPr id="1142" name="図 1141">
                <a:extLst>
                  <a:ext uri="{FF2B5EF4-FFF2-40B4-BE49-F238E27FC236}">
                    <a16:creationId xmlns:a16="http://schemas.microsoft.com/office/drawing/2014/main" id="{AE592690-57AB-4978-B195-53C8CF76C5FC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1"/>
              <a:stretch>
                <a:fillRect/>
              </a:stretch>
            </xdr:blipFill>
            <xdr:spPr>
              <a:xfrm>
                <a:off x="11749052" y="6554255"/>
                <a:ext cx="633006" cy="261799"/>
              </a:xfrm>
              <a:prstGeom prst="rect">
                <a:avLst/>
              </a:prstGeom>
            </xdr:spPr>
          </xdr:pic>
          <xdr:sp macro="" textlink="">
            <xdr:nvSpPr>
              <xdr:cNvPr id="1143" name="Line 76">
                <a:extLst>
                  <a:ext uri="{FF2B5EF4-FFF2-40B4-BE49-F238E27FC236}">
                    <a16:creationId xmlns:a16="http://schemas.microsoft.com/office/drawing/2014/main" id="{340D1722-81C5-4DE0-B389-FD6FC308FB56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1491400" y="5983662"/>
                <a:ext cx="438818" cy="14827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44" name="Text Box 1620">
                <a:extLst>
                  <a:ext uri="{FF2B5EF4-FFF2-40B4-BE49-F238E27FC236}">
                    <a16:creationId xmlns:a16="http://schemas.microsoft.com/office/drawing/2014/main" id="{6095669C-0039-4B2A-9533-FC78E1964968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 rot="17556271">
                <a:off x="11932143" y="5690141"/>
                <a:ext cx="137982" cy="351624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Overflow="overflow" horzOverflow="overflow" vert="eaVert" wrap="none" lIns="27432" tIns="18288" rIns="27432" bIns="18288" anchor="t" upright="1">
                <a:noAutofit/>
              </a:bodyPr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1" i="0" u="none" strike="noStrike" baseline="0">
                    <a:solidFill>
                      <a:srgbClr val="0000FF"/>
                    </a:solidFill>
                    <a:latin typeface="ＭＳ Ｐ明朝" pitchFamily="18" charset="-128"/>
                    <a:ea typeface="ＭＳ Ｐ明朝" pitchFamily="18" charset="-128"/>
                  </a:rPr>
                  <a:t>大津港</a:t>
                </a:r>
                <a:endParaRPr lang="en-US" altLang="ja-JP" sz="900" b="1" i="0" u="none" strike="noStrike" baseline="0">
                  <a:solidFill>
                    <a:srgbClr val="0000FF"/>
                  </a:solidFill>
                  <a:latin typeface="ＭＳ Ｐ明朝" pitchFamily="18" charset="-128"/>
                  <a:ea typeface="ＭＳ Ｐ明朝" pitchFamily="18" charset="-128"/>
                </a:endParaRPr>
              </a:p>
            </xdr:txBody>
          </xdr:sp>
          <xdr:sp macro="" textlink="">
            <xdr:nvSpPr>
              <xdr:cNvPr id="1145" name="Freeform 217">
                <a:extLst>
                  <a:ext uri="{FF2B5EF4-FFF2-40B4-BE49-F238E27FC236}">
                    <a16:creationId xmlns:a16="http://schemas.microsoft.com/office/drawing/2014/main" id="{DAEF6066-16A2-4B1A-AE28-646B10DA749A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507995" y="5916822"/>
                <a:ext cx="792753" cy="165302"/>
              </a:xfrm>
              <a:custGeom>
                <a:avLst/>
                <a:gdLst>
                  <a:gd name="T0" fmla="*/ 2147483647 w 113"/>
                  <a:gd name="T1" fmla="*/ 2147483647 h 6"/>
                  <a:gd name="T2" fmla="*/ 2147483647 w 113"/>
                  <a:gd name="T3" fmla="*/ 2147483647 h 6"/>
                  <a:gd name="T4" fmla="*/ 2147483647 w 113"/>
                  <a:gd name="T5" fmla="*/ 0 h 6"/>
                  <a:gd name="T6" fmla="*/ 2147483647 w 113"/>
                  <a:gd name="T7" fmla="*/ 2147483647 h 6"/>
                  <a:gd name="T8" fmla="*/ 0 w 113"/>
                  <a:gd name="T9" fmla="*/ 2147483647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connsiteX0" fmla="*/ 10000 w 10000"/>
                  <a:gd name="connsiteY0" fmla="*/ 0 h 7356"/>
                  <a:gd name="connsiteX1" fmla="*/ 7522 w 10000"/>
                  <a:gd name="connsiteY1" fmla="*/ 3333 h 7356"/>
                  <a:gd name="connsiteX2" fmla="*/ 2832 w 10000"/>
                  <a:gd name="connsiteY2" fmla="*/ 6666 h 7356"/>
                  <a:gd name="connsiteX3" fmla="*/ 0 w 10000"/>
                  <a:gd name="connsiteY3" fmla="*/ 5000 h 7356"/>
                  <a:gd name="connsiteX0" fmla="*/ 10000 w 10000"/>
                  <a:gd name="connsiteY0" fmla="*/ 0 h 10000"/>
                  <a:gd name="connsiteX1" fmla="*/ 2832 w 10000"/>
                  <a:gd name="connsiteY1" fmla="*/ 9062 h 10000"/>
                  <a:gd name="connsiteX2" fmla="*/ 0 w 10000"/>
                  <a:gd name="connsiteY2" fmla="*/ 6797 h 10000"/>
                  <a:gd name="connsiteX0" fmla="*/ 10408 w 10408"/>
                  <a:gd name="connsiteY0" fmla="*/ 52026 h 52075"/>
                  <a:gd name="connsiteX1" fmla="*/ 2832 w 10408"/>
                  <a:gd name="connsiteY1" fmla="*/ 2265 h 52075"/>
                  <a:gd name="connsiteX2" fmla="*/ 0 w 10408"/>
                  <a:gd name="connsiteY2" fmla="*/ 0 h 52075"/>
                  <a:gd name="connsiteX0" fmla="*/ 10408 w 10408"/>
                  <a:gd name="connsiteY0" fmla="*/ 52026 h 52073"/>
                  <a:gd name="connsiteX1" fmla="*/ 4464 w 10408"/>
                  <a:gd name="connsiteY1" fmla="*/ 86 h 52073"/>
                  <a:gd name="connsiteX2" fmla="*/ 0 w 10408"/>
                  <a:gd name="connsiteY2" fmla="*/ 0 h 52073"/>
                  <a:gd name="connsiteX0" fmla="*/ 10734 w 10734"/>
                  <a:gd name="connsiteY0" fmla="*/ 51958 h 52005"/>
                  <a:gd name="connsiteX1" fmla="*/ 4790 w 10734"/>
                  <a:gd name="connsiteY1" fmla="*/ 18 h 52005"/>
                  <a:gd name="connsiteX2" fmla="*/ 0 w 10734"/>
                  <a:gd name="connsiteY2" fmla="*/ 34790 h 52005"/>
                  <a:gd name="connsiteX0" fmla="*/ 10734 w 10734"/>
                  <a:gd name="connsiteY0" fmla="*/ 51958 h 52005"/>
                  <a:gd name="connsiteX1" fmla="*/ 4790 w 10734"/>
                  <a:gd name="connsiteY1" fmla="*/ 18 h 52005"/>
                  <a:gd name="connsiteX2" fmla="*/ 0 w 10734"/>
                  <a:gd name="connsiteY2" fmla="*/ 34790 h 52005"/>
                  <a:gd name="connsiteX0" fmla="*/ 8569 w 8569"/>
                  <a:gd name="connsiteY0" fmla="*/ 58739 h 58786"/>
                  <a:gd name="connsiteX1" fmla="*/ 2625 w 8569"/>
                  <a:gd name="connsiteY1" fmla="*/ 6799 h 58786"/>
                  <a:gd name="connsiteX2" fmla="*/ 0 w 8569"/>
                  <a:gd name="connsiteY2" fmla="*/ 18505 h 58786"/>
                  <a:gd name="connsiteX0" fmla="*/ 10298 w 10298"/>
                  <a:gd name="connsiteY0" fmla="*/ 10497 h 10505"/>
                  <a:gd name="connsiteX1" fmla="*/ 3361 w 10298"/>
                  <a:gd name="connsiteY1" fmla="*/ 1662 h 10505"/>
                  <a:gd name="connsiteX2" fmla="*/ 0 w 10298"/>
                  <a:gd name="connsiteY2" fmla="*/ 2884 h 10505"/>
                  <a:gd name="connsiteX0" fmla="*/ 10298 w 10298"/>
                  <a:gd name="connsiteY0" fmla="*/ 8838 h 8846"/>
                  <a:gd name="connsiteX1" fmla="*/ 3361 w 10298"/>
                  <a:gd name="connsiteY1" fmla="*/ 3 h 8846"/>
                  <a:gd name="connsiteX2" fmla="*/ 0 w 10298"/>
                  <a:gd name="connsiteY2" fmla="*/ 1225 h 884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0298" h="8846">
                    <a:moveTo>
                      <a:pt x="10298" y="8838"/>
                    </a:moveTo>
                    <a:cubicBezTo>
                      <a:pt x="8556" y="9159"/>
                      <a:pt x="5307" y="-190"/>
                      <a:pt x="3361" y="3"/>
                    </a:cubicBezTo>
                    <a:cubicBezTo>
                      <a:pt x="2329" y="388"/>
                      <a:pt x="2271" y="-477"/>
                      <a:pt x="0" y="1225"/>
                    </a:cubicBezTo>
                  </a:path>
                </a:pathLst>
              </a:custGeom>
              <a:noFill/>
              <a:ln w="1587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</xdr:grpSp>
      </xdr:grpSp>
    </xdr:grpSp>
    <xdr:clientData/>
  </xdr:twoCellAnchor>
  <xdr:twoCellAnchor>
    <xdr:from>
      <xdr:col>11</xdr:col>
      <xdr:colOff>173589</xdr:colOff>
      <xdr:row>27</xdr:row>
      <xdr:rowOff>33793</xdr:rowOff>
    </xdr:from>
    <xdr:to>
      <xdr:col>11</xdr:col>
      <xdr:colOff>302759</xdr:colOff>
      <xdr:row>27</xdr:row>
      <xdr:rowOff>156480</xdr:rowOff>
    </xdr:to>
    <xdr:sp macro="" textlink="">
      <xdr:nvSpPr>
        <xdr:cNvPr id="1146" name="六角形 1145">
          <a:extLst>
            <a:ext uri="{FF2B5EF4-FFF2-40B4-BE49-F238E27FC236}">
              <a16:creationId xmlns:a16="http://schemas.microsoft.com/office/drawing/2014/main" id="{52D0149C-1EE1-41F5-8DC3-B5FFA390FFF4}"/>
            </a:ext>
          </a:extLst>
        </xdr:cNvPr>
        <xdr:cNvSpPr/>
      </xdr:nvSpPr>
      <xdr:spPr bwMode="auto">
        <a:xfrm>
          <a:off x="8688939" y="4650243"/>
          <a:ext cx="129170" cy="1226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579159</xdr:colOff>
      <xdr:row>28</xdr:row>
      <xdr:rowOff>152724</xdr:rowOff>
    </xdr:from>
    <xdr:to>
      <xdr:col>12</xdr:col>
      <xdr:colOff>92711</xdr:colOff>
      <xdr:row>31</xdr:row>
      <xdr:rowOff>59561</xdr:rowOff>
    </xdr:to>
    <xdr:pic>
      <xdr:nvPicPr>
        <xdr:cNvPr id="1147" name="図 1146">
          <a:extLst>
            <a:ext uri="{FF2B5EF4-FFF2-40B4-BE49-F238E27FC236}">
              <a16:creationId xmlns:a16="http://schemas.microsoft.com/office/drawing/2014/main" id="{4523051B-7823-4AE7-A846-D07D42DBE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14796305">
          <a:off x="8993116" y="5042017"/>
          <a:ext cx="421187" cy="218402"/>
        </a:xfrm>
        <a:prstGeom prst="rect">
          <a:avLst/>
        </a:prstGeom>
      </xdr:spPr>
    </xdr:pic>
    <xdr:clientData/>
  </xdr:twoCellAnchor>
  <xdr:twoCellAnchor>
    <xdr:from>
      <xdr:col>12</xdr:col>
      <xdr:colOff>16281</xdr:colOff>
      <xdr:row>29</xdr:row>
      <xdr:rowOff>49244</xdr:rowOff>
    </xdr:from>
    <xdr:to>
      <xdr:col>12</xdr:col>
      <xdr:colOff>167821</xdr:colOff>
      <xdr:row>30</xdr:row>
      <xdr:rowOff>1</xdr:rowOff>
    </xdr:to>
    <xdr:sp macro="" textlink="">
      <xdr:nvSpPr>
        <xdr:cNvPr id="1148" name="AutoShape 93">
          <a:extLst>
            <a:ext uri="{FF2B5EF4-FFF2-40B4-BE49-F238E27FC236}">
              <a16:creationId xmlns:a16="http://schemas.microsoft.com/office/drawing/2014/main" id="{809C4F31-1CAC-4E9B-B841-6AE1847758BB}"/>
            </a:ext>
          </a:extLst>
        </xdr:cNvPr>
        <xdr:cNvSpPr>
          <a:spLocks noChangeArrowheads="1"/>
        </xdr:cNvSpPr>
      </xdr:nvSpPr>
      <xdr:spPr bwMode="auto">
        <a:xfrm>
          <a:off x="9236481" y="5008594"/>
          <a:ext cx="151540" cy="1222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695475</xdr:colOff>
      <xdr:row>29</xdr:row>
      <xdr:rowOff>34018</xdr:rowOff>
    </xdr:from>
    <xdr:ext cx="506488" cy="120952"/>
    <xdr:sp macro="" textlink="">
      <xdr:nvSpPr>
        <xdr:cNvPr id="1149" name="Text Box 1416">
          <a:extLst>
            <a:ext uri="{FF2B5EF4-FFF2-40B4-BE49-F238E27FC236}">
              <a16:creationId xmlns:a16="http://schemas.microsoft.com/office/drawing/2014/main" id="{5D659143-5A16-4E6E-92EC-450E5AD07528}"/>
            </a:ext>
          </a:extLst>
        </xdr:cNvPr>
        <xdr:cNvSpPr txBox="1">
          <a:spLocks noChangeArrowheads="1"/>
        </xdr:cNvSpPr>
      </xdr:nvSpPr>
      <xdr:spPr bwMode="auto">
        <a:xfrm>
          <a:off x="9188600" y="4955268"/>
          <a:ext cx="506488" cy="120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133m</a:t>
          </a:r>
        </a:p>
      </xdr:txBody>
    </xdr:sp>
    <xdr:clientData/>
  </xdr:oneCellAnchor>
  <xdr:oneCellAnchor>
    <xdr:from>
      <xdr:col>13</xdr:col>
      <xdr:colOff>255849</xdr:colOff>
      <xdr:row>31</xdr:row>
      <xdr:rowOff>36841</xdr:rowOff>
    </xdr:from>
    <xdr:ext cx="243081" cy="223962"/>
    <xdr:grpSp>
      <xdr:nvGrpSpPr>
        <xdr:cNvPr id="1150" name="Group 6672">
          <a:extLst>
            <a:ext uri="{FF2B5EF4-FFF2-40B4-BE49-F238E27FC236}">
              <a16:creationId xmlns:a16="http://schemas.microsoft.com/office/drawing/2014/main" id="{43F9C46E-3824-4202-A77F-D933D547182D}"/>
            </a:ext>
          </a:extLst>
        </xdr:cNvPr>
        <xdr:cNvGrpSpPr>
          <a:grpSpLocks/>
        </xdr:cNvGrpSpPr>
      </xdr:nvGrpSpPr>
      <xdr:grpSpPr bwMode="auto">
        <a:xfrm>
          <a:off x="8755410" y="5344240"/>
          <a:ext cx="243081" cy="223962"/>
          <a:chOff x="536" y="109"/>
          <a:chExt cx="46" cy="44"/>
        </a:xfrm>
      </xdr:grpSpPr>
      <xdr:pic>
        <xdr:nvPicPr>
          <xdr:cNvPr id="1151" name="Picture 6673" descr="route2">
            <a:extLst>
              <a:ext uri="{FF2B5EF4-FFF2-40B4-BE49-F238E27FC236}">
                <a16:creationId xmlns:a16="http://schemas.microsoft.com/office/drawing/2014/main" id="{F52E5A1C-479C-4A15-BA3B-201440A68D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2" name="Text Box 6674">
            <a:extLst>
              <a:ext uri="{FF2B5EF4-FFF2-40B4-BE49-F238E27FC236}">
                <a16:creationId xmlns:a16="http://schemas.microsoft.com/office/drawing/2014/main" id="{682EE1E4-50FB-43F0-9534-47C24B8847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oneCellAnchor>
  <xdr:twoCellAnchor>
    <xdr:from>
      <xdr:col>13</xdr:col>
      <xdr:colOff>471178</xdr:colOff>
      <xdr:row>25</xdr:row>
      <xdr:rowOff>31625</xdr:rowOff>
    </xdr:from>
    <xdr:to>
      <xdr:col>13</xdr:col>
      <xdr:colOff>687915</xdr:colOff>
      <xdr:row>32</xdr:row>
      <xdr:rowOff>158749</xdr:rowOff>
    </xdr:to>
    <xdr:grpSp>
      <xdr:nvGrpSpPr>
        <xdr:cNvPr id="1153" name="グループ化 1152">
          <a:extLst>
            <a:ext uri="{FF2B5EF4-FFF2-40B4-BE49-F238E27FC236}">
              <a16:creationId xmlns:a16="http://schemas.microsoft.com/office/drawing/2014/main" id="{470E7BB4-0ED4-49DE-A95D-6B665379818E}"/>
            </a:ext>
          </a:extLst>
        </xdr:cNvPr>
        <xdr:cNvGrpSpPr/>
      </xdr:nvGrpSpPr>
      <xdr:grpSpPr>
        <a:xfrm rot="10800000">
          <a:off x="8970739" y="4309294"/>
          <a:ext cx="216737" cy="1328475"/>
          <a:chOff x="13169158" y="5729654"/>
          <a:chExt cx="316818" cy="1358223"/>
        </a:xfrm>
      </xdr:grpSpPr>
      <xdr:sp macro="" textlink="">
        <xdr:nvSpPr>
          <xdr:cNvPr id="1154" name="Line 72">
            <a:extLst>
              <a:ext uri="{FF2B5EF4-FFF2-40B4-BE49-F238E27FC236}">
                <a16:creationId xmlns:a16="http://schemas.microsoft.com/office/drawing/2014/main" id="{36934465-B3B9-4182-9830-D3879A8D1E87}"/>
              </a:ext>
            </a:extLst>
          </xdr:cNvPr>
          <xdr:cNvSpPr>
            <a:spLocks noChangeShapeType="1"/>
          </xdr:cNvSpPr>
        </xdr:nvSpPr>
        <xdr:spPr bwMode="auto">
          <a:xfrm flipV="1">
            <a:off x="13339930" y="5961855"/>
            <a:ext cx="131885" cy="926546"/>
          </a:xfrm>
          <a:custGeom>
            <a:avLst/>
            <a:gdLst>
              <a:gd name="connsiteX0" fmla="*/ 0 w 131885"/>
              <a:gd name="connsiteY0" fmla="*/ 0 h 835268"/>
              <a:gd name="connsiteX1" fmla="*/ 131885 w 131885"/>
              <a:gd name="connsiteY1" fmla="*/ 835268 h 835268"/>
              <a:gd name="connsiteX0" fmla="*/ 0 w 131885"/>
              <a:gd name="connsiteY0" fmla="*/ 0 h 835268"/>
              <a:gd name="connsiteX1" fmla="*/ 131885 w 131885"/>
              <a:gd name="connsiteY1" fmla="*/ 835268 h 835268"/>
              <a:gd name="connsiteX0" fmla="*/ 0 w 131885"/>
              <a:gd name="connsiteY0" fmla="*/ 0 h 835268"/>
              <a:gd name="connsiteX1" fmla="*/ 131885 w 131885"/>
              <a:gd name="connsiteY1" fmla="*/ 835268 h 835268"/>
              <a:gd name="connsiteX0" fmla="*/ 0 w 131885"/>
              <a:gd name="connsiteY0" fmla="*/ 0 h 967152"/>
              <a:gd name="connsiteX1" fmla="*/ 131885 w 131885"/>
              <a:gd name="connsiteY1" fmla="*/ 967152 h 967152"/>
              <a:gd name="connsiteX0" fmla="*/ 0 w 131885"/>
              <a:gd name="connsiteY0" fmla="*/ 0 h 967152"/>
              <a:gd name="connsiteX1" fmla="*/ 131885 w 131885"/>
              <a:gd name="connsiteY1" fmla="*/ 967152 h 96715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31885" h="967152">
                <a:moveTo>
                  <a:pt x="0" y="0"/>
                </a:moveTo>
                <a:cubicBezTo>
                  <a:pt x="14654" y="366346"/>
                  <a:pt x="-21981" y="842594"/>
                  <a:pt x="131885" y="96715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5" name="Freeform 527">
            <a:extLst>
              <a:ext uri="{FF2B5EF4-FFF2-40B4-BE49-F238E27FC236}">
                <a16:creationId xmlns:a16="http://schemas.microsoft.com/office/drawing/2014/main" id="{530A42E7-3B72-4DB6-A15C-43026FDF3DA7}"/>
              </a:ext>
            </a:extLst>
          </xdr:cNvPr>
          <xdr:cNvSpPr>
            <a:spLocks/>
          </xdr:cNvSpPr>
        </xdr:nvSpPr>
        <xdr:spPr bwMode="auto">
          <a:xfrm flipH="1">
            <a:off x="13220440" y="5729654"/>
            <a:ext cx="122235" cy="1358223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0435"/>
              <a:gd name="connsiteY0" fmla="*/ 10000 h 10000"/>
              <a:gd name="connsiteX1" fmla="*/ 0 w 10435"/>
              <a:gd name="connsiteY1" fmla="*/ 0 h 10000"/>
              <a:gd name="connsiteX2" fmla="*/ 10435 w 10435"/>
              <a:gd name="connsiteY2" fmla="*/ 4613 h 10000"/>
              <a:gd name="connsiteX0" fmla="*/ 0 w 10435"/>
              <a:gd name="connsiteY0" fmla="*/ 10000 h 10000"/>
              <a:gd name="connsiteX1" fmla="*/ 0 w 10435"/>
              <a:gd name="connsiteY1" fmla="*/ 0 h 10000"/>
              <a:gd name="connsiteX2" fmla="*/ 10435 w 10435"/>
              <a:gd name="connsiteY2" fmla="*/ 4613 h 10000"/>
              <a:gd name="connsiteX0" fmla="*/ 109 w 10435"/>
              <a:gd name="connsiteY0" fmla="*/ 16151 h 16151"/>
              <a:gd name="connsiteX1" fmla="*/ 0 w 10435"/>
              <a:gd name="connsiteY1" fmla="*/ 0 h 16151"/>
              <a:gd name="connsiteX2" fmla="*/ 10435 w 10435"/>
              <a:gd name="connsiteY2" fmla="*/ 4613 h 16151"/>
              <a:gd name="connsiteX0" fmla="*/ 109 w 2544"/>
              <a:gd name="connsiteY0" fmla="*/ 73741 h 73741"/>
              <a:gd name="connsiteX1" fmla="*/ 0 w 2544"/>
              <a:gd name="connsiteY1" fmla="*/ 57590 h 73741"/>
              <a:gd name="connsiteX2" fmla="*/ 2544 w 2544"/>
              <a:gd name="connsiteY2" fmla="*/ 0 h 73741"/>
              <a:gd name="connsiteX0" fmla="*/ 428 w 10116"/>
              <a:gd name="connsiteY0" fmla="*/ 10000 h 10000"/>
              <a:gd name="connsiteX1" fmla="*/ 0 w 10116"/>
              <a:gd name="connsiteY1" fmla="*/ 7810 h 10000"/>
              <a:gd name="connsiteX2" fmla="*/ 10000 w 10116"/>
              <a:gd name="connsiteY2" fmla="*/ 0 h 10000"/>
              <a:gd name="connsiteX0" fmla="*/ 428 w 7436"/>
              <a:gd name="connsiteY0" fmla="*/ 10000 h 10000"/>
              <a:gd name="connsiteX1" fmla="*/ 0 w 7436"/>
              <a:gd name="connsiteY1" fmla="*/ 7810 h 10000"/>
              <a:gd name="connsiteX2" fmla="*/ 4433 w 7436"/>
              <a:gd name="connsiteY2" fmla="*/ 0 h 10000"/>
              <a:gd name="connsiteX0" fmla="*/ 2180 w 10601"/>
              <a:gd name="connsiteY0" fmla="*/ 10000 h 10000"/>
              <a:gd name="connsiteX1" fmla="*/ 0 w 10601"/>
              <a:gd name="connsiteY1" fmla="*/ 8381 h 10000"/>
              <a:gd name="connsiteX2" fmla="*/ 7566 w 10601"/>
              <a:gd name="connsiteY2" fmla="*/ 0 h 10000"/>
              <a:gd name="connsiteX0" fmla="*/ 2180 w 8440"/>
              <a:gd name="connsiteY0" fmla="*/ 10000 h 10000"/>
              <a:gd name="connsiteX1" fmla="*/ 0 w 8440"/>
              <a:gd name="connsiteY1" fmla="*/ 8381 h 10000"/>
              <a:gd name="connsiteX2" fmla="*/ 7566 w 8440"/>
              <a:gd name="connsiteY2" fmla="*/ 0 h 10000"/>
              <a:gd name="connsiteX0" fmla="*/ 2900 w 10318"/>
              <a:gd name="connsiteY0" fmla="*/ 10000 h 10000"/>
              <a:gd name="connsiteX1" fmla="*/ 3485 w 10318"/>
              <a:gd name="connsiteY1" fmla="*/ 8190 h 10000"/>
              <a:gd name="connsiteX2" fmla="*/ 317 w 10318"/>
              <a:gd name="connsiteY2" fmla="*/ 8381 h 10000"/>
              <a:gd name="connsiteX3" fmla="*/ 9281 w 10318"/>
              <a:gd name="connsiteY3" fmla="*/ 0 h 10000"/>
              <a:gd name="connsiteX0" fmla="*/ 287 w 6668"/>
              <a:gd name="connsiteY0" fmla="*/ 10000 h 10000"/>
              <a:gd name="connsiteX1" fmla="*/ 872 w 6668"/>
              <a:gd name="connsiteY1" fmla="*/ 8190 h 10000"/>
              <a:gd name="connsiteX2" fmla="*/ 6668 w 6668"/>
              <a:gd name="connsiteY2" fmla="*/ 0 h 10000"/>
              <a:gd name="connsiteX0" fmla="*/ 429 w 9999"/>
              <a:gd name="connsiteY0" fmla="*/ 10000 h 10000"/>
              <a:gd name="connsiteX1" fmla="*/ 1307 w 9999"/>
              <a:gd name="connsiteY1" fmla="*/ 8190 h 10000"/>
              <a:gd name="connsiteX2" fmla="*/ 9999 w 9999"/>
              <a:gd name="connsiteY2" fmla="*/ 0 h 10000"/>
              <a:gd name="connsiteX0" fmla="*/ 429 w 10000"/>
              <a:gd name="connsiteY0" fmla="*/ 11712 h 11712"/>
              <a:gd name="connsiteX1" fmla="*/ 1307 w 10000"/>
              <a:gd name="connsiteY1" fmla="*/ 9902 h 11712"/>
              <a:gd name="connsiteX2" fmla="*/ 10000 w 10000"/>
              <a:gd name="connsiteY2" fmla="*/ 0 h 1171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1712">
                <a:moveTo>
                  <a:pt x="429" y="11712"/>
                </a:moveTo>
                <a:cubicBezTo>
                  <a:pt x="-215" y="11484"/>
                  <a:pt x="-287" y="11569"/>
                  <a:pt x="1307" y="9902"/>
                </a:cubicBezTo>
                <a:cubicBezTo>
                  <a:pt x="8603" y="8425"/>
                  <a:pt x="8190" y="1706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6" name="Oval 1295">
            <a:extLst>
              <a:ext uri="{FF2B5EF4-FFF2-40B4-BE49-F238E27FC236}">
                <a16:creationId xmlns:a16="http://schemas.microsoft.com/office/drawing/2014/main" id="{52D208DE-4C84-441B-81BF-696584D66DC5}"/>
              </a:ext>
            </a:extLst>
          </xdr:cNvPr>
          <xdr:cNvSpPr>
            <a:spLocks noChangeArrowheads="1"/>
          </xdr:cNvSpPr>
        </xdr:nvSpPr>
        <xdr:spPr bwMode="auto">
          <a:xfrm>
            <a:off x="13267579" y="6362775"/>
            <a:ext cx="170747" cy="13622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157" name="Line 72">
            <a:extLst>
              <a:ext uri="{FF2B5EF4-FFF2-40B4-BE49-F238E27FC236}">
                <a16:creationId xmlns:a16="http://schemas.microsoft.com/office/drawing/2014/main" id="{4BC97AEE-66B7-4F04-8CEF-F278058BA7AD}"/>
              </a:ext>
            </a:extLst>
          </xdr:cNvPr>
          <xdr:cNvSpPr>
            <a:spLocks noChangeShapeType="1"/>
          </xdr:cNvSpPr>
        </xdr:nvSpPr>
        <xdr:spPr bwMode="auto">
          <a:xfrm flipV="1">
            <a:off x="13169158" y="5788257"/>
            <a:ext cx="316818" cy="1281057"/>
          </a:xfrm>
          <a:custGeom>
            <a:avLst/>
            <a:gdLst>
              <a:gd name="connsiteX0" fmla="*/ 0 w 131885"/>
              <a:gd name="connsiteY0" fmla="*/ 0 h 835268"/>
              <a:gd name="connsiteX1" fmla="*/ 131885 w 131885"/>
              <a:gd name="connsiteY1" fmla="*/ 835268 h 835268"/>
              <a:gd name="connsiteX0" fmla="*/ 0 w 131885"/>
              <a:gd name="connsiteY0" fmla="*/ 0 h 835268"/>
              <a:gd name="connsiteX1" fmla="*/ 131885 w 131885"/>
              <a:gd name="connsiteY1" fmla="*/ 835268 h 835268"/>
              <a:gd name="connsiteX0" fmla="*/ 0 w 131885"/>
              <a:gd name="connsiteY0" fmla="*/ 0 h 835268"/>
              <a:gd name="connsiteX1" fmla="*/ 131885 w 131885"/>
              <a:gd name="connsiteY1" fmla="*/ 835268 h 835268"/>
              <a:gd name="connsiteX0" fmla="*/ 0 w 131885"/>
              <a:gd name="connsiteY0" fmla="*/ 0 h 967152"/>
              <a:gd name="connsiteX1" fmla="*/ 131885 w 131885"/>
              <a:gd name="connsiteY1" fmla="*/ 967152 h 967152"/>
              <a:gd name="connsiteX0" fmla="*/ 0 w 131885"/>
              <a:gd name="connsiteY0" fmla="*/ 0 h 967152"/>
              <a:gd name="connsiteX1" fmla="*/ 131885 w 131885"/>
              <a:gd name="connsiteY1" fmla="*/ 967152 h 967152"/>
              <a:gd name="connsiteX0" fmla="*/ 242388 w 242809"/>
              <a:gd name="connsiteY0" fmla="*/ 0 h 1208941"/>
              <a:gd name="connsiteX1" fmla="*/ 37235 w 242809"/>
              <a:gd name="connsiteY1" fmla="*/ 1208941 h 1208941"/>
              <a:gd name="connsiteX0" fmla="*/ 233967 w 265334"/>
              <a:gd name="connsiteY0" fmla="*/ 0 h 1217961"/>
              <a:gd name="connsiteX1" fmla="*/ 28814 w 265334"/>
              <a:gd name="connsiteY1" fmla="*/ 1208941 h 1217961"/>
              <a:gd name="connsiteX0" fmla="*/ 283017 w 311967"/>
              <a:gd name="connsiteY0" fmla="*/ 0 h 1340826"/>
              <a:gd name="connsiteX1" fmla="*/ 26576 w 311967"/>
              <a:gd name="connsiteY1" fmla="*/ 1340826 h 1340826"/>
              <a:gd name="connsiteX0" fmla="*/ 269956 w 301193"/>
              <a:gd name="connsiteY0" fmla="*/ 0 h 1340826"/>
              <a:gd name="connsiteX1" fmla="*/ 13515 w 301193"/>
              <a:gd name="connsiteY1" fmla="*/ 1340826 h 1340826"/>
              <a:gd name="connsiteX0" fmla="*/ 312964 w 342131"/>
              <a:gd name="connsiteY0" fmla="*/ 0 h 1296865"/>
              <a:gd name="connsiteX1" fmla="*/ 12561 w 342131"/>
              <a:gd name="connsiteY1" fmla="*/ 1296865 h 1296865"/>
              <a:gd name="connsiteX0" fmla="*/ 312964 w 342131"/>
              <a:gd name="connsiteY0" fmla="*/ 0 h 1333500"/>
              <a:gd name="connsiteX1" fmla="*/ 12561 w 342131"/>
              <a:gd name="connsiteY1" fmla="*/ 1333500 h 1333500"/>
              <a:gd name="connsiteX0" fmla="*/ 300403 w 334981"/>
              <a:gd name="connsiteY0" fmla="*/ 0 h 1333500"/>
              <a:gd name="connsiteX1" fmla="*/ 0 w 334981"/>
              <a:gd name="connsiteY1" fmla="*/ 1333500 h 1333500"/>
              <a:gd name="connsiteX0" fmla="*/ 249114 w 287139"/>
              <a:gd name="connsiteY0" fmla="*/ 0 h 1304193"/>
              <a:gd name="connsiteX1" fmla="*/ 0 w 287139"/>
              <a:gd name="connsiteY1" fmla="*/ 1304193 h 1304193"/>
              <a:gd name="connsiteX0" fmla="*/ 309565 w 343592"/>
              <a:gd name="connsiteY0" fmla="*/ 0 h 1282929"/>
              <a:gd name="connsiteX1" fmla="*/ 0 w 343592"/>
              <a:gd name="connsiteY1" fmla="*/ 1282929 h 1282929"/>
              <a:gd name="connsiteX0" fmla="*/ 309565 w 316857"/>
              <a:gd name="connsiteY0" fmla="*/ 0 h 1282929"/>
              <a:gd name="connsiteX1" fmla="*/ 0 w 316857"/>
              <a:gd name="connsiteY1" fmla="*/ 1282929 h 12829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16857" h="1282929">
                <a:moveTo>
                  <a:pt x="309565" y="0"/>
                </a:moveTo>
                <a:cubicBezTo>
                  <a:pt x="372523" y="1607463"/>
                  <a:pt x="7325" y="865294"/>
                  <a:pt x="0" y="1282929"/>
                </a:cubicBezTo>
              </a:path>
            </a:pathLst>
          </a:cu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13</xdr:col>
      <xdr:colOff>332545</xdr:colOff>
      <xdr:row>27</xdr:row>
      <xdr:rowOff>54350</xdr:rowOff>
    </xdr:from>
    <xdr:to>
      <xdr:col>13</xdr:col>
      <xdr:colOff>574653</xdr:colOff>
      <xdr:row>31</xdr:row>
      <xdr:rowOff>67858</xdr:rowOff>
    </xdr:to>
    <xdr:pic>
      <xdr:nvPicPr>
        <xdr:cNvPr id="1158" name="図 1157">
          <a:extLst>
            <a:ext uri="{FF2B5EF4-FFF2-40B4-BE49-F238E27FC236}">
              <a16:creationId xmlns:a16="http://schemas.microsoft.com/office/drawing/2014/main" id="{9D68304E-0996-4B56-9F1B-71DDDA3ED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16025296">
          <a:off x="8599791" y="4861300"/>
          <a:ext cx="693866" cy="242108"/>
        </a:xfrm>
        <a:prstGeom prst="rect">
          <a:avLst/>
        </a:prstGeom>
      </xdr:spPr>
    </xdr:pic>
    <xdr:clientData/>
  </xdr:twoCellAnchor>
  <xdr:oneCellAnchor>
    <xdr:from>
      <xdr:col>13</xdr:col>
      <xdr:colOff>332964</xdr:colOff>
      <xdr:row>25</xdr:row>
      <xdr:rowOff>101470</xdr:rowOff>
    </xdr:from>
    <xdr:ext cx="264241" cy="250051"/>
    <xdr:grpSp>
      <xdr:nvGrpSpPr>
        <xdr:cNvPr id="1159" name="Group 6672">
          <a:extLst>
            <a:ext uri="{FF2B5EF4-FFF2-40B4-BE49-F238E27FC236}">
              <a16:creationId xmlns:a16="http://schemas.microsoft.com/office/drawing/2014/main" id="{DCA6CBF4-4CAF-41AA-8204-563F4BEA9F5B}"/>
            </a:ext>
          </a:extLst>
        </xdr:cNvPr>
        <xdr:cNvGrpSpPr>
          <a:grpSpLocks/>
        </xdr:cNvGrpSpPr>
      </xdr:nvGrpSpPr>
      <xdr:grpSpPr bwMode="auto">
        <a:xfrm>
          <a:off x="8832525" y="4379139"/>
          <a:ext cx="264241" cy="250051"/>
          <a:chOff x="536" y="109"/>
          <a:chExt cx="46" cy="44"/>
        </a:xfrm>
      </xdr:grpSpPr>
      <xdr:pic>
        <xdr:nvPicPr>
          <xdr:cNvPr id="1160" name="Picture 6673" descr="route2">
            <a:extLst>
              <a:ext uri="{FF2B5EF4-FFF2-40B4-BE49-F238E27FC236}">
                <a16:creationId xmlns:a16="http://schemas.microsoft.com/office/drawing/2014/main" id="{114786D0-3FFB-48FA-AEDE-503D9E04CC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1" name="Text Box 6674">
            <a:extLst>
              <a:ext uri="{FF2B5EF4-FFF2-40B4-BE49-F238E27FC236}">
                <a16:creationId xmlns:a16="http://schemas.microsoft.com/office/drawing/2014/main" id="{6ECA26FF-A59B-4C48-B614-3B44DD16CA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oneCellAnchor>
  <xdr:twoCellAnchor>
    <xdr:from>
      <xdr:col>13</xdr:col>
      <xdr:colOff>574370</xdr:colOff>
      <xdr:row>29</xdr:row>
      <xdr:rowOff>90626</xdr:rowOff>
    </xdr:from>
    <xdr:to>
      <xdr:col>13</xdr:col>
      <xdr:colOff>691693</xdr:colOff>
      <xdr:row>30</xdr:row>
      <xdr:rowOff>30238</xdr:rowOff>
    </xdr:to>
    <xdr:sp macro="" textlink="">
      <xdr:nvSpPr>
        <xdr:cNvPr id="1162" name="AutoShape 526">
          <a:extLst>
            <a:ext uri="{FF2B5EF4-FFF2-40B4-BE49-F238E27FC236}">
              <a16:creationId xmlns:a16="http://schemas.microsoft.com/office/drawing/2014/main" id="{B82F9BBA-93FC-47C0-8FAD-0CD56B5941D2}"/>
            </a:ext>
          </a:extLst>
        </xdr:cNvPr>
        <xdr:cNvSpPr>
          <a:spLocks noChangeArrowheads="1"/>
        </xdr:cNvSpPr>
      </xdr:nvSpPr>
      <xdr:spPr bwMode="auto">
        <a:xfrm>
          <a:off x="9067495" y="5011876"/>
          <a:ext cx="117323" cy="1097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560200</xdr:colOff>
      <xdr:row>26</xdr:row>
      <xdr:rowOff>113731</xdr:rowOff>
    </xdr:from>
    <xdr:ext cx="251579" cy="234918"/>
    <xdr:grpSp>
      <xdr:nvGrpSpPr>
        <xdr:cNvPr id="1163" name="Group 6672">
          <a:extLst>
            <a:ext uri="{FF2B5EF4-FFF2-40B4-BE49-F238E27FC236}">
              <a16:creationId xmlns:a16="http://schemas.microsoft.com/office/drawing/2014/main" id="{A1644B21-1897-4E4E-AC20-8BCFCC8E0376}"/>
            </a:ext>
          </a:extLst>
        </xdr:cNvPr>
        <xdr:cNvGrpSpPr>
          <a:grpSpLocks/>
        </xdr:cNvGrpSpPr>
      </xdr:nvGrpSpPr>
      <xdr:grpSpPr bwMode="auto">
        <a:xfrm>
          <a:off x="10467058" y="4563022"/>
          <a:ext cx="251579" cy="234918"/>
          <a:chOff x="536" y="109"/>
          <a:chExt cx="46" cy="44"/>
        </a:xfrm>
      </xdr:grpSpPr>
      <xdr:pic>
        <xdr:nvPicPr>
          <xdr:cNvPr id="1164" name="Picture 6673" descr="route2">
            <a:extLst>
              <a:ext uri="{FF2B5EF4-FFF2-40B4-BE49-F238E27FC236}">
                <a16:creationId xmlns:a16="http://schemas.microsoft.com/office/drawing/2014/main" id="{7B41325C-6AC9-4D56-89D6-7BA5EDFCFC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5" name="Text Box 6674">
            <a:extLst>
              <a:ext uri="{FF2B5EF4-FFF2-40B4-BE49-F238E27FC236}">
                <a16:creationId xmlns:a16="http://schemas.microsoft.com/office/drawing/2014/main" id="{D51A0ECD-98DD-4524-B104-1D5985070F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oneCellAnchor>
  <xdr:twoCellAnchor>
    <xdr:from>
      <xdr:col>15</xdr:col>
      <xdr:colOff>432804</xdr:colOff>
      <xdr:row>26</xdr:row>
      <xdr:rowOff>111157</xdr:rowOff>
    </xdr:from>
    <xdr:to>
      <xdr:col>16</xdr:col>
      <xdr:colOff>704027</xdr:colOff>
      <xdr:row>33</xdr:row>
      <xdr:rowOff>26588</xdr:rowOff>
    </xdr:to>
    <xdr:grpSp>
      <xdr:nvGrpSpPr>
        <xdr:cNvPr id="1166" name="グループ化 1165">
          <a:extLst>
            <a:ext uri="{FF2B5EF4-FFF2-40B4-BE49-F238E27FC236}">
              <a16:creationId xmlns:a16="http://schemas.microsoft.com/office/drawing/2014/main" id="{C9074569-2C7B-41E2-8DA9-5493D4C0DA7E}"/>
            </a:ext>
          </a:extLst>
        </xdr:cNvPr>
        <xdr:cNvGrpSpPr/>
      </xdr:nvGrpSpPr>
      <xdr:grpSpPr>
        <a:xfrm rot="6205048">
          <a:off x="10268707" y="4631403"/>
          <a:ext cx="1116782" cy="974872"/>
          <a:chOff x="14092588" y="5695684"/>
          <a:chExt cx="1038880" cy="1288583"/>
        </a:xfrm>
      </xdr:grpSpPr>
      <xdr:sp macro="" textlink="">
        <xdr:nvSpPr>
          <xdr:cNvPr id="1167" name="Line 76">
            <a:extLst>
              <a:ext uri="{FF2B5EF4-FFF2-40B4-BE49-F238E27FC236}">
                <a16:creationId xmlns:a16="http://schemas.microsoft.com/office/drawing/2014/main" id="{415BFB0B-A6A6-4580-9FDC-684FF5BFEA7D}"/>
              </a:ext>
            </a:extLst>
          </xdr:cNvPr>
          <xdr:cNvSpPr>
            <a:spLocks noChangeShapeType="1"/>
          </xdr:cNvSpPr>
        </xdr:nvSpPr>
        <xdr:spPr bwMode="auto">
          <a:xfrm rot="898889" flipV="1">
            <a:off x="14092588" y="6221582"/>
            <a:ext cx="769850" cy="603481"/>
          </a:xfrm>
          <a:custGeom>
            <a:avLst/>
            <a:gdLst>
              <a:gd name="connsiteX0" fmla="*/ 0 w 542192"/>
              <a:gd name="connsiteY0" fmla="*/ 0 h 578827"/>
              <a:gd name="connsiteX1" fmla="*/ 542192 w 542192"/>
              <a:gd name="connsiteY1" fmla="*/ 578827 h 578827"/>
              <a:gd name="connsiteX0" fmla="*/ 0 w 542192"/>
              <a:gd name="connsiteY0" fmla="*/ 0 h 578827"/>
              <a:gd name="connsiteX1" fmla="*/ 542192 w 542192"/>
              <a:gd name="connsiteY1" fmla="*/ 578827 h 578827"/>
              <a:gd name="connsiteX0" fmla="*/ 0 w 542192"/>
              <a:gd name="connsiteY0" fmla="*/ 0 h 578827"/>
              <a:gd name="connsiteX1" fmla="*/ 542192 w 542192"/>
              <a:gd name="connsiteY1" fmla="*/ 578827 h 578827"/>
              <a:gd name="connsiteX0" fmla="*/ 1 w 561284"/>
              <a:gd name="connsiteY0" fmla="*/ 0 h 374693"/>
              <a:gd name="connsiteX1" fmla="*/ 561284 w 561284"/>
              <a:gd name="connsiteY1" fmla="*/ 374693 h 374693"/>
              <a:gd name="connsiteX0" fmla="*/ 0 w 602346"/>
              <a:gd name="connsiteY0" fmla="*/ 0 h 287087"/>
              <a:gd name="connsiteX1" fmla="*/ 602346 w 602346"/>
              <a:gd name="connsiteY1" fmla="*/ 287087 h 287087"/>
              <a:gd name="connsiteX0" fmla="*/ 0 w 602346"/>
              <a:gd name="connsiteY0" fmla="*/ 0 h 287087"/>
              <a:gd name="connsiteX1" fmla="*/ 602346 w 602346"/>
              <a:gd name="connsiteY1" fmla="*/ 287087 h 287087"/>
              <a:gd name="connsiteX0" fmla="*/ 1 w 591912"/>
              <a:gd name="connsiteY0" fmla="*/ 0 h 316956"/>
              <a:gd name="connsiteX1" fmla="*/ 591912 w 591912"/>
              <a:gd name="connsiteY1" fmla="*/ 316956 h 316956"/>
              <a:gd name="connsiteX0" fmla="*/ 0 w 669918"/>
              <a:gd name="connsiteY0" fmla="*/ 0 h 332942"/>
              <a:gd name="connsiteX1" fmla="*/ 669918 w 669918"/>
              <a:gd name="connsiteY1" fmla="*/ 332942 h 332942"/>
              <a:gd name="connsiteX0" fmla="*/ 0 w 894361"/>
              <a:gd name="connsiteY0" fmla="*/ 0 h 498917"/>
              <a:gd name="connsiteX1" fmla="*/ 894361 w 894361"/>
              <a:gd name="connsiteY1" fmla="*/ 498917 h 498917"/>
              <a:gd name="connsiteX0" fmla="*/ 0 w 894361"/>
              <a:gd name="connsiteY0" fmla="*/ 0 h 498917"/>
              <a:gd name="connsiteX1" fmla="*/ 894361 w 894361"/>
              <a:gd name="connsiteY1" fmla="*/ 498917 h 498917"/>
              <a:gd name="connsiteX0" fmla="*/ 0 w 945219"/>
              <a:gd name="connsiteY0" fmla="*/ 0 h 552452"/>
              <a:gd name="connsiteX1" fmla="*/ 945218 w 945219"/>
              <a:gd name="connsiteY1" fmla="*/ 552452 h 552452"/>
              <a:gd name="connsiteX0" fmla="*/ 0 w 945218"/>
              <a:gd name="connsiteY0" fmla="*/ 0 h 552452"/>
              <a:gd name="connsiteX1" fmla="*/ 945218 w 945218"/>
              <a:gd name="connsiteY1" fmla="*/ 552452 h 552452"/>
              <a:gd name="connsiteX0" fmla="*/ 0 w 973377"/>
              <a:gd name="connsiteY0" fmla="*/ 0 h 568199"/>
              <a:gd name="connsiteX1" fmla="*/ 973377 w 973377"/>
              <a:gd name="connsiteY1" fmla="*/ 568199 h 568199"/>
              <a:gd name="connsiteX0" fmla="*/ 0 w 984154"/>
              <a:gd name="connsiteY0" fmla="*/ 0 h 605594"/>
              <a:gd name="connsiteX1" fmla="*/ 984154 w 984154"/>
              <a:gd name="connsiteY1" fmla="*/ 605593 h 605594"/>
              <a:gd name="connsiteX0" fmla="*/ 0 w 984154"/>
              <a:gd name="connsiteY0" fmla="*/ 0 h 605593"/>
              <a:gd name="connsiteX1" fmla="*/ 984154 w 984154"/>
              <a:gd name="connsiteY1" fmla="*/ 605593 h 605593"/>
              <a:gd name="connsiteX0" fmla="*/ 0 w 992552"/>
              <a:gd name="connsiteY0" fmla="*/ 0 h 634115"/>
              <a:gd name="connsiteX1" fmla="*/ 992552 w 992552"/>
              <a:gd name="connsiteY1" fmla="*/ 634114 h 634115"/>
              <a:gd name="connsiteX0" fmla="*/ 0 w 992552"/>
              <a:gd name="connsiteY0" fmla="*/ 0 h 634114"/>
              <a:gd name="connsiteX1" fmla="*/ 992552 w 992552"/>
              <a:gd name="connsiteY1" fmla="*/ 634114 h 634114"/>
              <a:gd name="connsiteX0" fmla="*/ 0 w 992552"/>
              <a:gd name="connsiteY0" fmla="*/ 0 h 634114"/>
              <a:gd name="connsiteX1" fmla="*/ 992552 w 992552"/>
              <a:gd name="connsiteY1" fmla="*/ 634114 h 634114"/>
              <a:gd name="connsiteX0" fmla="*/ 0 w 1000461"/>
              <a:gd name="connsiteY0" fmla="*/ 0 h 619306"/>
              <a:gd name="connsiteX1" fmla="*/ 1000461 w 1000461"/>
              <a:gd name="connsiteY1" fmla="*/ 619306 h 6193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000461" h="619306">
                <a:moveTo>
                  <a:pt x="0" y="0"/>
                </a:moveTo>
                <a:cubicBezTo>
                  <a:pt x="297507" y="159816"/>
                  <a:pt x="855339" y="348749"/>
                  <a:pt x="1000461" y="619306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168" name="グループ化 1167">
            <a:extLst>
              <a:ext uri="{FF2B5EF4-FFF2-40B4-BE49-F238E27FC236}">
                <a16:creationId xmlns:a16="http://schemas.microsoft.com/office/drawing/2014/main" id="{E7E7EEAE-00B5-4E37-8472-6A63625C36EA}"/>
              </a:ext>
            </a:extLst>
          </xdr:cNvPr>
          <xdr:cNvGrpSpPr/>
        </xdr:nvGrpSpPr>
        <xdr:grpSpPr>
          <a:xfrm>
            <a:off x="14162888" y="5695684"/>
            <a:ext cx="968580" cy="1288583"/>
            <a:chOff x="14145084" y="5700136"/>
            <a:chExt cx="968580" cy="1288583"/>
          </a:xfrm>
        </xdr:grpSpPr>
        <xdr:sp macro="" textlink="">
          <xdr:nvSpPr>
            <xdr:cNvPr id="1169" name="Freeform 527">
              <a:extLst>
                <a:ext uri="{FF2B5EF4-FFF2-40B4-BE49-F238E27FC236}">
                  <a16:creationId xmlns:a16="http://schemas.microsoft.com/office/drawing/2014/main" id="{17A23744-95B7-429A-A5A2-489A8BD10336}"/>
                </a:ext>
              </a:extLst>
            </xdr:cNvPr>
            <xdr:cNvSpPr>
              <a:spLocks/>
            </xdr:cNvSpPr>
          </xdr:nvSpPr>
          <xdr:spPr bwMode="auto">
            <a:xfrm rot="20576312">
              <a:off x="14164966" y="6112584"/>
              <a:ext cx="948698" cy="850622"/>
            </a:xfrm>
            <a:custGeom>
              <a:avLst/>
              <a:gdLst>
                <a:gd name="T0" fmla="*/ 0 w 55"/>
                <a:gd name="T1" fmla="*/ 2147483647 h 56"/>
                <a:gd name="T2" fmla="*/ 0 w 55"/>
                <a:gd name="T3" fmla="*/ 0 h 56"/>
                <a:gd name="T4" fmla="*/ 2147483647 w 55"/>
                <a:gd name="T5" fmla="*/ 0 h 56"/>
                <a:gd name="T6" fmla="*/ 0 60000 65536"/>
                <a:gd name="T7" fmla="*/ 0 60000 65536"/>
                <a:gd name="T8" fmla="*/ 0 60000 65536"/>
                <a:gd name="connsiteX0" fmla="*/ 0 w 10488"/>
                <a:gd name="connsiteY0" fmla="*/ 12165 h 12165"/>
                <a:gd name="connsiteX1" fmla="*/ 0 w 10488"/>
                <a:gd name="connsiteY1" fmla="*/ 2165 h 12165"/>
                <a:gd name="connsiteX2" fmla="*/ 10488 w 10488"/>
                <a:gd name="connsiteY2" fmla="*/ 0 h 12165"/>
                <a:gd name="connsiteX0" fmla="*/ 0 w 10488"/>
                <a:gd name="connsiteY0" fmla="*/ 12165 h 12165"/>
                <a:gd name="connsiteX1" fmla="*/ 0 w 10488"/>
                <a:gd name="connsiteY1" fmla="*/ 2165 h 12165"/>
                <a:gd name="connsiteX2" fmla="*/ 10488 w 10488"/>
                <a:gd name="connsiteY2" fmla="*/ 0 h 12165"/>
                <a:gd name="connsiteX0" fmla="*/ 0 w 10244"/>
                <a:gd name="connsiteY0" fmla="*/ 12887 h 12887"/>
                <a:gd name="connsiteX1" fmla="*/ 0 w 10244"/>
                <a:gd name="connsiteY1" fmla="*/ 2887 h 12887"/>
                <a:gd name="connsiteX2" fmla="*/ 10244 w 10244"/>
                <a:gd name="connsiteY2" fmla="*/ 0 h 12887"/>
                <a:gd name="connsiteX0" fmla="*/ 0 w 10244"/>
                <a:gd name="connsiteY0" fmla="*/ 13285 h 13285"/>
                <a:gd name="connsiteX1" fmla="*/ 0 w 10244"/>
                <a:gd name="connsiteY1" fmla="*/ 3285 h 13285"/>
                <a:gd name="connsiteX2" fmla="*/ 7221 w 10244"/>
                <a:gd name="connsiteY2" fmla="*/ 132 h 13285"/>
                <a:gd name="connsiteX3" fmla="*/ 10244 w 10244"/>
                <a:gd name="connsiteY3" fmla="*/ 398 h 13285"/>
                <a:gd name="connsiteX0" fmla="*/ 0 w 10244"/>
                <a:gd name="connsiteY0" fmla="*/ 13356 h 13356"/>
                <a:gd name="connsiteX1" fmla="*/ 0 w 10244"/>
                <a:gd name="connsiteY1" fmla="*/ 3356 h 13356"/>
                <a:gd name="connsiteX2" fmla="*/ 7221 w 10244"/>
                <a:gd name="connsiteY2" fmla="*/ 203 h 13356"/>
                <a:gd name="connsiteX3" fmla="*/ 10244 w 10244"/>
                <a:gd name="connsiteY3" fmla="*/ 26 h 13356"/>
                <a:gd name="connsiteX0" fmla="*/ 0 w 10244"/>
                <a:gd name="connsiteY0" fmla="*/ 13356 h 13356"/>
                <a:gd name="connsiteX1" fmla="*/ 0 w 10244"/>
                <a:gd name="connsiteY1" fmla="*/ 3356 h 13356"/>
                <a:gd name="connsiteX2" fmla="*/ 6717 w 10244"/>
                <a:gd name="connsiteY2" fmla="*/ 203 h 13356"/>
                <a:gd name="connsiteX3" fmla="*/ 10244 w 10244"/>
                <a:gd name="connsiteY3" fmla="*/ 26 h 13356"/>
                <a:gd name="connsiteX0" fmla="*/ 0 w 10244"/>
                <a:gd name="connsiteY0" fmla="*/ 13356 h 13356"/>
                <a:gd name="connsiteX1" fmla="*/ 0 w 10244"/>
                <a:gd name="connsiteY1" fmla="*/ 3356 h 13356"/>
                <a:gd name="connsiteX2" fmla="*/ 6717 w 10244"/>
                <a:gd name="connsiteY2" fmla="*/ 203 h 13356"/>
                <a:gd name="connsiteX3" fmla="*/ 10244 w 10244"/>
                <a:gd name="connsiteY3" fmla="*/ 26 h 13356"/>
                <a:gd name="connsiteX0" fmla="*/ 0 w 10244"/>
                <a:gd name="connsiteY0" fmla="*/ 13356 h 13356"/>
                <a:gd name="connsiteX1" fmla="*/ 0 w 10244"/>
                <a:gd name="connsiteY1" fmla="*/ 3356 h 13356"/>
                <a:gd name="connsiteX2" fmla="*/ 6717 w 10244"/>
                <a:gd name="connsiteY2" fmla="*/ 203 h 13356"/>
                <a:gd name="connsiteX3" fmla="*/ 10244 w 10244"/>
                <a:gd name="connsiteY3" fmla="*/ 26 h 13356"/>
                <a:gd name="connsiteX0" fmla="*/ 0 w 12427"/>
                <a:gd name="connsiteY0" fmla="*/ 13308 h 13308"/>
                <a:gd name="connsiteX1" fmla="*/ 0 w 12427"/>
                <a:gd name="connsiteY1" fmla="*/ 3308 h 13308"/>
                <a:gd name="connsiteX2" fmla="*/ 6717 w 12427"/>
                <a:gd name="connsiteY2" fmla="*/ 155 h 13308"/>
                <a:gd name="connsiteX3" fmla="*/ 12427 w 12427"/>
                <a:gd name="connsiteY3" fmla="*/ 244 h 13308"/>
                <a:gd name="connsiteX0" fmla="*/ 0 w 12763"/>
                <a:gd name="connsiteY0" fmla="*/ 13418 h 13418"/>
                <a:gd name="connsiteX1" fmla="*/ 0 w 12763"/>
                <a:gd name="connsiteY1" fmla="*/ 3418 h 13418"/>
                <a:gd name="connsiteX2" fmla="*/ 6717 w 12763"/>
                <a:gd name="connsiteY2" fmla="*/ 265 h 13418"/>
                <a:gd name="connsiteX3" fmla="*/ 12763 w 12763"/>
                <a:gd name="connsiteY3" fmla="*/ 0 h 13418"/>
                <a:gd name="connsiteX0" fmla="*/ 0 w 12763"/>
                <a:gd name="connsiteY0" fmla="*/ 13418 h 13418"/>
                <a:gd name="connsiteX1" fmla="*/ 0 w 12763"/>
                <a:gd name="connsiteY1" fmla="*/ 3418 h 13418"/>
                <a:gd name="connsiteX2" fmla="*/ 5206 w 12763"/>
                <a:gd name="connsiteY2" fmla="*/ 265 h 13418"/>
                <a:gd name="connsiteX3" fmla="*/ 12763 w 12763"/>
                <a:gd name="connsiteY3" fmla="*/ 0 h 13418"/>
                <a:gd name="connsiteX0" fmla="*/ 0 w 12763"/>
                <a:gd name="connsiteY0" fmla="*/ 13418 h 13418"/>
                <a:gd name="connsiteX1" fmla="*/ 0 w 12763"/>
                <a:gd name="connsiteY1" fmla="*/ 3418 h 13418"/>
                <a:gd name="connsiteX2" fmla="*/ 5206 w 12763"/>
                <a:gd name="connsiteY2" fmla="*/ 265 h 13418"/>
                <a:gd name="connsiteX3" fmla="*/ 12763 w 12763"/>
                <a:gd name="connsiteY3" fmla="*/ 0 h 13418"/>
                <a:gd name="connsiteX0" fmla="*/ 0 w 12763"/>
                <a:gd name="connsiteY0" fmla="*/ 13583 h 13583"/>
                <a:gd name="connsiteX1" fmla="*/ 0 w 12763"/>
                <a:gd name="connsiteY1" fmla="*/ 3583 h 13583"/>
                <a:gd name="connsiteX2" fmla="*/ 5206 w 12763"/>
                <a:gd name="connsiteY2" fmla="*/ 168 h 13583"/>
                <a:gd name="connsiteX3" fmla="*/ 12763 w 12763"/>
                <a:gd name="connsiteY3" fmla="*/ 165 h 13583"/>
                <a:gd name="connsiteX0" fmla="*/ 0 w 12763"/>
                <a:gd name="connsiteY0" fmla="*/ 13418 h 13418"/>
                <a:gd name="connsiteX1" fmla="*/ 0 w 12763"/>
                <a:gd name="connsiteY1" fmla="*/ 3418 h 13418"/>
                <a:gd name="connsiteX2" fmla="*/ 5206 w 12763"/>
                <a:gd name="connsiteY2" fmla="*/ 3 h 13418"/>
                <a:gd name="connsiteX3" fmla="*/ 12763 w 12763"/>
                <a:gd name="connsiteY3" fmla="*/ 0 h 13418"/>
                <a:gd name="connsiteX0" fmla="*/ 0 w 12763"/>
                <a:gd name="connsiteY0" fmla="*/ 13491 h 13491"/>
                <a:gd name="connsiteX1" fmla="*/ 0 w 12763"/>
                <a:gd name="connsiteY1" fmla="*/ 3491 h 13491"/>
                <a:gd name="connsiteX2" fmla="*/ 5206 w 12763"/>
                <a:gd name="connsiteY2" fmla="*/ 76 h 13491"/>
                <a:gd name="connsiteX3" fmla="*/ 12763 w 12763"/>
                <a:gd name="connsiteY3" fmla="*/ 73 h 13491"/>
                <a:gd name="connsiteX0" fmla="*/ 0 w 12763"/>
                <a:gd name="connsiteY0" fmla="*/ 13536 h 13536"/>
                <a:gd name="connsiteX1" fmla="*/ 0 w 12763"/>
                <a:gd name="connsiteY1" fmla="*/ 3536 h 13536"/>
                <a:gd name="connsiteX2" fmla="*/ 5206 w 12763"/>
                <a:gd name="connsiteY2" fmla="*/ 121 h 13536"/>
                <a:gd name="connsiteX3" fmla="*/ 12763 w 12763"/>
                <a:gd name="connsiteY3" fmla="*/ 118 h 13536"/>
                <a:gd name="connsiteX0" fmla="*/ 0 w 12763"/>
                <a:gd name="connsiteY0" fmla="*/ 13461 h 13461"/>
                <a:gd name="connsiteX1" fmla="*/ 0 w 12763"/>
                <a:gd name="connsiteY1" fmla="*/ 3461 h 13461"/>
                <a:gd name="connsiteX2" fmla="*/ 5206 w 12763"/>
                <a:gd name="connsiteY2" fmla="*/ 46 h 13461"/>
                <a:gd name="connsiteX3" fmla="*/ 12763 w 12763"/>
                <a:gd name="connsiteY3" fmla="*/ 43 h 13461"/>
                <a:gd name="connsiteX0" fmla="*/ 0 w 12931"/>
                <a:gd name="connsiteY0" fmla="*/ 13450 h 13450"/>
                <a:gd name="connsiteX1" fmla="*/ 0 w 12931"/>
                <a:gd name="connsiteY1" fmla="*/ 3450 h 13450"/>
                <a:gd name="connsiteX2" fmla="*/ 5206 w 12931"/>
                <a:gd name="connsiteY2" fmla="*/ 35 h 13450"/>
                <a:gd name="connsiteX3" fmla="*/ 12931 w 12931"/>
                <a:gd name="connsiteY3" fmla="*/ 119 h 13450"/>
                <a:gd name="connsiteX0" fmla="*/ 0 w 12931"/>
                <a:gd name="connsiteY0" fmla="*/ 13494 h 13494"/>
                <a:gd name="connsiteX1" fmla="*/ 0 w 12931"/>
                <a:gd name="connsiteY1" fmla="*/ 3494 h 13494"/>
                <a:gd name="connsiteX2" fmla="*/ 5206 w 12931"/>
                <a:gd name="connsiteY2" fmla="*/ 79 h 13494"/>
                <a:gd name="connsiteX3" fmla="*/ 12931 w 12931"/>
                <a:gd name="connsiteY3" fmla="*/ 0 h 13494"/>
                <a:gd name="connsiteX0" fmla="*/ 0 w 13882"/>
                <a:gd name="connsiteY0" fmla="*/ 13494 h 13494"/>
                <a:gd name="connsiteX1" fmla="*/ 0 w 13882"/>
                <a:gd name="connsiteY1" fmla="*/ 3494 h 13494"/>
                <a:gd name="connsiteX2" fmla="*/ 5206 w 13882"/>
                <a:gd name="connsiteY2" fmla="*/ 79 h 13494"/>
                <a:gd name="connsiteX3" fmla="*/ 13882 w 13882"/>
                <a:gd name="connsiteY3" fmla="*/ 0 h 13494"/>
                <a:gd name="connsiteX0" fmla="*/ 0 w 16577"/>
                <a:gd name="connsiteY0" fmla="*/ 13453 h 13453"/>
                <a:gd name="connsiteX1" fmla="*/ 0 w 16577"/>
                <a:gd name="connsiteY1" fmla="*/ 3453 h 13453"/>
                <a:gd name="connsiteX2" fmla="*/ 5206 w 16577"/>
                <a:gd name="connsiteY2" fmla="*/ 38 h 13453"/>
                <a:gd name="connsiteX3" fmla="*/ 16577 w 16577"/>
                <a:gd name="connsiteY3" fmla="*/ 0 h 13453"/>
                <a:gd name="connsiteX0" fmla="*/ 0 w 16577"/>
                <a:gd name="connsiteY0" fmla="*/ 13453 h 13453"/>
                <a:gd name="connsiteX1" fmla="*/ 3408 w 16577"/>
                <a:gd name="connsiteY1" fmla="*/ 4300 h 13453"/>
                <a:gd name="connsiteX2" fmla="*/ 5206 w 16577"/>
                <a:gd name="connsiteY2" fmla="*/ 38 h 13453"/>
                <a:gd name="connsiteX3" fmla="*/ 16577 w 16577"/>
                <a:gd name="connsiteY3" fmla="*/ 0 h 13453"/>
                <a:gd name="connsiteX0" fmla="*/ 0 w 19417"/>
                <a:gd name="connsiteY0" fmla="*/ 14194 h 14194"/>
                <a:gd name="connsiteX1" fmla="*/ 6248 w 19417"/>
                <a:gd name="connsiteY1" fmla="*/ 4300 h 14194"/>
                <a:gd name="connsiteX2" fmla="*/ 8046 w 19417"/>
                <a:gd name="connsiteY2" fmla="*/ 38 h 14194"/>
                <a:gd name="connsiteX3" fmla="*/ 19417 w 19417"/>
                <a:gd name="connsiteY3" fmla="*/ 0 h 14194"/>
                <a:gd name="connsiteX0" fmla="*/ 0 w 19417"/>
                <a:gd name="connsiteY0" fmla="*/ 14194 h 14194"/>
                <a:gd name="connsiteX1" fmla="*/ 6248 w 19417"/>
                <a:gd name="connsiteY1" fmla="*/ 4300 h 14194"/>
                <a:gd name="connsiteX2" fmla="*/ 8046 w 19417"/>
                <a:gd name="connsiteY2" fmla="*/ 38 h 14194"/>
                <a:gd name="connsiteX3" fmla="*/ 19417 w 19417"/>
                <a:gd name="connsiteY3" fmla="*/ 0 h 14194"/>
                <a:gd name="connsiteX0" fmla="*/ 0 w 19417"/>
                <a:gd name="connsiteY0" fmla="*/ 14194 h 14194"/>
                <a:gd name="connsiteX1" fmla="*/ 8046 w 19417"/>
                <a:gd name="connsiteY1" fmla="*/ 38 h 14194"/>
                <a:gd name="connsiteX2" fmla="*/ 19417 w 19417"/>
                <a:gd name="connsiteY2" fmla="*/ 0 h 14194"/>
                <a:gd name="connsiteX0" fmla="*/ 0 w 19417"/>
                <a:gd name="connsiteY0" fmla="*/ 14194 h 14194"/>
                <a:gd name="connsiteX1" fmla="*/ 7904 w 19417"/>
                <a:gd name="connsiteY1" fmla="*/ 2580 h 14194"/>
                <a:gd name="connsiteX2" fmla="*/ 19417 w 19417"/>
                <a:gd name="connsiteY2" fmla="*/ 0 h 14194"/>
                <a:gd name="connsiteX0" fmla="*/ 0 w 19417"/>
                <a:gd name="connsiteY0" fmla="*/ 14194 h 14194"/>
                <a:gd name="connsiteX1" fmla="*/ 7904 w 19417"/>
                <a:gd name="connsiteY1" fmla="*/ 2580 h 14194"/>
                <a:gd name="connsiteX2" fmla="*/ 19417 w 19417"/>
                <a:gd name="connsiteY2" fmla="*/ 0 h 14194"/>
                <a:gd name="connsiteX0" fmla="*/ 0 w 21178"/>
                <a:gd name="connsiteY0" fmla="*/ 15034 h 15034"/>
                <a:gd name="connsiteX1" fmla="*/ 7904 w 21178"/>
                <a:gd name="connsiteY1" fmla="*/ 3420 h 15034"/>
                <a:gd name="connsiteX2" fmla="*/ 21178 w 21178"/>
                <a:gd name="connsiteY2" fmla="*/ 0 h 15034"/>
                <a:gd name="connsiteX0" fmla="*/ 0 w 21178"/>
                <a:gd name="connsiteY0" fmla="*/ 15034 h 15034"/>
                <a:gd name="connsiteX1" fmla="*/ 7904 w 21178"/>
                <a:gd name="connsiteY1" fmla="*/ 3420 h 15034"/>
                <a:gd name="connsiteX2" fmla="*/ 21178 w 21178"/>
                <a:gd name="connsiteY2" fmla="*/ 0 h 15034"/>
                <a:gd name="connsiteX0" fmla="*/ 0 w 20855"/>
                <a:gd name="connsiteY0" fmla="*/ 17112 h 17112"/>
                <a:gd name="connsiteX1" fmla="*/ 7904 w 20855"/>
                <a:gd name="connsiteY1" fmla="*/ 5498 h 17112"/>
                <a:gd name="connsiteX2" fmla="*/ 20855 w 20855"/>
                <a:gd name="connsiteY2" fmla="*/ 0 h 17112"/>
                <a:gd name="connsiteX0" fmla="*/ 0 w 20855"/>
                <a:gd name="connsiteY0" fmla="*/ 17112 h 17112"/>
                <a:gd name="connsiteX1" fmla="*/ 7904 w 20855"/>
                <a:gd name="connsiteY1" fmla="*/ 5498 h 17112"/>
                <a:gd name="connsiteX2" fmla="*/ 20855 w 20855"/>
                <a:gd name="connsiteY2" fmla="*/ 0 h 17112"/>
                <a:gd name="connsiteX0" fmla="*/ 0 w 21339"/>
                <a:gd name="connsiteY0" fmla="*/ 20690 h 20690"/>
                <a:gd name="connsiteX1" fmla="*/ 7904 w 21339"/>
                <a:gd name="connsiteY1" fmla="*/ 9076 h 20690"/>
                <a:gd name="connsiteX2" fmla="*/ 21339 w 21339"/>
                <a:gd name="connsiteY2" fmla="*/ 0 h 20690"/>
                <a:gd name="connsiteX0" fmla="*/ 0 w 20674"/>
                <a:gd name="connsiteY0" fmla="*/ 22199 h 22199"/>
                <a:gd name="connsiteX1" fmla="*/ 7904 w 20674"/>
                <a:gd name="connsiteY1" fmla="*/ 10585 h 22199"/>
                <a:gd name="connsiteX2" fmla="*/ 20674 w 20674"/>
                <a:gd name="connsiteY2" fmla="*/ 0 h 22199"/>
                <a:gd name="connsiteX0" fmla="*/ 0 w 20674"/>
                <a:gd name="connsiteY0" fmla="*/ 22199 h 22199"/>
                <a:gd name="connsiteX1" fmla="*/ 7904 w 20674"/>
                <a:gd name="connsiteY1" fmla="*/ 10585 h 22199"/>
                <a:gd name="connsiteX2" fmla="*/ 20674 w 20674"/>
                <a:gd name="connsiteY2" fmla="*/ 0 h 22199"/>
                <a:gd name="connsiteX0" fmla="*/ 0 w 19268"/>
                <a:gd name="connsiteY0" fmla="*/ 18080 h 18080"/>
                <a:gd name="connsiteX1" fmla="*/ 6498 w 19268"/>
                <a:gd name="connsiteY1" fmla="*/ 10585 h 18080"/>
                <a:gd name="connsiteX2" fmla="*/ 19268 w 19268"/>
                <a:gd name="connsiteY2" fmla="*/ 0 h 18080"/>
                <a:gd name="connsiteX0" fmla="*/ 0 w 19268"/>
                <a:gd name="connsiteY0" fmla="*/ 18080 h 18080"/>
                <a:gd name="connsiteX1" fmla="*/ 6498 w 19268"/>
                <a:gd name="connsiteY1" fmla="*/ 10585 h 18080"/>
                <a:gd name="connsiteX2" fmla="*/ 19268 w 19268"/>
                <a:gd name="connsiteY2" fmla="*/ 0 h 18080"/>
                <a:gd name="connsiteX0" fmla="*/ 0 w 20574"/>
                <a:gd name="connsiteY0" fmla="*/ 17587 h 17587"/>
                <a:gd name="connsiteX1" fmla="*/ 7804 w 20574"/>
                <a:gd name="connsiteY1" fmla="*/ 10585 h 17587"/>
                <a:gd name="connsiteX2" fmla="*/ 20574 w 20574"/>
                <a:gd name="connsiteY2" fmla="*/ 0 h 17587"/>
                <a:gd name="connsiteX0" fmla="*/ 0 w 20574"/>
                <a:gd name="connsiteY0" fmla="*/ 17587 h 17587"/>
                <a:gd name="connsiteX1" fmla="*/ 8005 w 20574"/>
                <a:gd name="connsiteY1" fmla="*/ 11154 h 17587"/>
                <a:gd name="connsiteX2" fmla="*/ 20574 w 20574"/>
                <a:gd name="connsiteY2" fmla="*/ 0 h 17587"/>
                <a:gd name="connsiteX0" fmla="*/ 0 w 20574"/>
                <a:gd name="connsiteY0" fmla="*/ 17587 h 17587"/>
                <a:gd name="connsiteX1" fmla="*/ 8005 w 20574"/>
                <a:gd name="connsiteY1" fmla="*/ 11154 h 17587"/>
                <a:gd name="connsiteX2" fmla="*/ 12690 w 20574"/>
                <a:gd name="connsiteY2" fmla="*/ 10384 h 17587"/>
                <a:gd name="connsiteX3" fmla="*/ 20574 w 20574"/>
                <a:gd name="connsiteY3" fmla="*/ 0 h 17587"/>
                <a:gd name="connsiteX0" fmla="*/ 0 w 20574"/>
                <a:gd name="connsiteY0" fmla="*/ 17587 h 17587"/>
                <a:gd name="connsiteX1" fmla="*/ 8005 w 20574"/>
                <a:gd name="connsiteY1" fmla="*/ 11154 h 17587"/>
                <a:gd name="connsiteX2" fmla="*/ 12690 w 20574"/>
                <a:gd name="connsiteY2" fmla="*/ 10384 h 17587"/>
                <a:gd name="connsiteX3" fmla="*/ 20574 w 20574"/>
                <a:gd name="connsiteY3" fmla="*/ 0 h 17587"/>
                <a:gd name="connsiteX0" fmla="*/ 0 w 17033"/>
                <a:gd name="connsiteY0" fmla="*/ 13246 h 13246"/>
                <a:gd name="connsiteX1" fmla="*/ 8005 w 17033"/>
                <a:gd name="connsiteY1" fmla="*/ 6813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8005 w 17033"/>
                <a:gd name="connsiteY1" fmla="*/ 6813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8005 w 17033"/>
                <a:gd name="connsiteY1" fmla="*/ 6813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8005 w 17033"/>
                <a:gd name="connsiteY1" fmla="*/ 6813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8005 w 17033"/>
                <a:gd name="connsiteY1" fmla="*/ 6813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8005 w 17033"/>
                <a:gd name="connsiteY1" fmla="*/ 6813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8005 w 17033"/>
                <a:gd name="connsiteY1" fmla="*/ 6813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7995 w 17033"/>
                <a:gd name="connsiteY1" fmla="*/ 6997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7995 w 17033"/>
                <a:gd name="connsiteY1" fmla="*/ 6997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757"/>
                <a:gd name="connsiteY0" fmla="*/ 14560 h 14560"/>
                <a:gd name="connsiteX1" fmla="*/ 7995 w 17757"/>
                <a:gd name="connsiteY1" fmla="*/ 8311 h 14560"/>
                <a:gd name="connsiteX2" fmla="*/ 12690 w 17757"/>
                <a:gd name="connsiteY2" fmla="*/ 7357 h 14560"/>
                <a:gd name="connsiteX3" fmla="*/ 17757 w 17757"/>
                <a:gd name="connsiteY3" fmla="*/ 0 h 1456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7757" h="14560">
                  <a:moveTo>
                    <a:pt x="0" y="14560"/>
                  </a:moveTo>
                  <a:cubicBezTo>
                    <a:pt x="4165" y="12960"/>
                    <a:pt x="7173" y="13537"/>
                    <a:pt x="7995" y="8311"/>
                  </a:cubicBezTo>
                  <a:cubicBezTo>
                    <a:pt x="10449" y="7967"/>
                    <a:pt x="12704" y="8822"/>
                    <a:pt x="12690" y="7357"/>
                  </a:cubicBezTo>
                  <a:cubicBezTo>
                    <a:pt x="15312" y="5723"/>
                    <a:pt x="16772" y="2771"/>
                    <a:pt x="17757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triangl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70" name="Line 76">
              <a:extLst>
                <a:ext uri="{FF2B5EF4-FFF2-40B4-BE49-F238E27FC236}">
                  <a16:creationId xmlns:a16="http://schemas.microsoft.com/office/drawing/2014/main" id="{D19FAFF7-1C57-47B7-9885-66EB9791E723}"/>
                </a:ext>
              </a:extLst>
            </xdr:cNvPr>
            <xdr:cNvSpPr>
              <a:spLocks noChangeShapeType="1"/>
            </xdr:cNvSpPr>
          </xdr:nvSpPr>
          <xdr:spPr bwMode="auto">
            <a:xfrm rot="898889" flipV="1">
              <a:off x="14145084" y="5700136"/>
              <a:ext cx="717291" cy="1066247"/>
            </a:xfrm>
            <a:custGeom>
              <a:avLst/>
              <a:gdLst>
                <a:gd name="connsiteX0" fmla="*/ 0 w 542192"/>
                <a:gd name="connsiteY0" fmla="*/ 0 h 578827"/>
                <a:gd name="connsiteX1" fmla="*/ 542192 w 542192"/>
                <a:gd name="connsiteY1" fmla="*/ 578827 h 578827"/>
                <a:gd name="connsiteX0" fmla="*/ 0 w 542192"/>
                <a:gd name="connsiteY0" fmla="*/ 0 h 578827"/>
                <a:gd name="connsiteX1" fmla="*/ 542192 w 542192"/>
                <a:gd name="connsiteY1" fmla="*/ 578827 h 578827"/>
                <a:gd name="connsiteX0" fmla="*/ 0 w 542192"/>
                <a:gd name="connsiteY0" fmla="*/ 0 h 578827"/>
                <a:gd name="connsiteX1" fmla="*/ 542192 w 542192"/>
                <a:gd name="connsiteY1" fmla="*/ 578827 h 578827"/>
                <a:gd name="connsiteX0" fmla="*/ 1 w 561284"/>
                <a:gd name="connsiteY0" fmla="*/ 0 h 374693"/>
                <a:gd name="connsiteX1" fmla="*/ 561284 w 561284"/>
                <a:gd name="connsiteY1" fmla="*/ 374693 h 374693"/>
                <a:gd name="connsiteX0" fmla="*/ 0 w 602346"/>
                <a:gd name="connsiteY0" fmla="*/ 0 h 287087"/>
                <a:gd name="connsiteX1" fmla="*/ 602346 w 602346"/>
                <a:gd name="connsiteY1" fmla="*/ 287087 h 287087"/>
                <a:gd name="connsiteX0" fmla="*/ 0 w 602346"/>
                <a:gd name="connsiteY0" fmla="*/ 0 h 287087"/>
                <a:gd name="connsiteX1" fmla="*/ 602346 w 602346"/>
                <a:gd name="connsiteY1" fmla="*/ 287087 h 287087"/>
                <a:gd name="connsiteX0" fmla="*/ 1 w 591912"/>
                <a:gd name="connsiteY0" fmla="*/ 0 h 316956"/>
                <a:gd name="connsiteX1" fmla="*/ 591912 w 591912"/>
                <a:gd name="connsiteY1" fmla="*/ 316956 h 316956"/>
                <a:gd name="connsiteX0" fmla="*/ 0 w 827032"/>
                <a:gd name="connsiteY0" fmla="*/ 0 h 1109304"/>
                <a:gd name="connsiteX1" fmla="*/ 827033 w 827032"/>
                <a:gd name="connsiteY1" fmla="*/ 1109304 h 1109304"/>
                <a:gd name="connsiteX0" fmla="*/ 0 w 827075"/>
                <a:gd name="connsiteY0" fmla="*/ 0 h 1109304"/>
                <a:gd name="connsiteX1" fmla="*/ 827033 w 827075"/>
                <a:gd name="connsiteY1" fmla="*/ 1109304 h 1109304"/>
                <a:gd name="connsiteX0" fmla="*/ 0 w 828162"/>
                <a:gd name="connsiteY0" fmla="*/ 0 h 1109304"/>
                <a:gd name="connsiteX1" fmla="*/ 827033 w 828162"/>
                <a:gd name="connsiteY1" fmla="*/ 1109304 h 1109304"/>
                <a:gd name="connsiteX0" fmla="*/ 0 w 838121"/>
                <a:gd name="connsiteY0" fmla="*/ 0 h 1109304"/>
                <a:gd name="connsiteX1" fmla="*/ 827033 w 838121"/>
                <a:gd name="connsiteY1" fmla="*/ 1109304 h 1109304"/>
                <a:gd name="connsiteX0" fmla="*/ 0 w 839522"/>
                <a:gd name="connsiteY0" fmla="*/ 0 h 1109304"/>
                <a:gd name="connsiteX1" fmla="*/ 46513 w 839522"/>
                <a:gd name="connsiteY1" fmla="*/ 55371 h 1109304"/>
                <a:gd name="connsiteX2" fmla="*/ 827033 w 839522"/>
                <a:gd name="connsiteY2" fmla="*/ 1109304 h 1109304"/>
                <a:gd name="connsiteX0" fmla="*/ 0 w 843246"/>
                <a:gd name="connsiteY0" fmla="*/ 0 h 1109304"/>
                <a:gd name="connsiteX1" fmla="*/ 46513 w 843246"/>
                <a:gd name="connsiteY1" fmla="*/ 55371 h 1109304"/>
                <a:gd name="connsiteX2" fmla="*/ 827033 w 843246"/>
                <a:gd name="connsiteY2" fmla="*/ 1109304 h 1109304"/>
                <a:gd name="connsiteX0" fmla="*/ 0 w 835028"/>
                <a:gd name="connsiteY0" fmla="*/ 0 h 1109304"/>
                <a:gd name="connsiteX1" fmla="*/ 46513 w 835028"/>
                <a:gd name="connsiteY1" fmla="*/ 55371 h 1109304"/>
                <a:gd name="connsiteX2" fmla="*/ 827033 w 835028"/>
                <a:gd name="connsiteY2" fmla="*/ 1109304 h 1109304"/>
                <a:gd name="connsiteX0" fmla="*/ 0 w 829606"/>
                <a:gd name="connsiteY0" fmla="*/ 0 h 1109304"/>
                <a:gd name="connsiteX1" fmla="*/ 46513 w 829606"/>
                <a:gd name="connsiteY1" fmla="*/ 55371 h 1109304"/>
                <a:gd name="connsiteX2" fmla="*/ 827033 w 829606"/>
                <a:gd name="connsiteY2" fmla="*/ 1109304 h 1109304"/>
                <a:gd name="connsiteX0" fmla="*/ 0 w 829071"/>
                <a:gd name="connsiteY0" fmla="*/ 0 h 1109304"/>
                <a:gd name="connsiteX1" fmla="*/ 17259 w 829071"/>
                <a:gd name="connsiteY1" fmla="*/ 49377 h 1109304"/>
                <a:gd name="connsiteX2" fmla="*/ 827033 w 829071"/>
                <a:gd name="connsiteY2" fmla="*/ 1109304 h 1109304"/>
                <a:gd name="connsiteX0" fmla="*/ 0 w 828018"/>
                <a:gd name="connsiteY0" fmla="*/ 0 h 1109304"/>
                <a:gd name="connsiteX1" fmla="*/ 17259 w 828018"/>
                <a:gd name="connsiteY1" fmla="*/ 49377 h 1109304"/>
                <a:gd name="connsiteX2" fmla="*/ 827033 w 828018"/>
                <a:gd name="connsiteY2" fmla="*/ 1109304 h 1109304"/>
                <a:gd name="connsiteX0" fmla="*/ 0 w 843366"/>
                <a:gd name="connsiteY0" fmla="*/ 0 h 1109304"/>
                <a:gd name="connsiteX1" fmla="*/ 17259 w 843366"/>
                <a:gd name="connsiteY1" fmla="*/ 49377 h 1109304"/>
                <a:gd name="connsiteX2" fmla="*/ 827033 w 843366"/>
                <a:gd name="connsiteY2" fmla="*/ 1109304 h 1109304"/>
                <a:gd name="connsiteX0" fmla="*/ 0 w 861805"/>
                <a:gd name="connsiteY0" fmla="*/ 0 h 1109304"/>
                <a:gd name="connsiteX1" fmla="*/ 17259 w 861805"/>
                <a:gd name="connsiteY1" fmla="*/ 49377 h 1109304"/>
                <a:gd name="connsiteX2" fmla="*/ 827033 w 861805"/>
                <a:gd name="connsiteY2" fmla="*/ 1109304 h 1109304"/>
                <a:gd name="connsiteX0" fmla="*/ 0 w 847871"/>
                <a:gd name="connsiteY0" fmla="*/ 0 h 1109304"/>
                <a:gd name="connsiteX1" fmla="*/ 17259 w 847871"/>
                <a:gd name="connsiteY1" fmla="*/ 49377 h 1109304"/>
                <a:gd name="connsiteX2" fmla="*/ 827033 w 847871"/>
                <a:gd name="connsiteY2" fmla="*/ 1109304 h 1109304"/>
                <a:gd name="connsiteX0" fmla="*/ 0 w 848833"/>
                <a:gd name="connsiteY0" fmla="*/ 0 h 1109304"/>
                <a:gd name="connsiteX1" fmla="*/ 17259 w 848833"/>
                <a:gd name="connsiteY1" fmla="*/ 49377 h 1109304"/>
                <a:gd name="connsiteX2" fmla="*/ 827033 w 848833"/>
                <a:gd name="connsiteY2" fmla="*/ 1109304 h 1109304"/>
                <a:gd name="connsiteX0" fmla="*/ 0 w 848832"/>
                <a:gd name="connsiteY0" fmla="*/ 0 h 1109304"/>
                <a:gd name="connsiteX1" fmla="*/ 17259 w 848832"/>
                <a:gd name="connsiteY1" fmla="*/ 49377 h 1109304"/>
                <a:gd name="connsiteX2" fmla="*/ 827033 w 848832"/>
                <a:gd name="connsiteY2" fmla="*/ 1109304 h 1109304"/>
                <a:gd name="connsiteX0" fmla="*/ 0 w 831573"/>
                <a:gd name="connsiteY0" fmla="*/ 0 h 1059927"/>
                <a:gd name="connsiteX1" fmla="*/ 809774 w 831573"/>
                <a:gd name="connsiteY1" fmla="*/ 1059927 h 1059927"/>
                <a:gd name="connsiteX0" fmla="*/ 1 w 941404"/>
                <a:gd name="connsiteY0" fmla="*/ 0 h 1123651"/>
                <a:gd name="connsiteX1" fmla="*/ 924262 w 941404"/>
                <a:gd name="connsiteY1" fmla="*/ 1123651 h 112365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941404" h="1123651">
                  <a:moveTo>
                    <a:pt x="1" y="0"/>
                  </a:moveTo>
                  <a:cubicBezTo>
                    <a:pt x="627843" y="341706"/>
                    <a:pt x="1031163" y="302916"/>
                    <a:pt x="924262" y="1123651"/>
                  </a:cubicBezTo>
                </a:path>
              </a:pathLst>
            </a:custGeom>
            <a:noFill/>
            <a:ln w="222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71" name="Text Box 1620">
              <a:extLst>
                <a:ext uri="{FF2B5EF4-FFF2-40B4-BE49-F238E27FC236}">
                  <a16:creationId xmlns:a16="http://schemas.microsoft.com/office/drawing/2014/main" id="{E39DEA59-5D1C-42EF-A256-232485AD8E67}"/>
                </a:ext>
              </a:extLst>
            </xdr:cNvPr>
            <xdr:cNvSpPr txBox="1">
              <a:spLocks noChangeArrowheads="1"/>
            </xdr:cNvSpPr>
          </xdr:nvSpPr>
          <xdr:spPr bwMode="auto">
            <a:xfrm rot="222562">
              <a:off x="14692149" y="6311770"/>
              <a:ext cx="86756" cy="285123"/>
            </a:xfrm>
            <a:prstGeom prst="rect">
              <a:avLst/>
            </a:prstGeom>
            <a:solidFill>
              <a:schemeClr val="bg1">
                <a:alpha val="57000"/>
              </a:schemeClr>
            </a:solidFill>
            <a:ln>
              <a:noFill/>
            </a:ln>
          </xdr:spPr>
          <xdr:txBody>
            <a:bodyPr vertOverflow="overflow" horzOverflow="overflow" vert="horz" wrap="square" lIns="27432" tIns="18288" rIns="27432" bIns="18288" anchor="b" upright="1">
              <a:noAutofit/>
            </a:bodyPr>
            <a:lstStyle/>
            <a:p>
              <a:pPr algn="r" rtl="0">
                <a:lnSpc>
                  <a:spcPts val="1000"/>
                </a:lnSpc>
                <a:defRPr sz="1000"/>
              </a:pPr>
              <a:endPara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1172" name="Line 76">
              <a:extLst>
                <a:ext uri="{FF2B5EF4-FFF2-40B4-BE49-F238E27FC236}">
                  <a16:creationId xmlns:a16="http://schemas.microsoft.com/office/drawing/2014/main" id="{FE54610E-B6C0-468D-9606-2D4E771404D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4737069" y="5744307"/>
              <a:ext cx="186846" cy="1244412"/>
            </a:xfrm>
            <a:custGeom>
              <a:avLst/>
              <a:gdLst>
                <a:gd name="connsiteX0" fmla="*/ 0 w 43962"/>
                <a:gd name="connsiteY0" fmla="*/ 0 h 1216270"/>
                <a:gd name="connsiteX1" fmla="*/ 43962 w 43962"/>
                <a:gd name="connsiteY1" fmla="*/ 1216270 h 1216270"/>
                <a:gd name="connsiteX0" fmla="*/ 8744 w 52706"/>
                <a:gd name="connsiteY0" fmla="*/ 0 h 1216270"/>
                <a:gd name="connsiteX1" fmla="*/ 52706 w 52706"/>
                <a:gd name="connsiteY1" fmla="*/ 1216270 h 1216270"/>
                <a:gd name="connsiteX0" fmla="*/ 1820 w 45782"/>
                <a:gd name="connsiteY0" fmla="*/ 0 h 1238249"/>
                <a:gd name="connsiteX1" fmla="*/ 45782 w 45782"/>
                <a:gd name="connsiteY1" fmla="*/ 1238249 h 1238249"/>
                <a:gd name="connsiteX2" fmla="*/ 45782 w 45782"/>
                <a:gd name="connsiteY2" fmla="*/ 1216270 h 1238249"/>
                <a:gd name="connsiteX0" fmla="*/ 45555 w 89517"/>
                <a:gd name="connsiteY0" fmla="*/ 0 h 1238249"/>
                <a:gd name="connsiteX1" fmla="*/ 89517 w 89517"/>
                <a:gd name="connsiteY1" fmla="*/ 1238249 h 1238249"/>
                <a:gd name="connsiteX2" fmla="*/ 89517 w 89517"/>
                <a:gd name="connsiteY2" fmla="*/ 1216270 h 1238249"/>
                <a:gd name="connsiteX0" fmla="*/ 45555 w 258037"/>
                <a:gd name="connsiteY0" fmla="*/ 0 h 1260231"/>
                <a:gd name="connsiteX1" fmla="*/ 89517 w 258037"/>
                <a:gd name="connsiteY1" fmla="*/ 1238249 h 1260231"/>
                <a:gd name="connsiteX2" fmla="*/ 258037 w 258037"/>
                <a:gd name="connsiteY2" fmla="*/ 1260231 h 1260231"/>
                <a:gd name="connsiteX0" fmla="*/ 31821 w 244303"/>
                <a:gd name="connsiteY0" fmla="*/ 0 h 1260231"/>
                <a:gd name="connsiteX1" fmla="*/ 97764 w 244303"/>
                <a:gd name="connsiteY1" fmla="*/ 666749 h 1260231"/>
                <a:gd name="connsiteX2" fmla="*/ 244303 w 244303"/>
                <a:gd name="connsiteY2" fmla="*/ 1260231 h 1260231"/>
                <a:gd name="connsiteX0" fmla="*/ 31821 w 398168"/>
                <a:gd name="connsiteY0" fmla="*/ 0 h 1121019"/>
                <a:gd name="connsiteX1" fmla="*/ 97764 w 398168"/>
                <a:gd name="connsiteY1" fmla="*/ 666749 h 1121019"/>
                <a:gd name="connsiteX2" fmla="*/ 398168 w 398168"/>
                <a:gd name="connsiteY2" fmla="*/ 1121019 h 1121019"/>
                <a:gd name="connsiteX0" fmla="*/ 0 w 366347"/>
                <a:gd name="connsiteY0" fmla="*/ 0 h 1121019"/>
                <a:gd name="connsiteX1" fmla="*/ 366347 w 366347"/>
                <a:gd name="connsiteY1" fmla="*/ 1121019 h 1121019"/>
                <a:gd name="connsiteX0" fmla="*/ 0 w 43963"/>
                <a:gd name="connsiteY0" fmla="*/ 0 h 1230923"/>
                <a:gd name="connsiteX1" fmla="*/ 43963 w 43963"/>
                <a:gd name="connsiteY1" fmla="*/ 1230923 h 1230923"/>
                <a:gd name="connsiteX0" fmla="*/ 64380 w 108343"/>
                <a:gd name="connsiteY0" fmla="*/ 0 h 1230923"/>
                <a:gd name="connsiteX1" fmla="*/ 108343 w 108343"/>
                <a:gd name="connsiteY1" fmla="*/ 1230923 h 1230923"/>
                <a:gd name="connsiteX0" fmla="*/ 74055 w 118018"/>
                <a:gd name="connsiteY0" fmla="*/ 0 h 1230923"/>
                <a:gd name="connsiteX1" fmla="*/ 118018 w 118018"/>
                <a:gd name="connsiteY1" fmla="*/ 1230923 h 1230923"/>
                <a:gd name="connsiteX0" fmla="*/ 68271 w 141542"/>
                <a:gd name="connsiteY0" fmla="*/ 0 h 1238250"/>
                <a:gd name="connsiteX1" fmla="*/ 141542 w 141542"/>
                <a:gd name="connsiteY1" fmla="*/ 1238250 h 1238250"/>
                <a:gd name="connsiteX0" fmla="*/ 83583 w 156854"/>
                <a:gd name="connsiteY0" fmla="*/ 0 h 1238250"/>
                <a:gd name="connsiteX1" fmla="*/ 156854 w 156854"/>
                <a:gd name="connsiteY1" fmla="*/ 1238250 h 12382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56854" h="1238250">
                  <a:moveTo>
                    <a:pt x="83583" y="0"/>
                  </a:moveTo>
                  <a:cubicBezTo>
                    <a:pt x="-99590" y="578827"/>
                    <a:pt x="61603" y="732692"/>
                    <a:pt x="156854" y="1238250"/>
                  </a:cubicBezTo>
                </a:path>
              </a:pathLst>
            </a:custGeom>
            <a:noFill/>
            <a:ln w="31750" cmpd="dbl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 editAs="oneCell">
    <xdr:from>
      <xdr:col>16</xdr:col>
      <xdr:colOff>145878</xdr:colOff>
      <xdr:row>30</xdr:row>
      <xdr:rowOff>103975</xdr:rowOff>
    </xdr:from>
    <xdr:to>
      <xdr:col>17</xdr:col>
      <xdr:colOff>100970</xdr:colOff>
      <xdr:row>32</xdr:row>
      <xdr:rowOff>79068</xdr:rowOff>
    </xdr:to>
    <xdr:pic>
      <xdr:nvPicPr>
        <xdr:cNvPr id="1173" name="図 1172">
          <a:extLst>
            <a:ext uri="{FF2B5EF4-FFF2-40B4-BE49-F238E27FC236}">
              <a16:creationId xmlns:a16="http://schemas.microsoft.com/office/drawing/2014/main" id="{9D70838D-53DD-4161-A64F-DC83D584A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18165414">
          <a:off x="12369152" y="5063801"/>
          <a:ext cx="317993" cy="659942"/>
        </a:xfrm>
        <a:prstGeom prst="rect">
          <a:avLst/>
        </a:prstGeom>
      </xdr:spPr>
    </xdr:pic>
    <xdr:clientData/>
  </xdr:twoCellAnchor>
  <xdr:oneCellAnchor>
    <xdr:from>
      <xdr:col>15</xdr:col>
      <xdr:colOff>50801</xdr:colOff>
      <xdr:row>29</xdr:row>
      <xdr:rowOff>118634</xdr:rowOff>
    </xdr:from>
    <xdr:ext cx="486832" cy="76098"/>
    <xdr:sp macro="" textlink="">
      <xdr:nvSpPr>
        <xdr:cNvPr id="1174" name="Text Box 1416">
          <a:extLst>
            <a:ext uri="{FF2B5EF4-FFF2-40B4-BE49-F238E27FC236}">
              <a16:creationId xmlns:a16="http://schemas.microsoft.com/office/drawing/2014/main" id="{B34BACA5-64A7-4B2D-82E8-295B669911A3}"/>
            </a:ext>
          </a:extLst>
        </xdr:cNvPr>
        <xdr:cNvSpPr txBox="1">
          <a:spLocks noChangeArrowheads="1"/>
        </xdr:cNvSpPr>
      </xdr:nvSpPr>
      <xdr:spPr bwMode="auto">
        <a:xfrm>
          <a:off x="11385551" y="5077984"/>
          <a:ext cx="486832" cy="76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112m</a:t>
          </a:r>
        </a:p>
      </xdr:txBody>
    </xdr:sp>
    <xdr:clientData/>
  </xdr:oneCellAnchor>
  <xdr:oneCellAnchor>
    <xdr:from>
      <xdr:col>16</xdr:col>
      <xdr:colOff>128214</xdr:colOff>
      <xdr:row>26</xdr:row>
      <xdr:rowOff>84146</xdr:rowOff>
    </xdr:from>
    <xdr:ext cx="183640" cy="677792"/>
    <xdr:sp macro="" textlink="">
      <xdr:nvSpPr>
        <xdr:cNvPr id="1175" name="Text Box 1416">
          <a:extLst>
            <a:ext uri="{FF2B5EF4-FFF2-40B4-BE49-F238E27FC236}">
              <a16:creationId xmlns:a16="http://schemas.microsoft.com/office/drawing/2014/main" id="{2FB17A9B-FD76-4F53-896B-9913C8864FE6}"/>
            </a:ext>
          </a:extLst>
        </xdr:cNvPr>
        <xdr:cNvSpPr txBox="1">
          <a:spLocks noChangeArrowheads="1"/>
        </xdr:cNvSpPr>
      </xdr:nvSpPr>
      <xdr:spPr bwMode="auto">
        <a:xfrm>
          <a:off x="12180514" y="4529146"/>
          <a:ext cx="183640" cy="67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京阪京津線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24613</xdr:colOff>
      <xdr:row>31</xdr:row>
      <xdr:rowOff>50742</xdr:rowOff>
    </xdr:from>
    <xdr:to>
      <xdr:col>16</xdr:col>
      <xdr:colOff>151763</xdr:colOff>
      <xdr:row>31</xdr:row>
      <xdr:rowOff>167119</xdr:rowOff>
    </xdr:to>
    <xdr:sp macro="" textlink="">
      <xdr:nvSpPr>
        <xdr:cNvPr id="1176" name="AutoShape 93">
          <a:extLst>
            <a:ext uri="{FF2B5EF4-FFF2-40B4-BE49-F238E27FC236}">
              <a16:creationId xmlns:a16="http://schemas.microsoft.com/office/drawing/2014/main" id="{4DFD131F-D52C-4C2E-AD50-C338B46994EE}"/>
            </a:ext>
          </a:extLst>
        </xdr:cNvPr>
        <xdr:cNvSpPr>
          <a:spLocks noChangeArrowheads="1"/>
        </xdr:cNvSpPr>
      </xdr:nvSpPr>
      <xdr:spPr bwMode="auto">
        <a:xfrm>
          <a:off x="10650941" y="5418476"/>
          <a:ext cx="127150" cy="1163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527083</xdr:colOff>
      <xdr:row>28</xdr:row>
      <xdr:rowOff>76831</xdr:rowOff>
    </xdr:from>
    <xdr:to>
      <xdr:col>16</xdr:col>
      <xdr:colOff>85426</xdr:colOff>
      <xdr:row>29</xdr:row>
      <xdr:rowOff>103535</xdr:rowOff>
    </xdr:to>
    <xdr:pic>
      <xdr:nvPicPr>
        <xdr:cNvPr id="1177" name="図 1176">
          <a:extLst>
            <a:ext uri="{FF2B5EF4-FFF2-40B4-BE49-F238E27FC236}">
              <a16:creationId xmlns:a16="http://schemas.microsoft.com/office/drawing/2014/main" id="{045FD40D-5EE5-4825-A2F1-D911D5EA9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1861833" y="4864731"/>
          <a:ext cx="261010" cy="198154"/>
        </a:xfrm>
        <a:prstGeom prst="rect">
          <a:avLst/>
        </a:prstGeom>
      </xdr:spPr>
    </xdr:pic>
    <xdr:clientData/>
  </xdr:twoCellAnchor>
  <xdr:oneCellAnchor>
    <xdr:from>
      <xdr:col>16</xdr:col>
      <xdr:colOff>135810</xdr:colOff>
      <xdr:row>31</xdr:row>
      <xdr:rowOff>101003</xdr:rowOff>
    </xdr:from>
    <xdr:ext cx="251579" cy="234918"/>
    <xdr:grpSp>
      <xdr:nvGrpSpPr>
        <xdr:cNvPr id="1178" name="Group 6672">
          <a:extLst>
            <a:ext uri="{FF2B5EF4-FFF2-40B4-BE49-F238E27FC236}">
              <a16:creationId xmlns:a16="http://schemas.microsoft.com/office/drawing/2014/main" id="{979F34CE-3B34-43B5-B786-629740002679}"/>
            </a:ext>
          </a:extLst>
        </xdr:cNvPr>
        <xdr:cNvGrpSpPr>
          <a:grpSpLocks/>
        </xdr:cNvGrpSpPr>
      </xdr:nvGrpSpPr>
      <xdr:grpSpPr bwMode="auto">
        <a:xfrm>
          <a:off x="10746317" y="5408402"/>
          <a:ext cx="251579" cy="234918"/>
          <a:chOff x="536" y="109"/>
          <a:chExt cx="46" cy="44"/>
        </a:xfrm>
      </xdr:grpSpPr>
      <xdr:pic>
        <xdr:nvPicPr>
          <xdr:cNvPr id="1179" name="Picture 6673" descr="route2">
            <a:extLst>
              <a:ext uri="{FF2B5EF4-FFF2-40B4-BE49-F238E27FC236}">
                <a16:creationId xmlns:a16="http://schemas.microsoft.com/office/drawing/2014/main" id="{3BD9F61E-4649-4AA6-9B14-264ED6DBE2C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80" name="Text Box 6674">
            <a:extLst>
              <a:ext uri="{FF2B5EF4-FFF2-40B4-BE49-F238E27FC236}">
                <a16:creationId xmlns:a16="http://schemas.microsoft.com/office/drawing/2014/main" id="{10D16109-7A80-473D-ADB8-700CDFB98B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oneCellAnchor>
  <xdr:twoCellAnchor>
    <xdr:from>
      <xdr:col>17</xdr:col>
      <xdr:colOff>240539</xdr:colOff>
      <xdr:row>26</xdr:row>
      <xdr:rowOff>58861</xdr:rowOff>
    </xdr:from>
    <xdr:to>
      <xdr:col>18</xdr:col>
      <xdr:colOff>277990</xdr:colOff>
      <xdr:row>32</xdr:row>
      <xdr:rowOff>55199</xdr:rowOff>
    </xdr:to>
    <xdr:sp macro="" textlink="">
      <xdr:nvSpPr>
        <xdr:cNvPr id="1181" name="Freeform 527">
          <a:extLst>
            <a:ext uri="{FF2B5EF4-FFF2-40B4-BE49-F238E27FC236}">
              <a16:creationId xmlns:a16="http://schemas.microsoft.com/office/drawing/2014/main" id="{576A1B55-C5D0-4D77-9C9E-BC51146A2B3E}"/>
            </a:ext>
          </a:extLst>
        </xdr:cNvPr>
        <xdr:cNvSpPr>
          <a:spLocks/>
        </xdr:cNvSpPr>
      </xdr:nvSpPr>
      <xdr:spPr bwMode="auto">
        <a:xfrm rot="6172246">
          <a:off x="12846993" y="4706547"/>
          <a:ext cx="1038135" cy="74190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10244"/>
            <a:gd name="connsiteY0" fmla="*/ 13285 h 13285"/>
            <a:gd name="connsiteX1" fmla="*/ 0 w 10244"/>
            <a:gd name="connsiteY1" fmla="*/ 3285 h 13285"/>
            <a:gd name="connsiteX2" fmla="*/ 7221 w 10244"/>
            <a:gd name="connsiteY2" fmla="*/ 132 h 13285"/>
            <a:gd name="connsiteX3" fmla="*/ 10244 w 10244"/>
            <a:gd name="connsiteY3" fmla="*/ 398 h 13285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7221 w 10244"/>
            <a:gd name="connsiteY2" fmla="*/ 203 h 13356"/>
            <a:gd name="connsiteX3" fmla="*/ 10244 w 10244"/>
            <a:gd name="connsiteY3" fmla="*/ 26 h 13356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6717 w 10244"/>
            <a:gd name="connsiteY2" fmla="*/ 203 h 13356"/>
            <a:gd name="connsiteX3" fmla="*/ 10244 w 10244"/>
            <a:gd name="connsiteY3" fmla="*/ 26 h 13356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6717 w 10244"/>
            <a:gd name="connsiteY2" fmla="*/ 203 h 13356"/>
            <a:gd name="connsiteX3" fmla="*/ 10244 w 10244"/>
            <a:gd name="connsiteY3" fmla="*/ 26 h 13356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6717 w 10244"/>
            <a:gd name="connsiteY2" fmla="*/ 203 h 13356"/>
            <a:gd name="connsiteX3" fmla="*/ 10244 w 10244"/>
            <a:gd name="connsiteY3" fmla="*/ 26 h 13356"/>
            <a:gd name="connsiteX0" fmla="*/ 0 w 12427"/>
            <a:gd name="connsiteY0" fmla="*/ 13308 h 13308"/>
            <a:gd name="connsiteX1" fmla="*/ 0 w 12427"/>
            <a:gd name="connsiteY1" fmla="*/ 3308 h 13308"/>
            <a:gd name="connsiteX2" fmla="*/ 6717 w 12427"/>
            <a:gd name="connsiteY2" fmla="*/ 155 h 13308"/>
            <a:gd name="connsiteX3" fmla="*/ 12427 w 12427"/>
            <a:gd name="connsiteY3" fmla="*/ 244 h 13308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6717 w 12763"/>
            <a:gd name="connsiteY2" fmla="*/ 265 h 13418"/>
            <a:gd name="connsiteX3" fmla="*/ 12763 w 12763"/>
            <a:gd name="connsiteY3" fmla="*/ 0 h 13418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5206 w 12763"/>
            <a:gd name="connsiteY2" fmla="*/ 265 h 13418"/>
            <a:gd name="connsiteX3" fmla="*/ 12763 w 12763"/>
            <a:gd name="connsiteY3" fmla="*/ 0 h 13418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5206 w 12763"/>
            <a:gd name="connsiteY2" fmla="*/ 265 h 13418"/>
            <a:gd name="connsiteX3" fmla="*/ 12763 w 12763"/>
            <a:gd name="connsiteY3" fmla="*/ 0 h 13418"/>
            <a:gd name="connsiteX0" fmla="*/ 0 w 12763"/>
            <a:gd name="connsiteY0" fmla="*/ 13583 h 13583"/>
            <a:gd name="connsiteX1" fmla="*/ 0 w 12763"/>
            <a:gd name="connsiteY1" fmla="*/ 3583 h 13583"/>
            <a:gd name="connsiteX2" fmla="*/ 5206 w 12763"/>
            <a:gd name="connsiteY2" fmla="*/ 168 h 13583"/>
            <a:gd name="connsiteX3" fmla="*/ 12763 w 12763"/>
            <a:gd name="connsiteY3" fmla="*/ 165 h 13583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5206 w 12763"/>
            <a:gd name="connsiteY2" fmla="*/ 3 h 13418"/>
            <a:gd name="connsiteX3" fmla="*/ 12763 w 12763"/>
            <a:gd name="connsiteY3" fmla="*/ 0 h 13418"/>
            <a:gd name="connsiteX0" fmla="*/ 0 w 12763"/>
            <a:gd name="connsiteY0" fmla="*/ 13491 h 13491"/>
            <a:gd name="connsiteX1" fmla="*/ 0 w 12763"/>
            <a:gd name="connsiteY1" fmla="*/ 3491 h 13491"/>
            <a:gd name="connsiteX2" fmla="*/ 5206 w 12763"/>
            <a:gd name="connsiteY2" fmla="*/ 76 h 13491"/>
            <a:gd name="connsiteX3" fmla="*/ 12763 w 12763"/>
            <a:gd name="connsiteY3" fmla="*/ 73 h 13491"/>
            <a:gd name="connsiteX0" fmla="*/ 0 w 12763"/>
            <a:gd name="connsiteY0" fmla="*/ 13536 h 13536"/>
            <a:gd name="connsiteX1" fmla="*/ 0 w 12763"/>
            <a:gd name="connsiteY1" fmla="*/ 3536 h 13536"/>
            <a:gd name="connsiteX2" fmla="*/ 5206 w 12763"/>
            <a:gd name="connsiteY2" fmla="*/ 121 h 13536"/>
            <a:gd name="connsiteX3" fmla="*/ 12763 w 12763"/>
            <a:gd name="connsiteY3" fmla="*/ 118 h 13536"/>
            <a:gd name="connsiteX0" fmla="*/ 0 w 12763"/>
            <a:gd name="connsiteY0" fmla="*/ 13461 h 13461"/>
            <a:gd name="connsiteX1" fmla="*/ 0 w 12763"/>
            <a:gd name="connsiteY1" fmla="*/ 3461 h 13461"/>
            <a:gd name="connsiteX2" fmla="*/ 5206 w 12763"/>
            <a:gd name="connsiteY2" fmla="*/ 46 h 13461"/>
            <a:gd name="connsiteX3" fmla="*/ 12763 w 12763"/>
            <a:gd name="connsiteY3" fmla="*/ 43 h 13461"/>
            <a:gd name="connsiteX0" fmla="*/ 0 w 12931"/>
            <a:gd name="connsiteY0" fmla="*/ 13450 h 13450"/>
            <a:gd name="connsiteX1" fmla="*/ 0 w 12931"/>
            <a:gd name="connsiteY1" fmla="*/ 3450 h 13450"/>
            <a:gd name="connsiteX2" fmla="*/ 5206 w 12931"/>
            <a:gd name="connsiteY2" fmla="*/ 35 h 13450"/>
            <a:gd name="connsiteX3" fmla="*/ 12931 w 12931"/>
            <a:gd name="connsiteY3" fmla="*/ 119 h 13450"/>
            <a:gd name="connsiteX0" fmla="*/ 0 w 12931"/>
            <a:gd name="connsiteY0" fmla="*/ 13494 h 13494"/>
            <a:gd name="connsiteX1" fmla="*/ 0 w 12931"/>
            <a:gd name="connsiteY1" fmla="*/ 3494 h 13494"/>
            <a:gd name="connsiteX2" fmla="*/ 5206 w 12931"/>
            <a:gd name="connsiteY2" fmla="*/ 79 h 13494"/>
            <a:gd name="connsiteX3" fmla="*/ 12931 w 12931"/>
            <a:gd name="connsiteY3" fmla="*/ 0 h 13494"/>
            <a:gd name="connsiteX0" fmla="*/ 0 w 13882"/>
            <a:gd name="connsiteY0" fmla="*/ 13494 h 13494"/>
            <a:gd name="connsiteX1" fmla="*/ 0 w 13882"/>
            <a:gd name="connsiteY1" fmla="*/ 3494 h 13494"/>
            <a:gd name="connsiteX2" fmla="*/ 5206 w 13882"/>
            <a:gd name="connsiteY2" fmla="*/ 79 h 13494"/>
            <a:gd name="connsiteX3" fmla="*/ 13882 w 13882"/>
            <a:gd name="connsiteY3" fmla="*/ 0 h 13494"/>
            <a:gd name="connsiteX0" fmla="*/ 0 w 16577"/>
            <a:gd name="connsiteY0" fmla="*/ 13453 h 13453"/>
            <a:gd name="connsiteX1" fmla="*/ 0 w 16577"/>
            <a:gd name="connsiteY1" fmla="*/ 3453 h 13453"/>
            <a:gd name="connsiteX2" fmla="*/ 5206 w 16577"/>
            <a:gd name="connsiteY2" fmla="*/ 38 h 13453"/>
            <a:gd name="connsiteX3" fmla="*/ 16577 w 16577"/>
            <a:gd name="connsiteY3" fmla="*/ 0 h 13453"/>
            <a:gd name="connsiteX0" fmla="*/ 0 w 16577"/>
            <a:gd name="connsiteY0" fmla="*/ 13453 h 13453"/>
            <a:gd name="connsiteX1" fmla="*/ 3408 w 16577"/>
            <a:gd name="connsiteY1" fmla="*/ 4300 h 13453"/>
            <a:gd name="connsiteX2" fmla="*/ 5206 w 16577"/>
            <a:gd name="connsiteY2" fmla="*/ 38 h 13453"/>
            <a:gd name="connsiteX3" fmla="*/ 16577 w 16577"/>
            <a:gd name="connsiteY3" fmla="*/ 0 h 13453"/>
            <a:gd name="connsiteX0" fmla="*/ 0 w 19417"/>
            <a:gd name="connsiteY0" fmla="*/ 14194 h 14194"/>
            <a:gd name="connsiteX1" fmla="*/ 6248 w 19417"/>
            <a:gd name="connsiteY1" fmla="*/ 4300 h 14194"/>
            <a:gd name="connsiteX2" fmla="*/ 8046 w 19417"/>
            <a:gd name="connsiteY2" fmla="*/ 38 h 14194"/>
            <a:gd name="connsiteX3" fmla="*/ 19417 w 19417"/>
            <a:gd name="connsiteY3" fmla="*/ 0 h 14194"/>
            <a:gd name="connsiteX0" fmla="*/ 0 w 19417"/>
            <a:gd name="connsiteY0" fmla="*/ 14194 h 14194"/>
            <a:gd name="connsiteX1" fmla="*/ 6248 w 19417"/>
            <a:gd name="connsiteY1" fmla="*/ 4300 h 14194"/>
            <a:gd name="connsiteX2" fmla="*/ 8046 w 19417"/>
            <a:gd name="connsiteY2" fmla="*/ 38 h 14194"/>
            <a:gd name="connsiteX3" fmla="*/ 19417 w 19417"/>
            <a:gd name="connsiteY3" fmla="*/ 0 h 14194"/>
            <a:gd name="connsiteX0" fmla="*/ 0 w 19417"/>
            <a:gd name="connsiteY0" fmla="*/ 14194 h 14194"/>
            <a:gd name="connsiteX1" fmla="*/ 8046 w 19417"/>
            <a:gd name="connsiteY1" fmla="*/ 38 h 14194"/>
            <a:gd name="connsiteX2" fmla="*/ 19417 w 19417"/>
            <a:gd name="connsiteY2" fmla="*/ 0 h 14194"/>
            <a:gd name="connsiteX0" fmla="*/ 0 w 19417"/>
            <a:gd name="connsiteY0" fmla="*/ 14194 h 14194"/>
            <a:gd name="connsiteX1" fmla="*/ 7904 w 19417"/>
            <a:gd name="connsiteY1" fmla="*/ 2580 h 14194"/>
            <a:gd name="connsiteX2" fmla="*/ 19417 w 19417"/>
            <a:gd name="connsiteY2" fmla="*/ 0 h 14194"/>
            <a:gd name="connsiteX0" fmla="*/ 0 w 19417"/>
            <a:gd name="connsiteY0" fmla="*/ 14194 h 14194"/>
            <a:gd name="connsiteX1" fmla="*/ 7904 w 19417"/>
            <a:gd name="connsiteY1" fmla="*/ 2580 h 14194"/>
            <a:gd name="connsiteX2" fmla="*/ 19417 w 19417"/>
            <a:gd name="connsiteY2" fmla="*/ 0 h 141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417" h="14194">
              <a:moveTo>
                <a:pt x="0" y="14194"/>
              </a:moveTo>
              <a:cubicBezTo>
                <a:pt x="1676" y="11245"/>
                <a:pt x="7082" y="7806"/>
                <a:pt x="7904" y="2580"/>
              </a:cubicBezTo>
              <a:lnTo>
                <a:pt x="1941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515627</xdr:colOff>
      <xdr:row>25</xdr:row>
      <xdr:rowOff>113923</xdr:rowOff>
    </xdr:from>
    <xdr:to>
      <xdr:col>18</xdr:col>
      <xdr:colOff>325126</xdr:colOff>
      <xdr:row>28</xdr:row>
      <xdr:rowOff>148115</xdr:rowOff>
    </xdr:to>
    <xdr:sp macro="" textlink="">
      <xdr:nvSpPr>
        <xdr:cNvPr id="1182" name="Line 76">
          <a:extLst>
            <a:ext uri="{FF2B5EF4-FFF2-40B4-BE49-F238E27FC236}">
              <a16:creationId xmlns:a16="http://schemas.microsoft.com/office/drawing/2014/main" id="{DEC2402F-8355-47EB-BEAE-155BBD15BFD1}"/>
            </a:ext>
          </a:extLst>
        </xdr:cNvPr>
        <xdr:cNvSpPr>
          <a:spLocks noChangeShapeType="1"/>
        </xdr:cNvSpPr>
      </xdr:nvSpPr>
      <xdr:spPr bwMode="auto">
        <a:xfrm rot="7195934" flipV="1">
          <a:off x="11833281" y="4452988"/>
          <a:ext cx="555090" cy="528835"/>
        </a:xfrm>
        <a:custGeom>
          <a:avLst/>
          <a:gdLst>
            <a:gd name="connsiteX0" fmla="*/ 0 w 542192"/>
            <a:gd name="connsiteY0" fmla="*/ 0 h 578827"/>
            <a:gd name="connsiteX1" fmla="*/ 542192 w 542192"/>
            <a:gd name="connsiteY1" fmla="*/ 578827 h 578827"/>
            <a:gd name="connsiteX0" fmla="*/ 0 w 542192"/>
            <a:gd name="connsiteY0" fmla="*/ 0 h 578827"/>
            <a:gd name="connsiteX1" fmla="*/ 542192 w 542192"/>
            <a:gd name="connsiteY1" fmla="*/ 578827 h 578827"/>
            <a:gd name="connsiteX0" fmla="*/ 0 w 542192"/>
            <a:gd name="connsiteY0" fmla="*/ 0 h 578827"/>
            <a:gd name="connsiteX1" fmla="*/ 542192 w 542192"/>
            <a:gd name="connsiteY1" fmla="*/ 578827 h 5788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2192" h="578827">
              <a:moveTo>
                <a:pt x="0" y="0"/>
              </a:moveTo>
              <a:cubicBezTo>
                <a:pt x="166077" y="236904"/>
                <a:pt x="97692" y="349250"/>
                <a:pt x="542192" y="57882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65890</xdr:colOff>
      <xdr:row>30</xdr:row>
      <xdr:rowOff>5216</xdr:rowOff>
    </xdr:from>
    <xdr:to>
      <xdr:col>18</xdr:col>
      <xdr:colOff>241217</xdr:colOff>
      <xdr:row>31</xdr:row>
      <xdr:rowOff>9754</xdr:rowOff>
    </xdr:to>
    <xdr:sp macro="" textlink="">
      <xdr:nvSpPr>
        <xdr:cNvPr id="1183" name="AutoShape 93">
          <a:extLst>
            <a:ext uri="{FF2B5EF4-FFF2-40B4-BE49-F238E27FC236}">
              <a16:creationId xmlns:a16="http://schemas.microsoft.com/office/drawing/2014/main" id="{DBC23165-80D7-4DFD-B7D7-ECBC5834B749}"/>
            </a:ext>
          </a:extLst>
        </xdr:cNvPr>
        <xdr:cNvSpPr>
          <a:spLocks noChangeArrowheads="1"/>
        </xdr:cNvSpPr>
      </xdr:nvSpPr>
      <xdr:spPr bwMode="auto">
        <a:xfrm>
          <a:off x="13527890" y="5136016"/>
          <a:ext cx="175327" cy="1759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467209</xdr:colOff>
      <xdr:row>25</xdr:row>
      <xdr:rowOff>119014</xdr:rowOff>
    </xdr:from>
    <xdr:to>
      <xdr:col>17</xdr:col>
      <xdr:colOff>647471</xdr:colOff>
      <xdr:row>26</xdr:row>
      <xdr:rowOff>122463</xdr:rowOff>
    </xdr:to>
    <xdr:sp macro="" textlink="">
      <xdr:nvSpPr>
        <xdr:cNvPr id="1184" name="六角形 1183">
          <a:extLst>
            <a:ext uri="{FF2B5EF4-FFF2-40B4-BE49-F238E27FC236}">
              <a16:creationId xmlns:a16="http://schemas.microsoft.com/office/drawing/2014/main" id="{AACF097F-1F82-4EE6-9203-20F949D264DE}"/>
            </a:ext>
          </a:extLst>
        </xdr:cNvPr>
        <xdr:cNvSpPr/>
      </xdr:nvSpPr>
      <xdr:spPr bwMode="auto">
        <a:xfrm>
          <a:off x="13224359" y="4392564"/>
          <a:ext cx="180262" cy="1748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25</xdr:row>
      <xdr:rowOff>296</xdr:rowOff>
    </xdr:from>
    <xdr:to>
      <xdr:col>17</xdr:col>
      <xdr:colOff>201326</xdr:colOff>
      <xdr:row>26</xdr:row>
      <xdr:rowOff>6726</xdr:rowOff>
    </xdr:to>
    <xdr:sp macro="" textlink="">
      <xdr:nvSpPr>
        <xdr:cNvPr id="1185" name="六角形 1184">
          <a:extLst>
            <a:ext uri="{FF2B5EF4-FFF2-40B4-BE49-F238E27FC236}">
              <a16:creationId xmlns:a16="http://schemas.microsoft.com/office/drawing/2014/main" id="{ED6EEDD0-9FE7-4C87-B93A-E38D3AC7335C}"/>
            </a:ext>
          </a:extLst>
        </xdr:cNvPr>
        <xdr:cNvSpPr/>
      </xdr:nvSpPr>
      <xdr:spPr bwMode="auto">
        <a:xfrm>
          <a:off x="12757150" y="4273846"/>
          <a:ext cx="201326" cy="17788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291956</xdr:colOff>
      <xdr:row>31</xdr:row>
      <xdr:rowOff>34700</xdr:rowOff>
    </xdr:from>
    <xdr:to>
      <xdr:col>18</xdr:col>
      <xdr:colOff>538056</xdr:colOff>
      <xdr:row>32</xdr:row>
      <xdr:rowOff>85528</xdr:rowOff>
    </xdr:to>
    <xdr:sp macro="" textlink="">
      <xdr:nvSpPr>
        <xdr:cNvPr id="1186" name="六角形 1185">
          <a:extLst>
            <a:ext uri="{FF2B5EF4-FFF2-40B4-BE49-F238E27FC236}">
              <a16:creationId xmlns:a16="http://schemas.microsoft.com/office/drawing/2014/main" id="{6C247DDA-74BF-48EA-A4F6-EB4DDACC3AB4}"/>
            </a:ext>
          </a:extLst>
        </xdr:cNvPr>
        <xdr:cNvSpPr/>
      </xdr:nvSpPr>
      <xdr:spPr bwMode="auto">
        <a:xfrm>
          <a:off x="13753956" y="5336950"/>
          <a:ext cx="246100" cy="2222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139078</xdr:colOff>
      <xdr:row>27</xdr:row>
      <xdr:rowOff>140183</xdr:rowOff>
    </xdr:from>
    <xdr:ext cx="317327" cy="167395"/>
    <xdr:sp macro="" textlink="">
      <xdr:nvSpPr>
        <xdr:cNvPr id="1187" name="Text Box 1620">
          <a:extLst>
            <a:ext uri="{FF2B5EF4-FFF2-40B4-BE49-F238E27FC236}">
              <a16:creationId xmlns:a16="http://schemas.microsoft.com/office/drawing/2014/main" id="{5BAF238D-54FD-4E74-BEDF-24726F788352}"/>
            </a:ext>
          </a:extLst>
        </xdr:cNvPr>
        <xdr:cNvSpPr txBox="1">
          <a:spLocks noChangeArrowheads="1"/>
        </xdr:cNvSpPr>
      </xdr:nvSpPr>
      <xdr:spPr bwMode="auto">
        <a:xfrm>
          <a:off x="12189195" y="4813386"/>
          <a:ext cx="317327" cy="16739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258894</xdr:colOff>
      <xdr:row>29</xdr:row>
      <xdr:rowOff>31479</xdr:rowOff>
    </xdr:from>
    <xdr:ext cx="666750" cy="165173"/>
    <xdr:sp macro="" textlink="">
      <xdr:nvSpPr>
        <xdr:cNvPr id="1188" name="Text Box 1416">
          <a:extLst>
            <a:ext uri="{FF2B5EF4-FFF2-40B4-BE49-F238E27FC236}">
              <a16:creationId xmlns:a16="http://schemas.microsoft.com/office/drawing/2014/main" id="{6C801BF4-6016-41DD-82F4-9D04AD542B96}"/>
            </a:ext>
          </a:extLst>
        </xdr:cNvPr>
        <xdr:cNvSpPr txBox="1">
          <a:spLocks noChangeArrowheads="1"/>
        </xdr:cNvSpPr>
      </xdr:nvSpPr>
      <xdr:spPr bwMode="auto">
        <a:xfrm>
          <a:off x="13016044" y="4990829"/>
          <a:ext cx="6667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108m</a:t>
          </a:r>
        </a:p>
      </xdr:txBody>
    </xdr:sp>
    <xdr:clientData/>
  </xdr:oneCellAnchor>
  <xdr:twoCellAnchor>
    <xdr:from>
      <xdr:col>19</xdr:col>
      <xdr:colOff>9923</xdr:colOff>
      <xdr:row>25</xdr:row>
      <xdr:rowOff>11723</xdr:rowOff>
    </xdr:from>
    <xdr:to>
      <xdr:col>19</xdr:col>
      <xdr:colOff>211249</xdr:colOff>
      <xdr:row>26</xdr:row>
      <xdr:rowOff>21315</xdr:rowOff>
    </xdr:to>
    <xdr:sp macro="" textlink="">
      <xdr:nvSpPr>
        <xdr:cNvPr id="1191" name="六角形 1190">
          <a:extLst>
            <a:ext uri="{FF2B5EF4-FFF2-40B4-BE49-F238E27FC236}">
              <a16:creationId xmlns:a16="http://schemas.microsoft.com/office/drawing/2014/main" id="{8E68F565-654C-4746-915F-A67F32271D09}"/>
            </a:ext>
          </a:extLst>
        </xdr:cNvPr>
        <xdr:cNvSpPr/>
      </xdr:nvSpPr>
      <xdr:spPr bwMode="auto">
        <a:xfrm>
          <a:off x="12764493" y="4337661"/>
          <a:ext cx="201326" cy="1832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28250</xdr:colOff>
      <xdr:row>35</xdr:row>
      <xdr:rowOff>72145</xdr:rowOff>
    </xdr:from>
    <xdr:ext cx="289414" cy="242118"/>
    <xdr:sp macro="" textlink="">
      <xdr:nvSpPr>
        <xdr:cNvPr id="1204" name="Text Box 1416">
          <a:extLst>
            <a:ext uri="{FF2B5EF4-FFF2-40B4-BE49-F238E27FC236}">
              <a16:creationId xmlns:a16="http://schemas.microsoft.com/office/drawing/2014/main" id="{1418CB7C-12BE-4DCB-A1F6-199A6D74E2EE}"/>
            </a:ext>
          </a:extLst>
        </xdr:cNvPr>
        <xdr:cNvSpPr txBox="1">
          <a:spLocks noChangeArrowheads="1"/>
        </xdr:cNvSpPr>
      </xdr:nvSpPr>
      <xdr:spPr bwMode="auto">
        <a:xfrm>
          <a:off x="9248450" y="6060195"/>
          <a:ext cx="289414" cy="242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39m</a:t>
          </a:r>
        </a:p>
      </xdr:txBody>
    </xdr:sp>
    <xdr:clientData/>
  </xdr:oneCellAnchor>
  <xdr:twoCellAnchor>
    <xdr:from>
      <xdr:col>13</xdr:col>
      <xdr:colOff>236140</xdr:colOff>
      <xdr:row>36</xdr:row>
      <xdr:rowOff>91280</xdr:rowOff>
    </xdr:from>
    <xdr:to>
      <xdr:col>13</xdr:col>
      <xdr:colOff>449541</xdr:colOff>
      <xdr:row>37</xdr:row>
      <xdr:rowOff>105853</xdr:rowOff>
    </xdr:to>
    <xdr:sp macro="" textlink="">
      <xdr:nvSpPr>
        <xdr:cNvPr id="1205" name="六角形 1204">
          <a:extLst>
            <a:ext uri="{FF2B5EF4-FFF2-40B4-BE49-F238E27FC236}">
              <a16:creationId xmlns:a16="http://schemas.microsoft.com/office/drawing/2014/main" id="{09C57284-122C-49F6-802E-37EC66ACAE1A}"/>
            </a:ext>
          </a:extLst>
        </xdr:cNvPr>
        <xdr:cNvSpPr/>
      </xdr:nvSpPr>
      <xdr:spPr bwMode="auto">
        <a:xfrm>
          <a:off x="8751490" y="6250780"/>
          <a:ext cx="213401" cy="1860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</xdr:colOff>
      <xdr:row>33</xdr:row>
      <xdr:rowOff>3664</xdr:rowOff>
    </xdr:from>
    <xdr:to>
      <xdr:col>13</xdr:col>
      <xdr:colOff>201330</xdr:colOff>
      <xdr:row>33</xdr:row>
      <xdr:rowOff>167625</xdr:rowOff>
    </xdr:to>
    <xdr:sp macro="" textlink="">
      <xdr:nvSpPr>
        <xdr:cNvPr id="1206" name="六角形 1205">
          <a:extLst>
            <a:ext uri="{FF2B5EF4-FFF2-40B4-BE49-F238E27FC236}">
              <a16:creationId xmlns:a16="http://schemas.microsoft.com/office/drawing/2014/main" id="{9324E848-F5FD-44F0-AB9D-75824C77381A}"/>
            </a:ext>
          </a:extLst>
        </xdr:cNvPr>
        <xdr:cNvSpPr/>
      </xdr:nvSpPr>
      <xdr:spPr bwMode="auto">
        <a:xfrm>
          <a:off x="8515354" y="5648814"/>
          <a:ext cx="201326" cy="16396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109884</xdr:colOff>
      <xdr:row>39</xdr:row>
      <xdr:rowOff>3577</xdr:rowOff>
    </xdr:from>
    <xdr:ext cx="299577" cy="165173"/>
    <xdr:sp macro="" textlink="">
      <xdr:nvSpPr>
        <xdr:cNvPr id="1207" name="Text Box 1620">
          <a:extLst>
            <a:ext uri="{FF2B5EF4-FFF2-40B4-BE49-F238E27FC236}">
              <a16:creationId xmlns:a16="http://schemas.microsoft.com/office/drawing/2014/main" id="{46CF141E-60FD-44C7-860D-F239870DF45C}"/>
            </a:ext>
          </a:extLst>
        </xdr:cNvPr>
        <xdr:cNvSpPr txBox="1">
          <a:spLocks noChangeArrowheads="1"/>
        </xdr:cNvSpPr>
      </xdr:nvSpPr>
      <xdr:spPr bwMode="auto">
        <a:xfrm>
          <a:off x="9330084" y="6677427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431816</xdr:colOff>
      <xdr:row>34</xdr:row>
      <xdr:rowOff>97662</xdr:rowOff>
    </xdr:from>
    <xdr:to>
      <xdr:col>13</xdr:col>
      <xdr:colOff>710238</xdr:colOff>
      <xdr:row>39</xdr:row>
      <xdr:rowOff>39047</xdr:rowOff>
    </xdr:to>
    <xdr:sp macro="" textlink="">
      <xdr:nvSpPr>
        <xdr:cNvPr id="1208" name="Line 76">
          <a:extLst>
            <a:ext uri="{FF2B5EF4-FFF2-40B4-BE49-F238E27FC236}">
              <a16:creationId xmlns:a16="http://schemas.microsoft.com/office/drawing/2014/main" id="{FD8AB131-A4F8-4B28-B157-E239F115F37B}"/>
            </a:ext>
          </a:extLst>
        </xdr:cNvPr>
        <xdr:cNvSpPr>
          <a:spLocks noChangeShapeType="1"/>
        </xdr:cNvSpPr>
      </xdr:nvSpPr>
      <xdr:spPr bwMode="auto">
        <a:xfrm rot="6502162" flipV="1">
          <a:off x="8683884" y="6177544"/>
          <a:ext cx="798635" cy="2720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116961</xdr:colOff>
      <xdr:row>37</xdr:row>
      <xdr:rowOff>119955</xdr:rowOff>
    </xdr:from>
    <xdr:to>
      <xdr:col>14</xdr:col>
      <xdr:colOff>572706</xdr:colOff>
      <xdr:row>37</xdr:row>
      <xdr:rowOff>129342</xdr:rowOff>
    </xdr:to>
    <xdr:sp macro="" textlink="">
      <xdr:nvSpPr>
        <xdr:cNvPr id="1209" name="Line 72">
          <a:extLst>
            <a:ext uri="{FF2B5EF4-FFF2-40B4-BE49-F238E27FC236}">
              <a16:creationId xmlns:a16="http://schemas.microsoft.com/office/drawing/2014/main" id="{8FD7E056-6E7C-4270-9C2A-5928AE35E6AB}"/>
            </a:ext>
          </a:extLst>
        </xdr:cNvPr>
        <xdr:cNvSpPr>
          <a:spLocks noChangeShapeType="1"/>
        </xdr:cNvSpPr>
      </xdr:nvSpPr>
      <xdr:spPr bwMode="auto">
        <a:xfrm rot="6502162" flipV="1">
          <a:off x="9560340" y="6227726"/>
          <a:ext cx="9387" cy="4557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719628</xdr:colOff>
      <xdr:row>34</xdr:row>
      <xdr:rowOff>35331</xdr:rowOff>
    </xdr:from>
    <xdr:to>
      <xdr:col>14</xdr:col>
      <xdr:colOff>104552</xdr:colOff>
      <xdr:row>37</xdr:row>
      <xdr:rowOff>16724</xdr:rowOff>
    </xdr:to>
    <xdr:sp macro="" textlink="">
      <xdr:nvSpPr>
        <xdr:cNvPr id="1210" name="Line 76">
          <a:extLst>
            <a:ext uri="{FF2B5EF4-FFF2-40B4-BE49-F238E27FC236}">
              <a16:creationId xmlns:a16="http://schemas.microsoft.com/office/drawing/2014/main" id="{C3C69D6F-BB68-4C01-A5D0-A96025FC87AF}"/>
            </a:ext>
          </a:extLst>
        </xdr:cNvPr>
        <xdr:cNvSpPr>
          <a:spLocks noChangeShapeType="1"/>
        </xdr:cNvSpPr>
      </xdr:nvSpPr>
      <xdr:spPr bwMode="auto">
        <a:xfrm rot="6502162" flipV="1">
          <a:off x="9025643" y="6048566"/>
          <a:ext cx="495743" cy="1024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58624</xdr:colOff>
      <xdr:row>36</xdr:row>
      <xdr:rowOff>115734</xdr:rowOff>
    </xdr:from>
    <xdr:to>
      <xdr:col>14</xdr:col>
      <xdr:colOff>250115</xdr:colOff>
      <xdr:row>39</xdr:row>
      <xdr:rowOff>155755</xdr:rowOff>
    </xdr:to>
    <xdr:sp macro="" textlink="">
      <xdr:nvSpPr>
        <xdr:cNvPr id="1211" name="Freeform 527">
          <a:extLst>
            <a:ext uri="{FF2B5EF4-FFF2-40B4-BE49-F238E27FC236}">
              <a16:creationId xmlns:a16="http://schemas.microsoft.com/office/drawing/2014/main" id="{478AA649-4AE8-4843-B284-322BFD004E83}"/>
            </a:ext>
          </a:extLst>
        </xdr:cNvPr>
        <xdr:cNvSpPr>
          <a:spLocks/>
        </xdr:cNvSpPr>
      </xdr:nvSpPr>
      <xdr:spPr bwMode="auto">
        <a:xfrm rot="6502162" flipH="1">
          <a:off x="8744959" y="6104249"/>
          <a:ext cx="554371" cy="89634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5832 w 6991"/>
            <a:gd name="connsiteY0" fmla="*/ 27064 h 27064"/>
            <a:gd name="connsiteX1" fmla="*/ 6422 w 6991"/>
            <a:gd name="connsiteY1" fmla="*/ 12348 h 27064"/>
            <a:gd name="connsiteX2" fmla="*/ 569 w 6991"/>
            <a:gd name="connsiteY2" fmla="*/ 0 h 27064"/>
            <a:gd name="connsiteX0" fmla="*/ 7528 w 9902"/>
            <a:gd name="connsiteY0" fmla="*/ 10000 h 10000"/>
            <a:gd name="connsiteX1" fmla="*/ 8372 w 9902"/>
            <a:gd name="connsiteY1" fmla="*/ 4563 h 10000"/>
            <a:gd name="connsiteX2" fmla="*/ 0 w 9902"/>
            <a:gd name="connsiteY2" fmla="*/ 0 h 10000"/>
            <a:gd name="connsiteX0" fmla="*/ 7603 w 8613"/>
            <a:gd name="connsiteY0" fmla="*/ 10000 h 10000"/>
            <a:gd name="connsiteX1" fmla="*/ 8455 w 8613"/>
            <a:gd name="connsiteY1" fmla="*/ 4563 h 10000"/>
            <a:gd name="connsiteX2" fmla="*/ 0 w 8613"/>
            <a:gd name="connsiteY2" fmla="*/ 0 h 10000"/>
            <a:gd name="connsiteX0" fmla="*/ 8827 w 9924"/>
            <a:gd name="connsiteY0" fmla="*/ 10000 h 10000"/>
            <a:gd name="connsiteX1" fmla="*/ 9817 w 9924"/>
            <a:gd name="connsiteY1" fmla="*/ 4563 h 10000"/>
            <a:gd name="connsiteX2" fmla="*/ 0 w 9924"/>
            <a:gd name="connsiteY2" fmla="*/ 0 h 10000"/>
            <a:gd name="connsiteX0" fmla="*/ 11142 w 12247"/>
            <a:gd name="connsiteY0" fmla="*/ 7863 h 7863"/>
            <a:gd name="connsiteX1" fmla="*/ 12139 w 12247"/>
            <a:gd name="connsiteY1" fmla="*/ 2426 h 7863"/>
            <a:gd name="connsiteX2" fmla="*/ 0 w 12247"/>
            <a:gd name="connsiteY2" fmla="*/ 0 h 7863"/>
            <a:gd name="connsiteX0" fmla="*/ 9098 w 10000"/>
            <a:gd name="connsiteY0" fmla="*/ 10000 h 10000"/>
            <a:gd name="connsiteX1" fmla="*/ 9912 w 10000"/>
            <a:gd name="connsiteY1" fmla="*/ 1910 h 10000"/>
            <a:gd name="connsiteX2" fmla="*/ 0 w 10000"/>
            <a:gd name="connsiteY2" fmla="*/ 0 h 10000"/>
            <a:gd name="connsiteX0" fmla="*/ 10086 w 10706"/>
            <a:gd name="connsiteY0" fmla="*/ 10073 h 10073"/>
            <a:gd name="connsiteX1" fmla="*/ 9912 w 10706"/>
            <a:gd name="connsiteY1" fmla="*/ 1910 h 10073"/>
            <a:gd name="connsiteX2" fmla="*/ 0 w 10706"/>
            <a:gd name="connsiteY2" fmla="*/ 0 h 10073"/>
            <a:gd name="connsiteX0" fmla="*/ 10086 w 10228"/>
            <a:gd name="connsiteY0" fmla="*/ 10073 h 10073"/>
            <a:gd name="connsiteX1" fmla="*/ 9912 w 10228"/>
            <a:gd name="connsiteY1" fmla="*/ 1910 h 10073"/>
            <a:gd name="connsiteX2" fmla="*/ 0 w 10228"/>
            <a:gd name="connsiteY2" fmla="*/ 0 h 10073"/>
            <a:gd name="connsiteX0" fmla="*/ 10651 w 10750"/>
            <a:gd name="connsiteY0" fmla="*/ 9853 h 9853"/>
            <a:gd name="connsiteX1" fmla="*/ 9912 w 10750"/>
            <a:gd name="connsiteY1" fmla="*/ 1910 h 9853"/>
            <a:gd name="connsiteX2" fmla="*/ 0 w 10750"/>
            <a:gd name="connsiteY2" fmla="*/ 0 h 9853"/>
            <a:gd name="connsiteX0" fmla="*/ 9908 w 9908"/>
            <a:gd name="connsiteY0" fmla="*/ 10000 h 10000"/>
            <a:gd name="connsiteX1" fmla="*/ 9220 w 9908"/>
            <a:gd name="connsiteY1" fmla="*/ 1938 h 10000"/>
            <a:gd name="connsiteX2" fmla="*/ 0 w 9908"/>
            <a:gd name="connsiteY2" fmla="*/ 0 h 10000"/>
            <a:gd name="connsiteX0" fmla="*/ 9337 w 9337"/>
            <a:gd name="connsiteY0" fmla="*/ 9329 h 9329"/>
            <a:gd name="connsiteX1" fmla="*/ 9306 w 9337"/>
            <a:gd name="connsiteY1" fmla="*/ 1938 h 9329"/>
            <a:gd name="connsiteX2" fmla="*/ 0 w 9337"/>
            <a:gd name="connsiteY2" fmla="*/ 0 h 9329"/>
            <a:gd name="connsiteX0" fmla="*/ 10568 w 10568"/>
            <a:gd name="connsiteY0" fmla="*/ 10559 h 10559"/>
            <a:gd name="connsiteX1" fmla="*/ 10535 w 10568"/>
            <a:gd name="connsiteY1" fmla="*/ 2636 h 10559"/>
            <a:gd name="connsiteX2" fmla="*/ 0 w 10568"/>
            <a:gd name="connsiteY2" fmla="*/ 0 h 105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68" h="10559">
              <a:moveTo>
                <a:pt x="10568" y="10559"/>
              </a:moveTo>
              <a:cubicBezTo>
                <a:pt x="10076" y="6764"/>
                <a:pt x="10208" y="4896"/>
                <a:pt x="10535" y="2636"/>
              </a:cubicBezTo>
              <a:cubicBezTo>
                <a:pt x="7780" y="1439"/>
                <a:pt x="5594" y="175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487775</xdr:colOff>
      <xdr:row>36</xdr:row>
      <xdr:rowOff>46792</xdr:rowOff>
    </xdr:from>
    <xdr:to>
      <xdr:col>13</xdr:col>
      <xdr:colOff>632301</xdr:colOff>
      <xdr:row>37</xdr:row>
      <xdr:rowOff>21624</xdr:rowOff>
    </xdr:to>
    <xdr:sp macro="" textlink="">
      <xdr:nvSpPr>
        <xdr:cNvPr id="1212" name="Oval 2938">
          <a:extLst>
            <a:ext uri="{FF2B5EF4-FFF2-40B4-BE49-F238E27FC236}">
              <a16:creationId xmlns:a16="http://schemas.microsoft.com/office/drawing/2014/main" id="{49E88D9D-C764-44C6-964F-3E86328B73CC}"/>
            </a:ext>
          </a:extLst>
        </xdr:cNvPr>
        <xdr:cNvSpPr>
          <a:spLocks noChangeArrowheads="1"/>
        </xdr:cNvSpPr>
      </xdr:nvSpPr>
      <xdr:spPr bwMode="auto">
        <a:xfrm rot="6502162">
          <a:off x="9002247" y="6207170"/>
          <a:ext cx="146282" cy="1445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35560</xdr:colOff>
      <xdr:row>37</xdr:row>
      <xdr:rowOff>124561</xdr:rowOff>
    </xdr:from>
    <xdr:to>
      <xdr:col>14</xdr:col>
      <xdr:colOff>205125</xdr:colOff>
      <xdr:row>38</xdr:row>
      <xdr:rowOff>117218</xdr:rowOff>
    </xdr:to>
    <xdr:sp macro="" textlink="">
      <xdr:nvSpPr>
        <xdr:cNvPr id="1213" name="AutoShape 526">
          <a:extLst>
            <a:ext uri="{FF2B5EF4-FFF2-40B4-BE49-F238E27FC236}">
              <a16:creationId xmlns:a16="http://schemas.microsoft.com/office/drawing/2014/main" id="{FF9EBF36-B278-4D71-877A-EBAEA37CF074}"/>
            </a:ext>
          </a:extLst>
        </xdr:cNvPr>
        <xdr:cNvSpPr>
          <a:spLocks noChangeArrowheads="1"/>
        </xdr:cNvSpPr>
      </xdr:nvSpPr>
      <xdr:spPr bwMode="auto">
        <a:xfrm>
          <a:off x="9255760" y="6455511"/>
          <a:ext cx="169565" cy="1641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279071</xdr:colOff>
      <xdr:row>36</xdr:row>
      <xdr:rowOff>97234</xdr:rowOff>
    </xdr:from>
    <xdr:to>
      <xdr:col>14</xdr:col>
      <xdr:colOff>511969</xdr:colOff>
      <xdr:row>37</xdr:row>
      <xdr:rowOff>112450</xdr:rowOff>
    </xdr:to>
    <xdr:sp macro="" textlink="">
      <xdr:nvSpPr>
        <xdr:cNvPr id="1214" name="六角形 1213">
          <a:extLst>
            <a:ext uri="{FF2B5EF4-FFF2-40B4-BE49-F238E27FC236}">
              <a16:creationId xmlns:a16="http://schemas.microsoft.com/office/drawing/2014/main" id="{C7FDE6D4-CBB3-457D-805F-9788E7BD7FB5}"/>
            </a:ext>
          </a:extLst>
        </xdr:cNvPr>
        <xdr:cNvSpPr/>
      </xdr:nvSpPr>
      <xdr:spPr bwMode="auto">
        <a:xfrm>
          <a:off x="9499271" y="6256734"/>
          <a:ext cx="232898" cy="1866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503345</xdr:colOff>
      <xdr:row>37</xdr:row>
      <xdr:rowOff>14717</xdr:rowOff>
    </xdr:from>
    <xdr:ext cx="197827" cy="678134"/>
    <xdr:sp macro="" textlink="">
      <xdr:nvSpPr>
        <xdr:cNvPr id="1216" name="Text Box 1416">
          <a:extLst>
            <a:ext uri="{FF2B5EF4-FFF2-40B4-BE49-F238E27FC236}">
              <a16:creationId xmlns:a16="http://schemas.microsoft.com/office/drawing/2014/main" id="{7FAE9CDB-28FD-4BEF-889A-A589BA62D35B}"/>
            </a:ext>
          </a:extLst>
        </xdr:cNvPr>
        <xdr:cNvSpPr txBox="1">
          <a:spLocks noChangeArrowheads="1"/>
        </xdr:cNvSpPr>
      </xdr:nvSpPr>
      <xdr:spPr bwMode="auto">
        <a:xfrm>
          <a:off x="9018695" y="6345667"/>
          <a:ext cx="197827" cy="678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名神高速道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655762</xdr:colOff>
      <xdr:row>36</xdr:row>
      <xdr:rowOff>91589</xdr:rowOff>
    </xdr:from>
    <xdr:to>
      <xdr:col>13</xdr:col>
      <xdr:colOff>758337</xdr:colOff>
      <xdr:row>37</xdr:row>
      <xdr:rowOff>40300</xdr:rowOff>
    </xdr:to>
    <xdr:sp macro="" textlink="">
      <xdr:nvSpPr>
        <xdr:cNvPr id="1217" name="Text Box 1620">
          <a:extLst>
            <a:ext uri="{FF2B5EF4-FFF2-40B4-BE49-F238E27FC236}">
              <a16:creationId xmlns:a16="http://schemas.microsoft.com/office/drawing/2014/main" id="{0F1545DE-0A9A-4A3B-9BD4-DA9FF63A3EEB}"/>
            </a:ext>
          </a:extLst>
        </xdr:cNvPr>
        <xdr:cNvSpPr txBox="1">
          <a:spLocks noChangeArrowheads="1"/>
        </xdr:cNvSpPr>
      </xdr:nvSpPr>
      <xdr:spPr bwMode="auto">
        <a:xfrm>
          <a:off x="9171112" y="6251089"/>
          <a:ext cx="51775" cy="12016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539913</xdr:colOff>
      <xdr:row>34</xdr:row>
      <xdr:rowOff>47012</xdr:rowOff>
    </xdr:from>
    <xdr:to>
      <xdr:col>14</xdr:col>
      <xdr:colOff>128011</xdr:colOff>
      <xdr:row>40</xdr:row>
      <xdr:rowOff>111383</xdr:rowOff>
    </xdr:to>
    <xdr:sp macro="" textlink="">
      <xdr:nvSpPr>
        <xdr:cNvPr id="1218" name="Line 76">
          <a:extLst>
            <a:ext uri="{FF2B5EF4-FFF2-40B4-BE49-F238E27FC236}">
              <a16:creationId xmlns:a16="http://schemas.microsoft.com/office/drawing/2014/main" id="{6FD22A43-CA4D-41DC-8A49-029F6C95FB94}"/>
            </a:ext>
          </a:extLst>
        </xdr:cNvPr>
        <xdr:cNvSpPr>
          <a:spLocks noChangeShapeType="1"/>
        </xdr:cNvSpPr>
      </xdr:nvSpPr>
      <xdr:spPr bwMode="auto">
        <a:xfrm rot="6502162" flipV="1">
          <a:off x="8655201" y="6263674"/>
          <a:ext cx="1093071" cy="292948"/>
        </a:xfrm>
        <a:prstGeom prst="line">
          <a:avLst/>
        </a:prstGeom>
        <a:noFill/>
        <a:ln w="762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189686</xdr:colOff>
      <xdr:row>38</xdr:row>
      <xdr:rowOff>168773</xdr:rowOff>
    </xdr:from>
    <xdr:to>
      <xdr:col>13</xdr:col>
      <xdr:colOff>431206</xdr:colOff>
      <xdr:row>40</xdr:row>
      <xdr:rowOff>39414</xdr:rowOff>
    </xdr:to>
    <xdr:sp macro="" textlink="">
      <xdr:nvSpPr>
        <xdr:cNvPr id="1219" name="六角形 1218">
          <a:extLst>
            <a:ext uri="{FF2B5EF4-FFF2-40B4-BE49-F238E27FC236}">
              <a16:creationId xmlns:a16="http://schemas.microsoft.com/office/drawing/2014/main" id="{D390F0D9-E2A9-4A45-82A2-F172A2BFB6B9}"/>
            </a:ext>
          </a:extLst>
        </xdr:cNvPr>
        <xdr:cNvSpPr/>
      </xdr:nvSpPr>
      <xdr:spPr bwMode="auto">
        <a:xfrm>
          <a:off x="8702655" y="6751937"/>
          <a:ext cx="241520" cy="2179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51282</xdr:colOff>
      <xdr:row>37</xdr:row>
      <xdr:rowOff>168197</xdr:rowOff>
    </xdr:from>
    <xdr:ext cx="501895" cy="128539"/>
    <xdr:sp macro="" textlink="">
      <xdr:nvSpPr>
        <xdr:cNvPr id="1220" name="Text Box 1620">
          <a:extLst>
            <a:ext uri="{FF2B5EF4-FFF2-40B4-BE49-F238E27FC236}">
              <a16:creationId xmlns:a16="http://schemas.microsoft.com/office/drawing/2014/main" id="{995CFD98-9E97-42A8-9881-4AA61B30F1A2}"/>
            </a:ext>
          </a:extLst>
        </xdr:cNvPr>
        <xdr:cNvSpPr txBox="1">
          <a:spLocks noChangeArrowheads="1"/>
        </xdr:cNvSpPr>
      </xdr:nvSpPr>
      <xdr:spPr bwMode="auto">
        <a:xfrm>
          <a:off x="8566632" y="6499147"/>
          <a:ext cx="501895" cy="12853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0</xdr:colOff>
      <xdr:row>33</xdr:row>
      <xdr:rowOff>3663</xdr:rowOff>
    </xdr:from>
    <xdr:to>
      <xdr:col>15</xdr:col>
      <xdr:colOff>201326</xdr:colOff>
      <xdr:row>33</xdr:row>
      <xdr:rowOff>167624</xdr:rowOff>
    </xdr:to>
    <xdr:sp macro="" textlink="">
      <xdr:nvSpPr>
        <xdr:cNvPr id="1221" name="六角形 1220">
          <a:extLst>
            <a:ext uri="{FF2B5EF4-FFF2-40B4-BE49-F238E27FC236}">
              <a16:creationId xmlns:a16="http://schemas.microsoft.com/office/drawing/2014/main" id="{504151CE-A031-4F90-A5F1-FC1AB4139928}"/>
            </a:ext>
          </a:extLst>
        </xdr:cNvPr>
        <xdr:cNvSpPr/>
      </xdr:nvSpPr>
      <xdr:spPr bwMode="auto">
        <a:xfrm>
          <a:off x="9925050" y="5648813"/>
          <a:ext cx="201326" cy="16396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85</a:t>
          </a:r>
        </a:p>
      </xdr:txBody>
    </xdr:sp>
    <xdr:clientData/>
  </xdr:twoCellAnchor>
  <xdr:oneCellAnchor>
    <xdr:from>
      <xdr:col>15</xdr:col>
      <xdr:colOff>665067</xdr:colOff>
      <xdr:row>37</xdr:row>
      <xdr:rowOff>153070</xdr:rowOff>
    </xdr:from>
    <xdr:ext cx="529888" cy="242118"/>
    <xdr:sp macro="" textlink="">
      <xdr:nvSpPr>
        <xdr:cNvPr id="1222" name="Text Box 1416">
          <a:extLst>
            <a:ext uri="{FF2B5EF4-FFF2-40B4-BE49-F238E27FC236}">
              <a16:creationId xmlns:a16="http://schemas.microsoft.com/office/drawing/2014/main" id="{8AE40486-E0DE-4D66-A622-0664E26CC76C}"/>
            </a:ext>
          </a:extLst>
        </xdr:cNvPr>
        <xdr:cNvSpPr txBox="1">
          <a:spLocks noChangeArrowheads="1"/>
        </xdr:cNvSpPr>
      </xdr:nvSpPr>
      <xdr:spPr bwMode="auto">
        <a:xfrm>
          <a:off x="10590117" y="6484020"/>
          <a:ext cx="529888" cy="242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17m</a:t>
          </a:r>
        </a:p>
      </xdr:txBody>
    </xdr:sp>
    <xdr:clientData/>
  </xdr:oneCellAnchor>
  <xdr:twoCellAnchor>
    <xdr:from>
      <xdr:col>17</xdr:col>
      <xdr:colOff>0</xdr:colOff>
      <xdr:row>33</xdr:row>
      <xdr:rowOff>0</xdr:rowOff>
    </xdr:from>
    <xdr:to>
      <xdr:col>17</xdr:col>
      <xdr:colOff>199322</xdr:colOff>
      <xdr:row>33</xdr:row>
      <xdr:rowOff>163286</xdr:rowOff>
    </xdr:to>
    <xdr:sp macro="" textlink="">
      <xdr:nvSpPr>
        <xdr:cNvPr id="1223" name="六角形 1222">
          <a:extLst>
            <a:ext uri="{FF2B5EF4-FFF2-40B4-BE49-F238E27FC236}">
              <a16:creationId xmlns:a16="http://schemas.microsoft.com/office/drawing/2014/main" id="{2E0270FA-A3A0-4913-AE1E-82801584164F}"/>
            </a:ext>
          </a:extLst>
        </xdr:cNvPr>
        <xdr:cNvSpPr/>
      </xdr:nvSpPr>
      <xdr:spPr bwMode="auto">
        <a:xfrm>
          <a:off x="11334750" y="5645150"/>
          <a:ext cx="199322" cy="1632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32</xdr:row>
      <xdr:rowOff>160532</xdr:rowOff>
    </xdr:from>
    <xdr:to>
      <xdr:col>19</xdr:col>
      <xdr:colOff>201979</xdr:colOff>
      <xdr:row>34</xdr:row>
      <xdr:rowOff>11521</xdr:rowOff>
    </xdr:to>
    <xdr:sp macro="" textlink="">
      <xdr:nvSpPr>
        <xdr:cNvPr id="1224" name="六角形 1223">
          <a:extLst>
            <a:ext uri="{FF2B5EF4-FFF2-40B4-BE49-F238E27FC236}">
              <a16:creationId xmlns:a16="http://schemas.microsoft.com/office/drawing/2014/main" id="{ED42B366-305D-4D90-92DA-8B7541D53FFC}"/>
            </a:ext>
          </a:extLst>
        </xdr:cNvPr>
        <xdr:cNvSpPr/>
      </xdr:nvSpPr>
      <xdr:spPr bwMode="auto">
        <a:xfrm>
          <a:off x="12757150" y="5634232"/>
          <a:ext cx="201979" cy="1938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672729</xdr:colOff>
      <xdr:row>37</xdr:row>
      <xdr:rowOff>77453</xdr:rowOff>
    </xdr:from>
    <xdr:to>
      <xdr:col>15</xdr:col>
      <xdr:colOff>704258</xdr:colOff>
      <xdr:row>40</xdr:row>
      <xdr:rowOff>64423</xdr:rowOff>
    </xdr:to>
    <xdr:sp macro="" textlink="">
      <xdr:nvSpPr>
        <xdr:cNvPr id="1225" name="Freeform 527">
          <a:extLst>
            <a:ext uri="{FF2B5EF4-FFF2-40B4-BE49-F238E27FC236}">
              <a16:creationId xmlns:a16="http://schemas.microsoft.com/office/drawing/2014/main" id="{F97D2030-2917-4D2C-A38E-39625CFDBC69}"/>
            </a:ext>
          </a:extLst>
        </xdr:cNvPr>
        <xdr:cNvSpPr>
          <a:spLocks/>
        </xdr:cNvSpPr>
      </xdr:nvSpPr>
      <xdr:spPr bwMode="auto">
        <a:xfrm rot="6172246">
          <a:off x="10010459" y="6290873"/>
          <a:ext cx="501320" cy="73637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10244"/>
            <a:gd name="connsiteY0" fmla="*/ 13285 h 13285"/>
            <a:gd name="connsiteX1" fmla="*/ 0 w 10244"/>
            <a:gd name="connsiteY1" fmla="*/ 3285 h 13285"/>
            <a:gd name="connsiteX2" fmla="*/ 7221 w 10244"/>
            <a:gd name="connsiteY2" fmla="*/ 132 h 13285"/>
            <a:gd name="connsiteX3" fmla="*/ 10244 w 10244"/>
            <a:gd name="connsiteY3" fmla="*/ 398 h 13285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7221 w 10244"/>
            <a:gd name="connsiteY2" fmla="*/ 203 h 13356"/>
            <a:gd name="connsiteX3" fmla="*/ 10244 w 10244"/>
            <a:gd name="connsiteY3" fmla="*/ 26 h 13356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6717 w 10244"/>
            <a:gd name="connsiteY2" fmla="*/ 203 h 13356"/>
            <a:gd name="connsiteX3" fmla="*/ 10244 w 10244"/>
            <a:gd name="connsiteY3" fmla="*/ 26 h 13356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6717 w 10244"/>
            <a:gd name="connsiteY2" fmla="*/ 203 h 13356"/>
            <a:gd name="connsiteX3" fmla="*/ 10244 w 10244"/>
            <a:gd name="connsiteY3" fmla="*/ 26 h 13356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6717 w 10244"/>
            <a:gd name="connsiteY2" fmla="*/ 203 h 13356"/>
            <a:gd name="connsiteX3" fmla="*/ 10244 w 10244"/>
            <a:gd name="connsiteY3" fmla="*/ 26 h 13356"/>
            <a:gd name="connsiteX0" fmla="*/ 0 w 12427"/>
            <a:gd name="connsiteY0" fmla="*/ 13308 h 13308"/>
            <a:gd name="connsiteX1" fmla="*/ 0 w 12427"/>
            <a:gd name="connsiteY1" fmla="*/ 3308 h 13308"/>
            <a:gd name="connsiteX2" fmla="*/ 6717 w 12427"/>
            <a:gd name="connsiteY2" fmla="*/ 155 h 13308"/>
            <a:gd name="connsiteX3" fmla="*/ 12427 w 12427"/>
            <a:gd name="connsiteY3" fmla="*/ 244 h 13308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6717 w 12763"/>
            <a:gd name="connsiteY2" fmla="*/ 265 h 13418"/>
            <a:gd name="connsiteX3" fmla="*/ 12763 w 12763"/>
            <a:gd name="connsiteY3" fmla="*/ 0 h 13418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5206 w 12763"/>
            <a:gd name="connsiteY2" fmla="*/ 265 h 13418"/>
            <a:gd name="connsiteX3" fmla="*/ 12763 w 12763"/>
            <a:gd name="connsiteY3" fmla="*/ 0 h 13418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5206 w 12763"/>
            <a:gd name="connsiteY2" fmla="*/ 265 h 13418"/>
            <a:gd name="connsiteX3" fmla="*/ 12763 w 12763"/>
            <a:gd name="connsiteY3" fmla="*/ 0 h 13418"/>
            <a:gd name="connsiteX0" fmla="*/ 0 w 12763"/>
            <a:gd name="connsiteY0" fmla="*/ 13583 h 13583"/>
            <a:gd name="connsiteX1" fmla="*/ 0 w 12763"/>
            <a:gd name="connsiteY1" fmla="*/ 3583 h 13583"/>
            <a:gd name="connsiteX2" fmla="*/ 5206 w 12763"/>
            <a:gd name="connsiteY2" fmla="*/ 168 h 13583"/>
            <a:gd name="connsiteX3" fmla="*/ 12763 w 12763"/>
            <a:gd name="connsiteY3" fmla="*/ 165 h 13583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5206 w 12763"/>
            <a:gd name="connsiteY2" fmla="*/ 3 h 13418"/>
            <a:gd name="connsiteX3" fmla="*/ 12763 w 12763"/>
            <a:gd name="connsiteY3" fmla="*/ 0 h 13418"/>
            <a:gd name="connsiteX0" fmla="*/ 0 w 12763"/>
            <a:gd name="connsiteY0" fmla="*/ 13491 h 13491"/>
            <a:gd name="connsiteX1" fmla="*/ 0 w 12763"/>
            <a:gd name="connsiteY1" fmla="*/ 3491 h 13491"/>
            <a:gd name="connsiteX2" fmla="*/ 5206 w 12763"/>
            <a:gd name="connsiteY2" fmla="*/ 76 h 13491"/>
            <a:gd name="connsiteX3" fmla="*/ 12763 w 12763"/>
            <a:gd name="connsiteY3" fmla="*/ 73 h 13491"/>
            <a:gd name="connsiteX0" fmla="*/ 0 w 12763"/>
            <a:gd name="connsiteY0" fmla="*/ 13536 h 13536"/>
            <a:gd name="connsiteX1" fmla="*/ 0 w 12763"/>
            <a:gd name="connsiteY1" fmla="*/ 3536 h 13536"/>
            <a:gd name="connsiteX2" fmla="*/ 5206 w 12763"/>
            <a:gd name="connsiteY2" fmla="*/ 121 h 13536"/>
            <a:gd name="connsiteX3" fmla="*/ 12763 w 12763"/>
            <a:gd name="connsiteY3" fmla="*/ 118 h 13536"/>
            <a:gd name="connsiteX0" fmla="*/ 0 w 12763"/>
            <a:gd name="connsiteY0" fmla="*/ 13461 h 13461"/>
            <a:gd name="connsiteX1" fmla="*/ 0 w 12763"/>
            <a:gd name="connsiteY1" fmla="*/ 3461 h 13461"/>
            <a:gd name="connsiteX2" fmla="*/ 5206 w 12763"/>
            <a:gd name="connsiteY2" fmla="*/ 46 h 13461"/>
            <a:gd name="connsiteX3" fmla="*/ 12763 w 12763"/>
            <a:gd name="connsiteY3" fmla="*/ 43 h 13461"/>
            <a:gd name="connsiteX0" fmla="*/ 0 w 12931"/>
            <a:gd name="connsiteY0" fmla="*/ 13450 h 13450"/>
            <a:gd name="connsiteX1" fmla="*/ 0 w 12931"/>
            <a:gd name="connsiteY1" fmla="*/ 3450 h 13450"/>
            <a:gd name="connsiteX2" fmla="*/ 5206 w 12931"/>
            <a:gd name="connsiteY2" fmla="*/ 35 h 13450"/>
            <a:gd name="connsiteX3" fmla="*/ 12931 w 12931"/>
            <a:gd name="connsiteY3" fmla="*/ 119 h 13450"/>
            <a:gd name="connsiteX0" fmla="*/ 0 w 12931"/>
            <a:gd name="connsiteY0" fmla="*/ 13494 h 13494"/>
            <a:gd name="connsiteX1" fmla="*/ 0 w 12931"/>
            <a:gd name="connsiteY1" fmla="*/ 3494 h 13494"/>
            <a:gd name="connsiteX2" fmla="*/ 5206 w 12931"/>
            <a:gd name="connsiteY2" fmla="*/ 79 h 13494"/>
            <a:gd name="connsiteX3" fmla="*/ 12931 w 12931"/>
            <a:gd name="connsiteY3" fmla="*/ 0 h 13494"/>
            <a:gd name="connsiteX0" fmla="*/ 0 w 13882"/>
            <a:gd name="connsiteY0" fmla="*/ 13494 h 13494"/>
            <a:gd name="connsiteX1" fmla="*/ 0 w 13882"/>
            <a:gd name="connsiteY1" fmla="*/ 3494 h 13494"/>
            <a:gd name="connsiteX2" fmla="*/ 5206 w 13882"/>
            <a:gd name="connsiteY2" fmla="*/ 79 h 13494"/>
            <a:gd name="connsiteX3" fmla="*/ 13882 w 13882"/>
            <a:gd name="connsiteY3" fmla="*/ 0 h 13494"/>
            <a:gd name="connsiteX0" fmla="*/ 0 w 16577"/>
            <a:gd name="connsiteY0" fmla="*/ 13453 h 13453"/>
            <a:gd name="connsiteX1" fmla="*/ 0 w 16577"/>
            <a:gd name="connsiteY1" fmla="*/ 3453 h 13453"/>
            <a:gd name="connsiteX2" fmla="*/ 5206 w 16577"/>
            <a:gd name="connsiteY2" fmla="*/ 38 h 13453"/>
            <a:gd name="connsiteX3" fmla="*/ 16577 w 16577"/>
            <a:gd name="connsiteY3" fmla="*/ 0 h 13453"/>
            <a:gd name="connsiteX0" fmla="*/ 0 w 16577"/>
            <a:gd name="connsiteY0" fmla="*/ 13453 h 13453"/>
            <a:gd name="connsiteX1" fmla="*/ 3408 w 16577"/>
            <a:gd name="connsiteY1" fmla="*/ 4300 h 13453"/>
            <a:gd name="connsiteX2" fmla="*/ 5206 w 16577"/>
            <a:gd name="connsiteY2" fmla="*/ 38 h 13453"/>
            <a:gd name="connsiteX3" fmla="*/ 16577 w 16577"/>
            <a:gd name="connsiteY3" fmla="*/ 0 h 13453"/>
            <a:gd name="connsiteX0" fmla="*/ 0 w 19417"/>
            <a:gd name="connsiteY0" fmla="*/ 14194 h 14194"/>
            <a:gd name="connsiteX1" fmla="*/ 6248 w 19417"/>
            <a:gd name="connsiteY1" fmla="*/ 4300 h 14194"/>
            <a:gd name="connsiteX2" fmla="*/ 8046 w 19417"/>
            <a:gd name="connsiteY2" fmla="*/ 38 h 14194"/>
            <a:gd name="connsiteX3" fmla="*/ 19417 w 19417"/>
            <a:gd name="connsiteY3" fmla="*/ 0 h 14194"/>
            <a:gd name="connsiteX0" fmla="*/ 0 w 19417"/>
            <a:gd name="connsiteY0" fmla="*/ 14194 h 14194"/>
            <a:gd name="connsiteX1" fmla="*/ 6248 w 19417"/>
            <a:gd name="connsiteY1" fmla="*/ 4300 h 14194"/>
            <a:gd name="connsiteX2" fmla="*/ 8046 w 19417"/>
            <a:gd name="connsiteY2" fmla="*/ 38 h 14194"/>
            <a:gd name="connsiteX3" fmla="*/ 19417 w 19417"/>
            <a:gd name="connsiteY3" fmla="*/ 0 h 14194"/>
            <a:gd name="connsiteX0" fmla="*/ 0 w 19417"/>
            <a:gd name="connsiteY0" fmla="*/ 14194 h 14194"/>
            <a:gd name="connsiteX1" fmla="*/ 8046 w 19417"/>
            <a:gd name="connsiteY1" fmla="*/ 38 h 14194"/>
            <a:gd name="connsiteX2" fmla="*/ 19417 w 19417"/>
            <a:gd name="connsiteY2" fmla="*/ 0 h 14194"/>
            <a:gd name="connsiteX0" fmla="*/ 0 w 19417"/>
            <a:gd name="connsiteY0" fmla="*/ 14194 h 14194"/>
            <a:gd name="connsiteX1" fmla="*/ 7904 w 19417"/>
            <a:gd name="connsiteY1" fmla="*/ 2580 h 14194"/>
            <a:gd name="connsiteX2" fmla="*/ 19417 w 19417"/>
            <a:gd name="connsiteY2" fmla="*/ 0 h 14194"/>
            <a:gd name="connsiteX0" fmla="*/ 0 w 19417"/>
            <a:gd name="connsiteY0" fmla="*/ 14194 h 14194"/>
            <a:gd name="connsiteX1" fmla="*/ 7904 w 19417"/>
            <a:gd name="connsiteY1" fmla="*/ 2580 h 14194"/>
            <a:gd name="connsiteX2" fmla="*/ 19417 w 19417"/>
            <a:gd name="connsiteY2" fmla="*/ 0 h 14194"/>
            <a:gd name="connsiteX0" fmla="*/ 0 w 13360"/>
            <a:gd name="connsiteY0" fmla="*/ 16392 h 16392"/>
            <a:gd name="connsiteX1" fmla="*/ 1847 w 13360"/>
            <a:gd name="connsiteY1" fmla="*/ 2580 h 16392"/>
            <a:gd name="connsiteX2" fmla="*/ 13360 w 13360"/>
            <a:gd name="connsiteY2" fmla="*/ 0 h 16392"/>
            <a:gd name="connsiteX0" fmla="*/ 614 w 11661"/>
            <a:gd name="connsiteY0" fmla="*/ 17459 h 17459"/>
            <a:gd name="connsiteX1" fmla="*/ 148 w 11661"/>
            <a:gd name="connsiteY1" fmla="*/ 2580 h 17459"/>
            <a:gd name="connsiteX2" fmla="*/ 11661 w 11661"/>
            <a:gd name="connsiteY2" fmla="*/ 0 h 17459"/>
            <a:gd name="connsiteX0" fmla="*/ 466 w 11513"/>
            <a:gd name="connsiteY0" fmla="*/ 17459 h 17459"/>
            <a:gd name="connsiteX1" fmla="*/ 0 w 11513"/>
            <a:gd name="connsiteY1" fmla="*/ 2580 h 17459"/>
            <a:gd name="connsiteX2" fmla="*/ 11513 w 11513"/>
            <a:gd name="connsiteY2" fmla="*/ 0 h 17459"/>
            <a:gd name="connsiteX0" fmla="*/ 263 w 11513"/>
            <a:gd name="connsiteY0" fmla="*/ 15992 h 15992"/>
            <a:gd name="connsiteX1" fmla="*/ 0 w 11513"/>
            <a:gd name="connsiteY1" fmla="*/ 2580 h 15992"/>
            <a:gd name="connsiteX2" fmla="*/ 11513 w 11513"/>
            <a:gd name="connsiteY2" fmla="*/ 0 h 159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513" h="15992">
              <a:moveTo>
                <a:pt x="263" y="15992"/>
              </a:moveTo>
              <a:cubicBezTo>
                <a:pt x="1939" y="13043"/>
                <a:pt x="1108" y="8946"/>
                <a:pt x="0" y="2580"/>
              </a:cubicBezTo>
              <a:lnTo>
                <a:pt x="1151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704061</xdr:colOff>
      <xdr:row>36</xdr:row>
      <xdr:rowOff>28144</xdr:rowOff>
    </xdr:from>
    <xdr:to>
      <xdr:col>16</xdr:col>
      <xdr:colOff>518449</xdr:colOff>
      <xdr:row>38</xdr:row>
      <xdr:rowOff>58523</xdr:rowOff>
    </xdr:to>
    <xdr:sp macro="" textlink="">
      <xdr:nvSpPr>
        <xdr:cNvPr id="1226" name="Line 76">
          <a:extLst>
            <a:ext uri="{FF2B5EF4-FFF2-40B4-BE49-F238E27FC236}">
              <a16:creationId xmlns:a16="http://schemas.microsoft.com/office/drawing/2014/main" id="{99609DC8-D28B-4A1E-B011-7DD68D235184}"/>
            </a:ext>
          </a:extLst>
        </xdr:cNvPr>
        <xdr:cNvSpPr>
          <a:spLocks noChangeShapeType="1"/>
        </xdr:cNvSpPr>
      </xdr:nvSpPr>
      <xdr:spPr bwMode="auto">
        <a:xfrm rot="11841611" flipV="1">
          <a:off x="10629111" y="6187644"/>
          <a:ext cx="519238" cy="373279"/>
        </a:xfrm>
        <a:custGeom>
          <a:avLst/>
          <a:gdLst>
            <a:gd name="connsiteX0" fmla="*/ 0 w 542192"/>
            <a:gd name="connsiteY0" fmla="*/ 0 h 578827"/>
            <a:gd name="connsiteX1" fmla="*/ 542192 w 542192"/>
            <a:gd name="connsiteY1" fmla="*/ 578827 h 578827"/>
            <a:gd name="connsiteX0" fmla="*/ 0 w 542192"/>
            <a:gd name="connsiteY0" fmla="*/ 0 h 578827"/>
            <a:gd name="connsiteX1" fmla="*/ 542192 w 542192"/>
            <a:gd name="connsiteY1" fmla="*/ 578827 h 578827"/>
            <a:gd name="connsiteX0" fmla="*/ 0 w 542192"/>
            <a:gd name="connsiteY0" fmla="*/ 0 h 578827"/>
            <a:gd name="connsiteX1" fmla="*/ 542192 w 542192"/>
            <a:gd name="connsiteY1" fmla="*/ 578827 h 578827"/>
            <a:gd name="connsiteX0" fmla="*/ 0 w 548957"/>
            <a:gd name="connsiteY0" fmla="*/ 0 h 362575"/>
            <a:gd name="connsiteX1" fmla="*/ 548957 w 548957"/>
            <a:gd name="connsiteY1" fmla="*/ 362575 h 3625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8957" h="362575">
              <a:moveTo>
                <a:pt x="0" y="0"/>
              </a:moveTo>
              <a:cubicBezTo>
                <a:pt x="166077" y="236904"/>
                <a:pt x="104457" y="132998"/>
                <a:pt x="548957" y="3625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146358</xdr:colOff>
      <xdr:row>35</xdr:row>
      <xdr:rowOff>166631</xdr:rowOff>
    </xdr:from>
    <xdr:to>
      <xdr:col>20</xdr:col>
      <xdr:colOff>410417</xdr:colOff>
      <xdr:row>39</xdr:row>
      <xdr:rowOff>17317</xdr:rowOff>
    </xdr:to>
    <xdr:sp macro="" textlink="">
      <xdr:nvSpPr>
        <xdr:cNvPr id="1227" name="Line 1040">
          <a:extLst>
            <a:ext uri="{FF2B5EF4-FFF2-40B4-BE49-F238E27FC236}">
              <a16:creationId xmlns:a16="http://schemas.microsoft.com/office/drawing/2014/main" id="{B84C5CBC-7F76-4968-B151-6FD5A254A57A}"/>
            </a:ext>
          </a:extLst>
        </xdr:cNvPr>
        <xdr:cNvSpPr>
          <a:spLocks noChangeShapeType="1"/>
        </xdr:cNvSpPr>
      </xdr:nvSpPr>
      <xdr:spPr bwMode="auto">
        <a:xfrm flipH="1" flipV="1">
          <a:off x="12903508" y="6154681"/>
          <a:ext cx="968909" cy="536486"/>
        </a:xfrm>
        <a:custGeom>
          <a:avLst/>
          <a:gdLst>
            <a:gd name="connsiteX0" fmla="*/ 0 w 1767787"/>
            <a:gd name="connsiteY0" fmla="*/ 0 h 450273"/>
            <a:gd name="connsiteX1" fmla="*/ 1767787 w 1767787"/>
            <a:gd name="connsiteY1" fmla="*/ 450273 h 450273"/>
            <a:gd name="connsiteX0" fmla="*/ 0 w 971151"/>
            <a:gd name="connsiteY0" fmla="*/ 0 h 467591"/>
            <a:gd name="connsiteX1" fmla="*/ 971151 w 971151"/>
            <a:gd name="connsiteY1" fmla="*/ 467591 h 467591"/>
            <a:gd name="connsiteX0" fmla="*/ 0 w 971151"/>
            <a:gd name="connsiteY0" fmla="*/ 0 h 467591"/>
            <a:gd name="connsiteX1" fmla="*/ 105241 w 971151"/>
            <a:gd name="connsiteY1" fmla="*/ 285750 h 467591"/>
            <a:gd name="connsiteX2" fmla="*/ 971151 w 971151"/>
            <a:gd name="connsiteY2" fmla="*/ 467591 h 467591"/>
            <a:gd name="connsiteX0" fmla="*/ 0 w 927856"/>
            <a:gd name="connsiteY0" fmla="*/ 0 h 484909"/>
            <a:gd name="connsiteX1" fmla="*/ 61946 w 927856"/>
            <a:gd name="connsiteY1" fmla="*/ 303068 h 484909"/>
            <a:gd name="connsiteX2" fmla="*/ 927856 w 927856"/>
            <a:gd name="connsiteY2" fmla="*/ 484909 h 484909"/>
            <a:gd name="connsiteX0" fmla="*/ 0 w 927856"/>
            <a:gd name="connsiteY0" fmla="*/ 0 h 484909"/>
            <a:gd name="connsiteX1" fmla="*/ 61946 w 927856"/>
            <a:gd name="connsiteY1" fmla="*/ 303068 h 484909"/>
            <a:gd name="connsiteX2" fmla="*/ 927856 w 927856"/>
            <a:gd name="connsiteY2" fmla="*/ 484909 h 484909"/>
            <a:gd name="connsiteX0" fmla="*/ 7918 w 909796"/>
            <a:gd name="connsiteY0" fmla="*/ 0 h 536863"/>
            <a:gd name="connsiteX1" fmla="*/ 43886 w 909796"/>
            <a:gd name="connsiteY1" fmla="*/ 355022 h 536863"/>
            <a:gd name="connsiteX2" fmla="*/ 909796 w 909796"/>
            <a:gd name="connsiteY2" fmla="*/ 536863 h 536863"/>
            <a:gd name="connsiteX0" fmla="*/ 20444 w 922322"/>
            <a:gd name="connsiteY0" fmla="*/ 0 h 536863"/>
            <a:gd name="connsiteX1" fmla="*/ 39094 w 922322"/>
            <a:gd name="connsiteY1" fmla="*/ 311726 h 536863"/>
            <a:gd name="connsiteX2" fmla="*/ 922322 w 922322"/>
            <a:gd name="connsiteY2" fmla="*/ 536863 h 536863"/>
            <a:gd name="connsiteX0" fmla="*/ 20444 w 922322"/>
            <a:gd name="connsiteY0" fmla="*/ 0 h 536863"/>
            <a:gd name="connsiteX1" fmla="*/ 39094 w 922322"/>
            <a:gd name="connsiteY1" fmla="*/ 311726 h 536863"/>
            <a:gd name="connsiteX2" fmla="*/ 922322 w 922322"/>
            <a:gd name="connsiteY2" fmla="*/ 536863 h 536863"/>
            <a:gd name="connsiteX0" fmla="*/ 0 w 901878"/>
            <a:gd name="connsiteY0" fmla="*/ 0 h 536863"/>
            <a:gd name="connsiteX1" fmla="*/ 18650 w 901878"/>
            <a:gd name="connsiteY1" fmla="*/ 311726 h 536863"/>
            <a:gd name="connsiteX2" fmla="*/ 901878 w 901878"/>
            <a:gd name="connsiteY2" fmla="*/ 536863 h 536863"/>
            <a:gd name="connsiteX0" fmla="*/ 26622 w 885205"/>
            <a:gd name="connsiteY0" fmla="*/ 0 h 502227"/>
            <a:gd name="connsiteX1" fmla="*/ 1977 w 885205"/>
            <a:gd name="connsiteY1" fmla="*/ 277090 h 502227"/>
            <a:gd name="connsiteX2" fmla="*/ 885205 w 885205"/>
            <a:gd name="connsiteY2" fmla="*/ 502227 h 502227"/>
            <a:gd name="connsiteX0" fmla="*/ 28087 w 886670"/>
            <a:gd name="connsiteY0" fmla="*/ 0 h 502227"/>
            <a:gd name="connsiteX1" fmla="*/ 3442 w 886670"/>
            <a:gd name="connsiteY1" fmla="*/ 277090 h 502227"/>
            <a:gd name="connsiteX2" fmla="*/ 886670 w 886670"/>
            <a:gd name="connsiteY2" fmla="*/ 502227 h 502227"/>
            <a:gd name="connsiteX0" fmla="*/ 28087 w 1006168"/>
            <a:gd name="connsiteY0" fmla="*/ 0 h 530411"/>
            <a:gd name="connsiteX1" fmla="*/ 3442 w 1006168"/>
            <a:gd name="connsiteY1" fmla="*/ 277090 h 530411"/>
            <a:gd name="connsiteX2" fmla="*/ 1006168 w 1006168"/>
            <a:gd name="connsiteY2" fmla="*/ 530411 h 530411"/>
            <a:gd name="connsiteX0" fmla="*/ 28087 w 1046643"/>
            <a:gd name="connsiteY0" fmla="*/ 0 h 543564"/>
            <a:gd name="connsiteX1" fmla="*/ 3442 w 1046643"/>
            <a:gd name="connsiteY1" fmla="*/ 277090 h 543564"/>
            <a:gd name="connsiteX2" fmla="*/ 1046643 w 1046643"/>
            <a:gd name="connsiteY2" fmla="*/ 543564 h 5435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6643" h="543564">
              <a:moveTo>
                <a:pt x="28087" y="0"/>
              </a:moveTo>
              <a:cubicBezTo>
                <a:pt x="23980" y="163079"/>
                <a:pt x="-10906" y="157668"/>
                <a:pt x="3442" y="277090"/>
              </a:cubicBezTo>
              <a:cubicBezTo>
                <a:pt x="149758" y="288635"/>
                <a:pt x="457381" y="393473"/>
                <a:pt x="1046643" y="5435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441609</xdr:colOff>
      <xdr:row>39</xdr:row>
      <xdr:rowOff>121228</xdr:rowOff>
    </xdr:from>
    <xdr:to>
      <xdr:col>19</xdr:col>
      <xdr:colOff>602276</xdr:colOff>
      <xdr:row>40</xdr:row>
      <xdr:rowOff>112129</xdr:rowOff>
    </xdr:to>
    <xdr:sp macro="" textlink="">
      <xdr:nvSpPr>
        <xdr:cNvPr id="1228" name="Oval 204">
          <a:extLst>
            <a:ext uri="{FF2B5EF4-FFF2-40B4-BE49-F238E27FC236}">
              <a16:creationId xmlns:a16="http://schemas.microsoft.com/office/drawing/2014/main" id="{BAF793D1-3069-46F9-9A85-FE645A1B2707}"/>
            </a:ext>
          </a:extLst>
        </xdr:cNvPr>
        <xdr:cNvSpPr>
          <a:spLocks noChangeArrowheads="1"/>
        </xdr:cNvSpPr>
      </xdr:nvSpPr>
      <xdr:spPr bwMode="auto">
        <a:xfrm rot="5400000">
          <a:off x="13197917" y="6795920"/>
          <a:ext cx="162351" cy="1606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112567</xdr:colOff>
      <xdr:row>37</xdr:row>
      <xdr:rowOff>39166</xdr:rowOff>
    </xdr:from>
    <xdr:to>
      <xdr:col>19</xdr:col>
      <xdr:colOff>484908</xdr:colOff>
      <xdr:row>38</xdr:row>
      <xdr:rowOff>143075</xdr:rowOff>
    </xdr:to>
    <xdr:sp macro="" textlink="">
      <xdr:nvSpPr>
        <xdr:cNvPr id="1229" name="Text Box 1563">
          <a:extLst>
            <a:ext uri="{FF2B5EF4-FFF2-40B4-BE49-F238E27FC236}">
              <a16:creationId xmlns:a16="http://schemas.microsoft.com/office/drawing/2014/main" id="{713E709B-6CAA-480A-92C7-62D170854EA9}"/>
            </a:ext>
          </a:extLst>
        </xdr:cNvPr>
        <xdr:cNvSpPr txBox="1">
          <a:spLocks noChangeArrowheads="1"/>
        </xdr:cNvSpPr>
      </xdr:nvSpPr>
      <xdr:spPr bwMode="auto">
        <a:xfrm>
          <a:off x="12869717" y="6370116"/>
          <a:ext cx="372341" cy="2753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警察署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242452</xdr:colOff>
      <xdr:row>38</xdr:row>
      <xdr:rowOff>147205</xdr:rowOff>
    </xdr:from>
    <xdr:to>
      <xdr:col>19</xdr:col>
      <xdr:colOff>554722</xdr:colOff>
      <xdr:row>39</xdr:row>
      <xdr:rowOff>161211</xdr:rowOff>
    </xdr:to>
    <xdr:sp macro="" textlink="">
      <xdr:nvSpPr>
        <xdr:cNvPr id="1230" name="Text Box 1664">
          <a:extLst>
            <a:ext uri="{FF2B5EF4-FFF2-40B4-BE49-F238E27FC236}">
              <a16:creationId xmlns:a16="http://schemas.microsoft.com/office/drawing/2014/main" id="{DFA6E34E-80E8-4939-9E25-D9B2C0AAC2C7}"/>
            </a:ext>
          </a:extLst>
        </xdr:cNvPr>
        <xdr:cNvSpPr txBox="1">
          <a:spLocks noChangeArrowheads="1"/>
        </xdr:cNvSpPr>
      </xdr:nvSpPr>
      <xdr:spPr bwMode="auto">
        <a:xfrm>
          <a:off x="12999602" y="6649605"/>
          <a:ext cx="312270" cy="18545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548604</xdr:colOff>
      <xdr:row>36</xdr:row>
      <xdr:rowOff>138547</xdr:rowOff>
    </xdr:from>
    <xdr:to>
      <xdr:col>18</xdr:col>
      <xdr:colOff>14736</xdr:colOff>
      <xdr:row>40</xdr:row>
      <xdr:rowOff>25979</xdr:rowOff>
    </xdr:to>
    <xdr:grpSp>
      <xdr:nvGrpSpPr>
        <xdr:cNvPr id="1231" name="Group 405">
          <a:extLst>
            <a:ext uri="{FF2B5EF4-FFF2-40B4-BE49-F238E27FC236}">
              <a16:creationId xmlns:a16="http://schemas.microsoft.com/office/drawing/2014/main" id="{1BD44059-66A6-4446-AE9F-068F0C875C44}"/>
            </a:ext>
          </a:extLst>
        </xdr:cNvPr>
        <xdr:cNvGrpSpPr>
          <a:grpSpLocks/>
        </xdr:cNvGrpSpPr>
      </xdr:nvGrpSpPr>
      <xdr:grpSpPr bwMode="auto">
        <a:xfrm>
          <a:off x="11862759" y="6304054"/>
          <a:ext cx="182653" cy="556756"/>
          <a:chOff x="718" y="97"/>
          <a:chExt cx="23" cy="15"/>
        </a:xfrm>
      </xdr:grpSpPr>
      <xdr:sp macro="" textlink="">
        <xdr:nvSpPr>
          <xdr:cNvPr id="1232" name="Freeform 406">
            <a:extLst>
              <a:ext uri="{FF2B5EF4-FFF2-40B4-BE49-F238E27FC236}">
                <a16:creationId xmlns:a16="http://schemas.microsoft.com/office/drawing/2014/main" id="{EE5D1F79-155E-41B7-BDEA-92931F3B1A6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3" name="Freeform 407">
            <a:extLst>
              <a:ext uri="{FF2B5EF4-FFF2-40B4-BE49-F238E27FC236}">
                <a16:creationId xmlns:a16="http://schemas.microsoft.com/office/drawing/2014/main" id="{5000C7C9-1573-4D84-99C8-F9275BCDAC2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15028</xdr:colOff>
      <xdr:row>37</xdr:row>
      <xdr:rowOff>98631</xdr:rowOff>
    </xdr:from>
    <xdr:to>
      <xdr:col>17</xdr:col>
      <xdr:colOff>563491</xdr:colOff>
      <xdr:row>37</xdr:row>
      <xdr:rowOff>119236</xdr:rowOff>
    </xdr:to>
    <xdr:sp macro="" textlink="">
      <xdr:nvSpPr>
        <xdr:cNvPr id="1234" name="Freeform 217">
          <a:extLst>
            <a:ext uri="{FF2B5EF4-FFF2-40B4-BE49-F238E27FC236}">
              <a16:creationId xmlns:a16="http://schemas.microsoft.com/office/drawing/2014/main" id="{A89CAC28-FF5F-4F0D-8691-B18B847E0CCB}"/>
            </a:ext>
          </a:extLst>
        </xdr:cNvPr>
        <xdr:cNvSpPr>
          <a:spLocks/>
        </xdr:cNvSpPr>
      </xdr:nvSpPr>
      <xdr:spPr bwMode="auto">
        <a:xfrm>
          <a:off x="11349778" y="6429581"/>
          <a:ext cx="548463" cy="2060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7522 w 7522"/>
            <a:gd name="connsiteY0" fmla="*/ 0 h 4280"/>
            <a:gd name="connsiteX1" fmla="*/ 4638 w 7522"/>
            <a:gd name="connsiteY1" fmla="*/ 912 h 4280"/>
            <a:gd name="connsiteX2" fmla="*/ 2707 w 7522"/>
            <a:gd name="connsiteY2" fmla="*/ 974 h 4280"/>
            <a:gd name="connsiteX3" fmla="*/ 0 w 7522"/>
            <a:gd name="connsiteY3" fmla="*/ 2861 h 4280"/>
            <a:gd name="connsiteX0" fmla="*/ 10817 w 10817"/>
            <a:gd name="connsiteY0" fmla="*/ 0 h 18073"/>
            <a:gd name="connsiteX1" fmla="*/ 6166 w 10817"/>
            <a:gd name="connsiteY1" fmla="*/ 10203 h 18073"/>
            <a:gd name="connsiteX2" fmla="*/ 3599 w 10817"/>
            <a:gd name="connsiteY2" fmla="*/ 10348 h 18073"/>
            <a:gd name="connsiteX3" fmla="*/ 0 w 10817"/>
            <a:gd name="connsiteY3" fmla="*/ 14757 h 180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17" h="18073">
              <a:moveTo>
                <a:pt x="10817" y="0"/>
              </a:moveTo>
              <a:cubicBezTo>
                <a:pt x="9628" y="2582"/>
                <a:pt x="7342" y="10203"/>
                <a:pt x="6166" y="10203"/>
              </a:cubicBezTo>
              <a:cubicBezTo>
                <a:pt x="4989" y="16885"/>
                <a:pt x="4657" y="10348"/>
                <a:pt x="3599" y="10348"/>
              </a:cubicBezTo>
              <a:cubicBezTo>
                <a:pt x="2422" y="17030"/>
                <a:pt x="1177" y="21436"/>
                <a:pt x="0" y="14757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9010</xdr:colOff>
      <xdr:row>37</xdr:row>
      <xdr:rowOff>98785</xdr:rowOff>
    </xdr:from>
    <xdr:to>
      <xdr:col>18</xdr:col>
      <xdr:colOff>620070</xdr:colOff>
      <xdr:row>37</xdr:row>
      <xdr:rowOff>119960</xdr:rowOff>
    </xdr:to>
    <xdr:sp macro="" textlink="">
      <xdr:nvSpPr>
        <xdr:cNvPr id="1235" name="Freeform 217">
          <a:extLst>
            <a:ext uri="{FF2B5EF4-FFF2-40B4-BE49-F238E27FC236}">
              <a16:creationId xmlns:a16="http://schemas.microsoft.com/office/drawing/2014/main" id="{5C7F3DFD-28BD-4A01-9F5B-EDDF54EE5867}"/>
            </a:ext>
          </a:extLst>
        </xdr:cNvPr>
        <xdr:cNvSpPr>
          <a:spLocks/>
        </xdr:cNvSpPr>
      </xdr:nvSpPr>
      <xdr:spPr bwMode="auto">
        <a:xfrm>
          <a:off x="12061310" y="6429735"/>
          <a:ext cx="611060" cy="211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2576 h 6263"/>
            <a:gd name="connsiteX1" fmla="*/ 6119 w 10000"/>
            <a:gd name="connsiteY1" fmla="*/ 700 h 6263"/>
            <a:gd name="connsiteX2" fmla="*/ 0 w 10000"/>
            <a:gd name="connsiteY2" fmla="*/ 1205 h 6263"/>
            <a:gd name="connsiteX0" fmla="*/ 13030 w 13030"/>
            <a:gd name="connsiteY0" fmla="*/ 1280 h 10192"/>
            <a:gd name="connsiteX1" fmla="*/ 6119 w 13030"/>
            <a:gd name="connsiteY1" fmla="*/ 1309 h 10192"/>
            <a:gd name="connsiteX2" fmla="*/ 0 w 13030"/>
            <a:gd name="connsiteY2" fmla="*/ 2115 h 10192"/>
            <a:gd name="connsiteX0" fmla="*/ 13030 w 13030"/>
            <a:gd name="connsiteY0" fmla="*/ 1280 h 7116"/>
            <a:gd name="connsiteX1" fmla="*/ 6119 w 13030"/>
            <a:gd name="connsiteY1" fmla="*/ 1309 h 7116"/>
            <a:gd name="connsiteX2" fmla="*/ 0 w 13030"/>
            <a:gd name="connsiteY2" fmla="*/ 2115 h 7116"/>
            <a:gd name="connsiteX0" fmla="*/ 11721 w 11721"/>
            <a:gd name="connsiteY0" fmla="*/ 1799 h 10392"/>
            <a:gd name="connsiteX1" fmla="*/ 6417 w 11721"/>
            <a:gd name="connsiteY1" fmla="*/ 1840 h 10392"/>
            <a:gd name="connsiteX2" fmla="*/ 0 w 11721"/>
            <a:gd name="connsiteY2" fmla="*/ 4101 h 10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21" h="10392">
              <a:moveTo>
                <a:pt x="11721" y="1799"/>
              </a:moveTo>
              <a:cubicBezTo>
                <a:pt x="8909" y="15024"/>
                <a:pt x="9557" y="-6098"/>
                <a:pt x="6417" y="1840"/>
              </a:cubicBezTo>
              <a:cubicBezTo>
                <a:pt x="4750" y="17714"/>
                <a:pt x="1833" y="7218"/>
                <a:pt x="0" y="4101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17</xdr:col>
      <xdr:colOff>95250</xdr:colOff>
      <xdr:row>38</xdr:row>
      <xdr:rowOff>21186</xdr:rowOff>
    </xdr:from>
    <xdr:ext cx="541154" cy="133883"/>
    <xdr:sp macro="" textlink="">
      <xdr:nvSpPr>
        <xdr:cNvPr id="1236" name="Text Box 860">
          <a:extLst>
            <a:ext uri="{FF2B5EF4-FFF2-40B4-BE49-F238E27FC236}">
              <a16:creationId xmlns:a16="http://schemas.microsoft.com/office/drawing/2014/main" id="{6CFEF2E0-2CA5-4164-A98E-C695104C34D8}"/>
            </a:ext>
          </a:extLst>
        </xdr:cNvPr>
        <xdr:cNvSpPr txBox="1">
          <a:spLocks noChangeArrowheads="1"/>
        </xdr:cNvSpPr>
      </xdr:nvSpPr>
      <xdr:spPr bwMode="auto">
        <a:xfrm>
          <a:off x="11430000" y="6523586"/>
          <a:ext cx="541154" cy="133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宇治川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627265</xdr:colOff>
      <xdr:row>33</xdr:row>
      <xdr:rowOff>101481</xdr:rowOff>
    </xdr:from>
    <xdr:to>
      <xdr:col>17</xdr:col>
      <xdr:colOff>687578</xdr:colOff>
      <xdr:row>40</xdr:row>
      <xdr:rowOff>136766</xdr:rowOff>
    </xdr:to>
    <xdr:sp macro="" textlink="">
      <xdr:nvSpPr>
        <xdr:cNvPr id="1237" name="Freeform 570">
          <a:extLst>
            <a:ext uri="{FF2B5EF4-FFF2-40B4-BE49-F238E27FC236}">
              <a16:creationId xmlns:a16="http://schemas.microsoft.com/office/drawing/2014/main" id="{FB0D3C40-EB49-423F-88BB-11AC7FB2A114}"/>
            </a:ext>
          </a:extLst>
        </xdr:cNvPr>
        <xdr:cNvSpPr>
          <a:spLocks/>
        </xdr:cNvSpPr>
      </xdr:nvSpPr>
      <xdr:spPr bwMode="auto">
        <a:xfrm flipH="1">
          <a:off x="11962015" y="5746631"/>
          <a:ext cx="60313" cy="1235435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10324"/>
            <a:gd name="connsiteY0" fmla="*/ 10368 h 10368"/>
            <a:gd name="connsiteX1" fmla="*/ 117 w 10324"/>
            <a:gd name="connsiteY1" fmla="*/ 3926 h 10368"/>
            <a:gd name="connsiteX2" fmla="*/ 9443 w 10324"/>
            <a:gd name="connsiteY2" fmla="*/ 237 h 10368"/>
            <a:gd name="connsiteX3" fmla="*/ 10000 w 10324"/>
            <a:gd name="connsiteY3" fmla="*/ 368 h 10368"/>
            <a:gd name="connsiteX0" fmla="*/ 0 w 10000"/>
            <a:gd name="connsiteY0" fmla="*/ 10000 h 10000"/>
            <a:gd name="connsiteX1" fmla="*/ 117 w 10000"/>
            <a:gd name="connsiteY1" fmla="*/ 3558 h 10000"/>
            <a:gd name="connsiteX2" fmla="*/ 10000 w 10000"/>
            <a:gd name="connsiteY2" fmla="*/ 0 h 10000"/>
            <a:gd name="connsiteX0" fmla="*/ 0 w 117"/>
            <a:gd name="connsiteY0" fmla="*/ 6442 h 6442"/>
            <a:gd name="connsiteX1" fmla="*/ 117 w 117"/>
            <a:gd name="connsiteY1" fmla="*/ 0 h 6442"/>
            <a:gd name="connsiteX0" fmla="*/ 4860 w 5528"/>
            <a:gd name="connsiteY0" fmla="*/ 21613 h 21613"/>
            <a:gd name="connsiteX1" fmla="*/ 639 w 5528"/>
            <a:gd name="connsiteY1" fmla="*/ 0 h 21613"/>
            <a:gd name="connsiteX0" fmla="*/ 33911 w 34489"/>
            <a:gd name="connsiteY0" fmla="*/ 11131 h 11131"/>
            <a:gd name="connsiteX1" fmla="*/ 550 w 34489"/>
            <a:gd name="connsiteY1" fmla="*/ 0 h 11131"/>
            <a:gd name="connsiteX0" fmla="*/ 316418 w 316503"/>
            <a:gd name="connsiteY0" fmla="*/ 11414 h 11414"/>
            <a:gd name="connsiteX1" fmla="*/ 80 w 316503"/>
            <a:gd name="connsiteY1" fmla="*/ 0 h 11414"/>
            <a:gd name="connsiteX0" fmla="*/ 316417 w 316503"/>
            <a:gd name="connsiteY0" fmla="*/ 11037 h 11037"/>
            <a:gd name="connsiteX1" fmla="*/ 80 w 316503"/>
            <a:gd name="connsiteY1" fmla="*/ 0 h 11037"/>
            <a:gd name="connsiteX0" fmla="*/ 316405 w 327697"/>
            <a:gd name="connsiteY0" fmla="*/ 11037 h 11037"/>
            <a:gd name="connsiteX1" fmla="*/ 68 w 327697"/>
            <a:gd name="connsiteY1" fmla="*/ 0 h 11037"/>
            <a:gd name="connsiteX0" fmla="*/ 316414 w 318446"/>
            <a:gd name="connsiteY0" fmla="*/ 11037 h 11037"/>
            <a:gd name="connsiteX1" fmla="*/ 77 w 318446"/>
            <a:gd name="connsiteY1" fmla="*/ 0 h 11037"/>
            <a:gd name="connsiteX0" fmla="*/ 316414 w 318446"/>
            <a:gd name="connsiteY0" fmla="*/ 12922 h 12922"/>
            <a:gd name="connsiteX1" fmla="*/ 77 w 318446"/>
            <a:gd name="connsiteY1" fmla="*/ 0 h 12922"/>
            <a:gd name="connsiteX0" fmla="*/ 305817 w 307908"/>
            <a:gd name="connsiteY0" fmla="*/ 13262 h 13262"/>
            <a:gd name="connsiteX1" fmla="*/ 77 w 307908"/>
            <a:gd name="connsiteY1" fmla="*/ 0 h 13262"/>
            <a:gd name="connsiteX0" fmla="*/ 251931 w 254388"/>
            <a:gd name="connsiteY0" fmla="*/ 13010 h 13010"/>
            <a:gd name="connsiteX1" fmla="*/ 92 w 254388"/>
            <a:gd name="connsiteY1" fmla="*/ 0 h 13010"/>
            <a:gd name="connsiteX0" fmla="*/ 237424 w 240000"/>
            <a:gd name="connsiteY0" fmla="*/ 13229 h 13229"/>
            <a:gd name="connsiteX1" fmla="*/ 98 w 240000"/>
            <a:gd name="connsiteY1" fmla="*/ 0 h 132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40000" h="13229">
              <a:moveTo>
                <a:pt x="237424" y="13229"/>
              </a:moveTo>
              <a:cubicBezTo>
                <a:pt x="269337" y="-311"/>
                <a:pt x="-5931" y="2887"/>
                <a:pt x="9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39</xdr:row>
      <xdr:rowOff>22462</xdr:rowOff>
    </xdr:from>
    <xdr:to>
      <xdr:col>17</xdr:col>
      <xdr:colOff>561375</xdr:colOff>
      <xdr:row>39</xdr:row>
      <xdr:rowOff>54379</xdr:rowOff>
    </xdr:to>
    <xdr:sp macro="" textlink="">
      <xdr:nvSpPr>
        <xdr:cNvPr id="1238" name="Freeform 217">
          <a:extLst>
            <a:ext uri="{FF2B5EF4-FFF2-40B4-BE49-F238E27FC236}">
              <a16:creationId xmlns:a16="http://schemas.microsoft.com/office/drawing/2014/main" id="{F828AE06-433D-4DB4-90B2-C87FF83FE7B5}"/>
            </a:ext>
          </a:extLst>
        </xdr:cNvPr>
        <xdr:cNvSpPr>
          <a:spLocks/>
        </xdr:cNvSpPr>
      </xdr:nvSpPr>
      <xdr:spPr bwMode="auto">
        <a:xfrm>
          <a:off x="11334750" y="6696312"/>
          <a:ext cx="561375" cy="3191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9735 w 9735"/>
            <a:gd name="connsiteY0" fmla="*/ 0 h 8994"/>
            <a:gd name="connsiteX1" fmla="*/ 7522 w 9735"/>
            <a:gd name="connsiteY1" fmla="*/ 4714 h 8994"/>
            <a:gd name="connsiteX2" fmla="*/ 4638 w 9735"/>
            <a:gd name="connsiteY2" fmla="*/ 5626 h 8994"/>
            <a:gd name="connsiteX3" fmla="*/ 2707 w 9735"/>
            <a:gd name="connsiteY3" fmla="*/ 5688 h 8994"/>
            <a:gd name="connsiteX4" fmla="*/ 0 w 9735"/>
            <a:gd name="connsiteY4" fmla="*/ 7575 h 8994"/>
            <a:gd name="connsiteX0" fmla="*/ 9494 w 9494"/>
            <a:gd name="connsiteY0" fmla="*/ 0 h 7762"/>
            <a:gd name="connsiteX1" fmla="*/ 7727 w 9494"/>
            <a:gd name="connsiteY1" fmla="*/ 3003 h 7762"/>
            <a:gd name="connsiteX2" fmla="*/ 4764 w 9494"/>
            <a:gd name="connsiteY2" fmla="*/ 4017 h 7762"/>
            <a:gd name="connsiteX3" fmla="*/ 2781 w 9494"/>
            <a:gd name="connsiteY3" fmla="*/ 4086 h 7762"/>
            <a:gd name="connsiteX4" fmla="*/ 0 w 9494"/>
            <a:gd name="connsiteY4" fmla="*/ 6184 h 77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494" h="7762">
              <a:moveTo>
                <a:pt x="9494" y="0"/>
              </a:moveTo>
              <a:cubicBezTo>
                <a:pt x="9040" y="0"/>
                <a:pt x="8515" y="2334"/>
                <a:pt x="7727" y="3003"/>
              </a:cubicBezTo>
              <a:cubicBezTo>
                <a:pt x="6939" y="3673"/>
                <a:pt x="5673" y="4017"/>
                <a:pt x="4764" y="4017"/>
              </a:cubicBezTo>
              <a:cubicBezTo>
                <a:pt x="3855" y="7197"/>
                <a:pt x="3598" y="4086"/>
                <a:pt x="2781" y="4086"/>
              </a:cubicBezTo>
              <a:cubicBezTo>
                <a:pt x="1872" y="7266"/>
                <a:pt x="909" y="9363"/>
                <a:pt x="0" y="618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10234</xdr:colOff>
      <xdr:row>39</xdr:row>
      <xdr:rowOff>8659</xdr:rowOff>
    </xdr:from>
    <xdr:to>
      <xdr:col>18</xdr:col>
      <xdr:colOff>632816</xdr:colOff>
      <xdr:row>39</xdr:row>
      <xdr:rowOff>27627</xdr:rowOff>
    </xdr:to>
    <xdr:sp macro="" textlink="">
      <xdr:nvSpPr>
        <xdr:cNvPr id="1239" name="Freeform 217">
          <a:extLst>
            <a:ext uri="{FF2B5EF4-FFF2-40B4-BE49-F238E27FC236}">
              <a16:creationId xmlns:a16="http://schemas.microsoft.com/office/drawing/2014/main" id="{6E2C7855-B85B-4643-814D-AF45AA1E8D3D}"/>
            </a:ext>
          </a:extLst>
        </xdr:cNvPr>
        <xdr:cNvSpPr>
          <a:spLocks/>
        </xdr:cNvSpPr>
      </xdr:nvSpPr>
      <xdr:spPr bwMode="auto">
        <a:xfrm>
          <a:off x="12062534" y="6682509"/>
          <a:ext cx="622582" cy="1896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2576 h 6263"/>
            <a:gd name="connsiteX1" fmla="*/ 6119 w 10000"/>
            <a:gd name="connsiteY1" fmla="*/ 700 h 6263"/>
            <a:gd name="connsiteX2" fmla="*/ 0 w 10000"/>
            <a:gd name="connsiteY2" fmla="*/ 1205 h 6263"/>
            <a:gd name="connsiteX0" fmla="*/ 13030 w 13030"/>
            <a:gd name="connsiteY0" fmla="*/ 1280 h 10192"/>
            <a:gd name="connsiteX1" fmla="*/ 6119 w 13030"/>
            <a:gd name="connsiteY1" fmla="*/ 1309 h 10192"/>
            <a:gd name="connsiteX2" fmla="*/ 0 w 13030"/>
            <a:gd name="connsiteY2" fmla="*/ 2115 h 10192"/>
            <a:gd name="connsiteX0" fmla="*/ 13030 w 13030"/>
            <a:gd name="connsiteY0" fmla="*/ 1280 h 7116"/>
            <a:gd name="connsiteX1" fmla="*/ 6119 w 13030"/>
            <a:gd name="connsiteY1" fmla="*/ 1309 h 7116"/>
            <a:gd name="connsiteX2" fmla="*/ 0 w 13030"/>
            <a:gd name="connsiteY2" fmla="*/ 2115 h 7116"/>
            <a:gd name="connsiteX0" fmla="*/ 11942 w 11942"/>
            <a:gd name="connsiteY0" fmla="*/ 1799 h 9309"/>
            <a:gd name="connsiteX1" fmla="*/ 6638 w 11942"/>
            <a:gd name="connsiteY1" fmla="*/ 1840 h 9309"/>
            <a:gd name="connsiteX2" fmla="*/ 0 w 11942"/>
            <a:gd name="connsiteY2" fmla="*/ 714 h 93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942" h="9309">
              <a:moveTo>
                <a:pt x="11942" y="1799"/>
              </a:moveTo>
              <a:cubicBezTo>
                <a:pt x="9130" y="15024"/>
                <a:pt x="9778" y="-6098"/>
                <a:pt x="6638" y="1840"/>
              </a:cubicBezTo>
              <a:cubicBezTo>
                <a:pt x="4971" y="17714"/>
                <a:pt x="1833" y="3831"/>
                <a:pt x="0" y="71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648803</xdr:colOff>
      <xdr:row>38</xdr:row>
      <xdr:rowOff>42879</xdr:rowOff>
    </xdr:from>
    <xdr:to>
      <xdr:col>18</xdr:col>
      <xdr:colOff>130980</xdr:colOff>
      <xdr:row>39</xdr:row>
      <xdr:rowOff>50564</xdr:rowOff>
    </xdr:to>
    <xdr:sp macro="" textlink="">
      <xdr:nvSpPr>
        <xdr:cNvPr id="1240" name="六角形 1239">
          <a:extLst>
            <a:ext uri="{FF2B5EF4-FFF2-40B4-BE49-F238E27FC236}">
              <a16:creationId xmlns:a16="http://schemas.microsoft.com/office/drawing/2014/main" id="{C32F387B-D8CC-4715-8450-3CAF63CDA198}"/>
            </a:ext>
          </a:extLst>
        </xdr:cNvPr>
        <xdr:cNvSpPr/>
      </xdr:nvSpPr>
      <xdr:spPr bwMode="auto">
        <a:xfrm>
          <a:off x="11983553" y="6545279"/>
          <a:ext cx="199727" cy="1791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488042</xdr:colOff>
      <xdr:row>34</xdr:row>
      <xdr:rowOff>108290</xdr:rowOff>
    </xdr:from>
    <xdr:to>
      <xdr:col>17</xdr:col>
      <xdr:colOff>660054</xdr:colOff>
      <xdr:row>36</xdr:row>
      <xdr:rowOff>67263</xdr:rowOff>
    </xdr:to>
    <xdr:sp macro="" textlink="">
      <xdr:nvSpPr>
        <xdr:cNvPr id="1241" name="Text Box 1664">
          <a:extLst>
            <a:ext uri="{FF2B5EF4-FFF2-40B4-BE49-F238E27FC236}">
              <a16:creationId xmlns:a16="http://schemas.microsoft.com/office/drawing/2014/main" id="{D4A72825-85EE-477A-9B89-7AC0F1BFB3A2}"/>
            </a:ext>
          </a:extLst>
        </xdr:cNvPr>
        <xdr:cNvSpPr txBox="1">
          <a:spLocks noChangeArrowheads="1"/>
        </xdr:cNvSpPr>
      </xdr:nvSpPr>
      <xdr:spPr bwMode="auto">
        <a:xfrm>
          <a:off x="11822792" y="5924890"/>
          <a:ext cx="172012" cy="30187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eaVert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216475</xdr:colOff>
      <xdr:row>35</xdr:row>
      <xdr:rowOff>64963</xdr:rowOff>
    </xdr:from>
    <xdr:to>
      <xdr:col>17</xdr:col>
      <xdr:colOff>416478</xdr:colOff>
      <xdr:row>36</xdr:row>
      <xdr:rowOff>72649</xdr:rowOff>
    </xdr:to>
    <xdr:sp macro="" textlink="">
      <xdr:nvSpPr>
        <xdr:cNvPr id="1242" name="六角形 1241">
          <a:extLst>
            <a:ext uri="{FF2B5EF4-FFF2-40B4-BE49-F238E27FC236}">
              <a16:creationId xmlns:a16="http://schemas.microsoft.com/office/drawing/2014/main" id="{EF18174A-B989-4DCF-BF3F-2DC8E96F5A85}"/>
            </a:ext>
          </a:extLst>
        </xdr:cNvPr>
        <xdr:cNvSpPr/>
      </xdr:nvSpPr>
      <xdr:spPr bwMode="auto">
        <a:xfrm>
          <a:off x="11551225" y="6053013"/>
          <a:ext cx="200003" cy="1791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164521</xdr:colOff>
      <xdr:row>35</xdr:row>
      <xdr:rowOff>114203</xdr:rowOff>
    </xdr:from>
    <xdr:to>
      <xdr:col>18</xdr:col>
      <xdr:colOff>368180</xdr:colOff>
      <xdr:row>36</xdr:row>
      <xdr:rowOff>72408</xdr:rowOff>
    </xdr:to>
    <xdr:sp macro="" textlink="">
      <xdr:nvSpPr>
        <xdr:cNvPr id="1243" name="六角形 1242">
          <a:extLst>
            <a:ext uri="{FF2B5EF4-FFF2-40B4-BE49-F238E27FC236}">
              <a16:creationId xmlns:a16="http://schemas.microsoft.com/office/drawing/2014/main" id="{6855E3CC-1E35-4260-B179-B25C19B61414}"/>
            </a:ext>
          </a:extLst>
        </xdr:cNvPr>
        <xdr:cNvSpPr/>
      </xdr:nvSpPr>
      <xdr:spPr bwMode="auto">
        <a:xfrm>
          <a:off x="12216821" y="6102253"/>
          <a:ext cx="203659" cy="1296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241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632595</xdr:colOff>
      <xdr:row>36</xdr:row>
      <xdr:rowOff>95250</xdr:rowOff>
    </xdr:from>
    <xdr:ext cx="675410" cy="199159"/>
    <xdr:sp macro="" textlink="">
      <xdr:nvSpPr>
        <xdr:cNvPr id="1244" name="Text Box 1620">
          <a:extLst>
            <a:ext uri="{FF2B5EF4-FFF2-40B4-BE49-F238E27FC236}">
              <a16:creationId xmlns:a16="http://schemas.microsoft.com/office/drawing/2014/main" id="{6B6BA3FF-D0CF-47D2-A014-FB631671DBB9}"/>
            </a:ext>
          </a:extLst>
        </xdr:cNvPr>
        <xdr:cNvSpPr txBox="1">
          <a:spLocks noChangeArrowheads="1"/>
        </xdr:cNvSpPr>
      </xdr:nvSpPr>
      <xdr:spPr bwMode="auto">
        <a:xfrm>
          <a:off x="11967345" y="6254750"/>
          <a:ext cx="675410" cy="1991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観月橋→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25495</xdr:colOff>
      <xdr:row>36</xdr:row>
      <xdr:rowOff>94599</xdr:rowOff>
    </xdr:from>
    <xdr:ext cx="519545" cy="165173"/>
    <xdr:sp macro="" textlink="">
      <xdr:nvSpPr>
        <xdr:cNvPr id="1245" name="Text Box 1620">
          <a:extLst>
            <a:ext uri="{FF2B5EF4-FFF2-40B4-BE49-F238E27FC236}">
              <a16:creationId xmlns:a16="http://schemas.microsoft.com/office/drawing/2014/main" id="{B0760988-CC35-4050-8E68-CDE8868604C4}"/>
            </a:ext>
          </a:extLst>
        </xdr:cNvPr>
        <xdr:cNvSpPr txBox="1">
          <a:spLocks noChangeArrowheads="1"/>
        </xdr:cNvSpPr>
      </xdr:nvSpPr>
      <xdr:spPr bwMode="auto">
        <a:xfrm>
          <a:off x="11360245" y="6254099"/>
          <a:ext cx="51954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←平等院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147203</xdr:colOff>
      <xdr:row>37</xdr:row>
      <xdr:rowOff>78171</xdr:rowOff>
    </xdr:from>
    <xdr:to>
      <xdr:col>20</xdr:col>
      <xdr:colOff>349182</xdr:colOff>
      <xdr:row>38</xdr:row>
      <xdr:rowOff>100396</xdr:rowOff>
    </xdr:to>
    <xdr:sp macro="" textlink="">
      <xdr:nvSpPr>
        <xdr:cNvPr id="1246" name="六角形 1245">
          <a:extLst>
            <a:ext uri="{FF2B5EF4-FFF2-40B4-BE49-F238E27FC236}">
              <a16:creationId xmlns:a16="http://schemas.microsoft.com/office/drawing/2014/main" id="{C351B663-9C74-427C-9A72-44E83C955172}"/>
            </a:ext>
          </a:extLst>
        </xdr:cNvPr>
        <xdr:cNvSpPr/>
      </xdr:nvSpPr>
      <xdr:spPr bwMode="auto">
        <a:xfrm>
          <a:off x="13609203" y="6409121"/>
          <a:ext cx="201979" cy="19367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710046</xdr:colOff>
      <xdr:row>36</xdr:row>
      <xdr:rowOff>129889</xdr:rowOff>
    </xdr:from>
    <xdr:to>
      <xdr:col>20</xdr:col>
      <xdr:colOff>143046</xdr:colOff>
      <xdr:row>37</xdr:row>
      <xdr:rowOff>87180</xdr:rowOff>
    </xdr:to>
    <xdr:sp macro="" textlink="">
      <xdr:nvSpPr>
        <xdr:cNvPr id="1247" name="六角形 1246">
          <a:extLst>
            <a:ext uri="{FF2B5EF4-FFF2-40B4-BE49-F238E27FC236}">
              <a16:creationId xmlns:a16="http://schemas.microsoft.com/office/drawing/2014/main" id="{6401BFFA-2458-44A7-ADD2-D5240FCCF864}"/>
            </a:ext>
          </a:extLst>
        </xdr:cNvPr>
        <xdr:cNvSpPr/>
      </xdr:nvSpPr>
      <xdr:spPr bwMode="auto">
        <a:xfrm>
          <a:off x="13460846" y="6289389"/>
          <a:ext cx="144200" cy="1287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249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585130</xdr:colOff>
      <xdr:row>35</xdr:row>
      <xdr:rowOff>595</xdr:rowOff>
    </xdr:from>
    <xdr:to>
      <xdr:col>16</xdr:col>
      <xdr:colOff>6883</xdr:colOff>
      <xdr:row>37</xdr:row>
      <xdr:rowOff>141121</xdr:rowOff>
    </xdr:to>
    <xdr:sp macro="" textlink="">
      <xdr:nvSpPr>
        <xdr:cNvPr id="1248" name="Line 76">
          <a:extLst>
            <a:ext uri="{FF2B5EF4-FFF2-40B4-BE49-F238E27FC236}">
              <a16:creationId xmlns:a16="http://schemas.microsoft.com/office/drawing/2014/main" id="{789A7768-76B3-4C71-A747-FF69098E70A9}"/>
            </a:ext>
          </a:extLst>
        </xdr:cNvPr>
        <xdr:cNvSpPr>
          <a:spLocks noChangeShapeType="1"/>
        </xdr:cNvSpPr>
      </xdr:nvSpPr>
      <xdr:spPr bwMode="auto">
        <a:xfrm rot="6502162" flipV="1">
          <a:off x="10331769" y="6167056"/>
          <a:ext cx="483426" cy="1266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206484</xdr:colOff>
      <xdr:row>37</xdr:row>
      <xdr:rowOff>31969</xdr:rowOff>
    </xdr:from>
    <xdr:to>
      <xdr:col>15</xdr:col>
      <xdr:colOff>406487</xdr:colOff>
      <xdr:row>38</xdr:row>
      <xdr:rowOff>39654</xdr:rowOff>
    </xdr:to>
    <xdr:sp macro="" textlink="">
      <xdr:nvSpPr>
        <xdr:cNvPr id="1249" name="六角形 1248">
          <a:extLst>
            <a:ext uri="{FF2B5EF4-FFF2-40B4-BE49-F238E27FC236}">
              <a16:creationId xmlns:a16="http://schemas.microsoft.com/office/drawing/2014/main" id="{5F7FC503-6E8C-4FCD-BC67-4254F8F3F1B0}"/>
            </a:ext>
          </a:extLst>
        </xdr:cNvPr>
        <xdr:cNvSpPr/>
      </xdr:nvSpPr>
      <xdr:spPr bwMode="auto">
        <a:xfrm>
          <a:off x="10131534" y="6362919"/>
          <a:ext cx="200003" cy="1791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265907</xdr:colOff>
      <xdr:row>36</xdr:row>
      <xdr:rowOff>94169</xdr:rowOff>
    </xdr:from>
    <xdr:to>
      <xdr:col>16</xdr:col>
      <xdr:colOff>465910</xdr:colOff>
      <xdr:row>37</xdr:row>
      <xdr:rowOff>101854</xdr:rowOff>
    </xdr:to>
    <xdr:sp macro="" textlink="">
      <xdr:nvSpPr>
        <xdr:cNvPr id="1250" name="六角形 1249">
          <a:extLst>
            <a:ext uri="{FF2B5EF4-FFF2-40B4-BE49-F238E27FC236}">
              <a16:creationId xmlns:a16="http://schemas.microsoft.com/office/drawing/2014/main" id="{4104C150-AFA3-462C-89D0-84086E088FB7}"/>
            </a:ext>
          </a:extLst>
        </xdr:cNvPr>
        <xdr:cNvSpPr/>
      </xdr:nvSpPr>
      <xdr:spPr bwMode="auto">
        <a:xfrm>
          <a:off x="10895807" y="6253669"/>
          <a:ext cx="200003" cy="1791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702552</xdr:colOff>
      <xdr:row>39</xdr:row>
      <xdr:rowOff>55952</xdr:rowOff>
    </xdr:from>
    <xdr:to>
      <xdr:col>16</xdr:col>
      <xdr:colOff>239619</xdr:colOff>
      <xdr:row>40</xdr:row>
      <xdr:rowOff>99774</xdr:rowOff>
    </xdr:to>
    <xdr:sp macro="" textlink="">
      <xdr:nvSpPr>
        <xdr:cNvPr id="1251" name="六角形 1250">
          <a:extLst>
            <a:ext uri="{FF2B5EF4-FFF2-40B4-BE49-F238E27FC236}">
              <a16:creationId xmlns:a16="http://schemas.microsoft.com/office/drawing/2014/main" id="{13F89E34-A285-4B74-BDFC-4596B3425E47}"/>
            </a:ext>
          </a:extLst>
        </xdr:cNvPr>
        <xdr:cNvSpPr/>
      </xdr:nvSpPr>
      <xdr:spPr bwMode="auto">
        <a:xfrm>
          <a:off x="10627602" y="6729802"/>
          <a:ext cx="241917" cy="2152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152231</xdr:colOff>
      <xdr:row>34</xdr:row>
      <xdr:rowOff>4325</xdr:rowOff>
    </xdr:from>
    <xdr:to>
      <xdr:col>16</xdr:col>
      <xdr:colOff>305362</xdr:colOff>
      <xdr:row>37</xdr:row>
      <xdr:rowOff>86005</xdr:rowOff>
    </xdr:to>
    <xdr:grpSp>
      <xdr:nvGrpSpPr>
        <xdr:cNvPr id="1252" name="グループ化 1251">
          <a:extLst>
            <a:ext uri="{FF2B5EF4-FFF2-40B4-BE49-F238E27FC236}">
              <a16:creationId xmlns:a16="http://schemas.microsoft.com/office/drawing/2014/main" id="{BF05D1FA-30B2-4C08-9459-5C47EE486093}"/>
            </a:ext>
          </a:extLst>
        </xdr:cNvPr>
        <xdr:cNvGrpSpPr/>
      </xdr:nvGrpSpPr>
      <xdr:grpSpPr>
        <a:xfrm>
          <a:off x="10059089" y="5826589"/>
          <a:ext cx="856780" cy="596544"/>
          <a:chOff x="14197276" y="7260643"/>
          <a:chExt cx="923791" cy="601226"/>
        </a:xfrm>
      </xdr:grpSpPr>
      <xdr:sp macro="" textlink="">
        <xdr:nvSpPr>
          <xdr:cNvPr id="1253" name="Line 76">
            <a:extLst>
              <a:ext uri="{FF2B5EF4-FFF2-40B4-BE49-F238E27FC236}">
                <a16:creationId xmlns:a16="http://schemas.microsoft.com/office/drawing/2014/main" id="{6902E98B-5834-4BE4-82EB-89A1DF53D2A1}"/>
              </a:ext>
            </a:extLst>
          </xdr:cNvPr>
          <xdr:cNvSpPr>
            <a:spLocks noChangeShapeType="1"/>
          </xdr:cNvSpPr>
        </xdr:nvSpPr>
        <xdr:spPr bwMode="auto">
          <a:xfrm rot="6502162" flipH="1" flipV="1">
            <a:off x="14358911" y="7099008"/>
            <a:ext cx="596890" cy="920160"/>
          </a:xfrm>
          <a:custGeom>
            <a:avLst/>
            <a:gdLst>
              <a:gd name="connsiteX0" fmla="*/ 0 w 462676"/>
              <a:gd name="connsiteY0" fmla="*/ 0 h 955603"/>
              <a:gd name="connsiteX1" fmla="*/ 462676 w 462676"/>
              <a:gd name="connsiteY1" fmla="*/ 955603 h 955603"/>
              <a:gd name="connsiteX0" fmla="*/ 0 w 555801"/>
              <a:gd name="connsiteY0" fmla="*/ 0 h 933804"/>
              <a:gd name="connsiteX1" fmla="*/ 555801 w 555801"/>
              <a:gd name="connsiteY1" fmla="*/ 933804 h 933804"/>
              <a:gd name="connsiteX0" fmla="*/ 0 w 555801"/>
              <a:gd name="connsiteY0" fmla="*/ 0 h 933804"/>
              <a:gd name="connsiteX1" fmla="*/ 555801 w 555801"/>
              <a:gd name="connsiteY1" fmla="*/ 933804 h 933804"/>
              <a:gd name="connsiteX0" fmla="*/ 0 w 555801"/>
              <a:gd name="connsiteY0" fmla="*/ 0 h 933804"/>
              <a:gd name="connsiteX1" fmla="*/ 555801 w 555801"/>
              <a:gd name="connsiteY1" fmla="*/ 933804 h 933804"/>
              <a:gd name="connsiteX0" fmla="*/ 0 w 588673"/>
              <a:gd name="connsiteY0" fmla="*/ 0 h 922889"/>
              <a:gd name="connsiteX1" fmla="*/ 588673 w 588673"/>
              <a:gd name="connsiteY1" fmla="*/ 922889 h 922889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596890"/>
              <a:gd name="connsiteY0" fmla="*/ 0 h 920160"/>
              <a:gd name="connsiteX1" fmla="*/ 596890 w 596890"/>
              <a:gd name="connsiteY1" fmla="*/ 920160 h 920160"/>
              <a:gd name="connsiteX0" fmla="*/ 0 w 596890"/>
              <a:gd name="connsiteY0" fmla="*/ 0 h 920160"/>
              <a:gd name="connsiteX1" fmla="*/ 596890 w 596890"/>
              <a:gd name="connsiteY1" fmla="*/ 920160 h 9201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96890" h="920160">
                <a:moveTo>
                  <a:pt x="0" y="0"/>
                </a:moveTo>
                <a:cubicBezTo>
                  <a:pt x="72017" y="373203"/>
                  <a:pt x="231636" y="762941"/>
                  <a:pt x="596890" y="920160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4" name="Line 76">
            <a:extLst>
              <a:ext uri="{FF2B5EF4-FFF2-40B4-BE49-F238E27FC236}">
                <a16:creationId xmlns:a16="http://schemas.microsoft.com/office/drawing/2014/main" id="{37B28154-2883-4B87-A305-1581131076DE}"/>
              </a:ext>
            </a:extLst>
          </xdr:cNvPr>
          <xdr:cNvSpPr>
            <a:spLocks noChangeShapeType="1"/>
          </xdr:cNvSpPr>
        </xdr:nvSpPr>
        <xdr:spPr bwMode="auto">
          <a:xfrm rot="6502162" flipH="1" flipV="1">
            <a:off x="14362542" y="7103344"/>
            <a:ext cx="596890" cy="920160"/>
          </a:xfrm>
          <a:custGeom>
            <a:avLst/>
            <a:gdLst>
              <a:gd name="connsiteX0" fmla="*/ 0 w 462676"/>
              <a:gd name="connsiteY0" fmla="*/ 0 h 955603"/>
              <a:gd name="connsiteX1" fmla="*/ 462676 w 462676"/>
              <a:gd name="connsiteY1" fmla="*/ 955603 h 955603"/>
              <a:gd name="connsiteX0" fmla="*/ 0 w 555801"/>
              <a:gd name="connsiteY0" fmla="*/ 0 h 933804"/>
              <a:gd name="connsiteX1" fmla="*/ 555801 w 555801"/>
              <a:gd name="connsiteY1" fmla="*/ 933804 h 933804"/>
              <a:gd name="connsiteX0" fmla="*/ 0 w 555801"/>
              <a:gd name="connsiteY0" fmla="*/ 0 h 933804"/>
              <a:gd name="connsiteX1" fmla="*/ 555801 w 555801"/>
              <a:gd name="connsiteY1" fmla="*/ 933804 h 933804"/>
              <a:gd name="connsiteX0" fmla="*/ 0 w 555801"/>
              <a:gd name="connsiteY0" fmla="*/ 0 h 933804"/>
              <a:gd name="connsiteX1" fmla="*/ 555801 w 555801"/>
              <a:gd name="connsiteY1" fmla="*/ 933804 h 933804"/>
              <a:gd name="connsiteX0" fmla="*/ 0 w 588673"/>
              <a:gd name="connsiteY0" fmla="*/ 0 h 922889"/>
              <a:gd name="connsiteX1" fmla="*/ 588673 w 588673"/>
              <a:gd name="connsiteY1" fmla="*/ 922889 h 922889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596890"/>
              <a:gd name="connsiteY0" fmla="*/ 0 h 920160"/>
              <a:gd name="connsiteX1" fmla="*/ 596890 w 596890"/>
              <a:gd name="connsiteY1" fmla="*/ 920160 h 920160"/>
              <a:gd name="connsiteX0" fmla="*/ 0 w 596890"/>
              <a:gd name="connsiteY0" fmla="*/ 0 h 920160"/>
              <a:gd name="connsiteX1" fmla="*/ 596890 w 596890"/>
              <a:gd name="connsiteY1" fmla="*/ 920160 h 9201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96890" h="920160">
                <a:moveTo>
                  <a:pt x="0" y="0"/>
                </a:moveTo>
                <a:cubicBezTo>
                  <a:pt x="72017" y="373203"/>
                  <a:pt x="231636" y="762941"/>
                  <a:pt x="596890" y="920160"/>
                </a:cubicBezTo>
              </a:path>
            </a:pathLst>
          </a:custGeom>
          <a:noFill/>
          <a:ln w="47625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15</xdr:col>
      <xdr:colOff>672192</xdr:colOff>
      <xdr:row>35</xdr:row>
      <xdr:rowOff>32846</xdr:rowOff>
    </xdr:from>
    <xdr:to>
      <xdr:col>16</xdr:col>
      <xdr:colOff>460581</xdr:colOff>
      <xdr:row>36</xdr:row>
      <xdr:rowOff>96185</xdr:rowOff>
    </xdr:to>
    <xdr:pic>
      <xdr:nvPicPr>
        <xdr:cNvPr id="1255" name="図 1254">
          <a:extLst>
            <a:ext uri="{FF2B5EF4-FFF2-40B4-BE49-F238E27FC236}">
              <a16:creationId xmlns:a16="http://schemas.microsoft.com/office/drawing/2014/main" id="{3C150466-AB95-401D-BDEF-C876D0BB8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20252558">
          <a:off x="10597242" y="6020896"/>
          <a:ext cx="493239" cy="234789"/>
        </a:xfrm>
        <a:prstGeom prst="rect">
          <a:avLst/>
        </a:prstGeom>
      </xdr:spPr>
    </xdr:pic>
    <xdr:clientData/>
  </xdr:twoCellAnchor>
  <xdr:oneCellAnchor>
    <xdr:from>
      <xdr:col>15</xdr:col>
      <xdr:colOff>5056</xdr:colOff>
      <xdr:row>38</xdr:row>
      <xdr:rowOff>132837</xdr:rowOff>
    </xdr:from>
    <xdr:ext cx="649435" cy="165173"/>
    <xdr:sp macro="" textlink="">
      <xdr:nvSpPr>
        <xdr:cNvPr id="1256" name="Text Box 1620">
          <a:extLst>
            <a:ext uri="{FF2B5EF4-FFF2-40B4-BE49-F238E27FC236}">
              <a16:creationId xmlns:a16="http://schemas.microsoft.com/office/drawing/2014/main" id="{FE2F365C-640C-45AA-B3CF-14B81206CED4}"/>
            </a:ext>
          </a:extLst>
        </xdr:cNvPr>
        <xdr:cNvSpPr txBox="1">
          <a:spLocks noChangeArrowheads="1"/>
        </xdr:cNvSpPr>
      </xdr:nvSpPr>
      <xdr:spPr bwMode="auto">
        <a:xfrm>
          <a:off x="9930106" y="6635237"/>
          <a:ext cx="64943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←宇治市街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6734</xdr:colOff>
      <xdr:row>41</xdr:row>
      <xdr:rowOff>4234</xdr:rowOff>
    </xdr:from>
    <xdr:to>
      <xdr:col>13</xdr:col>
      <xdr:colOff>198966</xdr:colOff>
      <xdr:row>41</xdr:row>
      <xdr:rowOff>165101</xdr:rowOff>
    </xdr:to>
    <xdr:sp macro="" textlink="">
      <xdr:nvSpPr>
        <xdr:cNvPr id="1257" name="六角形 1256">
          <a:extLst>
            <a:ext uri="{FF2B5EF4-FFF2-40B4-BE49-F238E27FC236}">
              <a16:creationId xmlns:a16="http://schemas.microsoft.com/office/drawing/2014/main" id="{2284923A-BC80-43E2-993B-C801FECBAAB1}"/>
            </a:ext>
          </a:extLst>
        </xdr:cNvPr>
        <xdr:cNvSpPr/>
      </xdr:nvSpPr>
      <xdr:spPr bwMode="auto">
        <a:xfrm>
          <a:off x="8522084" y="7020984"/>
          <a:ext cx="192232" cy="1608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693662</xdr:colOff>
      <xdr:row>47</xdr:row>
      <xdr:rowOff>51767</xdr:rowOff>
    </xdr:from>
    <xdr:to>
      <xdr:col>16</xdr:col>
      <xdr:colOff>507314</xdr:colOff>
      <xdr:row>47</xdr:row>
      <xdr:rowOff>86114</xdr:rowOff>
    </xdr:to>
    <xdr:sp macro="" textlink="">
      <xdr:nvSpPr>
        <xdr:cNvPr id="1258" name="Line 547">
          <a:extLst>
            <a:ext uri="{FF2B5EF4-FFF2-40B4-BE49-F238E27FC236}">
              <a16:creationId xmlns:a16="http://schemas.microsoft.com/office/drawing/2014/main" id="{803B95C3-22F1-4097-9103-8126AA22CF1C}"/>
            </a:ext>
          </a:extLst>
        </xdr:cNvPr>
        <xdr:cNvSpPr>
          <a:spLocks noChangeShapeType="1"/>
        </xdr:cNvSpPr>
      </xdr:nvSpPr>
      <xdr:spPr bwMode="auto">
        <a:xfrm flipH="1">
          <a:off x="10618712" y="8078167"/>
          <a:ext cx="518502" cy="343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618167</xdr:colOff>
      <xdr:row>43</xdr:row>
      <xdr:rowOff>146865</xdr:rowOff>
    </xdr:from>
    <xdr:to>
      <xdr:col>16</xdr:col>
      <xdr:colOff>378281</xdr:colOff>
      <xdr:row>48</xdr:row>
      <xdr:rowOff>84725</xdr:rowOff>
    </xdr:to>
    <xdr:sp macro="" textlink="">
      <xdr:nvSpPr>
        <xdr:cNvPr id="1259" name="Freeform 527">
          <a:extLst>
            <a:ext uri="{FF2B5EF4-FFF2-40B4-BE49-F238E27FC236}">
              <a16:creationId xmlns:a16="http://schemas.microsoft.com/office/drawing/2014/main" id="{6BC2B806-D3DB-404A-8FD6-7BC8BB4595E2}"/>
            </a:ext>
          </a:extLst>
        </xdr:cNvPr>
        <xdr:cNvSpPr>
          <a:spLocks/>
        </xdr:cNvSpPr>
      </xdr:nvSpPr>
      <xdr:spPr bwMode="auto">
        <a:xfrm>
          <a:off x="10553271" y="7528740"/>
          <a:ext cx="465670" cy="77791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2933"/>
            <a:gd name="connsiteY0" fmla="*/ 6630 h 6630"/>
            <a:gd name="connsiteX1" fmla="*/ 105 w 12933"/>
            <a:gd name="connsiteY1" fmla="*/ 1109 h 6630"/>
            <a:gd name="connsiteX2" fmla="*/ 12933 w 12933"/>
            <a:gd name="connsiteY2" fmla="*/ 0 h 6630"/>
            <a:gd name="connsiteX0" fmla="*/ 0 w 10000"/>
            <a:gd name="connsiteY0" fmla="*/ 10000 h 10000"/>
            <a:gd name="connsiteX1" fmla="*/ 81 w 10000"/>
            <a:gd name="connsiteY1" fmla="*/ 1673 h 10000"/>
            <a:gd name="connsiteX2" fmla="*/ 10000 w 10000"/>
            <a:gd name="connsiteY2" fmla="*/ 0 h 10000"/>
            <a:gd name="connsiteX0" fmla="*/ 0 w 9606"/>
            <a:gd name="connsiteY0" fmla="*/ 8965 h 8965"/>
            <a:gd name="connsiteX1" fmla="*/ 81 w 9606"/>
            <a:gd name="connsiteY1" fmla="*/ 638 h 8965"/>
            <a:gd name="connsiteX2" fmla="*/ 9606 w 9606"/>
            <a:gd name="connsiteY2" fmla="*/ 0 h 8965"/>
            <a:gd name="connsiteX0" fmla="*/ 0 w 10000"/>
            <a:gd name="connsiteY0" fmla="*/ 10000 h 10000"/>
            <a:gd name="connsiteX1" fmla="*/ 84 w 10000"/>
            <a:gd name="connsiteY1" fmla="*/ 712 h 10000"/>
            <a:gd name="connsiteX2" fmla="*/ 10000 w 10000"/>
            <a:gd name="connsiteY2" fmla="*/ 0 h 10000"/>
            <a:gd name="connsiteX0" fmla="*/ 0 w 9487"/>
            <a:gd name="connsiteY0" fmla="*/ 9495 h 9495"/>
            <a:gd name="connsiteX1" fmla="*/ 84 w 9487"/>
            <a:gd name="connsiteY1" fmla="*/ 207 h 9495"/>
            <a:gd name="connsiteX2" fmla="*/ 9487 w 9487"/>
            <a:gd name="connsiteY2" fmla="*/ 20 h 9495"/>
            <a:gd name="connsiteX0" fmla="*/ 0 w 10000"/>
            <a:gd name="connsiteY0" fmla="*/ 9979 h 9979"/>
            <a:gd name="connsiteX1" fmla="*/ 89 w 10000"/>
            <a:gd name="connsiteY1" fmla="*/ 197 h 9979"/>
            <a:gd name="connsiteX2" fmla="*/ 10000 w 10000"/>
            <a:gd name="connsiteY2" fmla="*/ 0 h 9979"/>
            <a:gd name="connsiteX0" fmla="*/ 0 w 10000"/>
            <a:gd name="connsiteY0" fmla="*/ 10000 h 10000"/>
            <a:gd name="connsiteX1" fmla="*/ 89 w 10000"/>
            <a:gd name="connsiteY1" fmla="*/ 197 h 10000"/>
            <a:gd name="connsiteX2" fmla="*/ 10000 w 10000"/>
            <a:gd name="connsiteY2" fmla="*/ 0 h 10000"/>
            <a:gd name="connsiteX0" fmla="*/ 0 w 9892"/>
            <a:gd name="connsiteY0" fmla="*/ 9803 h 9803"/>
            <a:gd name="connsiteX1" fmla="*/ 89 w 9892"/>
            <a:gd name="connsiteY1" fmla="*/ 0 h 9803"/>
            <a:gd name="connsiteX2" fmla="*/ 9892 w 9892"/>
            <a:gd name="connsiteY2" fmla="*/ 135 h 9803"/>
            <a:gd name="connsiteX0" fmla="*/ 0 w 10000"/>
            <a:gd name="connsiteY0" fmla="*/ 10000 h 10000"/>
            <a:gd name="connsiteX1" fmla="*/ 90 w 10000"/>
            <a:gd name="connsiteY1" fmla="*/ 0 h 10000"/>
            <a:gd name="connsiteX2" fmla="*/ 10000 w 10000"/>
            <a:gd name="connsiteY2" fmla="*/ 138 h 10000"/>
            <a:gd name="connsiteX0" fmla="*/ 0 w 9510"/>
            <a:gd name="connsiteY0" fmla="*/ 18816 h 18816"/>
            <a:gd name="connsiteX1" fmla="*/ 90 w 9510"/>
            <a:gd name="connsiteY1" fmla="*/ 8816 h 18816"/>
            <a:gd name="connsiteX2" fmla="*/ 9510 w 9510"/>
            <a:gd name="connsiteY2" fmla="*/ 0 h 18816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000"/>
            <a:gd name="connsiteY0" fmla="*/ 10000 h 10000"/>
            <a:gd name="connsiteX1" fmla="*/ 95 w 10000"/>
            <a:gd name="connsiteY1" fmla="*/ 4685 h 10000"/>
            <a:gd name="connsiteX2" fmla="*/ 9490 w 10000"/>
            <a:gd name="connsiteY2" fmla="*/ 4934 h 10000"/>
            <a:gd name="connsiteX3" fmla="*/ 10000 w 10000"/>
            <a:gd name="connsiteY3" fmla="*/ 0 h 10000"/>
            <a:gd name="connsiteX0" fmla="*/ 0 w 10142"/>
            <a:gd name="connsiteY0" fmla="*/ 10000 h 10000"/>
            <a:gd name="connsiteX1" fmla="*/ 95 w 10142"/>
            <a:gd name="connsiteY1" fmla="*/ 4685 h 10000"/>
            <a:gd name="connsiteX2" fmla="*/ 10134 w 10142"/>
            <a:gd name="connsiteY2" fmla="*/ 5068 h 10000"/>
            <a:gd name="connsiteX3" fmla="*/ 10000 w 10142"/>
            <a:gd name="connsiteY3" fmla="*/ 0 h 10000"/>
            <a:gd name="connsiteX0" fmla="*/ 0 w 10000"/>
            <a:gd name="connsiteY0" fmla="*/ 10000 h 10000"/>
            <a:gd name="connsiteX1" fmla="*/ 95 w 10000"/>
            <a:gd name="connsiteY1" fmla="*/ 4685 h 10000"/>
            <a:gd name="connsiteX2" fmla="*/ 9876 w 10000"/>
            <a:gd name="connsiteY2" fmla="*/ 4934 h 10000"/>
            <a:gd name="connsiteX3" fmla="*/ 10000 w 10000"/>
            <a:gd name="connsiteY3" fmla="*/ 0 h 10000"/>
            <a:gd name="connsiteX0" fmla="*/ 0 w 9880"/>
            <a:gd name="connsiteY0" fmla="*/ 10603 h 10603"/>
            <a:gd name="connsiteX1" fmla="*/ 95 w 9880"/>
            <a:gd name="connsiteY1" fmla="*/ 5288 h 10603"/>
            <a:gd name="connsiteX2" fmla="*/ 9876 w 9880"/>
            <a:gd name="connsiteY2" fmla="*/ 5537 h 10603"/>
            <a:gd name="connsiteX3" fmla="*/ 8970 w 9880"/>
            <a:gd name="connsiteY3" fmla="*/ 0 h 10603"/>
            <a:gd name="connsiteX0" fmla="*/ 0 w 9996"/>
            <a:gd name="connsiteY0" fmla="*/ 10000 h 10000"/>
            <a:gd name="connsiteX1" fmla="*/ 96 w 9996"/>
            <a:gd name="connsiteY1" fmla="*/ 4987 h 10000"/>
            <a:gd name="connsiteX2" fmla="*/ 9996 w 9996"/>
            <a:gd name="connsiteY2" fmla="*/ 5222 h 10000"/>
            <a:gd name="connsiteX3" fmla="*/ 9079 w 9996"/>
            <a:gd name="connsiteY3" fmla="*/ 0 h 10000"/>
            <a:gd name="connsiteX0" fmla="*/ 0 w 10000"/>
            <a:gd name="connsiteY0" fmla="*/ 5013 h 5013"/>
            <a:gd name="connsiteX1" fmla="*/ 96 w 10000"/>
            <a:gd name="connsiteY1" fmla="*/ 0 h 5013"/>
            <a:gd name="connsiteX2" fmla="*/ 10000 w 10000"/>
            <a:gd name="connsiteY2" fmla="*/ 235 h 5013"/>
            <a:gd name="connsiteX0" fmla="*/ 0 w 12919"/>
            <a:gd name="connsiteY0" fmla="*/ 11400 h 11400"/>
            <a:gd name="connsiteX1" fmla="*/ 96 w 12919"/>
            <a:gd name="connsiteY1" fmla="*/ 1400 h 11400"/>
            <a:gd name="connsiteX2" fmla="*/ 12919 w 12919"/>
            <a:gd name="connsiteY2" fmla="*/ 0 h 11400"/>
            <a:gd name="connsiteX0" fmla="*/ 206 w 12823"/>
            <a:gd name="connsiteY0" fmla="*/ 14646 h 14646"/>
            <a:gd name="connsiteX1" fmla="*/ 0 w 12823"/>
            <a:gd name="connsiteY1" fmla="*/ 1400 h 14646"/>
            <a:gd name="connsiteX2" fmla="*/ 12823 w 12823"/>
            <a:gd name="connsiteY2" fmla="*/ 0 h 14646"/>
            <a:gd name="connsiteX0" fmla="*/ 206 w 12823"/>
            <a:gd name="connsiteY0" fmla="*/ 14646 h 14646"/>
            <a:gd name="connsiteX1" fmla="*/ 0 w 12823"/>
            <a:gd name="connsiteY1" fmla="*/ 1400 h 14646"/>
            <a:gd name="connsiteX2" fmla="*/ 12823 w 12823"/>
            <a:gd name="connsiteY2" fmla="*/ 0 h 14646"/>
            <a:gd name="connsiteX0" fmla="*/ 407 w 12823"/>
            <a:gd name="connsiteY0" fmla="*/ 14252 h 14252"/>
            <a:gd name="connsiteX1" fmla="*/ 0 w 12823"/>
            <a:gd name="connsiteY1" fmla="*/ 1400 h 14252"/>
            <a:gd name="connsiteX2" fmla="*/ 12823 w 12823"/>
            <a:gd name="connsiteY2" fmla="*/ 0 h 14252"/>
            <a:gd name="connsiteX0" fmla="*/ 407 w 12823"/>
            <a:gd name="connsiteY0" fmla="*/ 14252 h 14252"/>
            <a:gd name="connsiteX1" fmla="*/ 0 w 12823"/>
            <a:gd name="connsiteY1" fmla="*/ 1400 h 14252"/>
            <a:gd name="connsiteX2" fmla="*/ 12823 w 12823"/>
            <a:gd name="connsiteY2" fmla="*/ 0 h 14252"/>
            <a:gd name="connsiteX0" fmla="*/ 407 w 12823"/>
            <a:gd name="connsiteY0" fmla="*/ 14252 h 14252"/>
            <a:gd name="connsiteX1" fmla="*/ 0 w 12823"/>
            <a:gd name="connsiteY1" fmla="*/ 1400 h 14252"/>
            <a:gd name="connsiteX2" fmla="*/ 12823 w 12823"/>
            <a:gd name="connsiteY2" fmla="*/ 0 h 14252"/>
            <a:gd name="connsiteX0" fmla="*/ 407 w 11324"/>
            <a:gd name="connsiteY0" fmla="*/ 14071 h 14071"/>
            <a:gd name="connsiteX1" fmla="*/ 0 w 11324"/>
            <a:gd name="connsiteY1" fmla="*/ 1219 h 14071"/>
            <a:gd name="connsiteX2" fmla="*/ 11324 w 11324"/>
            <a:gd name="connsiteY2" fmla="*/ 0 h 140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324" h="14071">
              <a:moveTo>
                <a:pt x="407" y="14071"/>
              </a:moveTo>
              <a:cubicBezTo>
                <a:pt x="198" y="9625"/>
                <a:pt x="0" y="8615"/>
                <a:pt x="0" y="1219"/>
              </a:cubicBezTo>
              <a:lnTo>
                <a:pt x="1132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85328</xdr:colOff>
      <xdr:row>44</xdr:row>
      <xdr:rowOff>70792</xdr:rowOff>
    </xdr:from>
    <xdr:to>
      <xdr:col>15</xdr:col>
      <xdr:colOff>598535</xdr:colOff>
      <xdr:row>44</xdr:row>
      <xdr:rowOff>136921</xdr:rowOff>
    </xdr:to>
    <xdr:sp macro="" textlink="">
      <xdr:nvSpPr>
        <xdr:cNvPr id="1260" name="Line 547">
          <a:extLst>
            <a:ext uri="{FF2B5EF4-FFF2-40B4-BE49-F238E27FC236}">
              <a16:creationId xmlns:a16="http://schemas.microsoft.com/office/drawing/2014/main" id="{CA9B4FB8-7513-405B-99A5-4D6B32DB2C50}"/>
            </a:ext>
          </a:extLst>
        </xdr:cNvPr>
        <xdr:cNvSpPr>
          <a:spLocks noChangeShapeType="1"/>
        </xdr:cNvSpPr>
      </xdr:nvSpPr>
      <xdr:spPr bwMode="auto">
        <a:xfrm flipH="1">
          <a:off x="10010378" y="7601892"/>
          <a:ext cx="513207" cy="661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528923</xdr:colOff>
      <xdr:row>43</xdr:row>
      <xdr:rowOff>151763</xdr:rowOff>
    </xdr:from>
    <xdr:to>
      <xdr:col>15</xdr:col>
      <xdr:colOff>697591</xdr:colOff>
      <xdr:row>44</xdr:row>
      <xdr:rowOff>129854</xdr:rowOff>
    </xdr:to>
    <xdr:sp macro="" textlink="">
      <xdr:nvSpPr>
        <xdr:cNvPr id="1261" name="Oval 1295">
          <a:extLst>
            <a:ext uri="{FF2B5EF4-FFF2-40B4-BE49-F238E27FC236}">
              <a16:creationId xmlns:a16="http://schemas.microsoft.com/office/drawing/2014/main" id="{CA41D5E3-FBD9-492A-9E08-C05230208649}"/>
            </a:ext>
          </a:extLst>
        </xdr:cNvPr>
        <xdr:cNvSpPr>
          <a:spLocks noChangeArrowheads="1"/>
        </xdr:cNvSpPr>
      </xdr:nvSpPr>
      <xdr:spPr bwMode="auto">
        <a:xfrm>
          <a:off x="10453973" y="7511413"/>
          <a:ext cx="168668" cy="1495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557292</xdr:colOff>
      <xdr:row>45</xdr:row>
      <xdr:rowOff>65587</xdr:rowOff>
    </xdr:from>
    <xdr:to>
      <xdr:col>15</xdr:col>
      <xdr:colOff>676893</xdr:colOff>
      <xdr:row>46</xdr:row>
      <xdr:rowOff>39687</xdr:rowOff>
    </xdr:to>
    <xdr:sp macro="" textlink="">
      <xdr:nvSpPr>
        <xdr:cNvPr id="1262" name="AutoShape 492">
          <a:extLst>
            <a:ext uri="{FF2B5EF4-FFF2-40B4-BE49-F238E27FC236}">
              <a16:creationId xmlns:a16="http://schemas.microsoft.com/office/drawing/2014/main" id="{C5D3E25F-2FB1-40FD-B24A-99E087656536}"/>
            </a:ext>
          </a:extLst>
        </xdr:cNvPr>
        <xdr:cNvSpPr>
          <a:spLocks noChangeArrowheads="1"/>
        </xdr:cNvSpPr>
      </xdr:nvSpPr>
      <xdr:spPr bwMode="auto">
        <a:xfrm>
          <a:off x="10492396" y="7791420"/>
          <a:ext cx="119601" cy="12623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559956</xdr:colOff>
      <xdr:row>46</xdr:row>
      <xdr:rowOff>168917</xdr:rowOff>
    </xdr:from>
    <xdr:to>
      <xdr:col>15</xdr:col>
      <xdr:colOff>706818</xdr:colOff>
      <xdr:row>47</xdr:row>
      <xdr:rowOff>147133</xdr:rowOff>
    </xdr:to>
    <xdr:sp macro="" textlink="">
      <xdr:nvSpPr>
        <xdr:cNvPr id="1263" name="Oval 383">
          <a:extLst>
            <a:ext uri="{FF2B5EF4-FFF2-40B4-BE49-F238E27FC236}">
              <a16:creationId xmlns:a16="http://schemas.microsoft.com/office/drawing/2014/main" id="{5A02D17B-F053-4E96-8E3D-4351C0B2A673}"/>
            </a:ext>
          </a:extLst>
        </xdr:cNvPr>
        <xdr:cNvSpPr>
          <a:spLocks noChangeArrowheads="1"/>
        </xdr:cNvSpPr>
      </xdr:nvSpPr>
      <xdr:spPr bwMode="auto">
        <a:xfrm>
          <a:off x="10485006" y="8023867"/>
          <a:ext cx="146862" cy="1496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150392</xdr:colOff>
      <xdr:row>45</xdr:row>
      <xdr:rowOff>117567</xdr:rowOff>
    </xdr:from>
    <xdr:ext cx="260673" cy="100615"/>
    <xdr:sp macro="" textlink="">
      <xdr:nvSpPr>
        <xdr:cNvPr id="1264" name="Text Box 1620">
          <a:extLst>
            <a:ext uri="{FF2B5EF4-FFF2-40B4-BE49-F238E27FC236}">
              <a16:creationId xmlns:a16="http://schemas.microsoft.com/office/drawing/2014/main" id="{31E79D3E-4A7F-4A11-970C-58EAFE9A22DC}"/>
            </a:ext>
          </a:extLst>
        </xdr:cNvPr>
        <xdr:cNvSpPr txBox="1">
          <a:spLocks noChangeArrowheads="1"/>
        </xdr:cNvSpPr>
      </xdr:nvSpPr>
      <xdr:spPr bwMode="auto">
        <a:xfrm>
          <a:off x="10780292" y="7820117"/>
          <a:ext cx="260673" cy="10061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15</xdr:col>
      <xdr:colOff>644415</xdr:colOff>
      <xdr:row>44</xdr:row>
      <xdr:rowOff>62120</xdr:rowOff>
    </xdr:from>
    <xdr:to>
      <xdr:col>16</xdr:col>
      <xdr:colOff>126756</xdr:colOff>
      <xdr:row>47</xdr:row>
      <xdr:rowOff>93181</xdr:rowOff>
    </xdr:to>
    <xdr:sp macro="" textlink="">
      <xdr:nvSpPr>
        <xdr:cNvPr id="1265" name="AutoShape 1653">
          <a:extLst>
            <a:ext uri="{FF2B5EF4-FFF2-40B4-BE49-F238E27FC236}">
              <a16:creationId xmlns:a16="http://schemas.microsoft.com/office/drawing/2014/main" id="{4835D17B-EB2D-4788-9795-D5107B99E907}"/>
            </a:ext>
          </a:extLst>
        </xdr:cNvPr>
        <xdr:cNvSpPr>
          <a:spLocks/>
        </xdr:cNvSpPr>
      </xdr:nvSpPr>
      <xdr:spPr bwMode="auto">
        <a:xfrm>
          <a:off x="10569465" y="7593220"/>
          <a:ext cx="187191" cy="52636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676923</xdr:colOff>
      <xdr:row>47</xdr:row>
      <xdr:rowOff>154310</xdr:rowOff>
    </xdr:from>
    <xdr:to>
      <xdr:col>16</xdr:col>
      <xdr:colOff>117077</xdr:colOff>
      <xdr:row>48</xdr:row>
      <xdr:rowOff>132947</xdr:rowOff>
    </xdr:to>
    <xdr:sp macro="" textlink="">
      <xdr:nvSpPr>
        <xdr:cNvPr id="1266" name="六角形 1265">
          <a:extLst>
            <a:ext uri="{FF2B5EF4-FFF2-40B4-BE49-F238E27FC236}">
              <a16:creationId xmlns:a16="http://schemas.microsoft.com/office/drawing/2014/main" id="{C999F6CA-3103-4D3D-A037-58F91BDF38EF}"/>
            </a:ext>
          </a:extLst>
        </xdr:cNvPr>
        <xdr:cNvSpPr/>
      </xdr:nvSpPr>
      <xdr:spPr bwMode="auto">
        <a:xfrm>
          <a:off x="10601973" y="8180710"/>
          <a:ext cx="145004" cy="1500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207080</xdr:colOff>
      <xdr:row>46</xdr:row>
      <xdr:rowOff>103540</xdr:rowOff>
    </xdr:from>
    <xdr:to>
      <xdr:col>16</xdr:col>
      <xdr:colOff>406828</xdr:colOff>
      <xdr:row>47</xdr:row>
      <xdr:rowOff>110375</xdr:rowOff>
    </xdr:to>
    <xdr:sp macro="" textlink="">
      <xdr:nvSpPr>
        <xdr:cNvPr id="1267" name="六角形 1266">
          <a:extLst>
            <a:ext uri="{FF2B5EF4-FFF2-40B4-BE49-F238E27FC236}">
              <a16:creationId xmlns:a16="http://schemas.microsoft.com/office/drawing/2014/main" id="{27FB2C03-C76D-4EB8-BD7E-618300A26ABF}"/>
            </a:ext>
          </a:extLst>
        </xdr:cNvPr>
        <xdr:cNvSpPr/>
      </xdr:nvSpPr>
      <xdr:spPr bwMode="auto">
        <a:xfrm>
          <a:off x="10836980" y="7958490"/>
          <a:ext cx="199748" cy="1782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152791</xdr:colOff>
      <xdr:row>44</xdr:row>
      <xdr:rowOff>130973</xdr:rowOff>
    </xdr:from>
    <xdr:to>
      <xdr:col>15</xdr:col>
      <xdr:colOff>305588</xdr:colOff>
      <xdr:row>45</xdr:row>
      <xdr:rowOff>89303</xdr:rowOff>
    </xdr:to>
    <xdr:sp macro="" textlink="">
      <xdr:nvSpPr>
        <xdr:cNvPr id="1268" name="六角形 1267">
          <a:extLst>
            <a:ext uri="{FF2B5EF4-FFF2-40B4-BE49-F238E27FC236}">
              <a16:creationId xmlns:a16="http://schemas.microsoft.com/office/drawing/2014/main" id="{E4AC6569-B330-448D-ACE7-08FC22A0AC3C}"/>
            </a:ext>
          </a:extLst>
        </xdr:cNvPr>
        <xdr:cNvSpPr/>
      </xdr:nvSpPr>
      <xdr:spPr bwMode="auto">
        <a:xfrm>
          <a:off x="10077841" y="7662073"/>
          <a:ext cx="152797" cy="1297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60047</xdr:colOff>
      <xdr:row>43</xdr:row>
      <xdr:rowOff>25885</xdr:rowOff>
    </xdr:from>
    <xdr:to>
      <xdr:col>16</xdr:col>
      <xdr:colOff>259795</xdr:colOff>
      <xdr:row>44</xdr:row>
      <xdr:rowOff>22366</xdr:rowOff>
    </xdr:to>
    <xdr:sp macro="" textlink="">
      <xdr:nvSpPr>
        <xdr:cNvPr id="1269" name="六角形 1268">
          <a:extLst>
            <a:ext uri="{FF2B5EF4-FFF2-40B4-BE49-F238E27FC236}">
              <a16:creationId xmlns:a16="http://schemas.microsoft.com/office/drawing/2014/main" id="{054FC501-8FF4-49E7-AE95-7FF641DAE3FC}"/>
            </a:ext>
          </a:extLst>
        </xdr:cNvPr>
        <xdr:cNvSpPr/>
      </xdr:nvSpPr>
      <xdr:spPr bwMode="auto">
        <a:xfrm>
          <a:off x="10689947" y="7385535"/>
          <a:ext cx="199748" cy="1679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331289</xdr:colOff>
      <xdr:row>43</xdr:row>
      <xdr:rowOff>45064</xdr:rowOff>
    </xdr:from>
    <xdr:ext cx="432699" cy="147413"/>
    <xdr:sp macro="" textlink="">
      <xdr:nvSpPr>
        <xdr:cNvPr id="1270" name="Text Box 1416">
          <a:extLst>
            <a:ext uri="{FF2B5EF4-FFF2-40B4-BE49-F238E27FC236}">
              <a16:creationId xmlns:a16="http://schemas.microsoft.com/office/drawing/2014/main" id="{8AA4F3C2-8326-47B7-AC1C-94B5A8D6D0AB}"/>
            </a:ext>
          </a:extLst>
        </xdr:cNvPr>
        <xdr:cNvSpPr txBox="1">
          <a:spLocks noChangeArrowheads="1"/>
        </xdr:cNvSpPr>
      </xdr:nvSpPr>
      <xdr:spPr bwMode="auto">
        <a:xfrm>
          <a:off x="10256339" y="7404714"/>
          <a:ext cx="432699" cy="147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ENEOS</a:t>
          </a:r>
        </a:p>
      </xdr:txBody>
    </xdr:sp>
    <xdr:clientData/>
  </xdr:oneCellAnchor>
  <xdr:oneCellAnchor>
    <xdr:from>
      <xdr:col>15</xdr:col>
      <xdr:colOff>314042</xdr:colOff>
      <xdr:row>44</xdr:row>
      <xdr:rowOff>103332</xdr:rowOff>
    </xdr:from>
    <xdr:ext cx="313005" cy="272447"/>
    <xdr:sp macro="" textlink="">
      <xdr:nvSpPr>
        <xdr:cNvPr id="1271" name="Text Box 1416">
          <a:extLst>
            <a:ext uri="{FF2B5EF4-FFF2-40B4-BE49-F238E27FC236}">
              <a16:creationId xmlns:a16="http://schemas.microsoft.com/office/drawing/2014/main" id="{CB41F215-850E-4CBB-9038-21A7A85B9DF3}"/>
            </a:ext>
          </a:extLst>
        </xdr:cNvPr>
        <xdr:cNvSpPr txBox="1">
          <a:spLocks noChangeArrowheads="1"/>
        </xdr:cNvSpPr>
      </xdr:nvSpPr>
      <xdr:spPr bwMode="auto">
        <a:xfrm>
          <a:off x="10239092" y="7634432"/>
          <a:ext cx="313005" cy="272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弘部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349618</xdr:colOff>
      <xdr:row>46</xdr:row>
      <xdr:rowOff>44083</xdr:rowOff>
    </xdr:from>
    <xdr:to>
      <xdr:col>15</xdr:col>
      <xdr:colOff>586101</xdr:colOff>
      <xdr:row>47</xdr:row>
      <xdr:rowOff>2057</xdr:rowOff>
    </xdr:to>
    <xdr:sp macro="" textlink="">
      <xdr:nvSpPr>
        <xdr:cNvPr id="1272" name="Text Box 1118">
          <a:extLst>
            <a:ext uri="{FF2B5EF4-FFF2-40B4-BE49-F238E27FC236}">
              <a16:creationId xmlns:a16="http://schemas.microsoft.com/office/drawing/2014/main" id="{D8D1200D-FAC6-429A-A3A8-A572CC6E07F3}"/>
            </a:ext>
          </a:extLst>
        </xdr:cNvPr>
        <xdr:cNvSpPr txBox="1">
          <a:spLocks noChangeArrowheads="1"/>
        </xdr:cNvSpPr>
      </xdr:nvSpPr>
      <xdr:spPr bwMode="auto">
        <a:xfrm>
          <a:off x="10274668" y="7899033"/>
          <a:ext cx="236483" cy="12942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15</xdr:col>
      <xdr:colOff>11328</xdr:colOff>
      <xdr:row>41</xdr:row>
      <xdr:rowOff>1590</xdr:rowOff>
    </xdr:from>
    <xdr:to>
      <xdr:col>15</xdr:col>
      <xdr:colOff>212218</xdr:colOff>
      <xdr:row>42</xdr:row>
      <xdr:rowOff>29766</xdr:rowOff>
    </xdr:to>
    <xdr:sp macro="" textlink="">
      <xdr:nvSpPr>
        <xdr:cNvPr id="1273" name="六角形 1272">
          <a:extLst>
            <a:ext uri="{FF2B5EF4-FFF2-40B4-BE49-F238E27FC236}">
              <a16:creationId xmlns:a16="http://schemas.microsoft.com/office/drawing/2014/main" id="{6A561E9F-7B60-4B59-AE0A-6CB835F98C89}"/>
            </a:ext>
          </a:extLst>
        </xdr:cNvPr>
        <xdr:cNvSpPr/>
      </xdr:nvSpPr>
      <xdr:spPr bwMode="auto">
        <a:xfrm>
          <a:off x="9933203" y="7105653"/>
          <a:ext cx="200890" cy="20180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167448</xdr:colOff>
      <xdr:row>54</xdr:row>
      <xdr:rowOff>38330</xdr:rowOff>
    </xdr:from>
    <xdr:ext cx="510889" cy="121227"/>
    <xdr:sp macro="" textlink="">
      <xdr:nvSpPr>
        <xdr:cNvPr id="1274" name="Text Box 1620">
          <a:extLst>
            <a:ext uri="{FF2B5EF4-FFF2-40B4-BE49-F238E27FC236}">
              <a16:creationId xmlns:a16="http://schemas.microsoft.com/office/drawing/2014/main" id="{5D58AC86-00A5-4D37-8433-638B4EAE1756}"/>
            </a:ext>
          </a:extLst>
        </xdr:cNvPr>
        <xdr:cNvSpPr txBox="1">
          <a:spLocks noChangeArrowheads="1"/>
        </xdr:cNvSpPr>
      </xdr:nvSpPr>
      <xdr:spPr bwMode="auto">
        <a:xfrm>
          <a:off x="2339148" y="9264880"/>
          <a:ext cx="510889" cy="12122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5.8㎞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大手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itchFamily="49" charset="-128"/>
            <a:ea typeface="HG創英角ﾎﾟｯﾌﾟ体" pitchFamily="49" charset="-128"/>
          </a:endParaRPr>
        </a:p>
      </xdr:txBody>
    </xdr:sp>
    <xdr:clientData/>
  </xdr:oneCellAnchor>
  <xdr:oneCellAnchor>
    <xdr:from>
      <xdr:col>4</xdr:col>
      <xdr:colOff>397426</xdr:colOff>
      <xdr:row>54</xdr:row>
      <xdr:rowOff>140199</xdr:rowOff>
    </xdr:from>
    <xdr:ext cx="302079" cy="305168"/>
    <xdr:grpSp>
      <xdr:nvGrpSpPr>
        <xdr:cNvPr id="1275" name="Group 6672">
          <a:extLst>
            <a:ext uri="{FF2B5EF4-FFF2-40B4-BE49-F238E27FC236}">
              <a16:creationId xmlns:a16="http://schemas.microsoft.com/office/drawing/2014/main" id="{0A3E6143-C4BA-44F5-9B6A-F42C6B5AE24F}"/>
            </a:ext>
          </a:extLst>
        </xdr:cNvPr>
        <xdr:cNvGrpSpPr>
          <a:grpSpLocks/>
        </xdr:cNvGrpSpPr>
      </xdr:nvGrpSpPr>
      <xdr:grpSpPr bwMode="auto">
        <a:xfrm>
          <a:off x="2564149" y="9360571"/>
          <a:ext cx="302079" cy="305168"/>
          <a:chOff x="536" y="109"/>
          <a:chExt cx="46" cy="44"/>
        </a:xfrm>
      </xdr:grpSpPr>
      <xdr:pic>
        <xdr:nvPicPr>
          <xdr:cNvPr id="1276" name="Picture 6673" descr="route2">
            <a:extLst>
              <a:ext uri="{FF2B5EF4-FFF2-40B4-BE49-F238E27FC236}">
                <a16:creationId xmlns:a16="http://schemas.microsoft.com/office/drawing/2014/main" id="{35E627F1-928F-4FC9-8B13-24E78CCFF2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7" name="Text Box 6674">
            <a:extLst>
              <a:ext uri="{FF2B5EF4-FFF2-40B4-BE49-F238E27FC236}">
                <a16:creationId xmlns:a16="http://schemas.microsoft.com/office/drawing/2014/main" id="{435885C8-4857-45EF-AAC0-C713F2BEA9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599256</xdr:colOff>
      <xdr:row>3</xdr:row>
      <xdr:rowOff>116239</xdr:rowOff>
    </xdr:from>
    <xdr:ext cx="558400" cy="186974"/>
    <xdr:sp macro="" textlink="">
      <xdr:nvSpPr>
        <xdr:cNvPr id="1278" name="Text Box 1664">
          <a:extLst>
            <a:ext uri="{FF2B5EF4-FFF2-40B4-BE49-F238E27FC236}">
              <a16:creationId xmlns:a16="http://schemas.microsoft.com/office/drawing/2014/main" id="{8405CB1F-40E7-401B-BC81-253194E13997}"/>
            </a:ext>
          </a:extLst>
        </xdr:cNvPr>
        <xdr:cNvSpPr txBox="1">
          <a:spLocks noChangeArrowheads="1"/>
        </xdr:cNvSpPr>
      </xdr:nvSpPr>
      <xdr:spPr bwMode="auto">
        <a:xfrm>
          <a:off x="11936959" y="625716"/>
          <a:ext cx="55840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168415</xdr:colOff>
      <xdr:row>14</xdr:row>
      <xdr:rowOff>109512</xdr:rowOff>
    </xdr:from>
    <xdr:ext cx="543226" cy="186974"/>
    <xdr:sp macro="" textlink="">
      <xdr:nvSpPr>
        <xdr:cNvPr id="1279" name="Text Box 1664">
          <a:extLst>
            <a:ext uri="{FF2B5EF4-FFF2-40B4-BE49-F238E27FC236}">
              <a16:creationId xmlns:a16="http://schemas.microsoft.com/office/drawing/2014/main" id="{6D73FF3D-749E-4912-B358-A9381D29925C}"/>
            </a:ext>
          </a:extLst>
        </xdr:cNvPr>
        <xdr:cNvSpPr txBox="1">
          <a:spLocks noChangeArrowheads="1"/>
        </xdr:cNvSpPr>
      </xdr:nvSpPr>
      <xdr:spPr bwMode="auto">
        <a:xfrm>
          <a:off x="13630415" y="2497112"/>
          <a:ext cx="54322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29276</xdr:colOff>
      <xdr:row>21</xdr:row>
      <xdr:rowOff>55802</xdr:rowOff>
    </xdr:from>
    <xdr:ext cx="427360" cy="337015"/>
    <xdr:sp macro="" textlink="">
      <xdr:nvSpPr>
        <xdr:cNvPr id="1280" name="Text Box 1664">
          <a:extLst>
            <a:ext uri="{FF2B5EF4-FFF2-40B4-BE49-F238E27FC236}">
              <a16:creationId xmlns:a16="http://schemas.microsoft.com/office/drawing/2014/main" id="{FC4120AC-38E0-490A-9B30-5F12CA8F0E3C}"/>
            </a:ext>
          </a:extLst>
        </xdr:cNvPr>
        <xdr:cNvSpPr txBox="1">
          <a:spLocks noChangeArrowheads="1"/>
        </xdr:cNvSpPr>
      </xdr:nvSpPr>
      <xdr:spPr bwMode="auto">
        <a:xfrm>
          <a:off x="9987231" y="3678188"/>
          <a:ext cx="427360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304761</xdr:colOff>
      <xdr:row>38</xdr:row>
      <xdr:rowOff>126189</xdr:rowOff>
    </xdr:from>
    <xdr:ext cx="395844" cy="193515"/>
    <xdr:sp macro="" textlink="">
      <xdr:nvSpPr>
        <xdr:cNvPr id="1283" name="Text Box 1563">
          <a:extLst>
            <a:ext uri="{FF2B5EF4-FFF2-40B4-BE49-F238E27FC236}">
              <a16:creationId xmlns:a16="http://schemas.microsoft.com/office/drawing/2014/main" id="{582C6BAB-4966-43F9-AE92-E0A0EA33A1B5}"/>
            </a:ext>
          </a:extLst>
        </xdr:cNvPr>
        <xdr:cNvSpPr txBox="1">
          <a:spLocks noChangeArrowheads="1"/>
        </xdr:cNvSpPr>
      </xdr:nvSpPr>
      <xdr:spPr bwMode="auto">
        <a:xfrm>
          <a:off x="6000711" y="6628589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9</xdr:col>
      <xdr:colOff>16710</xdr:colOff>
      <xdr:row>35</xdr:row>
      <xdr:rowOff>127946</xdr:rowOff>
    </xdr:from>
    <xdr:ext cx="188390" cy="193734"/>
    <xdr:sp macro="" textlink="">
      <xdr:nvSpPr>
        <xdr:cNvPr id="1302" name="Text Box 1563">
          <a:extLst>
            <a:ext uri="{FF2B5EF4-FFF2-40B4-BE49-F238E27FC236}">
              <a16:creationId xmlns:a16="http://schemas.microsoft.com/office/drawing/2014/main" id="{B691E543-21F0-49A6-8B96-014F48999AE5}"/>
            </a:ext>
          </a:extLst>
        </xdr:cNvPr>
        <xdr:cNvSpPr txBox="1">
          <a:spLocks noChangeArrowheads="1"/>
        </xdr:cNvSpPr>
      </xdr:nvSpPr>
      <xdr:spPr bwMode="auto">
        <a:xfrm>
          <a:off x="5723355" y="6110314"/>
          <a:ext cx="188390" cy="193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0" bIns="0" anchor="ctr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553557</xdr:colOff>
      <xdr:row>40</xdr:row>
      <xdr:rowOff>754</xdr:rowOff>
    </xdr:from>
    <xdr:to>
      <xdr:col>9</xdr:col>
      <xdr:colOff>667538</xdr:colOff>
      <xdr:row>40</xdr:row>
      <xdr:rowOff>122597</xdr:rowOff>
    </xdr:to>
    <xdr:sp macro="" textlink="">
      <xdr:nvSpPr>
        <xdr:cNvPr id="1303" name="六角形 1302">
          <a:extLst>
            <a:ext uri="{FF2B5EF4-FFF2-40B4-BE49-F238E27FC236}">
              <a16:creationId xmlns:a16="http://schemas.microsoft.com/office/drawing/2014/main" id="{53CF905C-B52A-494A-97F9-9AE719B590DB}"/>
            </a:ext>
          </a:extLst>
        </xdr:cNvPr>
        <xdr:cNvSpPr/>
      </xdr:nvSpPr>
      <xdr:spPr bwMode="auto">
        <a:xfrm>
          <a:off x="6260202" y="6818649"/>
          <a:ext cx="113981" cy="1218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634476</xdr:colOff>
      <xdr:row>35</xdr:row>
      <xdr:rowOff>109304</xdr:rowOff>
    </xdr:from>
    <xdr:to>
      <xdr:col>10</xdr:col>
      <xdr:colOff>37353</xdr:colOff>
      <xdr:row>36</xdr:row>
      <xdr:rowOff>44356</xdr:rowOff>
    </xdr:to>
    <xdr:sp macro="" textlink="">
      <xdr:nvSpPr>
        <xdr:cNvPr id="1304" name="六角形 1303">
          <a:extLst>
            <a:ext uri="{FF2B5EF4-FFF2-40B4-BE49-F238E27FC236}">
              <a16:creationId xmlns:a16="http://schemas.microsoft.com/office/drawing/2014/main" id="{D052C062-D712-455A-9EEA-BCB630F1B778}"/>
            </a:ext>
          </a:extLst>
        </xdr:cNvPr>
        <xdr:cNvSpPr/>
      </xdr:nvSpPr>
      <xdr:spPr bwMode="auto">
        <a:xfrm>
          <a:off x="6330426" y="6097354"/>
          <a:ext cx="107727" cy="1065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408767</xdr:colOff>
      <xdr:row>35</xdr:row>
      <xdr:rowOff>109458</xdr:rowOff>
    </xdr:from>
    <xdr:to>
      <xdr:col>9</xdr:col>
      <xdr:colOff>591502</xdr:colOff>
      <xdr:row>36</xdr:row>
      <xdr:rowOff>77461</xdr:rowOff>
    </xdr:to>
    <xdr:sp macro="" textlink="">
      <xdr:nvSpPr>
        <xdr:cNvPr id="1306" name="六角形 1305">
          <a:extLst>
            <a:ext uri="{FF2B5EF4-FFF2-40B4-BE49-F238E27FC236}">
              <a16:creationId xmlns:a16="http://schemas.microsoft.com/office/drawing/2014/main" id="{9B3412D0-5493-4EB5-8F27-8E19B1FB0CDC}"/>
            </a:ext>
          </a:extLst>
        </xdr:cNvPr>
        <xdr:cNvSpPr/>
      </xdr:nvSpPr>
      <xdr:spPr bwMode="auto">
        <a:xfrm>
          <a:off x="6104717" y="6097508"/>
          <a:ext cx="182735" cy="13945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206520</xdr:colOff>
      <xdr:row>34</xdr:row>
      <xdr:rowOff>55316</xdr:rowOff>
    </xdr:from>
    <xdr:to>
      <xdr:col>10</xdr:col>
      <xdr:colOff>367210</xdr:colOff>
      <xdr:row>37</xdr:row>
      <xdr:rowOff>115597</xdr:rowOff>
    </xdr:to>
    <xdr:sp macro="" textlink="">
      <xdr:nvSpPr>
        <xdr:cNvPr id="1307" name="Text Box 1118">
          <a:extLst>
            <a:ext uri="{FF2B5EF4-FFF2-40B4-BE49-F238E27FC236}">
              <a16:creationId xmlns:a16="http://schemas.microsoft.com/office/drawing/2014/main" id="{D677C8CE-E656-4125-9DD9-3D8A170010E9}"/>
            </a:ext>
          </a:extLst>
        </xdr:cNvPr>
        <xdr:cNvSpPr txBox="1">
          <a:spLocks noChangeArrowheads="1"/>
        </xdr:cNvSpPr>
      </xdr:nvSpPr>
      <xdr:spPr bwMode="auto">
        <a:xfrm>
          <a:off x="6607320" y="5871916"/>
          <a:ext cx="160690" cy="57463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山陰線</a:t>
          </a:r>
        </a:p>
      </xdr:txBody>
    </xdr:sp>
    <xdr:clientData/>
  </xdr:twoCellAnchor>
  <xdr:oneCellAnchor>
    <xdr:from>
      <xdr:col>9</xdr:col>
      <xdr:colOff>487962</xdr:colOff>
      <xdr:row>36</xdr:row>
      <xdr:rowOff>75883</xdr:rowOff>
    </xdr:from>
    <xdr:ext cx="399170" cy="103870"/>
    <xdr:sp macro="" textlink="">
      <xdr:nvSpPr>
        <xdr:cNvPr id="1308" name="Text Box 1664">
          <a:extLst>
            <a:ext uri="{FF2B5EF4-FFF2-40B4-BE49-F238E27FC236}">
              <a16:creationId xmlns:a16="http://schemas.microsoft.com/office/drawing/2014/main" id="{44D669AA-D6D7-4172-A517-73218ED96846}"/>
            </a:ext>
          </a:extLst>
        </xdr:cNvPr>
        <xdr:cNvSpPr txBox="1">
          <a:spLocks noChangeArrowheads="1"/>
        </xdr:cNvSpPr>
      </xdr:nvSpPr>
      <xdr:spPr bwMode="auto">
        <a:xfrm>
          <a:off x="6183912" y="6235383"/>
          <a:ext cx="399170" cy="10387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27m</a:t>
          </a:r>
        </a:p>
      </xdr:txBody>
    </xdr:sp>
    <xdr:clientData/>
  </xdr:oneCellAnchor>
  <xdr:twoCellAnchor editAs="oneCell">
    <xdr:from>
      <xdr:col>0</xdr:col>
      <xdr:colOff>723900</xdr:colOff>
      <xdr:row>41</xdr:row>
      <xdr:rowOff>0</xdr:rowOff>
    </xdr:from>
    <xdr:to>
      <xdr:col>1</xdr:col>
      <xdr:colOff>25599</xdr:colOff>
      <xdr:row>42</xdr:row>
      <xdr:rowOff>31160</xdr:rowOff>
    </xdr:to>
    <xdr:sp macro="" textlink="">
      <xdr:nvSpPr>
        <xdr:cNvPr id="1309" name="Text Box 1650">
          <a:extLst>
            <a:ext uri="{FF2B5EF4-FFF2-40B4-BE49-F238E27FC236}">
              <a16:creationId xmlns:a16="http://schemas.microsoft.com/office/drawing/2014/main" id="{94B6CB49-5A99-40FA-9FC9-E317C8A883CF}"/>
            </a:ext>
          </a:extLst>
        </xdr:cNvPr>
        <xdr:cNvSpPr txBox="1">
          <a:spLocks noChangeArrowheads="1"/>
        </xdr:cNvSpPr>
      </xdr:nvSpPr>
      <xdr:spPr bwMode="auto">
        <a:xfrm>
          <a:off x="57150" y="7016750"/>
          <a:ext cx="25599" cy="2026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2803</xdr:colOff>
      <xdr:row>42</xdr:row>
      <xdr:rowOff>99942</xdr:rowOff>
    </xdr:from>
    <xdr:to>
      <xdr:col>2</xdr:col>
      <xdr:colOff>408492</xdr:colOff>
      <xdr:row>48</xdr:row>
      <xdr:rowOff>99009</xdr:rowOff>
    </xdr:to>
    <xdr:grpSp>
      <xdr:nvGrpSpPr>
        <xdr:cNvPr id="1310" name="グループ化 1309">
          <a:extLst>
            <a:ext uri="{FF2B5EF4-FFF2-40B4-BE49-F238E27FC236}">
              <a16:creationId xmlns:a16="http://schemas.microsoft.com/office/drawing/2014/main" id="{8E0E7DF6-199D-4DCA-B143-EFEC6CBF1EC1}"/>
            </a:ext>
          </a:extLst>
        </xdr:cNvPr>
        <xdr:cNvGrpSpPr/>
      </xdr:nvGrpSpPr>
      <xdr:grpSpPr>
        <a:xfrm rot="14447972">
          <a:off x="107431" y="7229165"/>
          <a:ext cx="1011635" cy="1109338"/>
          <a:chOff x="6884291" y="6062230"/>
          <a:chExt cx="1038068" cy="1248096"/>
        </a:xfrm>
      </xdr:grpSpPr>
      <xdr:grpSp>
        <xdr:nvGrpSpPr>
          <xdr:cNvPr id="1311" name="Group 1180">
            <a:extLst>
              <a:ext uri="{FF2B5EF4-FFF2-40B4-BE49-F238E27FC236}">
                <a16:creationId xmlns:a16="http://schemas.microsoft.com/office/drawing/2014/main" id="{4D1797E3-65F8-4B6C-AA3C-903E48D693A4}"/>
              </a:ext>
            </a:extLst>
          </xdr:cNvPr>
          <xdr:cNvGrpSpPr>
            <a:grpSpLocks/>
          </xdr:cNvGrpSpPr>
        </xdr:nvGrpSpPr>
        <xdr:grpSpPr bwMode="auto">
          <a:xfrm rot="-5400000">
            <a:off x="7332497" y="6764983"/>
            <a:ext cx="257545" cy="336089"/>
            <a:chOff x="717" y="92"/>
            <a:chExt cx="23" cy="15"/>
          </a:xfrm>
        </xdr:grpSpPr>
        <xdr:sp macro="" textlink="">
          <xdr:nvSpPr>
            <xdr:cNvPr id="1315" name="Freeform 1181">
              <a:extLst>
                <a:ext uri="{FF2B5EF4-FFF2-40B4-BE49-F238E27FC236}">
                  <a16:creationId xmlns:a16="http://schemas.microsoft.com/office/drawing/2014/main" id="{29AD71E3-63B1-4775-975C-900992FD49FD}"/>
                </a:ext>
              </a:extLst>
            </xdr:cNvPr>
            <xdr:cNvSpPr>
              <a:spLocks/>
            </xdr:cNvSpPr>
          </xdr:nvSpPr>
          <xdr:spPr bwMode="auto">
            <a:xfrm>
              <a:off x="717" y="92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16" name="Freeform 1182">
              <a:extLst>
                <a:ext uri="{FF2B5EF4-FFF2-40B4-BE49-F238E27FC236}">
                  <a16:creationId xmlns:a16="http://schemas.microsoft.com/office/drawing/2014/main" id="{C95073E5-E2C8-4F6C-9370-BE70A6708506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5" y="92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312" name="Freeform 705">
            <a:extLst>
              <a:ext uri="{FF2B5EF4-FFF2-40B4-BE49-F238E27FC236}">
                <a16:creationId xmlns:a16="http://schemas.microsoft.com/office/drawing/2014/main" id="{B101A90E-9484-495A-86AC-E9B2F34C2F1D}"/>
              </a:ext>
            </a:extLst>
          </xdr:cNvPr>
          <xdr:cNvSpPr>
            <a:spLocks/>
          </xdr:cNvSpPr>
        </xdr:nvSpPr>
        <xdr:spPr bwMode="auto">
          <a:xfrm>
            <a:off x="6884291" y="6454521"/>
            <a:ext cx="1038068" cy="855805"/>
          </a:xfrm>
          <a:custGeom>
            <a:avLst/>
            <a:gdLst>
              <a:gd name="T0" fmla="*/ 2147483647 w 8385"/>
              <a:gd name="T1" fmla="*/ 2147483647 h 10000"/>
              <a:gd name="T2" fmla="*/ 2147483647 w 8385"/>
              <a:gd name="T3" fmla="*/ 2147483647 h 10000"/>
              <a:gd name="T4" fmla="*/ 0 w 8385"/>
              <a:gd name="T5" fmla="*/ 0 h 10000"/>
              <a:gd name="T6" fmla="*/ 0 60000 65536"/>
              <a:gd name="T7" fmla="*/ 0 60000 65536"/>
              <a:gd name="T8" fmla="*/ 0 60000 65536"/>
              <a:gd name="connsiteX0" fmla="*/ 21874 w 21874"/>
              <a:gd name="connsiteY0" fmla="*/ 9727 h 9727"/>
              <a:gd name="connsiteX1" fmla="*/ 10000 w 21874"/>
              <a:gd name="connsiteY1" fmla="*/ 4623 h 9727"/>
              <a:gd name="connsiteX2" fmla="*/ 0 w 21874"/>
              <a:gd name="connsiteY2" fmla="*/ 0 h 9727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8744 w 8744"/>
              <a:gd name="connsiteY0" fmla="*/ 8798 h 8798"/>
              <a:gd name="connsiteX1" fmla="*/ 3316 w 8744"/>
              <a:gd name="connsiteY1" fmla="*/ 3551 h 8798"/>
              <a:gd name="connsiteX2" fmla="*/ 0 w 8744"/>
              <a:gd name="connsiteY2" fmla="*/ 0 h 8798"/>
              <a:gd name="connsiteX0" fmla="*/ 10000 w 10000"/>
              <a:gd name="connsiteY0" fmla="*/ 10000 h 10000"/>
              <a:gd name="connsiteX1" fmla="*/ 3792 w 10000"/>
              <a:gd name="connsiteY1" fmla="*/ 4036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3792 w 10000"/>
              <a:gd name="connsiteY1" fmla="*/ 4036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3792 w 10000"/>
              <a:gd name="connsiteY1" fmla="*/ 4036 h 10000"/>
              <a:gd name="connsiteX2" fmla="*/ 0 w 10000"/>
              <a:gd name="connsiteY2" fmla="*/ 0 h 10000"/>
              <a:gd name="connsiteX0" fmla="*/ 8456 w 8456"/>
              <a:gd name="connsiteY0" fmla="*/ 8359 h 8359"/>
              <a:gd name="connsiteX1" fmla="*/ 2248 w 8456"/>
              <a:gd name="connsiteY1" fmla="*/ 2395 h 8359"/>
              <a:gd name="connsiteX2" fmla="*/ 0 w 8456"/>
              <a:gd name="connsiteY2" fmla="*/ 0 h 8359"/>
              <a:gd name="connsiteX0" fmla="*/ 9995 w 9995"/>
              <a:gd name="connsiteY0" fmla="*/ 14337 h 14337"/>
              <a:gd name="connsiteX1" fmla="*/ 2658 w 9995"/>
              <a:gd name="connsiteY1" fmla="*/ 2865 h 14337"/>
              <a:gd name="connsiteX2" fmla="*/ 0 w 9995"/>
              <a:gd name="connsiteY2" fmla="*/ 0 h 14337"/>
              <a:gd name="connsiteX0" fmla="*/ 10000 w 10512"/>
              <a:gd name="connsiteY0" fmla="*/ 10000 h 10000"/>
              <a:gd name="connsiteX1" fmla="*/ 10070 w 10512"/>
              <a:gd name="connsiteY1" fmla="*/ 7025 h 10000"/>
              <a:gd name="connsiteX2" fmla="*/ 2659 w 10512"/>
              <a:gd name="connsiteY2" fmla="*/ 1998 h 10000"/>
              <a:gd name="connsiteX3" fmla="*/ 0 w 10512"/>
              <a:gd name="connsiteY3" fmla="*/ 0 h 10000"/>
              <a:gd name="connsiteX0" fmla="*/ 10308 w 10575"/>
              <a:gd name="connsiteY0" fmla="*/ 14032 h 14032"/>
              <a:gd name="connsiteX1" fmla="*/ 10070 w 10575"/>
              <a:gd name="connsiteY1" fmla="*/ 7025 h 14032"/>
              <a:gd name="connsiteX2" fmla="*/ 2659 w 10575"/>
              <a:gd name="connsiteY2" fmla="*/ 1998 h 14032"/>
              <a:gd name="connsiteX3" fmla="*/ 0 w 10575"/>
              <a:gd name="connsiteY3" fmla="*/ 0 h 14032"/>
              <a:gd name="connsiteX0" fmla="*/ 10308 w 10575"/>
              <a:gd name="connsiteY0" fmla="*/ 14032 h 14032"/>
              <a:gd name="connsiteX1" fmla="*/ 10070 w 10575"/>
              <a:gd name="connsiteY1" fmla="*/ 7025 h 14032"/>
              <a:gd name="connsiteX2" fmla="*/ 2659 w 10575"/>
              <a:gd name="connsiteY2" fmla="*/ 1998 h 14032"/>
              <a:gd name="connsiteX3" fmla="*/ 0 w 10575"/>
              <a:gd name="connsiteY3" fmla="*/ 0 h 14032"/>
              <a:gd name="connsiteX0" fmla="*/ 10308 w 10575"/>
              <a:gd name="connsiteY0" fmla="*/ 14032 h 14032"/>
              <a:gd name="connsiteX1" fmla="*/ 10070 w 10575"/>
              <a:gd name="connsiteY1" fmla="*/ 7025 h 14032"/>
              <a:gd name="connsiteX2" fmla="*/ 2659 w 10575"/>
              <a:gd name="connsiteY2" fmla="*/ 1998 h 14032"/>
              <a:gd name="connsiteX3" fmla="*/ 0 w 10575"/>
              <a:gd name="connsiteY3" fmla="*/ 0 h 14032"/>
              <a:gd name="connsiteX0" fmla="*/ 10308 w 10575"/>
              <a:gd name="connsiteY0" fmla="*/ 14032 h 14032"/>
              <a:gd name="connsiteX1" fmla="*/ 10070 w 10575"/>
              <a:gd name="connsiteY1" fmla="*/ 7025 h 14032"/>
              <a:gd name="connsiteX2" fmla="*/ 2659 w 10575"/>
              <a:gd name="connsiteY2" fmla="*/ 1998 h 14032"/>
              <a:gd name="connsiteX3" fmla="*/ 0 w 10575"/>
              <a:gd name="connsiteY3" fmla="*/ 0 h 14032"/>
              <a:gd name="connsiteX0" fmla="*/ 10308 w 10575"/>
              <a:gd name="connsiteY0" fmla="*/ 14032 h 14032"/>
              <a:gd name="connsiteX1" fmla="*/ 10070 w 10575"/>
              <a:gd name="connsiteY1" fmla="*/ 7025 h 14032"/>
              <a:gd name="connsiteX2" fmla="*/ 2659 w 10575"/>
              <a:gd name="connsiteY2" fmla="*/ 1998 h 14032"/>
              <a:gd name="connsiteX3" fmla="*/ 0 w 10575"/>
              <a:gd name="connsiteY3" fmla="*/ 0 h 14032"/>
              <a:gd name="connsiteX0" fmla="*/ 10308 w 10575"/>
              <a:gd name="connsiteY0" fmla="*/ 14032 h 14032"/>
              <a:gd name="connsiteX1" fmla="*/ 10070 w 10575"/>
              <a:gd name="connsiteY1" fmla="*/ 7025 h 14032"/>
              <a:gd name="connsiteX2" fmla="*/ 2659 w 10575"/>
              <a:gd name="connsiteY2" fmla="*/ 1998 h 14032"/>
              <a:gd name="connsiteX3" fmla="*/ 0 w 10575"/>
              <a:gd name="connsiteY3" fmla="*/ 0 h 14032"/>
              <a:gd name="connsiteX0" fmla="*/ 10308 w 10308"/>
              <a:gd name="connsiteY0" fmla="*/ 14032 h 14032"/>
              <a:gd name="connsiteX1" fmla="*/ 8221 w 10308"/>
              <a:gd name="connsiteY1" fmla="*/ 7068 h 14032"/>
              <a:gd name="connsiteX2" fmla="*/ 2659 w 10308"/>
              <a:gd name="connsiteY2" fmla="*/ 1998 h 14032"/>
              <a:gd name="connsiteX3" fmla="*/ 0 w 10308"/>
              <a:gd name="connsiteY3" fmla="*/ 0 h 14032"/>
              <a:gd name="connsiteX0" fmla="*/ 10308 w 10308"/>
              <a:gd name="connsiteY0" fmla="*/ 14032 h 14032"/>
              <a:gd name="connsiteX1" fmla="*/ 7682 w 10308"/>
              <a:gd name="connsiteY1" fmla="*/ 5882 h 14032"/>
              <a:gd name="connsiteX2" fmla="*/ 2659 w 10308"/>
              <a:gd name="connsiteY2" fmla="*/ 1998 h 14032"/>
              <a:gd name="connsiteX3" fmla="*/ 0 w 10308"/>
              <a:gd name="connsiteY3" fmla="*/ 0 h 14032"/>
              <a:gd name="connsiteX0" fmla="*/ 10308 w 10308"/>
              <a:gd name="connsiteY0" fmla="*/ 14032 h 14032"/>
              <a:gd name="connsiteX1" fmla="*/ 9049 w 10308"/>
              <a:gd name="connsiteY1" fmla="*/ 6465 h 14032"/>
              <a:gd name="connsiteX2" fmla="*/ 2659 w 10308"/>
              <a:gd name="connsiteY2" fmla="*/ 1998 h 14032"/>
              <a:gd name="connsiteX3" fmla="*/ 0 w 10308"/>
              <a:gd name="connsiteY3" fmla="*/ 0 h 14032"/>
              <a:gd name="connsiteX0" fmla="*/ 10308 w 10308"/>
              <a:gd name="connsiteY0" fmla="*/ 14032 h 14032"/>
              <a:gd name="connsiteX1" fmla="*/ 9049 w 10308"/>
              <a:gd name="connsiteY1" fmla="*/ 6465 h 14032"/>
              <a:gd name="connsiteX2" fmla="*/ 2659 w 10308"/>
              <a:gd name="connsiteY2" fmla="*/ 1998 h 14032"/>
              <a:gd name="connsiteX3" fmla="*/ 0 w 10308"/>
              <a:gd name="connsiteY3" fmla="*/ 0 h 14032"/>
              <a:gd name="connsiteX0" fmla="*/ 10308 w 10530"/>
              <a:gd name="connsiteY0" fmla="*/ 14032 h 14032"/>
              <a:gd name="connsiteX1" fmla="*/ 10011 w 10530"/>
              <a:gd name="connsiteY1" fmla="*/ 6725 h 14032"/>
              <a:gd name="connsiteX2" fmla="*/ 2659 w 10530"/>
              <a:gd name="connsiteY2" fmla="*/ 1998 h 14032"/>
              <a:gd name="connsiteX3" fmla="*/ 0 w 10530"/>
              <a:gd name="connsiteY3" fmla="*/ 0 h 14032"/>
              <a:gd name="connsiteX0" fmla="*/ 10308 w 10530"/>
              <a:gd name="connsiteY0" fmla="*/ 14032 h 14032"/>
              <a:gd name="connsiteX1" fmla="*/ 10011 w 10530"/>
              <a:gd name="connsiteY1" fmla="*/ 6725 h 14032"/>
              <a:gd name="connsiteX2" fmla="*/ 2659 w 10530"/>
              <a:gd name="connsiteY2" fmla="*/ 1998 h 14032"/>
              <a:gd name="connsiteX3" fmla="*/ 0 w 10530"/>
              <a:gd name="connsiteY3" fmla="*/ 0 h 14032"/>
              <a:gd name="connsiteX0" fmla="*/ 10308 w 10308"/>
              <a:gd name="connsiteY0" fmla="*/ 14032 h 14032"/>
              <a:gd name="connsiteX1" fmla="*/ 10011 w 10308"/>
              <a:gd name="connsiteY1" fmla="*/ 6725 h 14032"/>
              <a:gd name="connsiteX2" fmla="*/ 2659 w 10308"/>
              <a:gd name="connsiteY2" fmla="*/ 1998 h 14032"/>
              <a:gd name="connsiteX3" fmla="*/ 0 w 10308"/>
              <a:gd name="connsiteY3" fmla="*/ 0 h 14032"/>
              <a:gd name="connsiteX0" fmla="*/ 10308 w 10308"/>
              <a:gd name="connsiteY0" fmla="*/ 14032 h 14032"/>
              <a:gd name="connsiteX1" fmla="*/ 10011 w 10308"/>
              <a:gd name="connsiteY1" fmla="*/ 6725 h 14032"/>
              <a:gd name="connsiteX2" fmla="*/ 2659 w 10308"/>
              <a:gd name="connsiteY2" fmla="*/ 1998 h 14032"/>
              <a:gd name="connsiteX3" fmla="*/ 0 w 10308"/>
              <a:gd name="connsiteY3" fmla="*/ 0 h 14032"/>
              <a:gd name="connsiteX0" fmla="*/ 10308 w 10487"/>
              <a:gd name="connsiteY0" fmla="*/ 14032 h 14032"/>
              <a:gd name="connsiteX1" fmla="*/ 10382 w 10487"/>
              <a:gd name="connsiteY1" fmla="*/ 6684 h 14032"/>
              <a:gd name="connsiteX2" fmla="*/ 2659 w 10487"/>
              <a:gd name="connsiteY2" fmla="*/ 1998 h 14032"/>
              <a:gd name="connsiteX3" fmla="*/ 0 w 10487"/>
              <a:gd name="connsiteY3" fmla="*/ 0 h 14032"/>
              <a:gd name="connsiteX0" fmla="*/ 10815 w 10815"/>
              <a:gd name="connsiteY0" fmla="*/ 13342 h 13342"/>
              <a:gd name="connsiteX1" fmla="*/ 10382 w 10815"/>
              <a:gd name="connsiteY1" fmla="*/ 6684 h 13342"/>
              <a:gd name="connsiteX2" fmla="*/ 2659 w 10815"/>
              <a:gd name="connsiteY2" fmla="*/ 1998 h 13342"/>
              <a:gd name="connsiteX3" fmla="*/ 0 w 10815"/>
              <a:gd name="connsiteY3" fmla="*/ 0 h 13342"/>
              <a:gd name="connsiteX0" fmla="*/ 10902 w 10902"/>
              <a:gd name="connsiteY0" fmla="*/ 13628 h 13628"/>
              <a:gd name="connsiteX1" fmla="*/ 10382 w 10902"/>
              <a:gd name="connsiteY1" fmla="*/ 6684 h 13628"/>
              <a:gd name="connsiteX2" fmla="*/ 2659 w 10902"/>
              <a:gd name="connsiteY2" fmla="*/ 1998 h 13628"/>
              <a:gd name="connsiteX3" fmla="*/ 0 w 10902"/>
              <a:gd name="connsiteY3" fmla="*/ 0 h 13628"/>
              <a:gd name="connsiteX0" fmla="*/ 10823 w 10823"/>
              <a:gd name="connsiteY0" fmla="*/ 11766 h 11766"/>
              <a:gd name="connsiteX1" fmla="*/ 10382 w 10823"/>
              <a:gd name="connsiteY1" fmla="*/ 6684 h 11766"/>
              <a:gd name="connsiteX2" fmla="*/ 2659 w 10823"/>
              <a:gd name="connsiteY2" fmla="*/ 1998 h 11766"/>
              <a:gd name="connsiteX3" fmla="*/ 0 w 10823"/>
              <a:gd name="connsiteY3" fmla="*/ 0 h 11766"/>
              <a:gd name="connsiteX0" fmla="*/ 10823 w 10823"/>
              <a:gd name="connsiteY0" fmla="*/ 11766 h 11766"/>
              <a:gd name="connsiteX1" fmla="*/ 10382 w 10823"/>
              <a:gd name="connsiteY1" fmla="*/ 6684 h 11766"/>
              <a:gd name="connsiteX2" fmla="*/ 2659 w 10823"/>
              <a:gd name="connsiteY2" fmla="*/ 1998 h 11766"/>
              <a:gd name="connsiteX3" fmla="*/ 0 w 10823"/>
              <a:gd name="connsiteY3" fmla="*/ 0 h 11766"/>
              <a:gd name="connsiteX0" fmla="*/ 10823 w 10823"/>
              <a:gd name="connsiteY0" fmla="*/ 11766 h 11766"/>
              <a:gd name="connsiteX1" fmla="*/ 10382 w 10823"/>
              <a:gd name="connsiteY1" fmla="*/ 6684 h 11766"/>
              <a:gd name="connsiteX2" fmla="*/ 2659 w 10823"/>
              <a:gd name="connsiteY2" fmla="*/ 1998 h 11766"/>
              <a:gd name="connsiteX3" fmla="*/ 0 w 10823"/>
              <a:gd name="connsiteY3" fmla="*/ 0 h 11766"/>
              <a:gd name="connsiteX0" fmla="*/ 10876 w 10876"/>
              <a:gd name="connsiteY0" fmla="*/ 12115 h 12115"/>
              <a:gd name="connsiteX1" fmla="*/ 10382 w 10876"/>
              <a:gd name="connsiteY1" fmla="*/ 6684 h 12115"/>
              <a:gd name="connsiteX2" fmla="*/ 2659 w 10876"/>
              <a:gd name="connsiteY2" fmla="*/ 1998 h 12115"/>
              <a:gd name="connsiteX3" fmla="*/ 0 w 10876"/>
              <a:gd name="connsiteY3" fmla="*/ 0 h 121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876" h="12115">
                <a:moveTo>
                  <a:pt x="10876" y="12115"/>
                </a:moveTo>
                <a:cubicBezTo>
                  <a:pt x="10843" y="12136"/>
                  <a:pt x="10789" y="10398"/>
                  <a:pt x="10382" y="6684"/>
                </a:cubicBezTo>
                <a:cubicBezTo>
                  <a:pt x="6827" y="6775"/>
                  <a:pt x="3103" y="8722"/>
                  <a:pt x="2659" y="1998"/>
                </a:cubicBezTo>
                <a:cubicBezTo>
                  <a:pt x="1301" y="1205"/>
                  <a:pt x="1894" y="1555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13" name="Line 927">
            <a:extLst>
              <a:ext uri="{FF2B5EF4-FFF2-40B4-BE49-F238E27FC236}">
                <a16:creationId xmlns:a16="http://schemas.microsoft.com/office/drawing/2014/main" id="{FE0506D8-9922-4851-8E9D-1F822AF66A45}"/>
              </a:ext>
            </a:extLst>
          </xdr:cNvPr>
          <xdr:cNvSpPr>
            <a:spLocks noChangeShapeType="1"/>
          </xdr:cNvSpPr>
        </xdr:nvSpPr>
        <xdr:spPr bwMode="auto">
          <a:xfrm flipV="1">
            <a:off x="7113474" y="6062230"/>
            <a:ext cx="9841" cy="9992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4" name="Oval 820">
            <a:extLst>
              <a:ext uri="{FF2B5EF4-FFF2-40B4-BE49-F238E27FC236}">
                <a16:creationId xmlns:a16="http://schemas.microsoft.com/office/drawing/2014/main" id="{A4C153D5-E0FF-4488-8748-4D5EC5ABDCD1}"/>
              </a:ext>
            </a:extLst>
          </xdr:cNvPr>
          <xdr:cNvSpPr>
            <a:spLocks noChangeArrowheads="1"/>
          </xdr:cNvSpPr>
        </xdr:nvSpPr>
        <xdr:spPr bwMode="auto">
          <a:xfrm rot="7152028">
            <a:off x="7038455" y="6513368"/>
            <a:ext cx="170585" cy="15413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41138</xdr:colOff>
      <xdr:row>47</xdr:row>
      <xdr:rowOff>142277</xdr:rowOff>
    </xdr:from>
    <xdr:to>
      <xdr:col>2</xdr:col>
      <xdr:colOff>238123</xdr:colOff>
      <xdr:row>48</xdr:row>
      <xdr:rowOff>133945</xdr:rowOff>
    </xdr:to>
    <xdr:sp macro="" textlink="">
      <xdr:nvSpPr>
        <xdr:cNvPr id="1317" name="六角形 1316">
          <a:extLst>
            <a:ext uri="{FF2B5EF4-FFF2-40B4-BE49-F238E27FC236}">
              <a16:creationId xmlns:a16="http://schemas.microsoft.com/office/drawing/2014/main" id="{A9B03782-5B75-4046-9BE1-1E5CD79C6A16}"/>
            </a:ext>
          </a:extLst>
        </xdr:cNvPr>
        <xdr:cNvSpPr/>
      </xdr:nvSpPr>
      <xdr:spPr bwMode="auto">
        <a:xfrm>
          <a:off x="803138" y="8168677"/>
          <a:ext cx="196985" cy="1631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</xdr:col>
      <xdr:colOff>693392</xdr:colOff>
      <xdr:row>46</xdr:row>
      <xdr:rowOff>130493</xdr:rowOff>
    </xdr:from>
    <xdr:ext cx="736600" cy="165173"/>
    <xdr:sp macro="" textlink="">
      <xdr:nvSpPr>
        <xdr:cNvPr id="1318" name="Text Box 1620">
          <a:extLst>
            <a:ext uri="{FF2B5EF4-FFF2-40B4-BE49-F238E27FC236}">
              <a16:creationId xmlns:a16="http://schemas.microsoft.com/office/drawing/2014/main" id="{7699F4D5-8E89-4530-8967-AC76650462B0}"/>
            </a:ext>
          </a:extLst>
        </xdr:cNvPr>
        <xdr:cNvSpPr txBox="1">
          <a:spLocks noChangeArrowheads="1"/>
        </xdr:cNvSpPr>
      </xdr:nvSpPr>
      <xdr:spPr bwMode="auto">
        <a:xfrm>
          <a:off x="750542" y="7985443"/>
          <a:ext cx="73660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ﾌｫﾙｸｽﾜｰｹﾞﾝ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60308</xdr:colOff>
      <xdr:row>46</xdr:row>
      <xdr:rowOff>141133</xdr:rowOff>
    </xdr:from>
    <xdr:ext cx="336157" cy="105059"/>
    <xdr:sp macro="" textlink="">
      <xdr:nvSpPr>
        <xdr:cNvPr id="1319" name="Text Box 1664">
          <a:extLst>
            <a:ext uri="{FF2B5EF4-FFF2-40B4-BE49-F238E27FC236}">
              <a16:creationId xmlns:a16="http://schemas.microsoft.com/office/drawing/2014/main" id="{9445A2C1-CC1F-4D98-BFB7-6753E0AD99D4}"/>
            </a:ext>
          </a:extLst>
        </xdr:cNvPr>
        <xdr:cNvSpPr txBox="1">
          <a:spLocks noChangeArrowheads="1"/>
        </xdr:cNvSpPr>
      </xdr:nvSpPr>
      <xdr:spPr bwMode="auto">
        <a:xfrm>
          <a:off x="117458" y="7996083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20m</a:t>
          </a:r>
        </a:p>
      </xdr:txBody>
    </xdr:sp>
    <xdr:clientData/>
  </xdr:oneCellAnchor>
  <xdr:twoCellAnchor>
    <xdr:from>
      <xdr:col>9</xdr:col>
      <xdr:colOff>633378</xdr:colOff>
      <xdr:row>37</xdr:row>
      <xdr:rowOff>58643</xdr:rowOff>
    </xdr:from>
    <xdr:to>
      <xdr:col>10</xdr:col>
      <xdr:colOff>37352</xdr:colOff>
      <xdr:row>38</xdr:row>
      <xdr:rowOff>7004</xdr:rowOff>
    </xdr:to>
    <xdr:sp macro="" textlink="">
      <xdr:nvSpPr>
        <xdr:cNvPr id="1321" name="六角形 1320">
          <a:extLst>
            <a:ext uri="{FF2B5EF4-FFF2-40B4-BE49-F238E27FC236}">
              <a16:creationId xmlns:a16="http://schemas.microsoft.com/office/drawing/2014/main" id="{5E922B10-BFB3-4327-8731-1ADC349425F2}"/>
            </a:ext>
          </a:extLst>
        </xdr:cNvPr>
        <xdr:cNvSpPr/>
      </xdr:nvSpPr>
      <xdr:spPr bwMode="auto">
        <a:xfrm>
          <a:off x="6329328" y="6389593"/>
          <a:ext cx="108824" cy="1198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449540</xdr:colOff>
      <xdr:row>34</xdr:row>
      <xdr:rowOff>154571</xdr:rowOff>
    </xdr:from>
    <xdr:to>
      <xdr:col>9</xdr:col>
      <xdr:colOff>685127</xdr:colOff>
      <xdr:row>35</xdr:row>
      <xdr:rowOff>108618</xdr:rowOff>
    </xdr:to>
    <xdr:sp macro="" textlink="">
      <xdr:nvSpPr>
        <xdr:cNvPr id="1322" name="Text Box 2947">
          <a:extLst>
            <a:ext uri="{FF2B5EF4-FFF2-40B4-BE49-F238E27FC236}">
              <a16:creationId xmlns:a16="http://schemas.microsoft.com/office/drawing/2014/main" id="{75424B07-2336-4369-99AD-46F7420B9DAB}"/>
            </a:ext>
          </a:extLst>
        </xdr:cNvPr>
        <xdr:cNvSpPr txBox="1">
          <a:spLocks noChangeArrowheads="1"/>
        </xdr:cNvSpPr>
      </xdr:nvSpPr>
      <xdr:spPr bwMode="auto">
        <a:xfrm>
          <a:off x="6156185" y="5965657"/>
          <a:ext cx="235587" cy="12532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石原</a:t>
          </a:r>
        </a:p>
      </xdr:txBody>
    </xdr:sp>
    <xdr:clientData/>
  </xdr:twoCellAnchor>
  <xdr:twoCellAnchor>
    <xdr:from>
      <xdr:col>4</xdr:col>
      <xdr:colOff>273142</xdr:colOff>
      <xdr:row>55</xdr:row>
      <xdr:rowOff>112054</xdr:rowOff>
    </xdr:from>
    <xdr:to>
      <xdr:col>4</xdr:col>
      <xdr:colOff>445457</xdr:colOff>
      <xdr:row>56</xdr:row>
      <xdr:rowOff>95469</xdr:rowOff>
    </xdr:to>
    <xdr:sp macro="" textlink="">
      <xdr:nvSpPr>
        <xdr:cNvPr id="1323" name="六角形 1322">
          <a:extLst>
            <a:ext uri="{FF2B5EF4-FFF2-40B4-BE49-F238E27FC236}">
              <a16:creationId xmlns:a16="http://schemas.microsoft.com/office/drawing/2014/main" id="{091A55B0-2626-4920-BDAB-044ED8CDB422}"/>
            </a:ext>
          </a:extLst>
        </xdr:cNvPr>
        <xdr:cNvSpPr/>
      </xdr:nvSpPr>
      <xdr:spPr bwMode="auto">
        <a:xfrm>
          <a:off x="2444842" y="9510054"/>
          <a:ext cx="172315" cy="1548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8917</xdr:colOff>
      <xdr:row>51</xdr:row>
      <xdr:rowOff>129536</xdr:rowOff>
    </xdr:from>
    <xdr:to>
      <xdr:col>5</xdr:col>
      <xdr:colOff>163285</xdr:colOff>
      <xdr:row>52</xdr:row>
      <xdr:rowOff>100546</xdr:rowOff>
    </xdr:to>
    <xdr:sp macro="" textlink="">
      <xdr:nvSpPr>
        <xdr:cNvPr id="1324" name="六角形 1323">
          <a:extLst>
            <a:ext uri="{FF2B5EF4-FFF2-40B4-BE49-F238E27FC236}">
              <a16:creationId xmlns:a16="http://schemas.microsoft.com/office/drawing/2014/main" id="{0B013C7D-FE16-41AD-8A87-4988911F0107}"/>
            </a:ext>
          </a:extLst>
        </xdr:cNvPr>
        <xdr:cNvSpPr/>
      </xdr:nvSpPr>
      <xdr:spPr bwMode="auto">
        <a:xfrm>
          <a:off x="2885467" y="8841736"/>
          <a:ext cx="154368" cy="1424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231113</xdr:colOff>
      <xdr:row>55</xdr:row>
      <xdr:rowOff>41781</xdr:rowOff>
    </xdr:from>
    <xdr:ext cx="301105" cy="285380"/>
    <xdr:grpSp>
      <xdr:nvGrpSpPr>
        <xdr:cNvPr id="1325" name="Group 6672">
          <a:extLst>
            <a:ext uri="{FF2B5EF4-FFF2-40B4-BE49-F238E27FC236}">
              <a16:creationId xmlns:a16="http://schemas.microsoft.com/office/drawing/2014/main" id="{CC78FF0C-3C99-42B1-9C0F-F1DD0A805AFA}"/>
            </a:ext>
          </a:extLst>
        </xdr:cNvPr>
        <xdr:cNvGrpSpPr>
          <a:grpSpLocks/>
        </xdr:cNvGrpSpPr>
      </xdr:nvGrpSpPr>
      <xdr:grpSpPr bwMode="auto">
        <a:xfrm>
          <a:off x="6619728" y="9433774"/>
          <a:ext cx="301105" cy="285380"/>
          <a:chOff x="536" y="109"/>
          <a:chExt cx="46" cy="44"/>
        </a:xfrm>
      </xdr:grpSpPr>
      <xdr:pic>
        <xdr:nvPicPr>
          <xdr:cNvPr id="1326" name="Picture 6673" descr="route2">
            <a:extLst>
              <a:ext uri="{FF2B5EF4-FFF2-40B4-BE49-F238E27FC236}">
                <a16:creationId xmlns:a16="http://schemas.microsoft.com/office/drawing/2014/main" id="{B32503D1-AA90-46EB-A013-ED3612BCC5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27" name="Text Box 6674">
            <a:extLst>
              <a:ext uri="{FF2B5EF4-FFF2-40B4-BE49-F238E27FC236}">
                <a16:creationId xmlns:a16="http://schemas.microsoft.com/office/drawing/2014/main" id="{9BB3071A-9E49-479D-9BB8-C290DF491C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298312</xdr:colOff>
      <xdr:row>50</xdr:row>
      <xdr:rowOff>153953</xdr:rowOff>
    </xdr:from>
    <xdr:to>
      <xdr:col>10</xdr:col>
      <xdr:colOff>245501</xdr:colOff>
      <xdr:row>54</xdr:row>
      <xdr:rowOff>74088</xdr:rowOff>
    </xdr:to>
    <xdr:sp macro="" textlink="">
      <xdr:nvSpPr>
        <xdr:cNvPr id="1328" name="AutoShape 1653">
          <a:extLst>
            <a:ext uri="{FF2B5EF4-FFF2-40B4-BE49-F238E27FC236}">
              <a16:creationId xmlns:a16="http://schemas.microsoft.com/office/drawing/2014/main" id="{1A56A906-7FE7-4B92-88A1-1F3D2DA6A906}"/>
            </a:ext>
          </a:extLst>
        </xdr:cNvPr>
        <xdr:cNvSpPr>
          <a:spLocks/>
        </xdr:cNvSpPr>
      </xdr:nvSpPr>
      <xdr:spPr bwMode="auto">
        <a:xfrm rot="14884913">
          <a:off x="6017314" y="8671651"/>
          <a:ext cx="605935" cy="65203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418109</xdr:colOff>
      <xdr:row>50</xdr:row>
      <xdr:rowOff>59531</xdr:rowOff>
    </xdr:from>
    <xdr:ext cx="329211" cy="107158"/>
    <xdr:sp macro="" textlink="">
      <xdr:nvSpPr>
        <xdr:cNvPr id="1329" name="Text Box 1563">
          <a:extLst>
            <a:ext uri="{FF2B5EF4-FFF2-40B4-BE49-F238E27FC236}">
              <a16:creationId xmlns:a16="http://schemas.microsoft.com/office/drawing/2014/main" id="{EE7A6925-2325-4420-858D-2D626AF9077D}"/>
            </a:ext>
          </a:extLst>
        </xdr:cNvPr>
        <xdr:cNvSpPr txBox="1">
          <a:spLocks noChangeArrowheads="1"/>
        </xdr:cNvSpPr>
      </xdr:nvSpPr>
      <xdr:spPr bwMode="auto">
        <a:xfrm>
          <a:off x="6114059" y="8600281"/>
          <a:ext cx="329211" cy="1071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2</xdr:col>
      <xdr:colOff>717826</xdr:colOff>
      <xdr:row>57</xdr:row>
      <xdr:rowOff>11505</xdr:rowOff>
    </xdr:from>
    <xdr:to>
      <xdr:col>3</xdr:col>
      <xdr:colOff>217114</xdr:colOff>
      <xdr:row>58</xdr:row>
      <xdr:rowOff>11505</xdr:rowOff>
    </xdr:to>
    <xdr:sp macro="" textlink="">
      <xdr:nvSpPr>
        <xdr:cNvPr id="1330" name="六角形 1329">
          <a:extLst>
            <a:ext uri="{FF2B5EF4-FFF2-40B4-BE49-F238E27FC236}">
              <a16:creationId xmlns:a16="http://schemas.microsoft.com/office/drawing/2014/main" id="{2F00A246-1BBC-4197-8963-B725B75D5E1A}"/>
            </a:ext>
          </a:extLst>
        </xdr:cNvPr>
        <xdr:cNvSpPr/>
      </xdr:nvSpPr>
      <xdr:spPr bwMode="auto">
        <a:xfrm>
          <a:off x="1467126" y="9752405"/>
          <a:ext cx="216838" cy="1714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0</xdr:colOff>
      <xdr:row>66</xdr:row>
      <xdr:rowOff>0</xdr:rowOff>
    </xdr:from>
    <xdr:ext cx="72697" cy="210228"/>
    <xdr:sp macro="" textlink="">
      <xdr:nvSpPr>
        <xdr:cNvPr id="1331" name="Text Box 1650">
          <a:extLst>
            <a:ext uri="{FF2B5EF4-FFF2-40B4-BE49-F238E27FC236}">
              <a16:creationId xmlns:a16="http://schemas.microsoft.com/office/drawing/2014/main" id="{20FBF744-EA26-4E3F-A185-9AA129EBCEE1}"/>
            </a:ext>
          </a:extLst>
        </xdr:cNvPr>
        <xdr:cNvSpPr txBox="1">
          <a:spLocks noChangeArrowheads="1"/>
        </xdr:cNvSpPr>
      </xdr:nvSpPr>
      <xdr:spPr bwMode="auto">
        <a:xfrm>
          <a:off x="1466850" y="11283950"/>
          <a:ext cx="72697" cy="2102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723900</xdr:colOff>
      <xdr:row>41</xdr:row>
      <xdr:rowOff>0</xdr:rowOff>
    </xdr:from>
    <xdr:ext cx="72697" cy="210228"/>
    <xdr:sp macro="" textlink="">
      <xdr:nvSpPr>
        <xdr:cNvPr id="1332" name="Text Box 1650">
          <a:extLst>
            <a:ext uri="{FF2B5EF4-FFF2-40B4-BE49-F238E27FC236}">
              <a16:creationId xmlns:a16="http://schemas.microsoft.com/office/drawing/2014/main" id="{6CBA180D-3A75-4D19-A511-DC48DEE10A05}"/>
            </a:ext>
          </a:extLst>
        </xdr:cNvPr>
        <xdr:cNvSpPr txBox="1">
          <a:spLocks noChangeArrowheads="1"/>
        </xdr:cNvSpPr>
      </xdr:nvSpPr>
      <xdr:spPr bwMode="auto">
        <a:xfrm>
          <a:off x="5695950" y="7016750"/>
          <a:ext cx="72697" cy="2102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9</xdr:col>
      <xdr:colOff>1</xdr:colOff>
      <xdr:row>41</xdr:row>
      <xdr:rowOff>0</xdr:rowOff>
    </xdr:from>
    <xdr:to>
      <xdr:col>9</xdr:col>
      <xdr:colOff>179639</xdr:colOff>
      <xdr:row>42</xdr:row>
      <xdr:rowOff>0</xdr:rowOff>
    </xdr:to>
    <xdr:sp macro="" textlink="">
      <xdr:nvSpPr>
        <xdr:cNvPr id="1333" name="六角形 1332">
          <a:extLst>
            <a:ext uri="{FF2B5EF4-FFF2-40B4-BE49-F238E27FC236}">
              <a16:creationId xmlns:a16="http://schemas.microsoft.com/office/drawing/2014/main" id="{1C61E22E-448E-4CA4-A6F5-CC5FBF1F2444}"/>
            </a:ext>
          </a:extLst>
        </xdr:cNvPr>
        <xdr:cNvSpPr/>
      </xdr:nvSpPr>
      <xdr:spPr bwMode="auto">
        <a:xfrm>
          <a:off x="5706646" y="6989178"/>
          <a:ext cx="179638" cy="1712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551085</xdr:colOff>
      <xdr:row>43</xdr:row>
      <xdr:rowOff>10845</xdr:rowOff>
    </xdr:from>
    <xdr:to>
      <xdr:col>9</xdr:col>
      <xdr:colOff>637793</xdr:colOff>
      <xdr:row>48</xdr:row>
      <xdr:rowOff>55992</xdr:rowOff>
    </xdr:to>
    <xdr:sp macro="" textlink="">
      <xdr:nvSpPr>
        <xdr:cNvPr id="1334" name="Line 120">
          <a:extLst>
            <a:ext uri="{FF2B5EF4-FFF2-40B4-BE49-F238E27FC236}">
              <a16:creationId xmlns:a16="http://schemas.microsoft.com/office/drawing/2014/main" id="{2C0DCC2A-1EA1-4C64-820A-4EE6450CD18A}"/>
            </a:ext>
          </a:extLst>
        </xdr:cNvPr>
        <xdr:cNvSpPr>
          <a:spLocks noChangeShapeType="1"/>
        </xdr:cNvSpPr>
      </xdr:nvSpPr>
      <xdr:spPr bwMode="auto">
        <a:xfrm>
          <a:off x="6247035" y="7370495"/>
          <a:ext cx="86708" cy="88334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95940 w 96018"/>
            <a:gd name="connsiteY0" fmla="*/ 0 h 10056"/>
            <a:gd name="connsiteX1" fmla="*/ 80 w 96018"/>
            <a:gd name="connsiteY1" fmla="*/ 10056 h 10056"/>
            <a:gd name="connsiteX0" fmla="*/ 95860 w 127400"/>
            <a:gd name="connsiteY0" fmla="*/ 0 h 10056"/>
            <a:gd name="connsiteX1" fmla="*/ 0 w 127400"/>
            <a:gd name="connsiteY1" fmla="*/ 10056 h 10056"/>
            <a:gd name="connsiteX0" fmla="*/ 95860 w 100329"/>
            <a:gd name="connsiteY0" fmla="*/ 0 h 10056"/>
            <a:gd name="connsiteX1" fmla="*/ 0 w 100329"/>
            <a:gd name="connsiteY1" fmla="*/ 10056 h 10056"/>
            <a:gd name="connsiteX0" fmla="*/ 65614 w 81076"/>
            <a:gd name="connsiteY0" fmla="*/ 0 h 10224"/>
            <a:gd name="connsiteX1" fmla="*/ 0 w 81076"/>
            <a:gd name="connsiteY1" fmla="*/ 10224 h 10224"/>
            <a:gd name="connsiteX0" fmla="*/ 110545 w 110545"/>
            <a:gd name="connsiteY0" fmla="*/ 0 h 10224"/>
            <a:gd name="connsiteX1" fmla="*/ 44931 w 110545"/>
            <a:gd name="connsiteY1" fmla="*/ 10224 h 10224"/>
            <a:gd name="connsiteX0" fmla="*/ 179966 w 179966"/>
            <a:gd name="connsiteY0" fmla="*/ 0 h 10224"/>
            <a:gd name="connsiteX1" fmla="*/ 40632 w 179966"/>
            <a:gd name="connsiteY1" fmla="*/ 4386 h 10224"/>
            <a:gd name="connsiteX2" fmla="*/ 114352 w 179966"/>
            <a:gd name="connsiteY2" fmla="*/ 10224 h 10224"/>
            <a:gd name="connsiteX0" fmla="*/ 139334 w 146400"/>
            <a:gd name="connsiteY0" fmla="*/ 0 h 10224"/>
            <a:gd name="connsiteX1" fmla="*/ 0 w 146400"/>
            <a:gd name="connsiteY1" fmla="*/ 4386 h 10224"/>
            <a:gd name="connsiteX2" fmla="*/ 73720 w 146400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73720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1166" h="10224">
              <a:moveTo>
                <a:pt x="211166" y="0"/>
              </a:moveTo>
              <a:lnTo>
                <a:pt x="0" y="4386"/>
              </a:lnTo>
              <a:cubicBezTo>
                <a:pt x="178584" y="5453"/>
                <a:pt x="163012" y="5927"/>
                <a:pt x="109637" y="10224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527090</xdr:colOff>
      <xdr:row>46</xdr:row>
      <xdr:rowOff>74850</xdr:rowOff>
    </xdr:from>
    <xdr:to>
      <xdr:col>9</xdr:col>
      <xdr:colOff>693955</xdr:colOff>
      <xdr:row>47</xdr:row>
      <xdr:rowOff>54428</xdr:rowOff>
    </xdr:to>
    <xdr:sp macro="" textlink="">
      <xdr:nvSpPr>
        <xdr:cNvPr id="1335" name="AutoShape 70">
          <a:extLst>
            <a:ext uri="{FF2B5EF4-FFF2-40B4-BE49-F238E27FC236}">
              <a16:creationId xmlns:a16="http://schemas.microsoft.com/office/drawing/2014/main" id="{06123211-3C51-4834-AD1A-195A0EB2B3A5}"/>
            </a:ext>
          </a:extLst>
        </xdr:cNvPr>
        <xdr:cNvSpPr>
          <a:spLocks noChangeArrowheads="1"/>
        </xdr:cNvSpPr>
      </xdr:nvSpPr>
      <xdr:spPr bwMode="auto">
        <a:xfrm>
          <a:off x="6223040" y="7929800"/>
          <a:ext cx="166865" cy="1510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625684</xdr:colOff>
      <xdr:row>43</xdr:row>
      <xdr:rowOff>104312</xdr:rowOff>
    </xdr:from>
    <xdr:to>
      <xdr:col>10</xdr:col>
      <xdr:colOff>212141</xdr:colOff>
      <xdr:row>45</xdr:row>
      <xdr:rowOff>74454</xdr:rowOff>
    </xdr:to>
    <xdr:grpSp>
      <xdr:nvGrpSpPr>
        <xdr:cNvPr id="1336" name="Group 6672">
          <a:extLst>
            <a:ext uri="{FF2B5EF4-FFF2-40B4-BE49-F238E27FC236}">
              <a16:creationId xmlns:a16="http://schemas.microsoft.com/office/drawing/2014/main" id="{2E66A1E7-B681-4AFB-A5BA-E6AAA4896E4F}"/>
            </a:ext>
          </a:extLst>
        </xdr:cNvPr>
        <xdr:cNvGrpSpPr>
          <a:grpSpLocks/>
        </xdr:cNvGrpSpPr>
      </xdr:nvGrpSpPr>
      <xdr:grpSpPr bwMode="auto">
        <a:xfrm>
          <a:off x="6310650" y="7454008"/>
          <a:ext cx="290106" cy="313385"/>
          <a:chOff x="532" y="110"/>
          <a:chExt cx="46" cy="44"/>
        </a:xfrm>
      </xdr:grpSpPr>
      <xdr:pic>
        <xdr:nvPicPr>
          <xdr:cNvPr id="1337" name="Picture 6673" descr="route2">
            <a:extLst>
              <a:ext uri="{FF2B5EF4-FFF2-40B4-BE49-F238E27FC236}">
                <a16:creationId xmlns:a16="http://schemas.microsoft.com/office/drawing/2014/main" id="{9FF6B63D-A137-4A89-B6DC-0D11D0F3D1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38" name="Text Box 6674">
            <a:extLst>
              <a:ext uri="{FF2B5EF4-FFF2-40B4-BE49-F238E27FC236}">
                <a16:creationId xmlns:a16="http://schemas.microsoft.com/office/drawing/2014/main" id="{E2F3C1EA-5BA4-486A-A0A2-B9864414E5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314896</xdr:colOff>
      <xdr:row>45</xdr:row>
      <xdr:rowOff>58685</xdr:rowOff>
    </xdr:from>
    <xdr:to>
      <xdr:col>9</xdr:col>
      <xdr:colOff>540587</xdr:colOff>
      <xdr:row>48</xdr:row>
      <xdr:rowOff>20824</xdr:rowOff>
    </xdr:to>
    <xdr:sp macro="" textlink="">
      <xdr:nvSpPr>
        <xdr:cNvPr id="1339" name="Line 4803">
          <a:extLst>
            <a:ext uri="{FF2B5EF4-FFF2-40B4-BE49-F238E27FC236}">
              <a16:creationId xmlns:a16="http://schemas.microsoft.com/office/drawing/2014/main" id="{364A33CD-30AA-408D-AF46-FCEEB5B854B3}"/>
            </a:ext>
          </a:extLst>
        </xdr:cNvPr>
        <xdr:cNvSpPr>
          <a:spLocks noChangeShapeType="1"/>
        </xdr:cNvSpPr>
      </xdr:nvSpPr>
      <xdr:spPr bwMode="auto">
        <a:xfrm flipH="1">
          <a:off x="6010846" y="7761235"/>
          <a:ext cx="225691" cy="457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44924</xdr:colOff>
      <xdr:row>45</xdr:row>
      <xdr:rowOff>91087</xdr:rowOff>
    </xdr:from>
    <xdr:ext cx="430897" cy="91208"/>
    <xdr:sp macro="" textlink="">
      <xdr:nvSpPr>
        <xdr:cNvPr id="1340" name="Text Box 1075">
          <a:extLst>
            <a:ext uri="{FF2B5EF4-FFF2-40B4-BE49-F238E27FC236}">
              <a16:creationId xmlns:a16="http://schemas.microsoft.com/office/drawing/2014/main" id="{4935AC94-5F77-4800-B58A-43AA09A33F8E}"/>
            </a:ext>
          </a:extLst>
        </xdr:cNvPr>
        <xdr:cNvSpPr txBox="1">
          <a:spLocks noChangeArrowheads="1"/>
        </xdr:cNvSpPr>
      </xdr:nvSpPr>
      <xdr:spPr bwMode="auto">
        <a:xfrm>
          <a:off x="5740874" y="7793637"/>
          <a:ext cx="430897" cy="9120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9</xdr:col>
      <xdr:colOff>305715</xdr:colOff>
      <xdr:row>47</xdr:row>
      <xdr:rowOff>80173</xdr:rowOff>
    </xdr:from>
    <xdr:ext cx="349223" cy="258875"/>
    <xdr:sp macro="" textlink="">
      <xdr:nvSpPr>
        <xdr:cNvPr id="1341" name="Text Box 1664">
          <a:extLst>
            <a:ext uri="{FF2B5EF4-FFF2-40B4-BE49-F238E27FC236}">
              <a16:creationId xmlns:a16="http://schemas.microsoft.com/office/drawing/2014/main" id="{D800F902-FEE3-439F-9172-210615B74BCC}"/>
            </a:ext>
          </a:extLst>
        </xdr:cNvPr>
        <xdr:cNvSpPr txBox="1">
          <a:spLocks noChangeArrowheads="1"/>
        </xdr:cNvSpPr>
      </xdr:nvSpPr>
      <xdr:spPr bwMode="auto">
        <a:xfrm>
          <a:off x="6001665" y="8106573"/>
          <a:ext cx="349223" cy="25887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111139</xdr:colOff>
      <xdr:row>45</xdr:row>
      <xdr:rowOff>152455</xdr:rowOff>
    </xdr:from>
    <xdr:ext cx="395844" cy="193515"/>
    <xdr:sp macro="" textlink="">
      <xdr:nvSpPr>
        <xdr:cNvPr id="1342" name="Text Box 1563">
          <a:extLst>
            <a:ext uri="{FF2B5EF4-FFF2-40B4-BE49-F238E27FC236}">
              <a16:creationId xmlns:a16="http://schemas.microsoft.com/office/drawing/2014/main" id="{F38EFF15-5441-4F8D-AF41-D6FB9A0BF19E}"/>
            </a:ext>
          </a:extLst>
        </xdr:cNvPr>
        <xdr:cNvSpPr txBox="1">
          <a:spLocks noChangeArrowheads="1"/>
        </xdr:cNvSpPr>
      </xdr:nvSpPr>
      <xdr:spPr bwMode="auto">
        <a:xfrm>
          <a:off x="6511939" y="7855005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466556</xdr:colOff>
      <xdr:row>44</xdr:row>
      <xdr:rowOff>138720</xdr:rowOff>
    </xdr:from>
    <xdr:to>
      <xdr:col>9</xdr:col>
      <xdr:colOff>617469</xdr:colOff>
      <xdr:row>45</xdr:row>
      <xdr:rowOff>120176</xdr:rowOff>
    </xdr:to>
    <xdr:sp macro="" textlink="">
      <xdr:nvSpPr>
        <xdr:cNvPr id="1343" name="Oval 820">
          <a:extLst>
            <a:ext uri="{FF2B5EF4-FFF2-40B4-BE49-F238E27FC236}">
              <a16:creationId xmlns:a16="http://schemas.microsoft.com/office/drawing/2014/main" id="{13588A98-7E8D-46DD-99BF-C0B4C9B917C6}"/>
            </a:ext>
          </a:extLst>
        </xdr:cNvPr>
        <xdr:cNvSpPr>
          <a:spLocks noChangeArrowheads="1"/>
        </xdr:cNvSpPr>
      </xdr:nvSpPr>
      <xdr:spPr bwMode="auto">
        <a:xfrm rot="10800000">
          <a:off x="6162506" y="7669820"/>
          <a:ext cx="150913" cy="1529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587047</xdr:colOff>
      <xdr:row>45</xdr:row>
      <xdr:rowOff>31435</xdr:rowOff>
    </xdr:from>
    <xdr:to>
      <xdr:col>10</xdr:col>
      <xdr:colOff>141010</xdr:colOff>
      <xdr:row>48</xdr:row>
      <xdr:rowOff>482</xdr:rowOff>
    </xdr:to>
    <xdr:sp macro="" textlink="">
      <xdr:nvSpPr>
        <xdr:cNvPr id="1344" name="AutoShape 1653">
          <a:extLst>
            <a:ext uri="{FF2B5EF4-FFF2-40B4-BE49-F238E27FC236}">
              <a16:creationId xmlns:a16="http://schemas.microsoft.com/office/drawing/2014/main" id="{45420D7F-31B1-46A1-99F8-ABCCF54F0C8F}"/>
            </a:ext>
          </a:extLst>
        </xdr:cNvPr>
        <xdr:cNvSpPr>
          <a:spLocks/>
        </xdr:cNvSpPr>
      </xdr:nvSpPr>
      <xdr:spPr bwMode="auto">
        <a:xfrm rot="21240588">
          <a:off x="6282997" y="7733985"/>
          <a:ext cx="258813" cy="46434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13070</xdr:colOff>
      <xdr:row>29</xdr:row>
      <xdr:rowOff>113077</xdr:rowOff>
    </xdr:from>
    <xdr:to>
      <xdr:col>10</xdr:col>
      <xdr:colOff>141658</xdr:colOff>
      <xdr:row>30</xdr:row>
      <xdr:rowOff>63468</xdr:rowOff>
    </xdr:to>
    <xdr:sp macro="" textlink="">
      <xdr:nvSpPr>
        <xdr:cNvPr id="1345" name="AutoShape 682">
          <a:extLst>
            <a:ext uri="{FF2B5EF4-FFF2-40B4-BE49-F238E27FC236}">
              <a16:creationId xmlns:a16="http://schemas.microsoft.com/office/drawing/2014/main" id="{D7823CB4-67D8-44B2-AD5F-61F525952BE2}"/>
            </a:ext>
          </a:extLst>
        </xdr:cNvPr>
        <xdr:cNvSpPr>
          <a:spLocks noChangeArrowheads="1"/>
        </xdr:cNvSpPr>
      </xdr:nvSpPr>
      <xdr:spPr bwMode="auto">
        <a:xfrm>
          <a:off x="6413870" y="5072427"/>
          <a:ext cx="128588" cy="1218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101510</xdr:colOff>
      <xdr:row>27</xdr:row>
      <xdr:rowOff>88009</xdr:rowOff>
    </xdr:from>
    <xdr:ext cx="260673" cy="100615"/>
    <xdr:sp macro="" textlink="">
      <xdr:nvSpPr>
        <xdr:cNvPr id="1346" name="Text Box 1620">
          <a:extLst>
            <a:ext uri="{FF2B5EF4-FFF2-40B4-BE49-F238E27FC236}">
              <a16:creationId xmlns:a16="http://schemas.microsoft.com/office/drawing/2014/main" id="{350689BD-BFDB-4CF5-8DB4-813CABA7906E}"/>
            </a:ext>
          </a:extLst>
        </xdr:cNvPr>
        <xdr:cNvSpPr txBox="1">
          <a:spLocks noChangeArrowheads="1"/>
        </xdr:cNvSpPr>
      </xdr:nvSpPr>
      <xdr:spPr bwMode="auto">
        <a:xfrm>
          <a:off x="6502310" y="4704459"/>
          <a:ext cx="260673" cy="10061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0.0km</a:t>
          </a:r>
        </a:p>
      </xdr:txBody>
    </xdr:sp>
    <xdr:clientData/>
  </xdr:oneCellAnchor>
  <xdr:twoCellAnchor>
    <xdr:from>
      <xdr:col>10</xdr:col>
      <xdr:colOff>75264</xdr:colOff>
      <xdr:row>28</xdr:row>
      <xdr:rowOff>1386</xdr:rowOff>
    </xdr:from>
    <xdr:to>
      <xdr:col>10</xdr:col>
      <xdr:colOff>246104</xdr:colOff>
      <xdr:row>29</xdr:row>
      <xdr:rowOff>51767</xdr:rowOff>
    </xdr:to>
    <xdr:sp macro="" textlink="">
      <xdr:nvSpPr>
        <xdr:cNvPr id="1347" name="AutoShape 1653">
          <a:extLst>
            <a:ext uri="{FF2B5EF4-FFF2-40B4-BE49-F238E27FC236}">
              <a16:creationId xmlns:a16="http://schemas.microsoft.com/office/drawing/2014/main" id="{5B941C0A-65C1-4647-AF0D-30DC128CE713}"/>
            </a:ext>
          </a:extLst>
        </xdr:cNvPr>
        <xdr:cNvSpPr>
          <a:spLocks/>
        </xdr:cNvSpPr>
      </xdr:nvSpPr>
      <xdr:spPr bwMode="auto">
        <a:xfrm rot="5400000" flipH="1">
          <a:off x="6450568" y="4814782"/>
          <a:ext cx="221831" cy="17084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71298</xdr:colOff>
      <xdr:row>29</xdr:row>
      <xdr:rowOff>43981</xdr:rowOff>
    </xdr:from>
    <xdr:ext cx="553900" cy="116474"/>
    <xdr:sp macro="" textlink="">
      <xdr:nvSpPr>
        <xdr:cNvPr id="1348" name="Text Box 1416">
          <a:extLst>
            <a:ext uri="{FF2B5EF4-FFF2-40B4-BE49-F238E27FC236}">
              <a16:creationId xmlns:a16="http://schemas.microsoft.com/office/drawing/2014/main" id="{B4180C08-E39A-4FB2-9CC5-5F77D3AA9E3C}"/>
            </a:ext>
          </a:extLst>
        </xdr:cNvPr>
        <xdr:cNvSpPr txBox="1">
          <a:spLocks noChangeArrowheads="1"/>
        </xdr:cNvSpPr>
      </xdr:nvSpPr>
      <xdr:spPr bwMode="auto">
        <a:xfrm>
          <a:off x="5767248" y="5003331"/>
          <a:ext cx="553900" cy="116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190m</a:t>
          </a:r>
        </a:p>
      </xdr:txBody>
    </xdr:sp>
    <xdr:clientData/>
  </xdr:oneCellAnchor>
  <xdr:oneCellAnchor>
    <xdr:from>
      <xdr:col>6</xdr:col>
      <xdr:colOff>82832</xdr:colOff>
      <xdr:row>29</xdr:row>
      <xdr:rowOff>113894</xdr:rowOff>
    </xdr:from>
    <xdr:ext cx="553900" cy="116474"/>
    <xdr:sp macro="" textlink="">
      <xdr:nvSpPr>
        <xdr:cNvPr id="1349" name="Text Box 1416">
          <a:extLst>
            <a:ext uri="{FF2B5EF4-FFF2-40B4-BE49-F238E27FC236}">
              <a16:creationId xmlns:a16="http://schemas.microsoft.com/office/drawing/2014/main" id="{91390351-3D3D-4E78-BA61-103B1FEBADA5}"/>
            </a:ext>
          </a:extLst>
        </xdr:cNvPr>
        <xdr:cNvSpPr txBox="1">
          <a:spLocks noChangeArrowheads="1"/>
        </xdr:cNvSpPr>
      </xdr:nvSpPr>
      <xdr:spPr bwMode="auto">
        <a:xfrm>
          <a:off x="3664232" y="5073244"/>
          <a:ext cx="553900" cy="116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194m</a:t>
          </a:r>
        </a:p>
      </xdr:txBody>
    </xdr:sp>
    <xdr:clientData/>
  </xdr:oneCellAnchor>
  <xdr:twoCellAnchor>
    <xdr:from>
      <xdr:col>0</xdr:col>
      <xdr:colOff>56181</xdr:colOff>
      <xdr:row>59</xdr:row>
      <xdr:rowOff>108609</xdr:rowOff>
    </xdr:from>
    <xdr:to>
      <xdr:col>1</xdr:col>
      <xdr:colOff>150394</xdr:colOff>
      <xdr:row>60</xdr:row>
      <xdr:rowOff>62575</xdr:rowOff>
    </xdr:to>
    <xdr:sp macro="" textlink="">
      <xdr:nvSpPr>
        <xdr:cNvPr id="1350" name="六角形 1349">
          <a:extLst>
            <a:ext uri="{FF2B5EF4-FFF2-40B4-BE49-F238E27FC236}">
              <a16:creationId xmlns:a16="http://schemas.microsoft.com/office/drawing/2014/main" id="{D62A2179-C88D-425F-91AE-A2E58AC1C854}"/>
            </a:ext>
          </a:extLst>
        </xdr:cNvPr>
        <xdr:cNvSpPr/>
      </xdr:nvSpPr>
      <xdr:spPr bwMode="auto">
        <a:xfrm>
          <a:off x="56181" y="10159991"/>
          <a:ext cx="152700" cy="12524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54</a:t>
          </a:r>
        </a:p>
      </xdr:txBody>
    </xdr:sp>
    <xdr:clientData/>
  </xdr:twoCellAnchor>
  <xdr:twoCellAnchor>
    <xdr:from>
      <xdr:col>3</xdr:col>
      <xdr:colOff>16144</xdr:colOff>
      <xdr:row>59</xdr:row>
      <xdr:rowOff>137224</xdr:rowOff>
    </xdr:from>
    <xdr:to>
      <xdr:col>3</xdr:col>
      <xdr:colOff>177584</xdr:colOff>
      <xdr:row>60</xdr:row>
      <xdr:rowOff>96864</xdr:rowOff>
    </xdr:to>
    <xdr:sp macro="" textlink="">
      <xdr:nvSpPr>
        <xdr:cNvPr id="1351" name="六角形 1350">
          <a:extLst>
            <a:ext uri="{FF2B5EF4-FFF2-40B4-BE49-F238E27FC236}">
              <a16:creationId xmlns:a16="http://schemas.microsoft.com/office/drawing/2014/main" id="{F2C4A21B-8361-49AC-877A-187FCCB19487}"/>
            </a:ext>
          </a:extLst>
        </xdr:cNvPr>
        <xdr:cNvSpPr/>
      </xdr:nvSpPr>
      <xdr:spPr bwMode="auto">
        <a:xfrm>
          <a:off x="1482994" y="10221024"/>
          <a:ext cx="161440" cy="1310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56</a:t>
          </a:r>
        </a:p>
      </xdr:txBody>
    </xdr:sp>
    <xdr:clientData/>
  </xdr:twoCellAnchor>
  <xdr:twoCellAnchor>
    <xdr:from>
      <xdr:col>5</xdr:col>
      <xdr:colOff>432328</xdr:colOff>
      <xdr:row>63</xdr:row>
      <xdr:rowOff>77610</xdr:rowOff>
    </xdr:from>
    <xdr:to>
      <xdr:col>5</xdr:col>
      <xdr:colOff>650509</xdr:colOff>
      <xdr:row>64</xdr:row>
      <xdr:rowOff>132262</xdr:rowOff>
    </xdr:to>
    <xdr:sp macro="" textlink="">
      <xdr:nvSpPr>
        <xdr:cNvPr id="1356" name="Text Box 1664">
          <a:extLst>
            <a:ext uri="{FF2B5EF4-FFF2-40B4-BE49-F238E27FC236}">
              <a16:creationId xmlns:a16="http://schemas.microsoft.com/office/drawing/2014/main" id="{04027789-5DC8-4429-913D-801BE388DA3B}"/>
            </a:ext>
          </a:extLst>
        </xdr:cNvPr>
        <xdr:cNvSpPr txBox="1">
          <a:spLocks noChangeArrowheads="1"/>
        </xdr:cNvSpPr>
      </xdr:nvSpPr>
      <xdr:spPr bwMode="auto">
        <a:xfrm>
          <a:off x="3308878" y="10847210"/>
          <a:ext cx="218181" cy="22610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小浜線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517998</xdr:colOff>
      <xdr:row>2</xdr:row>
      <xdr:rowOff>159725</xdr:rowOff>
    </xdr:from>
    <xdr:to>
      <xdr:col>14</xdr:col>
      <xdr:colOff>721717</xdr:colOff>
      <xdr:row>3</xdr:row>
      <xdr:rowOff>102595</xdr:rowOff>
    </xdr:to>
    <xdr:sp macro="" textlink="">
      <xdr:nvSpPr>
        <xdr:cNvPr id="1357" name="Freeform 217">
          <a:extLst>
            <a:ext uri="{FF2B5EF4-FFF2-40B4-BE49-F238E27FC236}">
              <a16:creationId xmlns:a16="http://schemas.microsoft.com/office/drawing/2014/main" id="{87627373-5C80-47F1-8792-E5CEA3113E23}"/>
            </a:ext>
          </a:extLst>
        </xdr:cNvPr>
        <xdr:cNvSpPr>
          <a:spLocks/>
        </xdr:cNvSpPr>
      </xdr:nvSpPr>
      <xdr:spPr bwMode="auto">
        <a:xfrm rot="1627041">
          <a:off x="7623648" y="502625"/>
          <a:ext cx="889519" cy="1143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5115 w 15115"/>
            <a:gd name="connsiteY0" fmla="*/ 101197 h 107234"/>
            <a:gd name="connsiteX1" fmla="*/ 10801 w 15115"/>
            <a:gd name="connsiteY1" fmla="*/ 106897 h 107234"/>
            <a:gd name="connsiteX2" fmla="*/ 0 w 15115"/>
            <a:gd name="connsiteY2" fmla="*/ 0 h 107234"/>
            <a:gd name="connsiteX0" fmla="*/ 29632 w 29632"/>
            <a:gd name="connsiteY0" fmla="*/ 72195 h 107233"/>
            <a:gd name="connsiteX1" fmla="*/ 10801 w 29632"/>
            <a:gd name="connsiteY1" fmla="*/ 106897 h 107233"/>
            <a:gd name="connsiteX2" fmla="*/ 0 w 29632"/>
            <a:gd name="connsiteY2" fmla="*/ 0 h 1072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632" h="107233">
              <a:moveTo>
                <a:pt x="29632" y="72195"/>
              </a:moveTo>
              <a:cubicBezTo>
                <a:pt x="25968" y="78089"/>
                <a:pt x="14892" y="103360"/>
                <a:pt x="10801" y="106897"/>
              </a:cubicBezTo>
              <a:cubicBezTo>
                <a:pt x="8629" y="113972"/>
                <a:pt x="2172" y="7071"/>
                <a:pt x="0" y="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19593</xdr:colOff>
      <xdr:row>2</xdr:row>
      <xdr:rowOff>51330</xdr:rowOff>
    </xdr:from>
    <xdr:to>
      <xdr:col>13</xdr:col>
      <xdr:colOff>623646</xdr:colOff>
      <xdr:row>3</xdr:row>
      <xdr:rowOff>83103</xdr:rowOff>
    </xdr:to>
    <xdr:sp macro="" textlink="">
      <xdr:nvSpPr>
        <xdr:cNvPr id="1358" name="Freeform 217">
          <a:extLst>
            <a:ext uri="{FF2B5EF4-FFF2-40B4-BE49-F238E27FC236}">
              <a16:creationId xmlns:a16="http://schemas.microsoft.com/office/drawing/2014/main" id="{A4D76F79-742B-41BA-8C1D-9D64311A5740}"/>
            </a:ext>
          </a:extLst>
        </xdr:cNvPr>
        <xdr:cNvSpPr>
          <a:spLocks/>
        </xdr:cNvSpPr>
      </xdr:nvSpPr>
      <xdr:spPr bwMode="auto">
        <a:xfrm rot="20060709" flipV="1">
          <a:off x="8539932" y="396044"/>
          <a:ext cx="604053" cy="20413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4240 w 14240"/>
            <a:gd name="connsiteY0" fmla="*/ 11587 h 13058"/>
            <a:gd name="connsiteX1" fmla="*/ 5686 w 14240"/>
            <a:gd name="connsiteY1" fmla="*/ 7071 h 13058"/>
            <a:gd name="connsiteX2" fmla="*/ 0 w 14240"/>
            <a:gd name="connsiteY2" fmla="*/ 0 h 13058"/>
            <a:gd name="connsiteX0" fmla="*/ 14240 w 14240"/>
            <a:gd name="connsiteY0" fmla="*/ 11587 h 12778"/>
            <a:gd name="connsiteX1" fmla="*/ 5030 w 14240"/>
            <a:gd name="connsiteY1" fmla="*/ 2943 h 12778"/>
            <a:gd name="connsiteX2" fmla="*/ 0 w 14240"/>
            <a:gd name="connsiteY2" fmla="*/ 0 h 12778"/>
            <a:gd name="connsiteX0" fmla="*/ 17197 w 17197"/>
            <a:gd name="connsiteY0" fmla="*/ 9108 h 10299"/>
            <a:gd name="connsiteX1" fmla="*/ 7987 w 17197"/>
            <a:gd name="connsiteY1" fmla="*/ 464 h 10299"/>
            <a:gd name="connsiteX2" fmla="*/ 0 w 17197"/>
            <a:gd name="connsiteY2" fmla="*/ 1248 h 10299"/>
            <a:gd name="connsiteX0" fmla="*/ 17197 w 17197"/>
            <a:gd name="connsiteY0" fmla="*/ 9108 h 10299"/>
            <a:gd name="connsiteX1" fmla="*/ 7987 w 17197"/>
            <a:gd name="connsiteY1" fmla="*/ 464 h 10299"/>
            <a:gd name="connsiteX2" fmla="*/ 0 w 17197"/>
            <a:gd name="connsiteY2" fmla="*/ 1248 h 10299"/>
            <a:gd name="connsiteX0" fmla="*/ 17197 w 17197"/>
            <a:gd name="connsiteY0" fmla="*/ 11515 h 12585"/>
            <a:gd name="connsiteX1" fmla="*/ 8904 w 17197"/>
            <a:gd name="connsiteY1" fmla="*/ 412 h 12585"/>
            <a:gd name="connsiteX2" fmla="*/ 0 w 17197"/>
            <a:gd name="connsiteY2" fmla="*/ 3655 h 12585"/>
            <a:gd name="connsiteX0" fmla="*/ 17197 w 17197"/>
            <a:gd name="connsiteY0" fmla="*/ 11515 h 12585"/>
            <a:gd name="connsiteX1" fmla="*/ 8904 w 17197"/>
            <a:gd name="connsiteY1" fmla="*/ 412 h 12585"/>
            <a:gd name="connsiteX2" fmla="*/ 0 w 17197"/>
            <a:gd name="connsiteY2" fmla="*/ 3655 h 12585"/>
            <a:gd name="connsiteX0" fmla="*/ 18388 w 18388"/>
            <a:gd name="connsiteY0" fmla="*/ 14259 h 15218"/>
            <a:gd name="connsiteX1" fmla="*/ 8904 w 18388"/>
            <a:gd name="connsiteY1" fmla="*/ 368 h 15218"/>
            <a:gd name="connsiteX2" fmla="*/ 0 w 18388"/>
            <a:gd name="connsiteY2" fmla="*/ 3611 h 15218"/>
            <a:gd name="connsiteX0" fmla="*/ 18388 w 18388"/>
            <a:gd name="connsiteY0" fmla="*/ 14314 h 14520"/>
            <a:gd name="connsiteX1" fmla="*/ 8904 w 18388"/>
            <a:gd name="connsiteY1" fmla="*/ 423 h 14520"/>
            <a:gd name="connsiteX2" fmla="*/ 0 w 18388"/>
            <a:gd name="connsiteY2" fmla="*/ 3666 h 14520"/>
            <a:gd name="connsiteX0" fmla="*/ 17089 w 17089"/>
            <a:gd name="connsiteY0" fmla="*/ 17835 h 18011"/>
            <a:gd name="connsiteX1" fmla="*/ 8904 w 17089"/>
            <a:gd name="connsiteY1" fmla="*/ 365 h 18011"/>
            <a:gd name="connsiteX2" fmla="*/ 0 w 17089"/>
            <a:gd name="connsiteY2" fmla="*/ 3608 h 18011"/>
            <a:gd name="connsiteX0" fmla="*/ 17089 w 17089"/>
            <a:gd name="connsiteY0" fmla="*/ 17893 h 17893"/>
            <a:gd name="connsiteX1" fmla="*/ 8904 w 17089"/>
            <a:gd name="connsiteY1" fmla="*/ 423 h 17893"/>
            <a:gd name="connsiteX2" fmla="*/ 0 w 17089"/>
            <a:gd name="connsiteY2" fmla="*/ 3666 h 17893"/>
            <a:gd name="connsiteX0" fmla="*/ 17089 w 17089"/>
            <a:gd name="connsiteY0" fmla="*/ 17470 h 17470"/>
            <a:gd name="connsiteX1" fmla="*/ 8904 w 17089"/>
            <a:gd name="connsiteY1" fmla="*/ 0 h 17470"/>
            <a:gd name="connsiteX2" fmla="*/ 0 w 17089"/>
            <a:gd name="connsiteY2" fmla="*/ 3243 h 174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089" h="17470">
              <a:moveTo>
                <a:pt x="17089" y="17470"/>
              </a:moveTo>
              <a:cubicBezTo>
                <a:pt x="11730" y="16228"/>
                <a:pt x="13943" y="2425"/>
                <a:pt x="8904" y="0"/>
              </a:cubicBezTo>
              <a:cubicBezTo>
                <a:pt x="3816" y="2839"/>
                <a:pt x="3738" y="-989"/>
                <a:pt x="0" y="3243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166692</xdr:rowOff>
    </xdr:from>
    <xdr:to>
      <xdr:col>13</xdr:col>
      <xdr:colOff>365765</xdr:colOff>
      <xdr:row>3</xdr:row>
      <xdr:rowOff>112892</xdr:rowOff>
    </xdr:to>
    <xdr:sp macro="" textlink="">
      <xdr:nvSpPr>
        <xdr:cNvPr id="1359" name="Text Box 1068">
          <a:extLst>
            <a:ext uri="{FF2B5EF4-FFF2-40B4-BE49-F238E27FC236}">
              <a16:creationId xmlns:a16="http://schemas.microsoft.com/office/drawing/2014/main" id="{B6B628BF-4969-41A5-86B1-C38974354AE8}"/>
            </a:ext>
          </a:extLst>
        </xdr:cNvPr>
        <xdr:cNvSpPr txBox="1">
          <a:spLocks noChangeArrowheads="1"/>
        </xdr:cNvSpPr>
      </xdr:nvSpPr>
      <xdr:spPr bwMode="auto">
        <a:xfrm rot="10800000">
          <a:off x="7105650" y="509592"/>
          <a:ext cx="365765" cy="11765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今津浜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443813</xdr:colOff>
      <xdr:row>1</xdr:row>
      <xdr:rowOff>163703</xdr:rowOff>
    </xdr:from>
    <xdr:to>
      <xdr:col>13</xdr:col>
      <xdr:colOff>638051</xdr:colOff>
      <xdr:row>5</xdr:row>
      <xdr:rowOff>27509</xdr:rowOff>
    </xdr:to>
    <xdr:sp macro="" textlink="">
      <xdr:nvSpPr>
        <xdr:cNvPr id="1360" name="Freeform 217">
          <a:extLst>
            <a:ext uri="{FF2B5EF4-FFF2-40B4-BE49-F238E27FC236}">
              <a16:creationId xmlns:a16="http://schemas.microsoft.com/office/drawing/2014/main" id="{E89CBDBB-D757-471E-A2FF-42CE849051D1}"/>
            </a:ext>
          </a:extLst>
        </xdr:cNvPr>
        <xdr:cNvSpPr>
          <a:spLocks/>
        </xdr:cNvSpPr>
      </xdr:nvSpPr>
      <xdr:spPr bwMode="auto">
        <a:xfrm rot="4413322">
          <a:off x="7371779" y="512837"/>
          <a:ext cx="549606" cy="19423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5115 w 15115"/>
            <a:gd name="connsiteY0" fmla="*/ 101197 h 107234"/>
            <a:gd name="connsiteX1" fmla="*/ 10801 w 15115"/>
            <a:gd name="connsiteY1" fmla="*/ 106897 h 107234"/>
            <a:gd name="connsiteX2" fmla="*/ 0 w 15115"/>
            <a:gd name="connsiteY2" fmla="*/ 0 h 107234"/>
            <a:gd name="connsiteX0" fmla="*/ 16803 w 16803"/>
            <a:gd name="connsiteY0" fmla="*/ 179840 h 180141"/>
            <a:gd name="connsiteX1" fmla="*/ 10801 w 16803"/>
            <a:gd name="connsiteY1" fmla="*/ 106897 h 180141"/>
            <a:gd name="connsiteX2" fmla="*/ 0 w 16803"/>
            <a:gd name="connsiteY2" fmla="*/ 0 h 180141"/>
            <a:gd name="connsiteX0" fmla="*/ 16803 w 16803"/>
            <a:gd name="connsiteY0" fmla="*/ 179840 h 181703"/>
            <a:gd name="connsiteX1" fmla="*/ 10801 w 16803"/>
            <a:gd name="connsiteY1" fmla="*/ 106897 h 181703"/>
            <a:gd name="connsiteX2" fmla="*/ 0 w 16803"/>
            <a:gd name="connsiteY2" fmla="*/ 0 h 181703"/>
            <a:gd name="connsiteX0" fmla="*/ 16803 w 16803"/>
            <a:gd name="connsiteY0" fmla="*/ 179840 h 180927"/>
            <a:gd name="connsiteX1" fmla="*/ 10801 w 16803"/>
            <a:gd name="connsiteY1" fmla="*/ 106897 h 180927"/>
            <a:gd name="connsiteX2" fmla="*/ 0 w 16803"/>
            <a:gd name="connsiteY2" fmla="*/ 0 h 180927"/>
            <a:gd name="connsiteX0" fmla="*/ 16803 w 16803"/>
            <a:gd name="connsiteY0" fmla="*/ 179840 h 180318"/>
            <a:gd name="connsiteX1" fmla="*/ 10801 w 16803"/>
            <a:gd name="connsiteY1" fmla="*/ 106897 h 180318"/>
            <a:gd name="connsiteX2" fmla="*/ 0 w 16803"/>
            <a:gd name="connsiteY2" fmla="*/ 0 h 1803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803" h="180318">
              <a:moveTo>
                <a:pt x="16803" y="179840"/>
              </a:moveTo>
              <a:cubicBezTo>
                <a:pt x="13139" y="185734"/>
                <a:pt x="14015" y="135771"/>
                <a:pt x="10801" y="106897"/>
              </a:cubicBezTo>
              <a:cubicBezTo>
                <a:pt x="8629" y="113972"/>
                <a:pt x="2172" y="707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508002</xdr:colOff>
      <xdr:row>1</xdr:row>
      <xdr:rowOff>111741</xdr:rowOff>
    </xdr:from>
    <xdr:to>
      <xdr:col>13</xdr:col>
      <xdr:colOff>691642</xdr:colOff>
      <xdr:row>4</xdr:row>
      <xdr:rowOff>25715</xdr:rowOff>
    </xdr:to>
    <xdr:sp macro="" textlink="">
      <xdr:nvSpPr>
        <xdr:cNvPr id="1361" name="Text Box 1620">
          <a:extLst>
            <a:ext uri="{FF2B5EF4-FFF2-40B4-BE49-F238E27FC236}">
              <a16:creationId xmlns:a16="http://schemas.microsoft.com/office/drawing/2014/main" id="{E8D83FDE-C1F3-425A-BA14-7E2A0A04713B}"/>
            </a:ext>
          </a:extLst>
        </xdr:cNvPr>
        <xdr:cNvSpPr txBox="1">
          <a:spLocks noChangeArrowheads="1"/>
        </xdr:cNvSpPr>
      </xdr:nvSpPr>
      <xdr:spPr bwMode="auto">
        <a:xfrm>
          <a:off x="7613652" y="283191"/>
          <a:ext cx="183640" cy="42832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石田川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13</xdr:col>
      <xdr:colOff>690676</xdr:colOff>
      <xdr:row>1</xdr:row>
      <xdr:rowOff>9412</xdr:rowOff>
    </xdr:from>
    <xdr:to>
      <xdr:col>14</xdr:col>
      <xdr:colOff>262321</xdr:colOff>
      <xdr:row>1</xdr:row>
      <xdr:rowOff>127715</xdr:rowOff>
    </xdr:to>
    <xdr:sp macro="" textlink="">
      <xdr:nvSpPr>
        <xdr:cNvPr id="1362" name="Text Box 1620">
          <a:extLst>
            <a:ext uri="{FF2B5EF4-FFF2-40B4-BE49-F238E27FC236}">
              <a16:creationId xmlns:a16="http://schemas.microsoft.com/office/drawing/2014/main" id="{39ED1048-9B64-44A2-8F49-60C9B4AF9D84}"/>
            </a:ext>
          </a:extLst>
        </xdr:cNvPr>
        <xdr:cNvSpPr txBox="1">
          <a:spLocks noChangeArrowheads="1"/>
        </xdr:cNvSpPr>
      </xdr:nvSpPr>
      <xdr:spPr bwMode="auto">
        <a:xfrm>
          <a:off x="7796326" y="180862"/>
          <a:ext cx="276495" cy="11830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琵琶湖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13</xdr:col>
      <xdr:colOff>138358</xdr:colOff>
      <xdr:row>7</xdr:row>
      <xdr:rowOff>130966</xdr:rowOff>
    </xdr:from>
    <xdr:to>
      <xdr:col>14</xdr:col>
      <xdr:colOff>586070</xdr:colOff>
      <xdr:row>8</xdr:row>
      <xdr:rowOff>8999</xdr:rowOff>
    </xdr:to>
    <xdr:grpSp>
      <xdr:nvGrpSpPr>
        <xdr:cNvPr id="1363" name="グループ化 1362">
          <a:extLst>
            <a:ext uri="{FF2B5EF4-FFF2-40B4-BE49-F238E27FC236}">
              <a16:creationId xmlns:a16="http://schemas.microsoft.com/office/drawing/2014/main" id="{A83E9ECC-6A14-4A88-A1CB-1F7D21D9CA95}"/>
            </a:ext>
          </a:extLst>
        </xdr:cNvPr>
        <xdr:cNvGrpSpPr/>
      </xdr:nvGrpSpPr>
      <xdr:grpSpPr>
        <a:xfrm rot="4500000">
          <a:off x="9188771" y="781465"/>
          <a:ext cx="49655" cy="1151360"/>
          <a:chOff x="1512360" y="838933"/>
          <a:chExt cx="49597" cy="1269827"/>
        </a:xfrm>
      </xdr:grpSpPr>
      <xdr:sp macro="" textlink="">
        <xdr:nvSpPr>
          <xdr:cNvPr id="1364" name="Line 76">
            <a:extLst>
              <a:ext uri="{FF2B5EF4-FFF2-40B4-BE49-F238E27FC236}">
                <a16:creationId xmlns:a16="http://schemas.microsoft.com/office/drawing/2014/main" id="{782CC223-0EB3-46A7-8F48-E97487207ED1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5" name="Line 76">
            <a:extLst>
              <a:ext uri="{FF2B5EF4-FFF2-40B4-BE49-F238E27FC236}">
                <a16:creationId xmlns:a16="http://schemas.microsoft.com/office/drawing/2014/main" id="{D734A30D-6E7A-4CFD-91B9-CDD4630A3DD3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6" name="Line 76">
            <a:extLst>
              <a:ext uri="{FF2B5EF4-FFF2-40B4-BE49-F238E27FC236}">
                <a16:creationId xmlns:a16="http://schemas.microsoft.com/office/drawing/2014/main" id="{A3C73726-5EEA-4F9F-92DC-A68387A587AC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14</xdr:col>
      <xdr:colOff>101201</xdr:colOff>
      <xdr:row>8</xdr:row>
      <xdr:rowOff>0</xdr:rowOff>
    </xdr:from>
    <xdr:ext cx="537491" cy="147413"/>
    <xdr:sp macro="" textlink="">
      <xdr:nvSpPr>
        <xdr:cNvPr id="1367" name="Text Box 1664">
          <a:extLst>
            <a:ext uri="{FF2B5EF4-FFF2-40B4-BE49-F238E27FC236}">
              <a16:creationId xmlns:a16="http://schemas.microsoft.com/office/drawing/2014/main" id="{ADFF7F59-2FFF-4C39-A41F-399B6CBA338E}"/>
            </a:ext>
          </a:extLst>
        </xdr:cNvPr>
        <xdr:cNvSpPr txBox="1">
          <a:spLocks noChangeArrowheads="1"/>
        </xdr:cNvSpPr>
      </xdr:nvSpPr>
      <xdr:spPr bwMode="auto">
        <a:xfrm>
          <a:off x="9323468" y="1358605"/>
          <a:ext cx="537491" cy="14741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湖西線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333087</xdr:colOff>
      <xdr:row>15</xdr:row>
      <xdr:rowOff>6653</xdr:rowOff>
    </xdr:from>
    <xdr:to>
      <xdr:col>13</xdr:col>
      <xdr:colOff>477568</xdr:colOff>
      <xdr:row>15</xdr:row>
      <xdr:rowOff>150529</xdr:rowOff>
    </xdr:to>
    <xdr:sp macro="" textlink="">
      <xdr:nvSpPr>
        <xdr:cNvPr id="1368" name="Oval 383">
          <a:extLst>
            <a:ext uri="{FF2B5EF4-FFF2-40B4-BE49-F238E27FC236}">
              <a16:creationId xmlns:a16="http://schemas.microsoft.com/office/drawing/2014/main" id="{FC173C1A-F913-49B1-B449-E967E7CE8B47}"/>
            </a:ext>
          </a:extLst>
        </xdr:cNvPr>
        <xdr:cNvSpPr>
          <a:spLocks noChangeArrowheads="1"/>
        </xdr:cNvSpPr>
      </xdr:nvSpPr>
      <xdr:spPr bwMode="auto">
        <a:xfrm>
          <a:off x="7438737" y="2565703"/>
          <a:ext cx="144481" cy="1438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220945</xdr:colOff>
      <xdr:row>12</xdr:row>
      <xdr:rowOff>49696</xdr:rowOff>
    </xdr:from>
    <xdr:ext cx="468865" cy="203930"/>
    <xdr:sp macro="" textlink="">
      <xdr:nvSpPr>
        <xdr:cNvPr id="1369" name="Text Box 1664">
          <a:extLst>
            <a:ext uri="{FF2B5EF4-FFF2-40B4-BE49-F238E27FC236}">
              <a16:creationId xmlns:a16="http://schemas.microsoft.com/office/drawing/2014/main" id="{D33113EE-3E9A-4A12-BA13-0428D3D768E6}"/>
            </a:ext>
          </a:extLst>
        </xdr:cNvPr>
        <xdr:cNvSpPr txBox="1">
          <a:spLocks noChangeArrowheads="1"/>
        </xdr:cNvSpPr>
      </xdr:nvSpPr>
      <xdr:spPr bwMode="auto">
        <a:xfrm>
          <a:off x="13684457" y="2113446"/>
          <a:ext cx="468865" cy="20393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湖岸道路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浜大津ﾏﾃﾞ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427568</xdr:colOff>
      <xdr:row>29</xdr:row>
      <xdr:rowOff>131886</xdr:rowOff>
    </xdr:from>
    <xdr:ext cx="260673" cy="100615"/>
    <xdr:sp macro="" textlink="">
      <xdr:nvSpPr>
        <xdr:cNvPr id="1370" name="Text Box 1620">
          <a:extLst>
            <a:ext uri="{FF2B5EF4-FFF2-40B4-BE49-F238E27FC236}">
              <a16:creationId xmlns:a16="http://schemas.microsoft.com/office/drawing/2014/main" id="{22480834-BF6A-42AE-8F66-D2FD9DBF6CEC}"/>
            </a:ext>
          </a:extLst>
        </xdr:cNvPr>
        <xdr:cNvSpPr txBox="1">
          <a:spLocks noChangeArrowheads="1"/>
        </xdr:cNvSpPr>
      </xdr:nvSpPr>
      <xdr:spPr bwMode="auto">
        <a:xfrm>
          <a:off x="12479868" y="5091236"/>
          <a:ext cx="260673" cy="10061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16</xdr:col>
      <xdr:colOff>12290</xdr:colOff>
      <xdr:row>29</xdr:row>
      <xdr:rowOff>76240</xdr:rowOff>
    </xdr:from>
    <xdr:to>
      <xdr:col>16</xdr:col>
      <xdr:colOff>398016</xdr:colOff>
      <xdr:row>31</xdr:row>
      <xdr:rowOff>40988</xdr:rowOff>
    </xdr:to>
    <xdr:sp macro="" textlink="">
      <xdr:nvSpPr>
        <xdr:cNvPr id="1371" name="AutoShape 1653">
          <a:extLst>
            <a:ext uri="{FF2B5EF4-FFF2-40B4-BE49-F238E27FC236}">
              <a16:creationId xmlns:a16="http://schemas.microsoft.com/office/drawing/2014/main" id="{14E0CC6B-845D-40DA-A7C6-C577CF73121F}"/>
            </a:ext>
          </a:extLst>
        </xdr:cNvPr>
        <xdr:cNvSpPr>
          <a:spLocks/>
        </xdr:cNvSpPr>
      </xdr:nvSpPr>
      <xdr:spPr bwMode="auto">
        <a:xfrm rot="10017990" flipH="1">
          <a:off x="12064590" y="5035590"/>
          <a:ext cx="385726" cy="30764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459096</xdr:colOff>
      <xdr:row>37</xdr:row>
      <xdr:rowOff>94929</xdr:rowOff>
    </xdr:from>
    <xdr:to>
      <xdr:col>19</xdr:col>
      <xdr:colOff>598534</xdr:colOff>
      <xdr:row>38</xdr:row>
      <xdr:rowOff>46650</xdr:rowOff>
    </xdr:to>
    <xdr:sp macro="" textlink="">
      <xdr:nvSpPr>
        <xdr:cNvPr id="1372" name="AutoShape 605">
          <a:extLst>
            <a:ext uri="{FF2B5EF4-FFF2-40B4-BE49-F238E27FC236}">
              <a16:creationId xmlns:a16="http://schemas.microsoft.com/office/drawing/2014/main" id="{17850C30-1993-416F-B1D4-CEA09097D5AC}"/>
            </a:ext>
          </a:extLst>
        </xdr:cNvPr>
        <xdr:cNvSpPr>
          <a:spLocks noChangeArrowheads="1"/>
        </xdr:cNvSpPr>
      </xdr:nvSpPr>
      <xdr:spPr bwMode="auto">
        <a:xfrm>
          <a:off x="13216246" y="6425879"/>
          <a:ext cx="139438" cy="1231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3691</xdr:colOff>
      <xdr:row>57</xdr:row>
      <xdr:rowOff>10534</xdr:rowOff>
    </xdr:from>
    <xdr:to>
      <xdr:col>13</xdr:col>
      <xdr:colOff>205213</xdr:colOff>
      <xdr:row>57</xdr:row>
      <xdr:rowOff>162622</xdr:rowOff>
    </xdr:to>
    <xdr:sp macro="" textlink="">
      <xdr:nvSpPr>
        <xdr:cNvPr id="1373" name="六角形 1372">
          <a:extLst>
            <a:ext uri="{FF2B5EF4-FFF2-40B4-BE49-F238E27FC236}">
              <a16:creationId xmlns:a16="http://schemas.microsoft.com/office/drawing/2014/main" id="{8FEEC179-0242-4CB3-9ED7-23BD1AD48338}"/>
            </a:ext>
          </a:extLst>
        </xdr:cNvPr>
        <xdr:cNvSpPr/>
      </xdr:nvSpPr>
      <xdr:spPr bwMode="auto">
        <a:xfrm>
          <a:off x="8518112" y="9690412"/>
          <a:ext cx="201522" cy="15208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670213</xdr:colOff>
      <xdr:row>15</xdr:row>
      <xdr:rowOff>117232</xdr:rowOff>
    </xdr:from>
    <xdr:ext cx="425450" cy="165173"/>
    <xdr:sp macro="" textlink="">
      <xdr:nvSpPr>
        <xdr:cNvPr id="1377" name="Text Box 1620">
          <a:extLst>
            <a:ext uri="{FF2B5EF4-FFF2-40B4-BE49-F238E27FC236}">
              <a16:creationId xmlns:a16="http://schemas.microsoft.com/office/drawing/2014/main" id="{790D40D2-0E1F-4EEE-A1E4-CCBA407F7908}"/>
            </a:ext>
          </a:extLst>
        </xdr:cNvPr>
        <xdr:cNvSpPr txBox="1">
          <a:spLocks noChangeArrowheads="1"/>
        </xdr:cNvSpPr>
      </xdr:nvSpPr>
      <xdr:spPr bwMode="auto">
        <a:xfrm>
          <a:off x="10595263" y="2676282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17</xdr:col>
      <xdr:colOff>527537</xdr:colOff>
      <xdr:row>13</xdr:row>
      <xdr:rowOff>144624</xdr:rowOff>
    </xdr:from>
    <xdr:to>
      <xdr:col>18</xdr:col>
      <xdr:colOff>271096</xdr:colOff>
      <xdr:row>15</xdr:row>
      <xdr:rowOff>124560</xdr:rowOff>
    </xdr:to>
    <xdr:sp macro="" textlink="">
      <xdr:nvSpPr>
        <xdr:cNvPr id="1378" name="AutoShape 1653">
          <a:extLst>
            <a:ext uri="{FF2B5EF4-FFF2-40B4-BE49-F238E27FC236}">
              <a16:creationId xmlns:a16="http://schemas.microsoft.com/office/drawing/2014/main" id="{250AD8A8-A05F-4E9B-9E2E-BBDED07D7FE5}"/>
            </a:ext>
          </a:extLst>
        </xdr:cNvPr>
        <xdr:cNvSpPr>
          <a:spLocks/>
        </xdr:cNvSpPr>
      </xdr:nvSpPr>
      <xdr:spPr bwMode="auto">
        <a:xfrm rot="5400000">
          <a:off x="10521724" y="2304337"/>
          <a:ext cx="310136" cy="44840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293080</xdr:colOff>
      <xdr:row>15</xdr:row>
      <xdr:rowOff>58616</xdr:rowOff>
    </xdr:from>
    <xdr:to>
      <xdr:col>18</xdr:col>
      <xdr:colOff>691478</xdr:colOff>
      <xdr:row>16</xdr:row>
      <xdr:rowOff>7328</xdr:rowOff>
    </xdr:to>
    <xdr:sp macro="" textlink="">
      <xdr:nvSpPr>
        <xdr:cNvPr id="1379" name="Text Box 1620">
          <a:extLst>
            <a:ext uri="{FF2B5EF4-FFF2-40B4-BE49-F238E27FC236}">
              <a16:creationId xmlns:a16="http://schemas.microsoft.com/office/drawing/2014/main" id="{DFE9EA2D-D775-44AA-B2E8-19A9E355D6F3}"/>
            </a:ext>
          </a:extLst>
        </xdr:cNvPr>
        <xdr:cNvSpPr txBox="1">
          <a:spLocks noChangeArrowheads="1"/>
        </xdr:cNvSpPr>
      </xdr:nvSpPr>
      <xdr:spPr bwMode="auto">
        <a:xfrm>
          <a:off x="10922980" y="2617666"/>
          <a:ext cx="398398" cy="1201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琵琶湖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18</xdr:col>
      <xdr:colOff>259848</xdr:colOff>
      <xdr:row>14</xdr:row>
      <xdr:rowOff>33175</xdr:rowOff>
    </xdr:from>
    <xdr:to>
      <xdr:col>18</xdr:col>
      <xdr:colOff>429761</xdr:colOff>
      <xdr:row>15</xdr:row>
      <xdr:rowOff>7561</xdr:rowOff>
    </xdr:to>
    <xdr:sp macro="" textlink="">
      <xdr:nvSpPr>
        <xdr:cNvPr id="1380" name="六角形 1379">
          <a:extLst>
            <a:ext uri="{FF2B5EF4-FFF2-40B4-BE49-F238E27FC236}">
              <a16:creationId xmlns:a16="http://schemas.microsoft.com/office/drawing/2014/main" id="{AD8FCC63-30BE-420D-9124-AE4BB948F15C}"/>
            </a:ext>
          </a:extLst>
        </xdr:cNvPr>
        <xdr:cNvSpPr/>
      </xdr:nvSpPr>
      <xdr:spPr bwMode="auto">
        <a:xfrm>
          <a:off x="12313509" y="2427654"/>
          <a:ext cx="169913" cy="14636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275658</xdr:colOff>
      <xdr:row>18</xdr:row>
      <xdr:rowOff>166361</xdr:rowOff>
    </xdr:from>
    <xdr:to>
      <xdr:col>19</xdr:col>
      <xdr:colOff>279006</xdr:colOff>
      <xdr:row>21</xdr:row>
      <xdr:rowOff>55296</xdr:rowOff>
    </xdr:to>
    <xdr:sp macro="" textlink="">
      <xdr:nvSpPr>
        <xdr:cNvPr id="1381" name="Line 547">
          <a:extLst>
            <a:ext uri="{FF2B5EF4-FFF2-40B4-BE49-F238E27FC236}">
              <a16:creationId xmlns:a16="http://schemas.microsoft.com/office/drawing/2014/main" id="{F92312EB-323A-4E7E-9CE9-79C829838C29}"/>
            </a:ext>
          </a:extLst>
        </xdr:cNvPr>
        <xdr:cNvSpPr>
          <a:spLocks noChangeShapeType="1"/>
        </xdr:cNvSpPr>
      </xdr:nvSpPr>
      <xdr:spPr bwMode="auto">
        <a:xfrm flipV="1">
          <a:off x="13013568" y="3225260"/>
          <a:ext cx="3348" cy="4007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273996</xdr:colOff>
      <xdr:row>20</xdr:row>
      <xdr:rowOff>150415</xdr:rowOff>
    </xdr:from>
    <xdr:to>
      <xdr:col>19</xdr:col>
      <xdr:colOff>276957</xdr:colOff>
      <xdr:row>23</xdr:row>
      <xdr:rowOff>161622</xdr:rowOff>
    </xdr:to>
    <xdr:sp macro="" textlink="">
      <xdr:nvSpPr>
        <xdr:cNvPr id="1382" name="Freeform 527">
          <a:extLst>
            <a:ext uri="{FF2B5EF4-FFF2-40B4-BE49-F238E27FC236}">
              <a16:creationId xmlns:a16="http://schemas.microsoft.com/office/drawing/2014/main" id="{2F4E9EDD-8409-45A7-B64E-1503F89AAAE3}"/>
            </a:ext>
          </a:extLst>
        </xdr:cNvPr>
        <xdr:cNvSpPr>
          <a:spLocks/>
        </xdr:cNvSpPr>
      </xdr:nvSpPr>
      <xdr:spPr bwMode="auto">
        <a:xfrm>
          <a:off x="13011906" y="3550508"/>
          <a:ext cx="2961" cy="52299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2933"/>
            <a:gd name="connsiteY0" fmla="*/ 6630 h 6630"/>
            <a:gd name="connsiteX1" fmla="*/ 105 w 12933"/>
            <a:gd name="connsiteY1" fmla="*/ 1109 h 6630"/>
            <a:gd name="connsiteX2" fmla="*/ 12933 w 12933"/>
            <a:gd name="connsiteY2" fmla="*/ 0 h 6630"/>
            <a:gd name="connsiteX0" fmla="*/ 0 w 10000"/>
            <a:gd name="connsiteY0" fmla="*/ 10000 h 10000"/>
            <a:gd name="connsiteX1" fmla="*/ 81 w 10000"/>
            <a:gd name="connsiteY1" fmla="*/ 1673 h 10000"/>
            <a:gd name="connsiteX2" fmla="*/ 10000 w 10000"/>
            <a:gd name="connsiteY2" fmla="*/ 0 h 10000"/>
            <a:gd name="connsiteX0" fmla="*/ 0 w 9606"/>
            <a:gd name="connsiteY0" fmla="*/ 8965 h 8965"/>
            <a:gd name="connsiteX1" fmla="*/ 81 w 9606"/>
            <a:gd name="connsiteY1" fmla="*/ 638 h 8965"/>
            <a:gd name="connsiteX2" fmla="*/ 9606 w 9606"/>
            <a:gd name="connsiteY2" fmla="*/ 0 h 8965"/>
            <a:gd name="connsiteX0" fmla="*/ 0 w 10000"/>
            <a:gd name="connsiteY0" fmla="*/ 10000 h 10000"/>
            <a:gd name="connsiteX1" fmla="*/ 84 w 10000"/>
            <a:gd name="connsiteY1" fmla="*/ 712 h 10000"/>
            <a:gd name="connsiteX2" fmla="*/ 10000 w 10000"/>
            <a:gd name="connsiteY2" fmla="*/ 0 h 10000"/>
            <a:gd name="connsiteX0" fmla="*/ 0 w 9487"/>
            <a:gd name="connsiteY0" fmla="*/ 9495 h 9495"/>
            <a:gd name="connsiteX1" fmla="*/ 84 w 9487"/>
            <a:gd name="connsiteY1" fmla="*/ 207 h 9495"/>
            <a:gd name="connsiteX2" fmla="*/ 9487 w 9487"/>
            <a:gd name="connsiteY2" fmla="*/ 20 h 9495"/>
            <a:gd name="connsiteX0" fmla="*/ 0 w 10000"/>
            <a:gd name="connsiteY0" fmla="*/ 9979 h 9979"/>
            <a:gd name="connsiteX1" fmla="*/ 89 w 10000"/>
            <a:gd name="connsiteY1" fmla="*/ 197 h 9979"/>
            <a:gd name="connsiteX2" fmla="*/ 10000 w 10000"/>
            <a:gd name="connsiteY2" fmla="*/ 0 h 9979"/>
            <a:gd name="connsiteX0" fmla="*/ 0 w 10000"/>
            <a:gd name="connsiteY0" fmla="*/ 10000 h 10000"/>
            <a:gd name="connsiteX1" fmla="*/ 89 w 10000"/>
            <a:gd name="connsiteY1" fmla="*/ 197 h 10000"/>
            <a:gd name="connsiteX2" fmla="*/ 10000 w 10000"/>
            <a:gd name="connsiteY2" fmla="*/ 0 h 10000"/>
            <a:gd name="connsiteX0" fmla="*/ 0 w 9892"/>
            <a:gd name="connsiteY0" fmla="*/ 9803 h 9803"/>
            <a:gd name="connsiteX1" fmla="*/ 89 w 9892"/>
            <a:gd name="connsiteY1" fmla="*/ 0 h 9803"/>
            <a:gd name="connsiteX2" fmla="*/ 9892 w 9892"/>
            <a:gd name="connsiteY2" fmla="*/ 135 h 9803"/>
            <a:gd name="connsiteX0" fmla="*/ 0 w 10000"/>
            <a:gd name="connsiteY0" fmla="*/ 10000 h 10000"/>
            <a:gd name="connsiteX1" fmla="*/ 90 w 10000"/>
            <a:gd name="connsiteY1" fmla="*/ 0 h 10000"/>
            <a:gd name="connsiteX2" fmla="*/ 10000 w 10000"/>
            <a:gd name="connsiteY2" fmla="*/ 138 h 10000"/>
            <a:gd name="connsiteX0" fmla="*/ 0 w 9510"/>
            <a:gd name="connsiteY0" fmla="*/ 18816 h 18816"/>
            <a:gd name="connsiteX1" fmla="*/ 90 w 9510"/>
            <a:gd name="connsiteY1" fmla="*/ 8816 h 18816"/>
            <a:gd name="connsiteX2" fmla="*/ 9510 w 9510"/>
            <a:gd name="connsiteY2" fmla="*/ 0 h 18816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000"/>
            <a:gd name="connsiteY0" fmla="*/ 10000 h 10000"/>
            <a:gd name="connsiteX1" fmla="*/ 95 w 10000"/>
            <a:gd name="connsiteY1" fmla="*/ 4685 h 10000"/>
            <a:gd name="connsiteX2" fmla="*/ 9490 w 10000"/>
            <a:gd name="connsiteY2" fmla="*/ 4934 h 10000"/>
            <a:gd name="connsiteX3" fmla="*/ 10000 w 10000"/>
            <a:gd name="connsiteY3" fmla="*/ 0 h 10000"/>
            <a:gd name="connsiteX0" fmla="*/ 0 w 10142"/>
            <a:gd name="connsiteY0" fmla="*/ 10000 h 10000"/>
            <a:gd name="connsiteX1" fmla="*/ 95 w 10142"/>
            <a:gd name="connsiteY1" fmla="*/ 4685 h 10000"/>
            <a:gd name="connsiteX2" fmla="*/ 10134 w 10142"/>
            <a:gd name="connsiteY2" fmla="*/ 5068 h 10000"/>
            <a:gd name="connsiteX3" fmla="*/ 10000 w 10142"/>
            <a:gd name="connsiteY3" fmla="*/ 0 h 10000"/>
            <a:gd name="connsiteX0" fmla="*/ 0 w 10000"/>
            <a:gd name="connsiteY0" fmla="*/ 10000 h 10000"/>
            <a:gd name="connsiteX1" fmla="*/ 95 w 10000"/>
            <a:gd name="connsiteY1" fmla="*/ 4685 h 10000"/>
            <a:gd name="connsiteX2" fmla="*/ 9876 w 10000"/>
            <a:gd name="connsiteY2" fmla="*/ 4934 h 10000"/>
            <a:gd name="connsiteX3" fmla="*/ 10000 w 10000"/>
            <a:gd name="connsiteY3" fmla="*/ 0 h 10000"/>
            <a:gd name="connsiteX0" fmla="*/ 0 w 9880"/>
            <a:gd name="connsiteY0" fmla="*/ 10603 h 10603"/>
            <a:gd name="connsiteX1" fmla="*/ 95 w 9880"/>
            <a:gd name="connsiteY1" fmla="*/ 5288 h 10603"/>
            <a:gd name="connsiteX2" fmla="*/ 9876 w 9880"/>
            <a:gd name="connsiteY2" fmla="*/ 5537 h 10603"/>
            <a:gd name="connsiteX3" fmla="*/ 8970 w 9880"/>
            <a:gd name="connsiteY3" fmla="*/ 0 h 10603"/>
            <a:gd name="connsiteX0" fmla="*/ 0 w 9996"/>
            <a:gd name="connsiteY0" fmla="*/ 10000 h 10000"/>
            <a:gd name="connsiteX1" fmla="*/ 96 w 9996"/>
            <a:gd name="connsiteY1" fmla="*/ 4987 h 10000"/>
            <a:gd name="connsiteX2" fmla="*/ 9996 w 9996"/>
            <a:gd name="connsiteY2" fmla="*/ 5222 h 10000"/>
            <a:gd name="connsiteX3" fmla="*/ 9079 w 9996"/>
            <a:gd name="connsiteY3" fmla="*/ 0 h 10000"/>
            <a:gd name="connsiteX0" fmla="*/ 0 w 11612"/>
            <a:gd name="connsiteY0" fmla="*/ 5138 h 5138"/>
            <a:gd name="connsiteX1" fmla="*/ 96 w 11612"/>
            <a:gd name="connsiteY1" fmla="*/ 125 h 5138"/>
            <a:gd name="connsiteX2" fmla="*/ 10000 w 11612"/>
            <a:gd name="connsiteY2" fmla="*/ 360 h 5138"/>
            <a:gd name="connsiteX3" fmla="*/ 11612 w 11612"/>
            <a:gd name="connsiteY3" fmla="*/ 4268 h 5138"/>
            <a:gd name="connsiteX0" fmla="*/ 0 w 8612"/>
            <a:gd name="connsiteY0" fmla="*/ 9948 h 9948"/>
            <a:gd name="connsiteX1" fmla="*/ 83 w 8612"/>
            <a:gd name="connsiteY1" fmla="*/ 191 h 9948"/>
            <a:gd name="connsiteX2" fmla="*/ 8612 w 8612"/>
            <a:gd name="connsiteY2" fmla="*/ 649 h 9948"/>
            <a:gd name="connsiteX3" fmla="*/ 8132 w 8612"/>
            <a:gd name="connsiteY3" fmla="*/ 9362 h 9948"/>
            <a:gd name="connsiteX0" fmla="*/ 0 w 10000"/>
            <a:gd name="connsiteY0" fmla="*/ 10000 h 10000"/>
            <a:gd name="connsiteX1" fmla="*/ 96 w 10000"/>
            <a:gd name="connsiteY1" fmla="*/ 192 h 10000"/>
            <a:gd name="connsiteX2" fmla="*/ 10000 w 10000"/>
            <a:gd name="connsiteY2" fmla="*/ 652 h 10000"/>
            <a:gd name="connsiteX3" fmla="*/ 9443 w 10000"/>
            <a:gd name="connsiteY3" fmla="*/ 9411 h 10000"/>
            <a:gd name="connsiteX0" fmla="*/ 0 w 10000"/>
            <a:gd name="connsiteY0" fmla="*/ 9990 h 9990"/>
            <a:gd name="connsiteX1" fmla="*/ 96 w 10000"/>
            <a:gd name="connsiteY1" fmla="*/ 182 h 9990"/>
            <a:gd name="connsiteX2" fmla="*/ 10000 w 10000"/>
            <a:gd name="connsiteY2" fmla="*/ 642 h 9990"/>
            <a:gd name="connsiteX3" fmla="*/ 7968 w 10000"/>
            <a:gd name="connsiteY3" fmla="*/ 9658 h 9990"/>
            <a:gd name="connsiteX0" fmla="*/ 0 w 10000"/>
            <a:gd name="connsiteY0" fmla="*/ 10160 h 10160"/>
            <a:gd name="connsiteX1" fmla="*/ 96 w 10000"/>
            <a:gd name="connsiteY1" fmla="*/ 342 h 10160"/>
            <a:gd name="connsiteX2" fmla="*/ 10000 w 10000"/>
            <a:gd name="connsiteY2" fmla="*/ 803 h 10160"/>
            <a:gd name="connsiteX3" fmla="*/ 7968 w 10000"/>
            <a:gd name="connsiteY3" fmla="*/ 9828 h 10160"/>
            <a:gd name="connsiteX0" fmla="*/ 0 w 10000"/>
            <a:gd name="connsiteY0" fmla="*/ 9818 h 9818"/>
            <a:gd name="connsiteX1" fmla="*/ 96 w 10000"/>
            <a:gd name="connsiteY1" fmla="*/ 0 h 9818"/>
            <a:gd name="connsiteX2" fmla="*/ 10000 w 10000"/>
            <a:gd name="connsiteY2" fmla="*/ 461 h 9818"/>
            <a:gd name="connsiteX3" fmla="*/ 7968 w 10000"/>
            <a:gd name="connsiteY3" fmla="*/ 9486 h 9818"/>
            <a:gd name="connsiteX0" fmla="*/ 0 w 10000"/>
            <a:gd name="connsiteY0" fmla="*/ 10000 h 10000"/>
            <a:gd name="connsiteX1" fmla="*/ 96 w 10000"/>
            <a:gd name="connsiteY1" fmla="*/ 0 h 10000"/>
            <a:gd name="connsiteX2" fmla="*/ 10000 w 10000"/>
            <a:gd name="connsiteY2" fmla="*/ 470 h 10000"/>
            <a:gd name="connsiteX3" fmla="*/ 7968 w 10000"/>
            <a:gd name="connsiteY3" fmla="*/ 9662 h 10000"/>
            <a:gd name="connsiteX0" fmla="*/ 0 w 10000"/>
            <a:gd name="connsiteY0" fmla="*/ 10000 h 10000"/>
            <a:gd name="connsiteX1" fmla="*/ 96 w 10000"/>
            <a:gd name="connsiteY1" fmla="*/ 0 h 10000"/>
            <a:gd name="connsiteX2" fmla="*/ 10000 w 10000"/>
            <a:gd name="connsiteY2" fmla="*/ 470 h 10000"/>
            <a:gd name="connsiteX3" fmla="*/ 7968 w 10000"/>
            <a:gd name="connsiteY3" fmla="*/ 9662 h 10000"/>
            <a:gd name="connsiteX0" fmla="*/ 0 w 10000"/>
            <a:gd name="connsiteY0" fmla="*/ 10000 h 10000"/>
            <a:gd name="connsiteX1" fmla="*/ 96 w 10000"/>
            <a:gd name="connsiteY1" fmla="*/ 0 h 10000"/>
            <a:gd name="connsiteX2" fmla="*/ 10000 w 10000"/>
            <a:gd name="connsiteY2" fmla="*/ 470 h 10000"/>
            <a:gd name="connsiteX0" fmla="*/ 0 w 9753"/>
            <a:gd name="connsiteY0" fmla="*/ 10000 h 10000"/>
            <a:gd name="connsiteX1" fmla="*/ 96 w 9753"/>
            <a:gd name="connsiteY1" fmla="*/ 0 h 10000"/>
            <a:gd name="connsiteX2" fmla="*/ 9753 w 9753"/>
            <a:gd name="connsiteY2" fmla="*/ 255 h 10000"/>
            <a:gd name="connsiteX0" fmla="*/ 0 w 10000"/>
            <a:gd name="connsiteY0" fmla="*/ 10047 h 10047"/>
            <a:gd name="connsiteX1" fmla="*/ 98 w 10000"/>
            <a:gd name="connsiteY1" fmla="*/ 47 h 10047"/>
            <a:gd name="connsiteX2" fmla="*/ 10000 w 10000"/>
            <a:gd name="connsiteY2" fmla="*/ 44 h 10047"/>
            <a:gd name="connsiteX0" fmla="*/ 0 w 25817"/>
            <a:gd name="connsiteY0" fmla="*/ 10000 h 10000"/>
            <a:gd name="connsiteX1" fmla="*/ 98 w 25817"/>
            <a:gd name="connsiteY1" fmla="*/ 0 h 10000"/>
            <a:gd name="connsiteX2" fmla="*/ 25817 w 25817"/>
            <a:gd name="connsiteY2" fmla="*/ 88 h 10000"/>
            <a:gd name="connsiteX0" fmla="*/ 0 w 165"/>
            <a:gd name="connsiteY0" fmla="*/ 10000 h 10000"/>
            <a:gd name="connsiteX1" fmla="*/ 98 w 165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5" h="10000">
              <a:moveTo>
                <a:pt x="0" y="10000"/>
              </a:moveTo>
              <a:cubicBezTo>
                <a:pt x="302" y="7621"/>
                <a:pt x="98" y="9659"/>
                <a:pt x="9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22378</xdr:colOff>
      <xdr:row>17</xdr:row>
      <xdr:rowOff>14878</xdr:rowOff>
    </xdr:from>
    <xdr:to>
      <xdr:col>19</xdr:col>
      <xdr:colOff>186765</xdr:colOff>
      <xdr:row>17</xdr:row>
      <xdr:rowOff>156415</xdr:rowOff>
    </xdr:to>
    <xdr:sp macro="" textlink="">
      <xdr:nvSpPr>
        <xdr:cNvPr id="1383" name="六角形 1382">
          <a:extLst>
            <a:ext uri="{FF2B5EF4-FFF2-40B4-BE49-F238E27FC236}">
              <a16:creationId xmlns:a16="http://schemas.microsoft.com/office/drawing/2014/main" id="{AEB903EE-9BC1-4BB2-A42B-1417B7DDB028}"/>
            </a:ext>
          </a:extLst>
        </xdr:cNvPr>
        <xdr:cNvSpPr/>
      </xdr:nvSpPr>
      <xdr:spPr bwMode="auto">
        <a:xfrm>
          <a:off x="12779528" y="2916828"/>
          <a:ext cx="164387" cy="14153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11412</xdr:colOff>
      <xdr:row>21</xdr:row>
      <xdr:rowOff>61714</xdr:rowOff>
    </xdr:from>
    <xdr:to>
      <xdr:col>19</xdr:col>
      <xdr:colOff>471440</xdr:colOff>
      <xdr:row>21</xdr:row>
      <xdr:rowOff>64642</xdr:rowOff>
    </xdr:to>
    <xdr:sp macro="" textlink="">
      <xdr:nvSpPr>
        <xdr:cNvPr id="1384" name="Line 547">
          <a:extLst>
            <a:ext uri="{FF2B5EF4-FFF2-40B4-BE49-F238E27FC236}">
              <a16:creationId xmlns:a16="http://schemas.microsoft.com/office/drawing/2014/main" id="{825C6569-A305-4599-8427-E283CC43895C}"/>
            </a:ext>
          </a:extLst>
        </xdr:cNvPr>
        <xdr:cNvSpPr>
          <a:spLocks noChangeShapeType="1"/>
        </xdr:cNvSpPr>
      </xdr:nvSpPr>
      <xdr:spPr bwMode="auto">
        <a:xfrm flipH="1" flipV="1">
          <a:off x="12765982" y="3693120"/>
          <a:ext cx="460028" cy="29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214207</xdr:colOff>
      <xdr:row>22</xdr:row>
      <xdr:rowOff>26706</xdr:rowOff>
    </xdr:from>
    <xdr:to>
      <xdr:col>19</xdr:col>
      <xdr:colOff>353702</xdr:colOff>
      <xdr:row>22</xdr:row>
      <xdr:rowOff>160650</xdr:rowOff>
    </xdr:to>
    <xdr:sp macro="" textlink="">
      <xdr:nvSpPr>
        <xdr:cNvPr id="1386" name="AutoShape 492">
          <a:extLst>
            <a:ext uri="{FF2B5EF4-FFF2-40B4-BE49-F238E27FC236}">
              <a16:creationId xmlns:a16="http://schemas.microsoft.com/office/drawing/2014/main" id="{30778FF3-4A04-402D-AA9B-189452AF7596}"/>
            </a:ext>
          </a:extLst>
        </xdr:cNvPr>
        <xdr:cNvSpPr>
          <a:spLocks noChangeArrowheads="1"/>
        </xdr:cNvSpPr>
      </xdr:nvSpPr>
      <xdr:spPr bwMode="auto">
        <a:xfrm>
          <a:off x="12968777" y="3831745"/>
          <a:ext cx="139495" cy="1339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286434</xdr:colOff>
      <xdr:row>20</xdr:row>
      <xdr:rowOff>53807</xdr:rowOff>
    </xdr:from>
    <xdr:to>
      <xdr:col>20</xdr:col>
      <xdr:colOff>67349</xdr:colOff>
      <xdr:row>22</xdr:row>
      <xdr:rowOff>59682</xdr:rowOff>
    </xdr:to>
    <xdr:grpSp>
      <xdr:nvGrpSpPr>
        <xdr:cNvPr id="1387" name="グループ化 1386">
          <a:extLst>
            <a:ext uri="{FF2B5EF4-FFF2-40B4-BE49-F238E27FC236}">
              <a16:creationId xmlns:a16="http://schemas.microsoft.com/office/drawing/2014/main" id="{AF9C10B1-47FE-45D6-B6B8-B07E1DE081FA}"/>
            </a:ext>
          </a:extLst>
        </xdr:cNvPr>
        <xdr:cNvGrpSpPr/>
      </xdr:nvGrpSpPr>
      <xdr:grpSpPr>
        <a:xfrm rot="16200000">
          <a:off x="13088481" y="3405645"/>
          <a:ext cx="349118" cy="484564"/>
          <a:chOff x="8666137" y="2721749"/>
          <a:chExt cx="341224" cy="285386"/>
        </a:xfrm>
      </xdr:grpSpPr>
      <xdr:sp macro="" textlink="">
        <xdr:nvSpPr>
          <xdr:cNvPr id="1388" name="Freeform 371">
            <a:extLst>
              <a:ext uri="{FF2B5EF4-FFF2-40B4-BE49-F238E27FC236}">
                <a16:creationId xmlns:a16="http://schemas.microsoft.com/office/drawing/2014/main" id="{9467254A-1BDF-45C7-AC90-1FDF9F952355}"/>
              </a:ext>
            </a:extLst>
          </xdr:cNvPr>
          <xdr:cNvSpPr>
            <a:spLocks/>
          </xdr:cNvSpPr>
        </xdr:nvSpPr>
        <xdr:spPr bwMode="auto">
          <a:xfrm flipH="1" flipV="1">
            <a:off x="8913050" y="2721749"/>
            <a:ext cx="94311" cy="274574"/>
          </a:xfrm>
          <a:custGeom>
            <a:avLst/>
            <a:gdLst>
              <a:gd name="T0" fmla="*/ 2147483647 w 3"/>
              <a:gd name="T1" fmla="*/ 0 h 30"/>
              <a:gd name="T2" fmla="*/ 2147483647 w 3"/>
              <a:gd name="T3" fmla="*/ 2147483647 h 30"/>
              <a:gd name="T4" fmla="*/ 2147483647 w 3"/>
              <a:gd name="T5" fmla="*/ 2147483647 h 30"/>
              <a:gd name="T6" fmla="*/ 0 w 3"/>
              <a:gd name="T7" fmla="*/ 2147483647 h 30"/>
              <a:gd name="T8" fmla="*/ 0 60000 65536"/>
              <a:gd name="T9" fmla="*/ 0 60000 65536"/>
              <a:gd name="T10" fmla="*/ 0 60000 65536"/>
              <a:gd name="T11" fmla="*/ 0 60000 65536"/>
              <a:gd name="connsiteX0" fmla="*/ 10000 w 11105"/>
              <a:gd name="connsiteY0" fmla="*/ 0 h 10000"/>
              <a:gd name="connsiteX1" fmla="*/ 10000 w 11105"/>
              <a:gd name="connsiteY1" fmla="*/ 333 h 10000"/>
              <a:gd name="connsiteX2" fmla="*/ 10000 w 11105"/>
              <a:gd name="connsiteY2" fmla="*/ 8667 h 10000"/>
              <a:gd name="connsiteX3" fmla="*/ 0 w 11105"/>
              <a:gd name="connsiteY3" fmla="*/ 10000 h 10000"/>
              <a:gd name="connsiteX0" fmla="*/ 10000 w 10000"/>
              <a:gd name="connsiteY0" fmla="*/ 186 h 10186"/>
              <a:gd name="connsiteX1" fmla="*/ 4197 w 10000"/>
              <a:gd name="connsiteY1" fmla="*/ 0 h 10186"/>
              <a:gd name="connsiteX2" fmla="*/ 10000 w 10000"/>
              <a:gd name="connsiteY2" fmla="*/ 8853 h 10186"/>
              <a:gd name="connsiteX3" fmla="*/ 0 w 10000"/>
              <a:gd name="connsiteY3" fmla="*/ 10186 h 10186"/>
              <a:gd name="connsiteX0" fmla="*/ 10000 w 10000"/>
              <a:gd name="connsiteY0" fmla="*/ 3560 h 13560"/>
              <a:gd name="connsiteX1" fmla="*/ 1710 w 10000"/>
              <a:gd name="connsiteY1" fmla="*/ 0 h 13560"/>
              <a:gd name="connsiteX2" fmla="*/ 10000 w 10000"/>
              <a:gd name="connsiteY2" fmla="*/ 12227 h 13560"/>
              <a:gd name="connsiteX3" fmla="*/ 0 w 10000"/>
              <a:gd name="connsiteY3" fmla="*/ 13560 h 13560"/>
              <a:gd name="connsiteX0" fmla="*/ 10000 w 10000"/>
              <a:gd name="connsiteY0" fmla="*/ 0 h 10000"/>
              <a:gd name="connsiteX1" fmla="*/ 6785 w 10000"/>
              <a:gd name="connsiteY1" fmla="*/ 772 h 10000"/>
              <a:gd name="connsiteX2" fmla="*/ 10000 w 10000"/>
              <a:gd name="connsiteY2" fmla="*/ 8667 h 10000"/>
              <a:gd name="connsiteX3" fmla="*/ 0 w 10000"/>
              <a:gd name="connsiteY3" fmla="*/ 10000 h 10000"/>
              <a:gd name="connsiteX0" fmla="*/ 0 w 10149"/>
              <a:gd name="connsiteY0" fmla="*/ 0 h 9906"/>
              <a:gd name="connsiteX1" fmla="*/ 6934 w 10149"/>
              <a:gd name="connsiteY1" fmla="*/ 678 h 9906"/>
              <a:gd name="connsiteX2" fmla="*/ 10149 w 10149"/>
              <a:gd name="connsiteY2" fmla="*/ 8573 h 9906"/>
              <a:gd name="connsiteX3" fmla="*/ 149 w 10149"/>
              <a:gd name="connsiteY3" fmla="*/ 9906 h 9906"/>
              <a:gd name="connsiteX0" fmla="*/ 0 w 11597"/>
              <a:gd name="connsiteY0" fmla="*/ 0 h 10000"/>
              <a:gd name="connsiteX1" fmla="*/ 10656 w 11597"/>
              <a:gd name="connsiteY1" fmla="*/ 2110 h 10000"/>
              <a:gd name="connsiteX2" fmla="*/ 10000 w 11597"/>
              <a:gd name="connsiteY2" fmla="*/ 8654 h 10000"/>
              <a:gd name="connsiteX3" fmla="*/ 147 w 11597"/>
              <a:gd name="connsiteY3" fmla="*/ 10000 h 10000"/>
              <a:gd name="connsiteX0" fmla="*/ 0 w 10743"/>
              <a:gd name="connsiteY0" fmla="*/ 0 h 10000"/>
              <a:gd name="connsiteX1" fmla="*/ 10656 w 10743"/>
              <a:gd name="connsiteY1" fmla="*/ 2110 h 10000"/>
              <a:gd name="connsiteX2" fmla="*/ 10000 w 10743"/>
              <a:gd name="connsiteY2" fmla="*/ 8654 h 10000"/>
              <a:gd name="connsiteX3" fmla="*/ 147 w 10743"/>
              <a:gd name="connsiteY3" fmla="*/ 10000 h 10000"/>
              <a:gd name="connsiteX0" fmla="*/ 1324 w 10596"/>
              <a:gd name="connsiteY0" fmla="*/ 0 h 9144"/>
              <a:gd name="connsiteX1" fmla="*/ 10509 w 10596"/>
              <a:gd name="connsiteY1" fmla="*/ 1254 h 9144"/>
              <a:gd name="connsiteX2" fmla="*/ 9853 w 10596"/>
              <a:gd name="connsiteY2" fmla="*/ 7798 h 9144"/>
              <a:gd name="connsiteX3" fmla="*/ 0 w 10596"/>
              <a:gd name="connsiteY3" fmla="*/ 9144 h 91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596" h="9144">
                <a:moveTo>
                  <a:pt x="1324" y="0"/>
                </a:moveTo>
                <a:lnTo>
                  <a:pt x="10509" y="1254"/>
                </a:lnTo>
                <a:cubicBezTo>
                  <a:pt x="10901" y="3533"/>
                  <a:pt x="9853" y="4994"/>
                  <a:pt x="9853" y="7798"/>
                </a:cubicBezTo>
                <a:lnTo>
                  <a:pt x="0" y="9144"/>
                </a:lnTo>
              </a:path>
            </a:pathLst>
          </a:custGeom>
          <a:noFill/>
          <a:ln w="95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89" name="Freeform 372">
            <a:extLst>
              <a:ext uri="{FF2B5EF4-FFF2-40B4-BE49-F238E27FC236}">
                <a16:creationId xmlns:a16="http://schemas.microsoft.com/office/drawing/2014/main" id="{A4DFBA65-581E-4318-96C3-EE920DF6A059}"/>
              </a:ext>
            </a:extLst>
          </xdr:cNvPr>
          <xdr:cNvSpPr>
            <a:spLocks/>
          </xdr:cNvSpPr>
        </xdr:nvSpPr>
        <xdr:spPr bwMode="auto">
          <a:xfrm rot="21306499" flipH="1" flipV="1">
            <a:off x="8666137" y="2731426"/>
            <a:ext cx="129392" cy="275709"/>
          </a:xfrm>
          <a:custGeom>
            <a:avLst/>
            <a:gdLst>
              <a:gd name="T0" fmla="*/ 2147483647 w 10000"/>
              <a:gd name="T1" fmla="*/ 2147483647 h 14854"/>
              <a:gd name="T2" fmla="*/ 0 w 10000"/>
              <a:gd name="T3" fmla="*/ 2147483647 h 14854"/>
              <a:gd name="T4" fmla="*/ 2147483647 w 10000"/>
              <a:gd name="T5" fmla="*/ 0 h 14854"/>
              <a:gd name="T6" fmla="*/ 0 60000 65536"/>
              <a:gd name="T7" fmla="*/ 0 60000 65536"/>
              <a:gd name="T8" fmla="*/ 0 60000 65536"/>
              <a:gd name="connsiteX0" fmla="*/ 5562 w 5562"/>
              <a:gd name="connsiteY0" fmla="*/ 15918 h 15918"/>
              <a:gd name="connsiteX1" fmla="*/ 0 w 5562"/>
              <a:gd name="connsiteY1" fmla="*/ 13549 h 15918"/>
              <a:gd name="connsiteX2" fmla="*/ 2787 w 5562"/>
              <a:gd name="connsiteY2" fmla="*/ 0 h 15918"/>
              <a:gd name="connsiteX0" fmla="*/ 10000 w 10000"/>
              <a:gd name="connsiteY0" fmla="*/ 10000 h 10000"/>
              <a:gd name="connsiteX1" fmla="*/ 0 w 10000"/>
              <a:gd name="connsiteY1" fmla="*/ 8512 h 10000"/>
              <a:gd name="connsiteX2" fmla="*/ 5011 w 10000"/>
              <a:gd name="connsiteY2" fmla="*/ 0 h 10000"/>
              <a:gd name="connsiteX0" fmla="*/ 10000 w 10000"/>
              <a:gd name="connsiteY0" fmla="*/ 6615 h 6615"/>
              <a:gd name="connsiteX1" fmla="*/ 0 w 10000"/>
              <a:gd name="connsiteY1" fmla="*/ 5127 h 6615"/>
              <a:gd name="connsiteX2" fmla="*/ 6137 w 10000"/>
              <a:gd name="connsiteY2" fmla="*/ 0 h 6615"/>
              <a:gd name="connsiteX0" fmla="*/ 10000 w 10000"/>
              <a:gd name="connsiteY0" fmla="*/ 9951 h 9951"/>
              <a:gd name="connsiteX1" fmla="*/ 0 w 10000"/>
              <a:gd name="connsiteY1" fmla="*/ 7702 h 9951"/>
              <a:gd name="connsiteX2" fmla="*/ 4112 w 10000"/>
              <a:gd name="connsiteY2" fmla="*/ 0 h 9951"/>
              <a:gd name="connsiteX0" fmla="*/ 10000 w 10000"/>
              <a:gd name="connsiteY0" fmla="*/ 10000 h 10000"/>
              <a:gd name="connsiteX1" fmla="*/ 0 w 10000"/>
              <a:gd name="connsiteY1" fmla="*/ 7740 h 10000"/>
              <a:gd name="connsiteX2" fmla="*/ 4112 w 10000"/>
              <a:gd name="connsiteY2" fmla="*/ 0 h 10000"/>
              <a:gd name="connsiteX0" fmla="*/ 8730 w 8730"/>
              <a:gd name="connsiteY0" fmla="*/ 9499 h 9499"/>
              <a:gd name="connsiteX1" fmla="*/ 0 w 8730"/>
              <a:gd name="connsiteY1" fmla="*/ 7740 h 9499"/>
              <a:gd name="connsiteX2" fmla="*/ 4112 w 8730"/>
              <a:gd name="connsiteY2" fmla="*/ 0 h 9499"/>
              <a:gd name="connsiteX0" fmla="*/ 10000 w 11676"/>
              <a:gd name="connsiteY0" fmla="*/ 9562 h 9562"/>
              <a:gd name="connsiteX1" fmla="*/ 0 w 11676"/>
              <a:gd name="connsiteY1" fmla="*/ 7710 h 9562"/>
              <a:gd name="connsiteX2" fmla="*/ 11676 w 11676"/>
              <a:gd name="connsiteY2" fmla="*/ 0 h 9562"/>
              <a:gd name="connsiteX0" fmla="*/ 8723 w 10158"/>
              <a:gd name="connsiteY0" fmla="*/ 10000 h 10000"/>
              <a:gd name="connsiteX1" fmla="*/ 158 w 10158"/>
              <a:gd name="connsiteY1" fmla="*/ 8063 h 10000"/>
              <a:gd name="connsiteX2" fmla="*/ 2727 w 10158"/>
              <a:gd name="connsiteY2" fmla="*/ 2435 h 10000"/>
              <a:gd name="connsiteX3" fmla="*/ 10158 w 10158"/>
              <a:gd name="connsiteY3" fmla="*/ 0 h 10000"/>
              <a:gd name="connsiteX0" fmla="*/ 8661 w 10096"/>
              <a:gd name="connsiteY0" fmla="*/ 10000 h 10000"/>
              <a:gd name="connsiteX1" fmla="*/ 96 w 10096"/>
              <a:gd name="connsiteY1" fmla="*/ 8063 h 10000"/>
              <a:gd name="connsiteX2" fmla="*/ 2665 w 10096"/>
              <a:gd name="connsiteY2" fmla="*/ 2435 h 10000"/>
              <a:gd name="connsiteX3" fmla="*/ 10096 w 10096"/>
              <a:gd name="connsiteY3" fmla="*/ 0 h 10000"/>
              <a:gd name="connsiteX0" fmla="*/ 8677 w 10112"/>
              <a:gd name="connsiteY0" fmla="*/ 10000 h 10000"/>
              <a:gd name="connsiteX1" fmla="*/ 112 w 10112"/>
              <a:gd name="connsiteY1" fmla="*/ 8063 h 10000"/>
              <a:gd name="connsiteX2" fmla="*/ 2141 w 10112"/>
              <a:gd name="connsiteY2" fmla="*/ 2471 h 10000"/>
              <a:gd name="connsiteX3" fmla="*/ 10112 w 10112"/>
              <a:gd name="connsiteY3" fmla="*/ 0 h 10000"/>
              <a:gd name="connsiteX0" fmla="*/ 8677 w 9870"/>
              <a:gd name="connsiteY0" fmla="*/ 8911 h 8911"/>
              <a:gd name="connsiteX1" fmla="*/ 112 w 9870"/>
              <a:gd name="connsiteY1" fmla="*/ 6974 h 8911"/>
              <a:gd name="connsiteX2" fmla="*/ 2141 w 9870"/>
              <a:gd name="connsiteY2" fmla="*/ 1382 h 8911"/>
              <a:gd name="connsiteX3" fmla="*/ 9870 w 9870"/>
              <a:gd name="connsiteY3" fmla="*/ 0 h 8911"/>
              <a:gd name="connsiteX0" fmla="*/ 8792 w 10001"/>
              <a:gd name="connsiteY0" fmla="*/ 10000 h 10000"/>
              <a:gd name="connsiteX1" fmla="*/ 114 w 10001"/>
              <a:gd name="connsiteY1" fmla="*/ 7826 h 10000"/>
              <a:gd name="connsiteX2" fmla="*/ 2170 w 10001"/>
              <a:gd name="connsiteY2" fmla="*/ 1551 h 10000"/>
              <a:gd name="connsiteX3" fmla="*/ 10001 w 10001"/>
              <a:gd name="connsiteY3" fmla="*/ 0 h 10000"/>
              <a:gd name="connsiteX0" fmla="*/ 6140 w 10001"/>
              <a:gd name="connsiteY0" fmla="*/ 9445 h 9445"/>
              <a:gd name="connsiteX1" fmla="*/ 114 w 10001"/>
              <a:gd name="connsiteY1" fmla="*/ 7826 h 9445"/>
              <a:gd name="connsiteX2" fmla="*/ 2170 w 10001"/>
              <a:gd name="connsiteY2" fmla="*/ 1551 h 9445"/>
              <a:gd name="connsiteX3" fmla="*/ 10001 w 10001"/>
              <a:gd name="connsiteY3" fmla="*/ 0 h 9445"/>
              <a:gd name="connsiteX0" fmla="*/ 6139 w 10000"/>
              <a:gd name="connsiteY0" fmla="*/ 10000 h 10000"/>
              <a:gd name="connsiteX1" fmla="*/ 114 w 10000"/>
              <a:gd name="connsiteY1" fmla="*/ 8286 h 10000"/>
              <a:gd name="connsiteX2" fmla="*/ 2170 w 10000"/>
              <a:gd name="connsiteY2" fmla="*/ 1642 h 10000"/>
              <a:gd name="connsiteX3" fmla="*/ 10000 w 10000"/>
              <a:gd name="connsiteY3" fmla="*/ 0 h 10000"/>
              <a:gd name="connsiteX0" fmla="*/ 6139 w 10000"/>
              <a:gd name="connsiteY0" fmla="*/ 10000 h 10000"/>
              <a:gd name="connsiteX1" fmla="*/ 114 w 10000"/>
              <a:gd name="connsiteY1" fmla="*/ 8286 h 10000"/>
              <a:gd name="connsiteX2" fmla="*/ 2170 w 10000"/>
              <a:gd name="connsiteY2" fmla="*/ 1642 h 10000"/>
              <a:gd name="connsiteX3" fmla="*/ 10000 w 10000"/>
              <a:gd name="connsiteY3" fmla="*/ 0 h 10000"/>
              <a:gd name="connsiteX0" fmla="*/ 6139 w 8637"/>
              <a:gd name="connsiteY0" fmla="*/ 9638 h 9638"/>
              <a:gd name="connsiteX1" fmla="*/ 114 w 8637"/>
              <a:gd name="connsiteY1" fmla="*/ 7924 h 9638"/>
              <a:gd name="connsiteX2" fmla="*/ 2170 w 8637"/>
              <a:gd name="connsiteY2" fmla="*/ 1280 h 9638"/>
              <a:gd name="connsiteX3" fmla="*/ 8637 w 8637"/>
              <a:gd name="connsiteY3" fmla="*/ 0 h 96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637" h="9638">
                <a:moveTo>
                  <a:pt x="6139" y="9638"/>
                </a:moveTo>
                <a:cubicBezTo>
                  <a:pt x="2356" y="8465"/>
                  <a:pt x="3428" y="8910"/>
                  <a:pt x="114" y="7924"/>
                </a:cubicBezTo>
                <a:cubicBezTo>
                  <a:pt x="-564" y="7037"/>
                  <a:pt x="1995" y="3139"/>
                  <a:pt x="2170" y="1280"/>
                </a:cubicBezTo>
                <a:cubicBezTo>
                  <a:pt x="5932" y="413"/>
                  <a:pt x="6502" y="455"/>
                  <a:pt x="8637" y="0"/>
                </a:cubicBezTo>
              </a:path>
            </a:pathLst>
          </a:custGeom>
          <a:noFill/>
          <a:ln w="95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392419</xdr:colOff>
      <xdr:row>21</xdr:row>
      <xdr:rowOff>81311</xdr:rowOff>
    </xdr:from>
    <xdr:to>
      <xdr:col>19</xdr:col>
      <xdr:colOff>700822</xdr:colOff>
      <xdr:row>24</xdr:row>
      <xdr:rowOff>95905</xdr:rowOff>
    </xdr:to>
    <xdr:grpSp>
      <xdr:nvGrpSpPr>
        <xdr:cNvPr id="1390" name="グループ化 1389">
          <a:extLst>
            <a:ext uri="{FF2B5EF4-FFF2-40B4-BE49-F238E27FC236}">
              <a16:creationId xmlns:a16="http://schemas.microsoft.com/office/drawing/2014/main" id="{F420B4AD-90D6-4411-AEEB-3DED9FBD4D57}"/>
            </a:ext>
          </a:extLst>
        </xdr:cNvPr>
        <xdr:cNvGrpSpPr/>
      </xdr:nvGrpSpPr>
      <xdr:grpSpPr>
        <a:xfrm>
          <a:off x="13126743" y="3672493"/>
          <a:ext cx="308403" cy="529459"/>
          <a:chOff x="8667750" y="2714625"/>
          <a:chExt cx="161560" cy="652117"/>
        </a:xfrm>
      </xdr:grpSpPr>
      <xdr:sp macro="" textlink="">
        <xdr:nvSpPr>
          <xdr:cNvPr id="1391" name="Freeform 1147">
            <a:extLst>
              <a:ext uri="{FF2B5EF4-FFF2-40B4-BE49-F238E27FC236}">
                <a16:creationId xmlns:a16="http://schemas.microsoft.com/office/drawing/2014/main" id="{4600BA86-7810-4C6F-B891-FD0A73FAC6BA}"/>
              </a:ext>
            </a:extLst>
          </xdr:cNvPr>
          <xdr:cNvSpPr>
            <a:spLocks/>
          </xdr:cNvSpPr>
        </xdr:nvSpPr>
        <xdr:spPr bwMode="auto">
          <a:xfrm rot="4785440">
            <a:off x="8389513" y="2993311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92" name="Freeform 1147">
            <a:extLst>
              <a:ext uri="{FF2B5EF4-FFF2-40B4-BE49-F238E27FC236}">
                <a16:creationId xmlns:a16="http://schemas.microsoft.com/office/drawing/2014/main" id="{36BDE206-8ABD-4673-91F1-BA919E62BF8B}"/>
              </a:ext>
            </a:extLst>
          </xdr:cNvPr>
          <xdr:cNvSpPr>
            <a:spLocks/>
          </xdr:cNvSpPr>
        </xdr:nvSpPr>
        <xdr:spPr bwMode="auto">
          <a:xfrm rot="4785440">
            <a:off x="8455879" y="2992862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448843</xdr:colOff>
      <xdr:row>17</xdr:row>
      <xdr:rowOff>137215</xdr:rowOff>
    </xdr:from>
    <xdr:to>
      <xdr:col>19</xdr:col>
      <xdr:colOff>703276</xdr:colOff>
      <xdr:row>20</xdr:row>
      <xdr:rowOff>67591</xdr:rowOff>
    </xdr:to>
    <xdr:grpSp>
      <xdr:nvGrpSpPr>
        <xdr:cNvPr id="1393" name="グループ化 1392">
          <a:extLst>
            <a:ext uri="{FF2B5EF4-FFF2-40B4-BE49-F238E27FC236}">
              <a16:creationId xmlns:a16="http://schemas.microsoft.com/office/drawing/2014/main" id="{36F1D0DA-0735-4A39-AF60-414488C43488}"/>
            </a:ext>
          </a:extLst>
        </xdr:cNvPr>
        <xdr:cNvGrpSpPr/>
      </xdr:nvGrpSpPr>
      <xdr:grpSpPr>
        <a:xfrm rot="20827808">
          <a:off x="13183167" y="3041911"/>
          <a:ext cx="254433" cy="445241"/>
          <a:chOff x="8667750" y="2714625"/>
          <a:chExt cx="161560" cy="652117"/>
        </a:xfrm>
      </xdr:grpSpPr>
      <xdr:sp macro="" textlink="">
        <xdr:nvSpPr>
          <xdr:cNvPr id="1394" name="Freeform 1147">
            <a:extLst>
              <a:ext uri="{FF2B5EF4-FFF2-40B4-BE49-F238E27FC236}">
                <a16:creationId xmlns:a16="http://schemas.microsoft.com/office/drawing/2014/main" id="{410BC7D3-AD4F-468E-B83C-38EDE6350FA9}"/>
              </a:ext>
            </a:extLst>
          </xdr:cNvPr>
          <xdr:cNvSpPr>
            <a:spLocks/>
          </xdr:cNvSpPr>
        </xdr:nvSpPr>
        <xdr:spPr bwMode="auto">
          <a:xfrm rot="4785440">
            <a:off x="8389513" y="2993311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95" name="Freeform 1147">
            <a:extLst>
              <a:ext uri="{FF2B5EF4-FFF2-40B4-BE49-F238E27FC236}">
                <a16:creationId xmlns:a16="http://schemas.microsoft.com/office/drawing/2014/main" id="{719C79B0-F4F0-4A39-8F44-DF7B4ADAF260}"/>
              </a:ext>
            </a:extLst>
          </xdr:cNvPr>
          <xdr:cNvSpPr>
            <a:spLocks/>
          </xdr:cNvSpPr>
        </xdr:nvSpPr>
        <xdr:spPr bwMode="auto">
          <a:xfrm rot="4785440">
            <a:off x="8455879" y="2992862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436166</xdr:colOff>
      <xdr:row>19</xdr:row>
      <xdr:rowOff>154671</xdr:rowOff>
    </xdr:from>
    <xdr:to>
      <xdr:col>20</xdr:col>
      <xdr:colOff>205980</xdr:colOff>
      <xdr:row>20</xdr:row>
      <xdr:rowOff>88395</xdr:rowOff>
    </xdr:to>
    <xdr:sp macro="" textlink="">
      <xdr:nvSpPr>
        <xdr:cNvPr id="1396" name="Text Box 1118">
          <a:extLst>
            <a:ext uri="{FF2B5EF4-FFF2-40B4-BE49-F238E27FC236}">
              <a16:creationId xmlns:a16="http://schemas.microsoft.com/office/drawing/2014/main" id="{15146359-87AF-42DA-84BA-95B7FAA77D29}"/>
            </a:ext>
          </a:extLst>
        </xdr:cNvPr>
        <xdr:cNvSpPr txBox="1">
          <a:spLocks noChangeArrowheads="1"/>
        </xdr:cNvSpPr>
      </xdr:nvSpPr>
      <xdr:spPr bwMode="auto">
        <a:xfrm>
          <a:off x="13190736" y="3438812"/>
          <a:ext cx="474267" cy="10735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瀬田唐橋</a:t>
          </a:r>
        </a:p>
      </xdr:txBody>
    </xdr:sp>
    <xdr:clientData/>
  </xdr:twoCellAnchor>
  <xdr:twoCellAnchor>
    <xdr:from>
      <xdr:col>19</xdr:col>
      <xdr:colOff>31050</xdr:colOff>
      <xdr:row>23</xdr:row>
      <xdr:rowOff>34423</xdr:rowOff>
    </xdr:from>
    <xdr:to>
      <xdr:col>19</xdr:col>
      <xdr:colOff>260133</xdr:colOff>
      <xdr:row>24</xdr:row>
      <xdr:rowOff>58534</xdr:rowOff>
    </xdr:to>
    <xdr:sp macro="" textlink="">
      <xdr:nvSpPr>
        <xdr:cNvPr id="1397" name="六角形 1396">
          <a:extLst>
            <a:ext uri="{FF2B5EF4-FFF2-40B4-BE49-F238E27FC236}">
              <a16:creationId xmlns:a16="http://schemas.microsoft.com/office/drawing/2014/main" id="{AB853914-CA3C-4C45-8069-545B59EFA392}"/>
            </a:ext>
          </a:extLst>
        </xdr:cNvPr>
        <xdr:cNvSpPr/>
      </xdr:nvSpPr>
      <xdr:spPr bwMode="auto">
        <a:xfrm>
          <a:off x="12785620" y="4013095"/>
          <a:ext cx="229083" cy="197744"/>
        </a:xfrm>
        <a:prstGeom prst="hexagon">
          <a:avLst/>
        </a:prstGeom>
        <a:solidFill>
          <a:schemeClr val="tx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93811</xdr:colOff>
      <xdr:row>19</xdr:row>
      <xdr:rowOff>8888</xdr:rowOff>
    </xdr:from>
    <xdr:to>
      <xdr:col>19</xdr:col>
      <xdr:colOff>253007</xdr:colOff>
      <xdr:row>19</xdr:row>
      <xdr:rowOff>133946</xdr:rowOff>
    </xdr:to>
    <xdr:sp macro="" textlink="">
      <xdr:nvSpPr>
        <xdr:cNvPr id="1398" name="六角形 1397">
          <a:extLst>
            <a:ext uri="{FF2B5EF4-FFF2-40B4-BE49-F238E27FC236}">
              <a16:creationId xmlns:a16="http://schemas.microsoft.com/office/drawing/2014/main" id="{52435EE9-9CAB-426C-8536-F3930D3FDEAE}"/>
            </a:ext>
          </a:extLst>
        </xdr:cNvPr>
        <xdr:cNvSpPr/>
      </xdr:nvSpPr>
      <xdr:spPr bwMode="auto">
        <a:xfrm>
          <a:off x="12848381" y="3293029"/>
          <a:ext cx="159196" cy="12505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447760</xdr:colOff>
      <xdr:row>23</xdr:row>
      <xdr:rowOff>3154</xdr:rowOff>
    </xdr:from>
    <xdr:to>
      <xdr:col>20</xdr:col>
      <xdr:colOff>620117</xdr:colOff>
      <xdr:row>23</xdr:row>
      <xdr:rowOff>124023</xdr:rowOff>
    </xdr:to>
    <xdr:sp macro="" textlink="">
      <xdr:nvSpPr>
        <xdr:cNvPr id="1416" name="六角形 1415">
          <a:extLst>
            <a:ext uri="{FF2B5EF4-FFF2-40B4-BE49-F238E27FC236}">
              <a16:creationId xmlns:a16="http://schemas.microsoft.com/office/drawing/2014/main" id="{17B39866-1C81-4112-8DBF-982F4EDE9A4A}"/>
            </a:ext>
          </a:extLst>
        </xdr:cNvPr>
        <xdr:cNvSpPr/>
      </xdr:nvSpPr>
      <xdr:spPr bwMode="auto">
        <a:xfrm>
          <a:off x="13906783" y="3981826"/>
          <a:ext cx="172357" cy="1208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102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461105</xdr:colOff>
      <xdr:row>24</xdr:row>
      <xdr:rowOff>15305</xdr:rowOff>
    </xdr:from>
    <xdr:to>
      <xdr:col>20</xdr:col>
      <xdr:colOff>605236</xdr:colOff>
      <xdr:row>24</xdr:row>
      <xdr:rowOff>138906</xdr:rowOff>
    </xdr:to>
    <xdr:sp macro="" textlink="">
      <xdr:nvSpPr>
        <xdr:cNvPr id="1417" name="六角形 1416">
          <a:extLst>
            <a:ext uri="{FF2B5EF4-FFF2-40B4-BE49-F238E27FC236}">
              <a16:creationId xmlns:a16="http://schemas.microsoft.com/office/drawing/2014/main" id="{3A53F9DF-9E12-40F7-96C8-A8D2AA720A08}"/>
            </a:ext>
          </a:extLst>
        </xdr:cNvPr>
        <xdr:cNvSpPr/>
      </xdr:nvSpPr>
      <xdr:spPr bwMode="auto">
        <a:xfrm>
          <a:off x="13920128" y="4167610"/>
          <a:ext cx="144131" cy="1236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437648</xdr:colOff>
      <xdr:row>28</xdr:row>
      <xdr:rowOff>18143</xdr:rowOff>
    </xdr:from>
    <xdr:to>
      <xdr:col>11</xdr:col>
      <xdr:colOff>621393</xdr:colOff>
      <xdr:row>29</xdr:row>
      <xdr:rowOff>15778</xdr:rowOff>
    </xdr:to>
    <xdr:sp macro="" textlink="">
      <xdr:nvSpPr>
        <xdr:cNvPr id="1418" name="六角形 1417">
          <a:extLst>
            <a:ext uri="{FF2B5EF4-FFF2-40B4-BE49-F238E27FC236}">
              <a16:creationId xmlns:a16="http://schemas.microsoft.com/office/drawing/2014/main" id="{5428518E-6227-4BEB-86B9-4B3678090E39}"/>
            </a:ext>
          </a:extLst>
        </xdr:cNvPr>
        <xdr:cNvSpPr/>
      </xdr:nvSpPr>
      <xdr:spPr bwMode="auto">
        <a:xfrm>
          <a:off x="8952998" y="4806043"/>
          <a:ext cx="183745" cy="1690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558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674232</xdr:colOff>
      <xdr:row>30</xdr:row>
      <xdr:rowOff>121066</xdr:rowOff>
    </xdr:from>
    <xdr:to>
      <xdr:col>14</xdr:col>
      <xdr:colOff>170944</xdr:colOff>
      <xdr:row>31</xdr:row>
      <xdr:rowOff>130320</xdr:rowOff>
    </xdr:to>
    <xdr:sp macro="" textlink="">
      <xdr:nvSpPr>
        <xdr:cNvPr id="1419" name="六角形 1418">
          <a:extLst>
            <a:ext uri="{FF2B5EF4-FFF2-40B4-BE49-F238E27FC236}">
              <a16:creationId xmlns:a16="http://schemas.microsoft.com/office/drawing/2014/main" id="{EE1D7898-EC6C-4B3A-A39F-EAC6EEADC819}"/>
            </a:ext>
          </a:extLst>
        </xdr:cNvPr>
        <xdr:cNvSpPr/>
      </xdr:nvSpPr>
      <xdr:spPr bwMode="auto">
        <a:xfrm>
          <a:off x="9167357" y="5212405"/>
          <a:ext cx="199748" cy="1793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558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608455</xdr:colOff>
      <xdr:row>26</xdr:row>
      <xdr:rowOff>61232</xdr:rowOff>
    </xdr:from>
    <xdr:to>
      <xdr:col>12</xdr:col>
      <xdr:colOff>73240</xdr:colOff>
      <xdr:row>27</xdr:row>
      <xdr:rowOff>22678</xdr:rowOff>
    </xdr:to>
    <xdr:sp macro="" textlink="">
      <xdr:nvSpPr>
        <xdr:cNvPr id="1420" name="六角形 1419">
          <a:extLst>
            <a:ext uri="{FF2B5EF4-FFF2-40B4-BE49-F238E27FC236}">
              <a16:creationId xmlns:a16="http://schemas.microsoft.com/office/drawing/2014/main" id="{6928090A-D9C8-4DE5-AB69-82D6D8D83C63}"/>
            </a:ext>
          </a:extLst>
        </xdr:cNvPr>
        <xdr:cNvSpPr/>
      </xdr:nvSpPr>
      <xdr:spPr bwMode="auto">
        <a:xfrm>
          <a:off x="9123805" y="4506232"/>
          <a:ext cx="169635" cy="1328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558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27472</xdr:colOff>
      <xdr:row>59</xdr:row>
      <xdr:rowOff>96981</xdr:rowOff>
    </xdr:from>
    <xdr:to>
      <xdr:col>15</xdr:col>
      <xdr:colOff>197378</xdr:colOff>
      <xdr:row>60</xdr:row>
      <xdr:rowOff>71314</xdr:rowOff>
    </xdr:to>
    <xdr:sp macro="" textlink="">
      <xdr:nvSpPr>
        <xdr:cNvPr id="1422" name="六角形 1421">
          <a:extLst>
            <a:ext uri="{FF2B5EF4-FFF2-40B4-BE49-F238E27FC236}">
              <a16:creationId xmlns:a16="http://schemas.microsoft.com/office/drawing/2014/main" id="{8E3E98F2-DD60-4ABA-B40D-2C44490371D8}"/>
            </a:ext>
          </a:extLst>
        </xdr:cNvPr>
        <xdr:cNvSpPr/>
      </xdr:nvSpPr>
      <xdr:spPr bwMode="auto">
        <a:xfrm>
          <a:off x="8542822" y="10180781"/>
          <a:ext cx="169906" cy="14578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104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6992</xdr:colOff>
      <xdr:row>1</xdr:row>
      <xdr:rowOff>24003</xdr:rowOff>
    </xdr:from>
    <xdr:to>
      <xdr:col>7</xdr:col>
      <xdr:colOff>167105</xdr:colOff>
      <xdr:row>1</xdr:row>
      <xdr:rowOff>162928</xdr:rowOff>
    </xdr:to>
    <xdr:sp macro="" textlink="">
      <xdr:nvSpPr>
        <xdr:cNvPr id="1423" name="六角形 1422">
          <a:extLst>
            <a:ext uri="{FF2B5EF4-FFF2-40B4-BE49-F238E27FC236}">
              <a16:creationId xmlns:a16="http://schemas.microsoft.com/office/drawing/2014/main" id="{7ED1A6E0-434D-4545-B164-4F60C2D5793E}"/>
            </a:ext>
          </a:extLst>
        </xdr:cNvPr>
        <xdr:cNvSpPr/>
      </xdr:nvSpPr>
      <xdr:spPr bwMode="auto">
        <a:xfrm>
          <a:off x="4293242" y="195453"/>
          <a:ext cx="160113" cy="138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581475</xdr:colOff>
      <xdr:row>5</xdr:row>
      <xdr:rowOff>107809</xdr:rowOff>
    </xdr:from>
    <xdr:ext cx="154043" cy="79140"/>
    <xdr:sp macro="" textlink="">
      <xdr:nvSpPr>
        <xdr:cNvPr id="1424" name="Text Box 1416">
          <a:extLst>
            <a:ext uri="{FF2B5EF4-FFF2-40B4-BE49-F238E27FC236}">
              <a16:creationId xmlns:a16="http://schemas.microsoft.com/office/drawing/2014/main" id="{DC062715-5435-46F9-A150-9948EBB540EC}"/>
            </a:ext>
          </a:extLst>
        </xdr:cNvPr>
        <xdr:cNvSpPr txBox="1">
          <a:spLocks noChangeArrowheads="1"/>
        </xdr:cNvSpPr>
      </xdr:nvSpPr>
      <xdr:spPr bwMode="auto">
        <a:xfrm rot="1485423">
          <a:off x="4867725" y="965059"/>
          <a:ext cx="154043" cy="79140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730981</xdr:colOff>
      <xdr:row>3</xdr:row>
      <xdr:rowOff>58169</xdr:rowOff>
    </xdr:from>
    <xdr:to>
      <xdr:col>8</xdr:col>
      <xdr:colOff>28249</xdr:colOff>
      <xdr:row>4</xdr:row>
      <xdr:rowOff>94191</xdr:rowOff>
    </xdr:to>
    <xdr:sp macro="" textlink="">
      <xdr:nvSpPr>
        <xdr:cNvPr id="1425" name="Text Box 1252">
          <a:extLst>
            <a:ext uri="{FF2B5EF4-FFF2-40B4-BE49-F238E27FC236}">
              <a16:creationId xmlns:a16="http://schemas.microsoft.com/office/drawing/2014/main" id="{88B24332-5476-4D26-9AE3-A2EAB34AADED}"/>
            </a:ext>
          </a:extLst>
        </xdr:cNvPr>
        <xdr:cNvSpPr txBox="1">
          <a:spLocks noChangeArrowheads="1"/>
        </xdr:cNvSpPr>
      </xdr:nvSpPr>
      <xdr:spPr bwMode="auto">
        <a:xfrm rot="480000">
          <a:off x="4991831" y="572519"/>
          <a:ext cx="27518" cy="20747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581475</xdr:colOff>
      <xdr:row>5</xdr:row>
      <xdr:rowOff>107809</xdr:rowOff>
    </xdr:from>
    <xdr:ext cx="154043" cy="79140"/>
    <xdr:sp macro="" textlink="">
      <xdr:nvSpPr>
        <xdr:cNvPr id="1426" name="Text Box 1416">
          <a:extLst>
            <a:ext uri="{FF2B5EF4-FFF2-40B4-BE49-F238E27FC236}">
              <a16:creationId xmlns:a16="http://schemas.microsoft.com/office/drawing/2014/main" id="{34886AAE-26F4-45FC-A426-E21978B6079D}"/>
            </a:ext>
          </a:extLst>
        </xdr:cNvPr>
        <xdr:cNvSpPr txBox="1">
          <a:spLocks noChangeArrowheads="1"/>
        </xdr:cNvSpPr>
      </xdr:nvSpPr>
      <xdr:spPr bwMode="auto">
        <a:xfrm rot="1485423">
          <a:off x="4867725" y="965059"/>
          <a:ext cx="154043" cy="79140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692786</xdr:colOff>
      <xdr:row>1</xdr:row>
      <xdr:rowOff>39549</xdr:rowOff>
    </xdr:from>
    <xdr:to>
      <xdr:col>8</xdr:col>
      <xdr:colOff>76516</xdr:colOff>
      <xdr:row>9</xdr:row>
      <xdr:rowOff>1002</xdr:rowOff>
    </xdr:to>
    <xdr:sp macro="" textlink="">
      <xdr:nvSpPr>
        <xdr:cNvPr id="1427" name="Line 120">
          <a:extLst>
            <a:ext uri="{FF2B5EF4-FFF2-40B4-BE49-F238E27FC236}">
              <a16:creationId xmlns:a16="http://schemas.microsoft.com/office/drawing/2014/main" id="{9DB509E4-946B-46DA-9804-2333179919F3}"/>
            </a:ext>
          </a:extLst>
        </xdr:cNvPr>
        <xdr:cNvSpPr>
          <a:spLocks noChangeShapeType="1"/>
        </xdr:cNvSpPr>
      </xdr:nvSpPr>
      <xdr:spPr bwMode="auto">
        <a:xfrm flipV="1">
          <a:off x="4979036" y="210999"/>
          <a:ext cx="88580" cy="1333053"/>
        </a:xfrm>
        <a:custGeom>
          <a:avLst/>
          <a:gdLst>
            <a:gd name="connsiteX0" fmla="*/ 0 w 57150"/>
            <a:gd name="connsiteY0" fmla="*/ 0 h 1190624"/>
            <a:gd name="connsiteX1" fmla="*/ 57150 w 57150"/>
            <a:gd name="connsiteY1" fmla="*/ 1190624 h 1190624"/>
            <a:gd name="connsiteX0" fmla="*/ 97118 w 98986"/>
            <a:gd name="connsiteY0" fmla="*/ 0 h 1171574"/>
            <a:gd name="connsiteX1" fmla="*/ 1868 w 98986"/>
            <a:gd name="connsiteY1" fmla="*/ 1171574 h 1171574"/>
            <a:gd name="connsiteX0" fmla="*/ 96737 w 108456"/>
            <a:gd name="connsiteY0" fmla="*/ 0 h 1171574"/>
            <a:gd name="connsiteX1" fmla="*/ 1487 w 108456"/>
            <a:gd name="connsiteY1" fmla="*/ 1171574 h 1171574"/>
            <a:gd name="connsiteX0" fmla="*/ 96737 w 108456"/>
            <a:gd name="connsiteY0" fmla="*/ 0 h 1343024"/>
            <a:gd name="connsiteX1" fmla="*/ 1487 w 108456"/>
            <a:gd name="connsiteY1" fmla="*/ 1343024 h 1343024"/>
            <a:gd name="connsiteX0" fmla="*/ 96735 w 114651"/>
            <a:gd name="connsiteY0" fmla="*/ 0 h 1343024"/>
            <a:gd name="connsiteX1" fmla="*/ 106259 w 114651"/>
            <a:gd name="connsiteY1" fmla="*/ 685799 h 1343024"/>
            <a:gd name="connsiteX2" fmla="*/ 1485 w 114651"/>
            <a:gd name="connsiteY2" fmla="*/ 1343024 h 1343024"/>
            <a:gd name="connsiteX0" fmla="*/ 105209 w 121836"/>
            <a:gd name="connsiteY0" fmla="*/ 0 h 1343024"/>
            <a:gd name="connsiteX1" fmla="*/ 114733 w 121836"/>
            <a:gd name="connsiteY1" fmla="*/ 685799 h 1343024"/>
            <a:gd name="connsiteX2" fmla="*/ 9959 w 121836"/>
            <a:gd name="connsiteY2" fmla="*/ 1343024 h 1343024"/>
            <a:gd name="connsiteX0" fmla="*/ 104836 w 130714"/>
            <a:gd name="connsiteY0" fmla="*/ 0 h 1343024"/>
            <a:gd name="connsiteX1" fmla="*/ 123885 w 130714"/>
            <a:gd name="connsiteY1" fmla="*/ 609599 h 1343024"/>
            <a:gd name="connsiteX2" fmla="*/ 9586 w 130714"/>
            <a:gd name="connsiteY2" fmla="*/ 1343024 h 1343024"/>
            <a:gd name="connsiteX0" fmla="*/ 106432 w 125845"/>
            <a:gd name="connsiteY0" fmla="*/ 0 h 1343024"/>
            <a:gd name="connsiteX1" fmla="*/ 125481 w 125845"/>
            <a:gd name="connsiteY1" fmla="*/ 609599 h 1343024"/>
            <a:gd name="connsiteX2" fmla="*/ 11182 w 125845"/>
            <a:gd name="connsiteY2" fmla="*/ 1343024 h 1343024"/>
            <a:gd name="connsiteX0" fmla="*/ 106432 w 125845"/>
            <a:gd name="connsiteY0" fmla="*/ 0 h 1390056"/>
            <a:gd name="connsiteX1" fmla="*/ 125481 w 125845"/>
            <a:gd name="connsiteY1" fmla="*/ 609599 h 1390056"/>
            <a:gd name="connsiteX2" fmla="*/ 11182 w 125845"/>
            <a:gd name="connsiteY2" fmla="*/ 1390056 h 1390056"/>
            <a:gd name="connsiteX0" fmla="*/ 111232 w 130618"/>
            <a:gd name="connsiteY0" fmla="*/ 0 h 1390056"/>
            <a:gd name="connsiteX1" fmla="*/ 130281 w 130618"/>
            <a:gd name="connsiteY1" fmla="*/ 609599 h 1390056"/>
            <a:gd name="connsiteX2" fmla="*/ 15982 w 130618"/>
            <a:gd name="connsiteY2" fmla="*/ 1390056 h 1390056"/>
            <a:gd name="connsiteX0" fmla="*/ 131570 w 150924"/>
            <a:gd name="connsiteY0" fmla="*/ 0 h 1381283"/>
            <a:gd name="connsiteX1" fmla="*/ 150619 w 150924"/>
            <a:gd name="connsiteY1" fmla="*/ 609599 h 1381283"/>
            <a:gd name="connsiteX2" fmla="*/ 14681 w 150924"/>
            <a:gd name="connsiteY2" fmla="*/ 1381283 h 13812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0924" h="1381283">
              <a:moveTo>
                <a:pt x="131570" y="0"/>
              </a:moveTo>
              <a:cubicBezTo>
                <a:pt x="133157" y="106362"/>
                <a:pt x="148635" y="476646"/>
                <a:pt x="150619" y="609599"/>
              </a:cubicBezTo>
              <a:cubicBezTo>
                <a:pt x="160145" y="939800"/>
                <a:pt x="-57448" y="725047"/>
                <a:pt x="14681" y="1381283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204640</xdr:colOff>
      <xdr:row>3</xdr:row>
      <xdr:rowOff>64950</xdr:rowOff>
    </xdr:from>
    <xdr:ext cx="302079" cy="305168"/>
    <xdr:grpSp>
      <xdr:nvGrpSpPr>
        <xdr:cNvPr id="1428" name="Group 6672">
          <a:extLst>
            <a:ext uri="{FF2B5EF4-FFF2-40B4-BE49-F238E27FC236}">
              <a16:creationId xmlns:a16="http://schemas.microsoft.com/office/drawing/2014/main" id="{587C77A1-757C-4F1E-8963-148C947A5D08}"/>
            </a:ext>
          </a:extLst>
        </xdr:cNvPr>
        <xdr:cNvGrpSpPr>
          <a:grpSpLocks/>
        </xdr:cNvGrpSpPr>
      </xdr:nvGrpSpPr>
      <xdr:grpSpPr bwMode="auto">
        <a:xfrm>
          <a:off x="4482309" y="579815"/>
          <a:ext cx="302079" cy="305168"/>
          <a:chOff x="536" y="109"/>
          <a:chExt cx="46" cy="44"/>
        </a:xfrm>
      </xdr:grpSpPr>
      <xdr:pic>
        <xdr:nvPicPr>
          <xdr:cNvPr id="1429" name="Picture 6673" descr="route2">
            <a:extLst>
              <a:ext uri="{FF2B5EF4-FFF2-40B4-BE49-F238E27FC236}">
                <a16:creationId xmlns:a16="http://schemas.microsoft.com/office/drawing/2014/main" id="{14EFD006-CE81-4F83-B3DE-EFFBCEE93A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30" name="Text Box 6674">
            <a:extLst>
              <a:ext uri="{FF2B5EF4-FFF2-40B4-BE49-F238E27FC236}">
                <a16:creationId xmlns:a16="http://schemas.microsoft.com/office/drawing/2014/main" id="{B568AAF9-1D30-4FBE-9BA0-7CA265568F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355044</xdr:colOff>
      <xdr:row>2</xdr:row>
      <xdr:rowOff>18</xdr:rowOff>
    </xdr:from>
    <xdr:to>
      <xdr:col>8</xdr:col>
      <xdr:colOff>64948</xdr:colOff>
      <xdr:row>8</xdr:row>
      <xdr:rowOff>162426</xdr:rowOff>
    </xdr:to>
    <xdr:sp macro="" textlink="">
      <xdr:nvSpPr>
        <xdr:cNvPr id="1431" name="Freeform 527">
          <a:extLst>
            <a:ext uri="{FF2B5EF4-FFF2-40B4-BE49-F238E27FC236}">
              <a16:creationId xmlns:a16="http://schemas.microsoft.com/office/drawing/2014/main" id="{53DBEFCA-7957-488E-8441-5AC4E203F72D}"/>
            </a:ext>
          </a:extLst>
        </xdr:cNvPr>
        <xdr:cNvSpPr>
          <a:spLocks/>
        </xdr:cNvSpPr>
      </xdr:nvSpPr>
      <xdr:spPr bwMode="auto">
        <a:xfrm flipH="1">
          <a:off x="4641294" y="342918"/>
          <a:ext cx="414754" cy="119110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286"/>
            <a:gd name="connsiteY0" fmla="*/ 25213 h 25213"/>
            <a:gd name="connsiteX1" fmla="*/ 0 w 9286"/>
            <a:gd name="connsiteY1" fmla="*/ 15213 h 25213"/>
            <a:gd name="connsiteX2" fmla="*/ 9286 w 9286"/>
            <a:gd name="connsiteY2" fmla="*/ 0 h 25213"/>
            <a:gd name="connsiteX0" fmla="*/ 0 w 9487"/>
            <a:gd name="connsiteY0" fmla="*/ 10531 h 10531"/>
            <a:gd name="connsiteX1" fmla="*/ 0 w 9487"/>
            <a:gd name="connsiteY1" fmla="*/ 6565 h 10531"/>
            <a:gd name="connsiteX2" fmla="*/ 9487 w 9487"/>
            <a:gd name="connsiteY2" fmla="*/ 0 h 10531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6234"/>
              </a:lnTo>
              <a:cubicBezTo>
                <a:pt x="3138" y="5408"/>
                <a:pt x="4279" y="5796"/>
                <a:pt x="5946" y="4973"/>
              </a:cubicBezTo>
              <a:cubicBezTo>
                <a:pt x="6622" y="3249"/>
                <a:pt x="8859" y="841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lg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133</xdr:colOff>
      <xdr:row>6</xdr:row>
      <xdr:rowOff>135857</xdr:rowOff>
    </xdr:from>
    <xdr:to>
      <xdr:col>8</xdr:col>
      <xdr:colOff>142142</xdr:colOff>
      <xdr:row>7</xdr:row>
      <xdr:rowOff>76975</xdr:rowOff>
    </xdr:to>
    <xdr:sp macro="" textlink="">
      <xdr:nvSpPr>
        <xdr:cNvPr id="1432" name="AutoShape 70">
          <a:extLst>
            <a:ext uri="{FF2B5EF4-FFF2-40B4-BE49-F238E27FC236}">
              <a16:creationId xmlns:a16="http://schemas.microsoft.com/office/drawing/2014/main" id="{B8A5E9D6-3F50-4B14-AD78-C8C439DEFE5A}"/>
            </a:ext>
          </a:extLst>
        </xdr:cNvPr>
        <xdr:cNvSpPr>
          <a:spLocks noChangeArrowheads="1"/>
        </xdr:cNvSpPr>
      </xdr:nvSpPr>
      <xdr:spPr bwMode="auto">
        <a:xfrm>
          <a:off x="4991233" y="1164557"/>
          <a:ext cx="142009" cy="1125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532534</xdr:colOff>
      <xdr:row>2</xdr:row>
      <xdr:rowOff>99579</xdr:rowOff>
    </xdr:from>
    <xdr:to>
      <xdr:col>7</xdr:col>
      <xdr:colOff>675408</xdr:colOff>
      <xdr:row>5</xdr:row>
      <xdr:rowOff>168854</xdr:rowOff>
    </xdr:to>
    <xdr:sp macro="" textlink="">
      <xdr:nvSpPr>
        <xdr:cNvPr id="1433" name="Line 120">
          <a:extLst>
            <a:ext uri="{FF2B5EF4-FFF2-40B4-BE49-F238E27FC236}">
              <a16:creationId xmlns:a16="http://schemas.microsoft.com/office/drawing/2014/main" id="{AD88A68D-48AB-4087-8BC0-D48411FB77D0}"/>
            </a:ext>
          </a:extLst>
        </xdr:cNvPr>
        <xdr:cNvSpPr>
          <a:spLocks noChangeShapeType="1"/>
        </xdr:cNvSpPr>
      </xdr:nvSpPr>
      <xdr:spPr bwMode="auto">
        <a:xfrm flipH="1" flipV="1">
          <a:off x="4818784" y="442479"/>
          <a:ext cx="142874" cy="583625"/>
        </a:xfrm>
        <a:custGeom>
          <a:avLst/>
          <a:gdLst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2874" h="588820">
              <a:moveTo>
                <a:pt x="0" y="0"/>
              </a:moveTo>
              <a:cubicBezTo>
                <a:pt x="47625" y="196273"/>
                <a:pt x="47623" y="357910"/>
                <a:pt x="142874" y="5888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581475</xdr:colOff>
      <xdr:row>5</xdr:row>
      <xdr:rowOff>107809</xdr:rowOff>
    </xdr:from>
    <xdr:ext cx="154043" cy="79140"/>
    <xdr:sp macro="" textlink="">
      <xdr:nvSpPr>
        <xdr:cNvPr id="1434" name="Text Box 1416">
          <a:extLst>
            <a:ext uri="{FF2B5EF4-FFF2-40B4-BE49-F238E27FC236}">
              <a16:creationId xmlns:a16="http://schemas.microsoft.com/office/drawing/2014/main" id="{FA710852-CA20-43B8-B3B1-1310FABE1224}"/>
            </a:ext>
          </a:extLst>
        </xdr:cNvPr>
        <xdr:cNvSpPr txBox="1">
          <a:spLocks noChangeArrowheads="1"/>
        </xdr:cNvSpPr>
      </xdr:nvSpPr>
      <xdr:spPr bwMode="auto">
        <a:xfrm rot="1485423">
          <a:off x="4867725" y="965059"/>
          <a:ext cx="154043" cy="79140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367334</xdr:colOff>
      <xdr:row>1</xdr:row>
      <xdr:rowOff>25970</xdr:rowOff>
    </xdr:from>
    <xdr:to>
      <xdr:col>7</xdr:col>
      <xdr:colOff>659523</xdr:colOff>
      <xdr:row>8</xdr:row>
      <xdr:rowOff>164514</xdr:rowOff>
    </xdr:to>
    <xdr:sp macro="" textlink="">
      <xdr:nvSpPr>
        <xdr:cNvPr id="1435" name="Line 120">
          <a:extLst>
            <a:ext uri="{FF2B5EF4-FFF2-40B4-BE49-F238E27FC236}">
              <a16:creationId xmlns:a16="http://schemas.microsoft.com/office/drawing/2014/main" id="{9FA7827D-1902-4F64-A0F3-C1A506DB4794}"/>
            </a:ext>
          </a:extLst>
        </xdr:cNvPr>
        <xdr:cNvSpPr>
          <a:spLocks noChangeShapeType="1"/>
        </xdr:cNvSpPr>
      </xdr:nvSpPr>
      <xdr:spPr bwMode="auto">
        <a:xfrm>
          <a:off x="4653584" y="197420"/>
          <a:ext cx="292189" cy="1338694"/>
        </a:xfrm>
        <a:custGeom>
          <a:avLst/>
          <a:gdLst>
            <a:gd name="connsiteX0" fmla="*/ 0 w 160193"/>
            <a:gd name="connsiteY0" fmla="*/ 0 h 965489"/>
            <a:gd name="connsiteX1" fmla="*/ 160193 w 160193"/>
            <a:gd name="connsiteY1" fmla="*/ 965489 h 965489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46363"/>
            <a:gd name="connsiteY0" fmla="*/ 0 h 1359477"/>
            <a:gd name="connsiteX1" fmla="*/ 346363 w 346363"/>
            <a:gd name="connsiteY1" fmla="*/ 1359477 h 135947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7196"/>
            <a:gd name="connsiteY0" fmla="*/ 0 h 1350817"/>
            <a:gd name="connsiteX1" fmla="*/ 290079 w 297196"/>
            <a:gd name="connsiteY1" fmla="*/ 1350817 h 1350817"/>
            <a:gd name="connsiteX0" fmla="*/ 0 w 290134"/>
            <a:gd name="connsiteY0" fmla="*/ 0 h 1350817"/>
            <a:gd name="connsiteX1" fmla="*/ 290079 w 290134"/>
            <a:gd name="connsiteY1" fmla="*/ 1350817 h 1350817"/>
            <a:gd name="connsiteX0" fmla="*/ 0 w 292189"/>
            <a:gd name="connsiteY0" fmla="*/ 0 h 1350817"/>
            <a:gd name="connsiteX1" fmla="*/ 290079 w 292189"/>
            <a:gd name="connsiteY1" fmla="*/ 1350817 h 1350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2189" h="1350817">
              <a:moveTo>
                <a:pt x="0" y="0"/>
              </a:moveTo>
              <a:cubicBezTo>
                <a:pt x="183284" y="382444"/>
                <a:pt x="310283" y="803853"/>
                <a:pt x="290079" y="135081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120429</xdr:colOff>
      <xdr:row>5</xdr:row>
      <xdr:rowOff>82764</xdr:rowOff>
    </xdr:from>
    <xdr:ext cx="364202" cy="293414"/>
    <xdr:sp macro="" textlink="">
      <xdr:nvSpPr>
        <xdr:cNvPr id="1436" name="Text Box 1416">
          <a:extLst>
            <a:ext uri="{FF2B5EF4-FFF2-40B4-BE49-F238E27FC236}">
              <a16:creationId xmlns:a16="http://schemas.microsoft.com/office/drawing/2014/main" id="{A5319946-D9AF-4A4D-A877-A8169E4E90E6}"/>
            </a:ext>
          </a:extLst>
        </xdr:cNvPr>
        <xdr:cNvSpPr txBox="1">
          <a:spLocks noChangeArrowheads="1"/>
        </xdr:cNvSpPr>
      </xdr:nvSpPr>
      <xdr:spPr bwMode="auto">
        <a:xfrm>
          <a:off x="4406679" y="940014"/>
          <a:ext cx="364202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能勢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472932</xdr:colOff>
      <xdr:row>5</xdr:row>
      <xdr:rowOff>118614</xdr:rowOff>
    </xdr:from>
    <xdr:to>
      <xdr:col>7</xdr:col>
      <xdr:colOff>530617</xdr:colOff>
      <xdr:row>6</xdr:row>
      <xdr:rowOff>145697</xdr:rowOff>
    </xdr:to>
    <xdr:sp macro="" textlink="">
      <xdr:nvSpPr>
        <xdr:cNvPr id="1437" name="Line 72">
          <a:extLst>
            <a:ext uri="{FF2B5EF4-FFF2-40B4-BE49-F238E27FC236}">
              <a16:creationId xmlns:a16="http://schemas.microsoft.com/office/drawing/2014/main" id="{7429704C-BA30-4296-8829-B2A23F936C29}"/>
            </a:ext>
          </a:extLst>
        </xdr:cNvPr>
        <xdr:cNvSpPr>
          <a:spLocks noChangeShapeType="1"/>
        </xdr:cNvSpPr>
      </xdr:nvSpPr>
      <xdr:spPr bwMode="auto">
        <a:xfrm rot="16200000" flipV="1">
          <a:off x="4688758" y="1046288"/>
          <a:ext cx="198533" cy="5768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102484</xdr:colOff>
      <xdr:row>7</xdr:row>
      <xdr:rowOff>86600</xdr:rowOff>
    </xdr:from>
    <xdr:ext cx="531171" cy="223651"/>
    <xdr:sp macro="" textlink="">
      <xdr:nvSpPr>
        <xdr:cNvPr id="1438" name="Text Box 303">
          <a:extLst>
            <a:ext uri="{FF2B5EF4-FFF2-40B4-BE49-F238E27FC236}">
              <a16:creationId xmlns:a16="http://schemas.microsoft.com/office/drawing/2014/main" id="{70E23DAC-ABCC-4781-8EE7-FA1768E93388}"/>
            </a:ext>
          </a:extLst>
        </xdr:cNvPr>
        <xdr:cNvSpPr txBox="1">
          <a:spLocks noChangeArrowheads="1"/>
        </xdr:cNvSpPr>
      </xdr:nvSpPr>
      <xdr:spPr bwMode="auto">
        <a:xfrm>
          <a:off x="4388734" y="1286750"/>
          <a:ext cx="531171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7</xdr:col>
      <xdr:colOff>730981</xdr:colOff>
      <xdr:row>3</xdr:row>
      <xdr:rowOff>58169</xdr:rowOff>
    </xdr:from>
    <xdr:to>
      <xdr:col>8</xdr:col>
      <xdr:colOff>28249</xdr:colOff>
      <xdr:row>4</xdr:row>
      <xdr:rowOff>94191</xdr:rowOff>
    </xdr:to>
    <xdr:sp macro="" textlink="">
      <xdr:nvSpPr>
        <xdr:cNvPr id="1439" name="Text Box 1252">
          <a:extLst>
            <a:ext uri="{FF2B5EF4-FFF2-40B4-BE49-F238E27FC236}">
              <a16:creationId xmlns:a16="http://schemas.microsoft.com/office/drawing/2014/main" id="{9EA77FCA-81F4-486B-8C8F-417C36605B0E}"/>
            </a:ext>
          </a:extLst>
        </xdr:cNvPr>
        <xdr:cNvSpPr txBox="1">
          <a:spLocks noChangeArrowheads="1"/>
        </xdr:cNvSpPr>
      </xdr:nvSpPr>
      <xdr:spPr bwMode="auto">
        <a:xfrm rot="480000">
          <a:off x="4991831" y="572519"/>
          <a:ext cx="27518" cy="20747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662162</xdr:colOff>
      <xdr:row>1</xdr:row>
      <xdr:rowOff>12980</xdr:rowOff>
    </xdr:from>
    <xdr:to>
      <xdr:col>8</xdr:col>
      <xdr:colOff>43081</xdr:colOff>
      <xdr:row>7</xdr:row>
      <xdr:rowOff>147196</xdr:rowOff>
    </xdr:to>
    <xdr:sp macro="" textlink="">
      <xdr:nvSpPr>
        <xdr:cNvPr id="1440" name="Line 120">
          <a:extLst>
            <a:ext uri="{FF2B5EF4-FFF2-40B4-BE49-F238E27FC236}">
              <a16:creationId xmlns:a16="http://schemas.microsoft.com/office/drawing/2014/main" id="{45FB8F7A-A03F-4C28-90D4-FF7B6251F9B5}"/>
            </a:ext>
          </a:extLst>
        </xdr:cNvPr>
        <xdr:cNvSpPr>
          <a:spLocks noChangeShapeType="1"/>
        </xdr:cNvSpPr>
      </xdr:nvSpPr>
      <xdr:spPr bwMode="auto">
        <a:xfrm flipH="1">
          <a:off x="4948412" y="184430"/>
          <a:ext cx="85769" cy="1162916"/>
        </a:xfrm>
        <a:custGeom>
          <a:avLst/>
          <a:gdLst>
            <a:gd name="connsiteX0" fmla="*/ 0 w 95250"/>
            <a:gd name="connsiteY0" fmla="*/ 0 h 1164647"/>
            <a:gd name="connsiteX1" fmla="*/ 95250 w 95250"/>
            <a:gd name="connsiteY1" fmla="*/ 1164647 h 1164647"/>
            <a:gd name="connsiteX0" fmla="*/ 17535 w 112785"/>
            <a:gd name="connsiteY0" fmla="*/ 0 h 1164647"/>
            <a:gd name="connsiteX1" fmla="*/ 112785 w 112785"/>
            <a:gd name="connsiteY1" fmla="*/ 1164647 h 1164647"/>
            <a:gd name="connsiteX0" fmla="*/ 14645 w 144531"/>
            <a:gd name="connsiteY0" fmla="*/ 0 h 1168977"/>
            <a:gd name="connsiteX1" fmla="*/ 144531 w 144531"/>
            <a:gd name="connsiteY1" fmla="*/ 1168977 h 1168977"/>
            <a:gd name="connsiteX0" fmla="*/ 12442 w 142518"/>
            <a:gd name="connsiteY0" fmla="*/ 0 h 1168977"/>
            <a:gd name="connsiteX1" fmla="*/ 142328 w 142518"/>
            <a:gd name="connsiteY1" fmla="*/ 1168977 h 1168977"/>
            <a:gd name="connsiteX0" fmla="*/ 1017 w 131152"/>
            <a:gd name="connsiteY0" fmla="*/ 0 h 1168977"/>
            <a:gd name="connsiteX1" fmla="*/ 130903 w 131152"/>
            <a:gd name="connsiteY1" fmla="*/ 1168977 h 11689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152" h="1168977">
              <a:moveTo>
                <a:pt x="1017" y="0"/>
              </a:moveTo>
              <a:cubicBezTo>
                <a:pt x="-13784" y="543951"/>
                <a:pt x="138119" y="720147"/>
                <a:pt x="130903" y="116897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85723</xdr:colOff>
      <xdr:row>1</xdr:row>
      <xdr:rowOff>19050</xdr:rowOff>
    </xdr:from>
    <xdr:to>
      <xdr:col>8</xdr:col>
      <xdr:colOff>133349</xdr:colOff>
      <xdr:row>5</xdr:row>
      <xdr:rowOff>13538</xdr:rowOff>
    </xdr:to>
    <xdr:sp macro="" textlink="">
      <xdr:nvSpPr>
        <xdr:cNvPr id="1441" name="Line 4803">
          <a:extLst>
            <a:ext uri="{FF2B5EF4-FFF2-40B4-BE49-F238E27FC236}">
              <a16:creationId xmlns:a16="http://schemas.microsoft.com/office/drawing/2014/main" id="{07308F9D-0E6F-4A4C-8C6D-0CAA134220D6}"/>
            </a:ext>
          </a:extLst>
        </xdr:cNvPr>
        <xdr:cNvSpPr>
          <a:spLocks noChangeShapeType="1"/>
        </xdr:cNvSpPr>
      </xdr:nvSpPr>
      <xdr:spPr bwMode="auto">
        <a:xfrm flipH="1">
          <a:off x="5076823" y="190500"/>
          <a:ext cx="47626" cy="6802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200722</xdr:colOff>
      <xdr:row>5</xdr:row>
      <xdr:rowOff>157034</xdr:rowOff>
    </xdr:from>
    <xdr:ext cx="287130" cy="166649"/>
    <xdr:sp macro="" textlink="">
      <xdr:nvSpPr>
        <xdr:cNvPr id="1442" name="Text Box 1416">
          <a:extLst>
            <a:ext uri="{FF2B5EF4-FFF2-40B4-BE49-F238E27FC236}">
              <a16:creationId xmlns:a16="http://schemas.microsoft.com/office/drawing/2014/main" id="{1BFBA588-D65B-4248-B811-917541648729}"/>
            </a:ext>
          </a:extLst>
        </xdr:cNvPr>
        <xdr:cNvSpPr txBox="1">
          <a:spLocks noChangeArrowheads="1"/>
        </xdr:cNvSpPr>
      </xdr:nvSpPr>
      <xdr:spPr bwMode="auto">
        <a:xfrm>
          <a:off x="5191822" y="1014284"/>
          <a:ext cx="287130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158750</xdr:colOff>
      <xdr:row>5</xdr:row>
      <xdr:rowOff>134928</xdr:rowOff>
    </xdr:from>
    <xdr:to>
      <xdr:col>8</xdr:col>
      <xdr:colOff>190499</xdr:colOff>
      <xdr:row>7</xdr:row>
      <xdr:rowOff>3174</xdr:rowOff>
    </xdr:to>
    <xdr:sp macro="" textlink="">
      <xdr:nvSpPr>
        <xdr:cNvPr id="1443" name="Line 72">
          <a:extLst>
            <a:ext uri="{FF2B5EF4-FFF2-40B4-BE49-F238E27FC236}">
              <a16:creationId xmlns:a16="http://schemas.microsoft.com/office/drawing/2014/main" id="{3DD052E8-C61E-4A90-9EF2-ED6E402CCD0C}"/>
            </a:ext>
          </a:extLst>
        </xdr:cNvPr>
        <xdr:cNvSpPr>
          <a:spLocks noChangeShapeType="1"/>
        </xdr:cNvSpPr>
      </xdr:nvSpPr>
      <xdr:spPr bwMode="auto">
        <a:xfrm rot="16200000">
          <a:off x="5060152" y="1081876"/>
          <a:ext cx="211146" cy="3174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2373</xdr:colOff>
      <xdr:row>5</xdr:row>
      <xdr:rowOff>148703</xdr:rowOff>
    </xdr:from>
    <xdr:to>
      <xdr:col>8</xdr:col>
      <xdr:colOff>148251</xdr:colOff>
      <xdr:row>6</xdr:row>
      <xdr:rowOff>122727</xdr:rowOff>
    </xdr:to>
    <xdr:sp macro="" textlink="">
      <xdr:nvSpPr>
        <xdr:cNvPr id="1444" name="Oval 383">
          <a:extLst>
            <a:ext uri="{FF2B5EF4-FFF2-40B4-BE49-F238E27FC236}">
              <a16:creationId xmlns:a16="http://schemas.microsoft.com/office/drawing/2014/main" id="{2F181723-CA32-47F4-BB7D-97D1DC5EAF3F}"/>
            </a:ext>
          </a:extLst>
        </xdr:cNvPr>
        <xdr:cNvSpPr>
          <a:spLocks noChangeArrowheads="1"/>
        </xdr:cNvSpPr>
      </xdr:nvSpPr>
      <xdr:spPr bwMode="auto">
        <a:xfrm>
          <a:off x="4993473" y="1005953"/>
          <a:ext cx="145878" cy="1454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104775</xdr:colOff>
      <xdr:row>3</xdr:row>
      <xdr:rowOff>165101</xdr:rowOff>
    </xdr:from>
    <xdr:ext cx="574675" cy="186974"/>
    <xdr:sp macro="" textlink="">
      <xdr:nvSpPr>
        <xdr:cNvPr id="1445" name="Text Box 1664">
          <a:extLst>
            <a:ext uri="{FF2B5EF4-FFF2-40B4-BE49-F238E27FC236}">
              <a16:creationId xmlns:a16="http://schemas.microsoft.com/office/drawing/2014/main" id="{532EFC8F-108C-430C-B90E-946909F4AC86}"/>
            </a:ext>
          </a:extLst>
        </xdr:cNvPr>
        <xdr:cNvSpPr txBox="1">
          <a:spLocks noChangeArrowheads="1"/>
        </xdr:cNvSpPr>
      </xdr:nvSpPr>
      <xdr:spPr bwMode="auto">
        <a:xfrm>
          <a:off x="5095875" y="679451"/>
          <a:ext cx="57467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29m</a:t>
          </a:r>
        </a:p>
      </xdr:txBody>
    </xdr:sp>
    <xdr:clientData/>
  </xdr:oneCellAnchor>
  <xdr:twoCellAnchor editAs="oneCell">
    <xdr:from>
      <xdr:col>11</xdr:col>
      <xdr:colOff>151885</xdr:colOff>
      <xdr:row>22</xdr:row>
      <xdr:rowOff>150712</xdr:rowOff>
    </xdr:from>
    <xdr:to>
      <xdr:col>12</xdr:col>
      <xdr:colOff>199494</xdr:colOff>
      <xdr:row>24</xdr:row>
      <xdr:rowOff>80307</xdr:rowOff>
    </xdr:to>
    <xdr:pic>
      <xdr:nvPicPr>
        <xdr:cNvPr id="1446" name="図 1445">
          <a:extLst>
            <a:ext uri="{FF2B5EF4-FFF2-40B4-BE49-F238E27FC236}">
              <a16:creationId xmlns:a16="http://schemas.microsoft.com/office/drawing/2014/main" id="{3CC3613C-1A21-4947-A473-F160E2C07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20483267">
          <a:off x="7281203" y="3946280"/>
          <a:ext cx="754768" cy="275959"/>
        </a:xfrm>
        <a:prstGeom prst="rect">
          <a:avLst/>
        </a:prstGeom>
      </xdr:spPr>
    </xdr:pic>
    <xdr:clientData/>
  </xdr:twoCellAnchor>
  <xdr:oneCellAnchor>
    <xdr:from>
      <xdr:col>19</xdr:col>
      <xdr:colOff>317501</xdr:colOff>
      <xdr:row>11</xdr:row>
      <xdr:rowOff>137958</xdr:rowOff>
    </xdr:from>
    <xdr:ext cx="637672" cy="186974"/>
    <xdr:sp macro="" textlink="">
      <xdr:nvSpPr>
        <xdr:cNvPr id="1447" name="Text Box 1664">
          <a:extLst>
            <a:ext uri="{FF2B5EF4-FFF2-40B4-BE49-F238E27FC236}">
              <a16:creationId xmlns:a16="http://schemas.microsoft.com/office/drawing/2014/main" id="{AADA5BF5-27DA-4273-B140-621C1712ECB3}"/>
            </a:ext>
          </a:extLst>
        </xdr:cNvPr>
        <xdr:cNvSpPr txBox="1">
          <a:spLocks noChangeArrowheads="1"/>
        </xdr:cNvSpPr>
      </xdr:nvSpPr>
      <xdr:spPr bwMode="auto">
        <a:xfrm>
          <a:off x="13076087" y="2029729"/>
          <a:ext cx="63767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⇒長浜市街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369863</xdr:colOff>
      <xdr:row>15</xdr:row>
      <xdr:rowOff>103065</xdr:rowOff>
    </xdr:from>
    <xdr:ext cx="232889" cy="132407"/>
    <xdr:sp macro="" textlink="">
      <xdr:nvSpPr>
        <xdr:cNvPr id="1448" name="Text Box 849">
          <a:extLst>
            <a:ext uri="{FF2B5EF4-FFF2-40B4-BE49-F238E27FC236}">
              <a16:creationId xmlns:a16="http://schemas.microsoft.com/office/drawing/2014/main" id="{5233EF84-0337-4112-BAED-686A378B5D06}"/>
            </a:ext>
          </a:extLst>
        </xdr:cNvPr>
        <xdr:cNvSpPr txBox="1">
          <a:spLocks noChangeArrowheads="1"/>
        </xdr:cNvSpPr>
      </xdr:nvSpPr>
      <xdr:spPr bwMode="auto">
        <a:xfrm>
          <a:off x="13831863" y="2662115"/>
          <a:ext cx="232889" cy="13240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</a:t>
          </a:r>
        </a:p>
      </xdr:txBody>
    </xdr:sp>
    <xdr:clientData/>
  </xdr:oneCellAnchor>
  <xdr:twoCellAnchor>
    <xdr:from>
      <xdr:col>13</xdr:col>
      <xdr:colOff>385259</xdr:colOff>
      <xdr:row>20</xdr:row>
      <xdr:rowOff>162622</xdr:rowOff>
    </xdr:from>
    <xdr:to>
      <xdr:col>13</xdr:col>
      <xdr:colOff>507225</xdr:colOff>
      <xdr:row>22</xdr:row>
      <xdr:rowOff>1264</xdr:rowOff>
    </xdr:to>
    <xdr:sp macro="" textlink="">
      <xdr:nvSpPr>
        <xdr:cNvPr id="1449" name="Text Box 1118">
          <a:extLst>
            <a:ext uri="{FF2B5EF4-FFF2-40B4-BE49-F238E27FC236}">
              <a16:creationId xmlns:a16="http://schemas.microsoft.com/office/drawing/2014/main" id="{B40DF717-C6C2-435D-9C5C-88E27507AC48}"/>
            </a:ext>
          </a:extLst>
        </xdr:cNvPr>
        <xdr:cNvSpPr txBox="1">
          <a:spLocks noChangeArrowheads="1"/>
        </xdr:cNvSpPr>
      </xdr:nvSpPr>
      <xdr:spPr bwMode="auto">
        <a:xfrm>
          <a:off x="8900609" y="3578922"/>
          <a:ext cx="121966" cy="1815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ｶｲﾝｽﾞ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ﾓｰﾙ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29308</xdr:colOff>
      <xdr:row>23</xdr:row>
      <xdr:rowOff>1105</xdr:rowOff>
    </xdr:from>
    <xdr:ext cx="607959" cy="139910"/>
    <xdr:sp macro="" textlink="">
      <xdr:nvSpPr>
        <xdr:cNvPr id="1450" name="Text Box 915">
          <a:extLst>
            <a:ext uri="{FF2B5EF4-FFF2-40B4-BE49-F238E27FC236}">
              <a16:creationId xmlns:a16="http://schemas.microsoft.com/office/drawing/2014/main" id="{BA182D42-47EB-4BE7-BED0-6068E79E12C4}"/>
            </a:ext>
          </a:extLst>
        </xdr:cNvPr>
        <xdr:cNvSpPr txBox="1">
          <a:spLocks noChangeArrowheads="1"/>
        </xdr:cNvSpPr>
      </xdr:nvSpPr>
      <xdr:spPr bwMode="auto">
        <a:xfrm>
          <a:off x="9987263" y="3969855"/>
          <a:ext cx="607959" cy="13991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湖岸水鳥川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173725</xdr:colOff>
      <xdr:row>58</xdr:row>
      <xdr:rowOff>167813</xdr:rowOff>
    </xdr:from>
    <xdr:to>
      <xdr:col>13</xdr:col>
      <xdr:colOff>276893</xdr:colOff>
      <xdr:row>59</xdr:row>
      <xdr:rowOff>88605</xdr:rowOff>
    </xdr:to>
    <xdr:sp macro="" textlink="">
      <xdr:nvSpPr>
        <xdr:cNvPr id="1464" name="六角形 1463">
          <a:extLst>
            <a:ext uri="{FF2B5EF4-FFF2-40B4-BE49-F238E27FC236}">
              <a16:creationId xmlns:a16="http://schemas.microsoft.com/office/drawing/2014/main" id="{52D523A4-BBC6-4FBB-8136-D5BF30B41760}"/>
            </a:ext>
          </a:extLst>
        </xdr:cNvPr>
        <xdr:cNvSpPr/>
      </xdr:nvSpPr>
      <xdr:spPr bwMode="auto">
        <a:xfrm>
          <a:off x="7280556" y="9988162"/>
          <a:ext cx="103168" cy="906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435910</xdr:colOff>
      <xdr:row>60</xdr:row>
      <xdr:rowOff>5048</xdr:rowOff>
    </xdr:from>
    <xdr:to>
      <xdr:col>15</xdr:col>
      <xdr:colOff>657844</xdr:colOff>
      <xdr:row>61</xdr:row>
      <xdr:rowOff>122154</xdr:rowOff>
    </xdr:to>
    <xdr:sp macro="" textlink="">
      <xdr:nvSpPr>
        <xdr:cNvPr id="1465" name="Line 72">
          <a:extLst>
            <a:ext uri="{FF2B5EF4-FFF2-40B4-BE49-F238E27FC236}">
              <a16:creationId xmlns:a16="http://schemas.microsoft.com/office/drawing/2014/main" id="{B44C04D9-BB75-4583-849C-3CDC40A4C9C5}"/>
            </a:ext>
          </a:extLst>
        </xdr:cNvPr>
        <xdr:cNvSpPr>
          <a:spLocks noChangeShapeType="1"/>
        </xdr:cNvSpPr>
      </xdr:nvSpPr>
      <xdr:spPr bwMode="auto">
        <a:xfrm rot="13656542" flipV="1">
          <a:off x="8917949" y="10293609"/>
          <a:ext cx="288556" cy="221934"/>
        </a:xfrm>
        <a:custGeom>
          <a:avLst/>
          <a:gdLst>
            <a:gd name="connsiteX0" fmla="*/ 0 w 227632"/>
            <a:gd name="connsiteY0" fmla="*/ 0 h 249368"/>
            <a:gd name="connsiteX1" fmla="*/ 227632 w 227632"/>
            <a:gd name="connsiteY1" fmla="*/ 249368 h 249368"/>
            <a:gd name="connsiteX0" fmla="*/ 0 w 222961"/>
            <a:gd name="connsiteY0" fmla="*/ 0 h 186262"/>
            <a:gd name="connsiteX1" fmla="*/ 222961 w 222961"/>
            <a:gd name="connsiteY1" fmla="*/ 186262 h 186262"/>
            <a:gd name="connsiteX0" fmla="*/ 0 w 222961"/>
            <a:gd name="connsiteY0" fmla="*/ 0 h 233954"/>
            <a:gd name="connsiteX1" fmla="*/ 165443 w 222961"/>
            <a:gd name="connsiteY1" fmla="*/ 233954 h 233954"/>
            <a:gd name="connsiteX2" fmla="*/ 222961 w 222961"/>
            <a:gd name="connsiteY2" fmla="*/ 186262 h 233954"/>
            <a:gd name="connsiteX0" fmla="*/ 0 w 222961"/>
            <a:gd name="connsiteY0" fmla="*/ 0 h 233954"/>
            <a:gd name="connsiteX1" fmla="*/ 165443 w 222961"/>
            <a:gd name="connsiteY1" fmla="*/ 233954 h 233954"/>
            <a:gd name="connsiteX2" fmla="*/ 222961 w 222961"/>
            <a:gd name="connsiteY2" fmla="*/ 186262 h 233954"/>
            <a:gd name="connsiteX0" fmla="*/ 0 w 222961"/>
            <a:gd name="connsiteY0" fmla="*/ 0 h 233954"/>
            <a:gd name="connsiteX1" fmla="*/ 165443 w 222961"/>
            <a:gd name="connsiteY1" fmla="*/ 233954 h 233954"/>
            <a:gd name="connsiteX2" fmla="*/ 222961 w 222961"/>
            <a:gd name="connsiteY2" fmla="*/ 186262 h 233954"/>
            <a:gd name="connsiteX0" fmla="*/ 0 w 258795"/>
            <a:gd name="connsiteY0" fmla="*/ 0 h 220492"/>
            <a:gd name="connsiteX1" fmla="*/ 201277 w 258795"/>
            <a:gd name="connsiteY1" fmla="*/ 220492 h 220492"/>
            <a:gd name="connsiteX2" fmla="*/ 258795 w 258795"/>
            <a:gd name="connsiteY2" fmla="*/ 172800 h 220492"/>
            <a:gd name="connsiteX0" fmla="*/ 1092 w 259887"/>
            <a:gd name="connsiteY0" fmla="*/ 0 h 220492"/>
            <a:gd name="connsiteX1" fmla="*/ 202369 w 259887"/>
            <a:gd name="connsiteY1" fmla="*/ 220492 h 220492"/>
            <a:gd name="connsiteX2" fmla="*/ 259887 w 259887"/>
            <a:gd name="connsiteY2" fmla="*/ 172800 h 220492"/>
            <a:gd name="connsiteX0" fmla="*/ 0 w 258795"/>
            <a:gd name="connsiteY0" fmla="*/ 0 h 220492"/>
            <a:gd name="connsiteX1" fmla="*/ 201277 w 258795"/>
            <a:gd name="connsiteY1" fmla="*/ 220492 h 220492"/>
            <a:gd name="connsiteX2" fmla="*/ 258795 w 258795"/>
            <a:gd name="connsiteY2" fmla="*/ 172800 h 220492"/>
            <a:gd name="connsiteX0" fmla="*/ 0 w 284250"/>
            <a:gd name="connsiteY0" fmla="*/ 0 h 158758"/>
            <a:gd name="connsiteX1" fmla="*/ 226732 w 284250"/>
            <a:gd name="connsiteY1" fmla="*/ 158758 h 158758"/>
            <a:gd name="connsiteX2" fmla="*/ 284250 w 284250"/>
            <a:gd name="connsiteY2" fmla="*/ 111066 h 158758"/>
            <a:gd name="connsiteX0" fmla="*/ 10 w 284260"/>
            <a:gd name="connsiteY0" fmla="*/ 12952 h 171710"/>
            <a:gd name="connsiteX1" fmla="*/ 226742 w 284260"/>
            <a:gd name="connsiteY1" fmla="*/ 171710 h 171710"/>
            <a:gd name="connsiteX2" fmla="*/ 284260 w 284260"/>
            <a:gd name="connsiteY2" fmla="*/ 124018 h 171710"/>
            <a:gd name="connsiteX0" fmla="*/ 4687 w 288937"/>
            <a:gd name="connsiteY0" fmla="*/ 57669 h 216427"/>
            <a:gd name="connsiteX1" fmla="*/ 19647 w 288937"/>
            <a:gd name="connsiteY1" fmla="*/ 5516 h 216427"/>
            <a:gd name="connsiteX2" fmla="*/ 231419 w 288937"/>
            <a:gd name="connsiteY2" fmla="*/ 216427 h 216427"/>
            <a:gd name="connsiteX3" fmla="*/ 288937 w 288937"/>
            <a:gd name="connsiteY3" fmla="*/ 168735 h 216427"/>
            <a:gd name="connsiteX0" fmla="*/ 55128 w 278559"/>
            <a:gd name="connsiteY0" fmla="*/ 101427 h 214646"/>
            <a:gd name="connsiteX1" fmla="*/ 9269 w 278559"/>
            <a:gd name="connsiteY1" fmla="*/ 3735 h 214646"/>
            <a:gd name="connsiteX2" fmla="*/ 221041 w 278559"/>
            <a:gd name="connsiteY2" fmla="*/ 214646 h 214646"/>
            <a:gd name="connsiteX3" fmla="*/ 278559 w 278559"/>
            <a:gd name="connsiteY3" fmla="*/ 166954 h 214646"/>
            <a:gd name="connsiteX0" fmla="*/ 61710 w 285141"/>
            <a:gd name="connsiteY0" fmla="*/ 97692 h 210911"/>
            <a:gd name="connsiteX1" fmla="*/ 15851 w 285141"/>
            <a:gd name="connsiteY1" fmla="*/ 0 h 210911"/>
            <a:gd name="connsiteX2" fmla="*/ 227623 w 285141"/>
            <a:gd name="connsiteY2" fmla="*/ 210911 h 210911"/>
            <a:gd name="connsiteX3" fmla="*/ 285141 w 285141"/>
            <a:gd name="connsiteY3" fmla="*/ 163219 h 210911"/>
            <a:gd name="connsiteX0" fmla="*/ 53106 w 276537"/>
            <a:gd name="connsiteY0" fmla="*/ 97692 h 210911"/>
            <a:gd name="connsiteX1" fmla="*/ 7247 w 276537"/>
            <a:gd name="connsiteY1" fmla="*/ 0 h 210911"/>
            <a:gd name="connsiteX2" fmla="*/ 219019 w 276537"/>
            <a:gd name="connsiteY2" fmla="*/ 210911 h 210911"/>
            <a:gd name="connsiteX3" fmla="*/ 276537 w 276537"/>
            <a:gd name="connsiteY3" fmla="*/ 163219 h 210911"/>
            <a:gd name="connsiteX0" fmla="*/ 50985 w 274416"/>
            <a:gd name="connsiteY0" fmla="*/ 97692 h 210911"/>
            <a:gd name="connsiteX1" fmla="*/ 5126 w 274416"/>
            <a:gd name="connsiteY1" fmla="*/ 0 h 210911"/>
            <a:gd name="connsiteX2" fmla="*/ 216898 w 274416"/>
            <a:gd name="connsiteY2" fmla="*/ 210911 h 210911"/>
            <a:gd name="connsiteX3" fmla="*/ 274416 w 274416"/>
            <a:gd name="connsiteY3" fmla="*/ 163219 h 210911"/>
            <a:gd name="connsiteX0" fmla="*/ 60974 w 273905"/>
            <a:gd name="connsiteY0" fmla="*/ 88108 h 210911"/>
            <a:gd name="connsiteX1" fmla="*/ 4615 w 273905"/>
            <a:gd name="connsiteY1" fmla="*/ 0 h 210911"/>
            <a:gd name="connsiteX2" fmla="*/ 216387 w 273905"/>
            <a:gd name="connsiteY2" fmla="*/ 210911 h 210911"/>
            <a:gd name="connsiteX3" fmla="*/ 273905 w 273905"/>
            <a:gd name="connsiteY3" fmla="*/ 163219 h 210911"/>
            <a:gd name="connsiteX0" fmla="*/ 64664 w 277595"/>
            <a:gd name="connsiteY0" fmla="*/ 88108 h 210911"/>
            <a:gd name="connsiteX1" fmla="*/ 8305 w 277595"/>
            <a:gd name="connsiteY1" fmla="*/ 0 h 210911"/>
            <a:gd name="connsiteX2" fmla="*/ 220077 w 277595"/>
            <a:gd name="connsiteY2" fmla="*/ 210911 h 210911"/>
            <a:gd name="connsiteX3" fmla="*/ 277595 w 277595"/>
            <a:gd name="connsiteY3" fmla="*/ 163219 h 210911"/>
            <a:gd name="connsiteX0" fmla="*/ 65638 w 278569"/>
            <a:gd name="connsiteY0" fmla="*/ 91208 h 214011"/>
            <a:gd name="connsiteX1" fmla="*/ 35058 w 278569"/>
            <a:gd name="connsiteY1" fmla="*/ 99874 h 214011"/>
            <a:gd name="connsiteX2" fmla="*/ 9279 w 278569"/>
            <a:gd name="connsiteY2" fmla="*/ 3100 h 214011"/>
            <a:gd name="connsiteX3" fmla="*/ 221051 w 278569"/>
            <a:gd name="connsiteY3" fmla="*/ 214011 h 214011"/>
            <a:gd name="connsiteX4" fmla="*/ 278569 w 278569"/>
            <a:gd name="connsiteY4" fmla="*/ 166319 h 214011"/>
            <a:gd name="connsiteX0" fmla="*/ 71194 w 284125"/>
            <a:gd name="connsiteY0" fmla="*/ 93133 h 215936"/>
            <a:gd name="connsiteX1" fmla="*/ 40614 w 284125"/>
            <a:gd name="connsiteY1" fmla="*/ 101799 h 215936"/>
            <a:gd name="connsiteX2" fmla="*/ 14835 w 284125"/>
            <a:gd name="connsiteY2" fmla="*/ 5025 h 215936"/>
            <a:gd name="connsiteX3" fmla="*/ 226607 w 284125"/>
            <a:gd name="connsiteY3" fmla="*/ 215936 h 215936"/>
            <a:gd name="connsiteX4" fmla="*/ 284125 w 284125"/>
            <a:gd name="connsiteY4" fmla="*/ 168244 h 215936"/>
            <a:gd name="connsiteX0" fmla="*/ 92296 w 305227"/>
            <a:gd name="connsiteY0" fmla="*/ 110715 h 233518"/>
            <a:gd name="connsiteX1" fmla="*/ 19960 w 305227"/>
            <a:gd name="connsiteY1" fmla="*/ 42006 h 233518"/>
            <a:gd name="connsiteX2" fmla="*/ 35937 w 305227"/>
            <a:gd name="connsiteY2" fmla="*/ 22607 h 233518"/>
            <a:gd name="connsiteX3" fmla="*/ 247709 w 305227"/>
            <a:gd name="connsiteY3" fmla="*/ 233518 h 233518"/>
            <a:gd name="connsiteX4" fmla="*/ 305227 w 305227"/>
            <a:gd name="connsiteY4" fmla="*/ 185826 h 233518"/>
            <a:gd name="connsiteX0" fmla="*/ 77004 w 305227"/>
            <a:gd name="connsiteY0" fmla="*/ 115050 h 233518"/>
            <a:gd name="connsiteX1" fmla="*/ 19960 w 305227"/>
            <a:gd name="connsiteY1" fmla="*/ 42006 h 233518"/>
            <a:gd name="connsiteX2" fmla="*/ 35937 w 305227"/>
            <a:gd name="connsiteY2" fmla="*/ 22607 h 233518"/>
            <a:gd name="connsiteX3" fmla="*/ 247709 w 305227"/>
            <a:gd name="connsiteY3" fmla="*/ 233518 h 233518"/>
            <a:gd name="connsiteX4" fmla="*/ 305227 w 305227"/>
            <a:gd name="connsiteY4" fmla="*/ 185826 h 233518"/>
            <a:gd name="connsiteX0" fmla="*/ 77004 w 305227"/>
            <a:gd name="connsiteY0" fmla="*/ 115050 h 233518"/>
            <a:gd name="connsiteX1" fmla="*/ 19960 w 305227"/>
            <a:gd name="connsiteY1" fmla="*/ 42006 h 233518"/>
            <a:gd name="connsiteX2" fmla="*/ 35937 w 305227"/>
            <a:gd name="connsiteY2" fmla="*/ 22607 h 233518"/>
            <a:gd name="connsiteX3" fmla="*/ 247709 w 305227"/>
            <a:gd name="connsiteY3" fmla="*/ 233518 h 233518"/>
            <a:gd name="connsiteX4" fmla="*/ 305227 w 305227"/>
            <a:gd name="connsiteY4" fmla="*/ 185826 h 233518"/>
            <a:gd name="connsiteX0" fmla="*/ 57044 w 285267"/>
            <a:gd name="connsiteY0" fmla="*/ 102610 h 221078"/>
            <a:gd name="connsiteX1" fmla="*/ 0 w 285267"/>
            <a:gd name="connsiteY1" fmla="*/ 29566 h 221078"/>
            <a:gd name="connsiteX2" fmla="*/ 15977 w 285267"/>
            <a:gd name="connsiteY2" fmla="*/ 10167 h 221078"/>
            <a:gd name="connsiteX3" fmla="*/ 227749 w 285267"/>
            <a:gd name="connsiteY3" fmla="*/ 221078 h 221078"/>
            <a:gd name="connsiteX4" fmla="*/ 285267 w 285267"/>
            <a:gd name="connsiteY4" fmla="*/ 173386 h 221078"/>
            <a:gd name="connsiteX0" fmla="*/ 58282 w 286505"/>
            <a:gd name="connsiteY0" fmla="*/ 103233 h 221701"/>
            <a:gd name="connsiteX1" fmla="*/ 1238 w 286505"/>
            <a:gd name="connsiteY1" fmla="*/ 30189 h 221701"/>
            <a:gd name="connsiteX2" fmla="*/ 17215 w 286505"/>
            <a:gd name="connsiteY2" fmla="*/ 10790 h 221701"/>
            <a:gd name="connsiteX3" fmla="*/ 228987 w 286505"/>
            <a:gd name="connsiteY3" fmla="*/ 221701 h 221701"/>
            <a:gd name="connsiteX4" fmla="*/ 286505 w 286505"/>
            <a:gd name="connsiteY4" fmla="*/ 174009 h 221701"/>
            <a:gd name="connsiteX0" fmla="*/ 62910 w 291133"/>
            <a:gd name="connsiteY0" fmla="*/ 98684 h 217152"/>
            <a:gd name="connsiteX1" fmla="*/ 5866 w 291133"/>
            <a:gd name="connsiteY1" fmla="*/ 25640 h 217152"/>
            <a:gd name="connsiteX2" fmla="*/ 21843 w 291133"/>
            <a:gd name="connsiteY2" fmla="*/ 6241 h 217152"/>
            <a:gd name="connsiteX3" fmla="*/ 233615 w 291133"/>
            <a:gd name="connsiteY3" fmla="*/ 217152 h 217152"/>
            <a:gd name="connsiteX4" fmla="*/ 291133 w 291133"/>
            <a:gd name="connsiteY4" fmla="*/ 169460 h 217152"/>
            <a:gd name="connsiteX0" fmla="*/ 62910 w 291133"/>
            <a:gd name="connsiteY0" fmla="*/ 98684 h 217152"/>
            <a:gd name="connsiteX1" fmla="*/ 5866 w 291133"/>
            <a:gd name="connsiteY1" fmla="*/ 25640 h 217152"/>
            <a:gd name="connsiteX2" fmla="*/ 21843 w 291133"/>
            <a:gd name="connsiteY2" fmla="*/ 6241 h 217152"/>
            <a:gd name="connsiteX3" fmla="*/ 233615 w 291133"/>
            <a:gd name="connsiteY3" fmla="*/ 217152 h 217152"/>
            <a:gd name="connsiteX4" fmla="*/ 291133 w 291133"/>
            <a:gd name="connsiteY4" fmla="*/ 169460 h 217152"/>
            <a:gd name="connsiteX0" fmla="*/ 71013 w 291133"/>
            <a:gd name="connsiteY0" fmla="*/ 86475 h 217152"/>
            <a:gd name="connsiteX1" fmla="*/ 5866 w 291133"/>
            <a:gd name="connsiteY1" fmla="*/ 25640 h 217152"/>
            <a:gd name="connsiteX2" fmla="*/ 21843 w 291133"/>
            <a:gd name="connsiteY2" fmla="*/ 6241 h 217152"/>
            <a:gd name="connsiteX3" fmla="*/ 233615 w 291133"/>
            <a:gd name="connsiteY3" fmla="*/ 217152 h 217152"/>
            <a:gd name="connsiteX4" fmla="*/ 291133 w 291133"/>
            <a:gd name="connsiteY4" fmla="*/ 169460 h 217152"/>
            <a:gd name="connsiteX0" fmla="*/ 63138 w 291133"/>
            <a:gd name="connsiteY0" fmla="*/ 93663 h 217152"/>
            <a:gd name="connsiteX1" fmla="*/ 5866 w 291133"/>
            <a:gd name="connsiteY1" fmla="*/ 25640 h 217152"/>
            <a:gd name="connsiteX2" fmla="*/ 21843 w 291133"/>
            <a:gd name="connsiteY2" fmla="*/ 6241 h 217152"/>
            <a:gd name="connsiteX3" fmla="*/ 233615 w 291133"/>
            <a:gd name="connsiteY3" fmla="*/ 217152 h 217152"/>
            <a:gd name="connsiteX4" fmla="*/ 291133 w 291133"/>
            <a:gd name="connsiteY4" fmla="*/ 169460 h 217152"/>
            <a:gd name="connsiteX0" fmla="*/ 60774 w 288769"/>
            <a:gd name="connsiteY0" fmla="*/ 100596 h 224085"/>
            <a:gd name="connsiteX1" fmla="*/ 3502 w 288769"/>
            <a:gd name="connsiteY1" fmla="*/ 32573 h 224085"/>
            <a:gd name="connsiteX2" fmla="*/ 27793 w 288769"/>
            <a:gd name="connsiteY2" fmla="*/ 5530 h 224085"/>
            <a:gd name="connsiteX3" fmla="*/ 231251 w 288769"/>
            <a:gd name="connsiteY3" fmla="*/ 224085 h 224085"/>
            <a:gd name="connsiteX4" fmla="*/ 288769 w 288769"/>
            <a:gd name="connsiteY4" fmla="*/ 176393 h 224085"/>
            <a:gd name="connsiteX0" fmla="*/ 64931 w 292926"/>
            <a:gd name="connsiteY0" fmla="*/ 100244 h 223733"/>
            <a:gd name="connsiteX1" fmla="*/ 2671 w 292926"/>
            <a:gd name="connsiteY1" fmla="*/ 36809 h 223733"/>
            <a:gd name="connsiteX2" fmla="*/ 31950 w 292926"/>
            <a:gd name="connsiteY2" fmla="*/ 5178 h 223733"/>
            <a:gd name="connsiteX3" fmla="*/ 235408 w 292926"/>
            <a:gd name="connsiteY3" fmla="*/ 223733 h 223733"/>
            <a:gd name="connsiteX4" fmla="*/ 292926 w 292926"/>
            <a:gd name="connsiteY4" fmla="*/ 176041 h 223733"/>
            <a:gd name="connsiteX0" fmla="*/ 63967 w 291962"/>
            <a:gd name="connsiteY0" fmla="*/ 95066 h 218555"/>
            <a:gd name="connsiteX1" fmla="*/ 1707 w 291962"/>
            <a:gd name="connsiteY1" fmla="*/ 31631 h 218555"/>
            <a:gd name="connsiteX2" fmla="*/ 30986 w 291962"/>
            <a:gd name="connsiteY2" fmla="*/ 0 h 218555"/>
            <a:gd name="connsiteX3" fmla="*/ 234444 w 291962"/>
            <a:gd name="connsiteY3" fmla="*/ 218555 h 218555"/>
            <a:gd name="connsiteX4" fmla="*/ 291962 w 291962"/>
            <a:gd name="connsiteY4" fmla="*/ 170863 h 218555"/>
            <a:gd name="connsiteX0" fmla="*/ 62260 w 290255"/>
            <a:gd name="connsiteY0" fmla="*/ 95066 h 218555"/>
            <a:gd name="connsiteX1" fmla="*/ 0 w 290255"/>
            <a:gd name="connsiteY1" fmla="*/ 31631 h 218555"/>
            <a:gd name="connsiteX2" fmla="*/ 29279 w 290255"/>
            <a:gd name="connsiteY2" fmla="*/ 0 h 218555"/>
            <a:gd name="connsiteX3" fmla="*/ 232737 w 290255"/>
            <a:gd name="connsiteY3" fmla="*/ 218555 h 218555"/>
            <a:gd name="connsiteX4" fmla="*/ 290255 w 290255"/>
            <a:gd name="connsiteY4" fmla="*/ 170863 h 218555"/>
            <a:gd name="connsiteX0" fmla="*/ 62260 w 290255"/>
            <a:gd name="connsiteY0" fmla="*/ 95066 h 218555"/>
            <a:gd name="connsiteX1" fmla="*/ 0 w 290255"/>
            <a:gd name="connsiteY1" fmla="*/ 31631 h 218555"/>
            <a:gd name="connsiteX2" fmla="*/ 29279 w 290255"/>
            <a:gd name="connsiteY2" fmla="*/ 0 h 218555"/>
            <a:gd name="connsiteX3" fmla="*/ 232737 w 290255"/>
            <a:gd name="connsiteY3" fmla="*/ 218555 h 218555"/>
            <a:gd name="connsiteX4" fmla="*/ 290255 w 290255"/>
            <a:gd name="connsiteY4" fmla="*/ 170863 h 218555"/>
            <a:gd name="connsiteX0" fmla="*/ 62260 w 290255"/>
            <a:gd name="connsiteY0" fmla="*/ 95066 h 218555"/>
            <a:gd name="connsiteX1" fmla="*/ 0 w 290255"/>
            <a:gd name="connsiteY1" fmla="*/ 31631 h 218555"/>
            <a:gd name="connsiteX2" fmla="*/ 29279 w 290255"/>
            <a:gd name="connsiteY2" fmla="*/ 0 h 218555"/>
            <a:gd name="connsiteX3" fmla="*/ 232737 w 290255"/>
            <a:gd name="connsiteY3" fmla="*/ 218555 h 218555"/>
            <a:gd name="connsiteX4" fmla="*/ 290255 w 290255"/>
            <a:gd name="connsiteY4" fmla="*/ 170863 h 218555"/>
            <a:gd name="connsiteX0" fmla="*/ 62260 w 290255"/>
            <a:gd name="connsiteY0" fmla="*/ 95066 h 218555"/>
            <a:gd name="connsiteX1" fmla="*/ 0 w 290255"/>
            <a:gd name="connsiteY1" fmla="*/ 31631 h 218555"/>
            <a:gd name="connsiteX2" fmla="*/ 29279 w 290255"/>
            <a:gd name="connsiteY2" fmla="*/ 0 h 218555"/>
            <a:gd name="connsiteX3" fmla="*/ 232737 w 290255"/>
            <a:gd name="connsiteY3" fmla="*/ 218555 h 218555"/>
            <a:gd name="connsiteX4" fmla="*/ 290255 w 290255"/>
            <a:gd name="connsiteY4" fmla="*/ 170863 h 218555"/>
            <a:gd name="connsiteX0" fmla="*/ 65621 w 293616"/>
            <a:gd name="connsiteY0" fmla="*/ 95066 h 218555"/>
            <a:gd name="connsiteX1" fmla="*/ 0 w 293616"/>
            <a:gd name="connsiteY1" fmla="*/ 27930 h 218555"/>
            <a:gd name="connsiteX2" fmla="*/ 32640 w 293616"/>
            <a:gd name="connsiteY2" fmla="*/ 0 h 218555"/>
            <a:gd name="connsiteX3" fmla="*/ 236098 w 293616"/>
            <a:gd name="connsiteY3" fmla="*/ 218555 h 218555"/>
            <a:gd name="connsiteX4" fmla="*/ 293616 w 293616"/>
            <a:gd name="connsiteY4" fmla="*/ 170863 h 218555"/>
            <a:gd name="connsiteX0" fmla="*/ 59485 w 293616"/>
            <a:gd name="connsiteY0" fmla="*/ 100700 h 218555"/>
            <a:gd name="connsiteX1" fmla="*/ 0 w 293616"/>
            <a:gd name="connsiteY1" fmla="*/ 27930 h 218555"/>
            <a:gd name="connsiteX2" fmla="*/ 32640 w 293616"/>
            <a:gd name="connsiteY2" fmla="*/ 0 h 218555"/>
            <a:gd name="connsiteX3" fmla="*/ 236098 w 293616"/>
            <a:gd name="connsiteY3" fmla="*/ 218555 h 218555"/>
            <a:gd name="connsiteX4" fmla="*/ 293616 w 293616"/>
            <a:gd name="connsiteY4" fmla="*/ 170863 h 218555"/>
            <a:gd name="connsiteX0" fmla="*/ 59485 w 287907"/>
            <a:gd name="connsiteY0" fmla="*/ 100700 h 218555"/>
            <a:gd name="connsiteX1" fmla="*/ 0 w 287907"/>
            <a:gd name="connsiteY1" fmla="*/ 27930 h 218555"/>
            <a:gd name="connsiteX2" fmla="*/ 32640 w 287907"/>
            <a:gd name="connsiteY2" fmla="*/ 0 h 218555"/>
            <a:gd name="connsiteX3" fmla="*/ 236098 w 287907"/>
            <a:gd name="connsiteY3" fmla="*/ 218555 h 218555"/>
            <a:gd name="connsiteX4" fmla="*/ 287907 w 287907"/>
            <a:gd name="connsiteY4" fmla="*/ 167053 h 218555"/>
            <a:gd name="connsiteX0" fmla="*/ 59485 w 287586"/>
            <a:gd name="connsiteY0" fmla="*/ 100700 h 218555"/>
            <a:gd name="connsiteX1" fmla="*/ 0 w 287586"/>
            <a:gd name="connsiteY1" fmla="*/ 27930 h 218555"/>
            <a:gd name="connsiteX2" fmla="*/ 32640 w 287586"/>
            <a:gd name="connsiteY2" fmla="*/ 0 h 218555"/>
            <a:gd name="connsiteX3" fmla="*/ 236098 w 287586"/>
            <a:gd name="connsiteY3" fmla="*/ 218555 h 218555"/>
            <a:gd name="connsiteX4" fmla="*/ 287586 w 287586"/>
            <a:gd name="connsiteY4" fmla="*/ 174136 h 218555"/>
            <a:gd name="connsiteX0" fmla="*/ 59485 w 287586"/>
            <a:gd name="connsiteY0" fmla="*/ 100700 h 218555"/>
            <a:gd name="connsiteX1" fmla="*/ 0 w 287586"/>
            <a:gd name="connsiteY1" fmla="*/ 27930 h 218555"/>
            <a:gd name="connsiteX2" fmla="*/ 32640 w 287586"/>
            <a:gd name="connsiteY2" fmla="*/ 0 h 218555"/>
            <a:gd name="connsiteX3" fmla="*/ 236098 w 287586"/>
            <a:gd name="connsiteY3" fmla="*/ 218555 h 218555"/>
            <a:gd name="connsiteX4" fmla="*/ 287586 w 287586"/>
            <a:gd name="connsiteY4" fmla="*/ 174136 h 218555"/>
            <a:gd name="connsiteX0" fmla="*/ 59485 w 287586"/>
            <a:gd name="connsiteY0" fmla="*/ 100700 h 221934"/>
            <a:gd name="connsiteX1" fmla="*/ 0 w 287586"/>
            <a:gd name="connsiteY1" fmla="*/ 27930 h 221934"/>
            <a:gd name="connsiteX2" fmla="*/ 32640 w 287586"/>
            <a:gd name="connsiteY2" fmla="*/ 0 h 221934"/>
            <a:gd name="connsiteX3" fmla="*/ 232416 w 287586"/>
            <a:gd name="connsiteY3" fmla="*/ 221934 h 221934"/>
            <a:gd name="connsiteX4" fmla="*/ 287586 w 287586"/>
            <a:gd name="connsiteY4" fmla="*/ 174136 h 221934"/>
            <a:gd name="connsiteX0" fmla="*/ 59485 w 287586"/>
            <a:gd name="connsiteY0" fmla="*/ 100700 h 221934"/>
            <a:gd name="connsiteX1" fmla="*/ 0 w 287586"/>
            <a:gd name="connsiteY1" fmla="*/ 27930 h 221934"/>
            <a:gd name="connsiteX2" fmla="*/ 32640 w 287586"/>
            <a:gd name="connsiteY2" fmla="*/ 0 h 221934"/>
            <a:gd name="connsiteX3" fmla="*/ 232416 w 287586"/>
            <a:gd name="connsiteY3" fmla="*/ 221934 h 221934"/>
            <a:gd name="connsiteX4" fmla="*/ 287586 w 287586"/>
            <a:gd name="connsiteY4" fmla="*/ 174136 h 221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87586" h="221934">
              <a:moveTo>
                <a:pt x="59485" y="100700"/>
              </a:moveTo>
              <a:cubicBezTo>
                <a:pt x="28297" y="67412"/>
                <a:pt x="9393" y="42615"/>
                <a:pt x="0" y="27930"/>
              </a:cubicBezTo>
              <a:cubicBezTo>
                <a:pt x="30696" y="334"/>
                <a:pt x="15432" y="13571"/>
                <a:pt x="32640" y="0"/>
              </a:cubicBezTo>
              <a:cubicBezTo>
                <a:pt x="66748" y="29840"/>
                <a:pt x="164877" y="147592"/>
                <a:pt x="232416" y="221934"/>
              </a:cubicBezTo>
              <a:cubicBezTo>
                <a:pt x="268364" y="187514"/>
                <a:pt x="238740" y="215516"/>
                <a:pt x="287586" y="174136"/>
              </a:cubicBezTo>
            </a:path>
          </a:pathLst>
        </a:cu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0</xdr:colOff>
      <xdr:row>30</xdr:row>
      <xdr:rowOff>38678</xdr:rowOff>
    </xdr:from>
    <xdr:to>
      <xdr:col>11</xdr:col>
      <xdr:colOff>478730</xdr:colOff>
      <xdr:row>32</xdr:row>
      <xdr:rowOff>88389</xdr:rowOff>
    </xdr:to>
    <xdr:pic>
      <xdr:nvPicPr>
        <xdr:cNvPr id="1475" name="図 1474">
          <a:extLst>
            <a:ext uri="{FF2B5EF4-FFF2-40B4-BE49-F238E27FC236}">
              <a16:creationId xmlns:a16="http://schemas.microsoft.com/office/drawing/2014/main" id="{873CCE2D-F9F0-453A-A400-ADDE0F75A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19769126">
          <a:off x="8513192" y="5169478"/>
          <a:ext cx="479127" cy="392611"/>
        </a:xfrm>
        <a:prstGeom prst="rect">
          <a:avLst/>
        </a:prstGeom>
      </xdr:spPr>
    </xdr:pic>
    <xdr:clientData/>
  </xdr:twoCellAnchor>
  <xdr:oneCellAnchor>
    <xdr:from>
      <xdr:col>17</xdr:col>
      <xdr:colOff>351696</xdr:colOff>
      <xdr:row>17</xdr:row>
      <xdr:rowOff>153865</xdr:rowOff>
    </xdr:from>
    <xdr:ext cx="524246" cy="165173"/>
    <xdr:sp macro="" textlink="">
      <xdr:nvSpPr>
        <xdr:cNvPr id="1477" name="Text Box 972">
          <a:extLst>
            <a:ext uri="{FF2B5EF4-FFF2-40B4-BE49-F238E27FC236}">
              <a16:creationId xmlns:a16="http://schemas.microsoft.com/office/drawing/2014/main" id="{64FE63A8-414F-4E51-86E5-6D7E787E96A6}"/>
            </a:ext>
          </a:extLst>
        </xdr:cNvPr>
        <xdr:cNvSpPr txBox="1">
          <a:spLocks noChangeArrowheads="1"/>
        </xdr:cNvSpPr>
      </xdr:nvSpPr>
      <xdr:spPr bwMode="auto">
        <a:xfrm>
          <a:off x="11686446" y="3055815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31.9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-23.9 </a:t>
          </a:r>
        </a:p>
      </xdr:txBody>
    </xdr:sp>
    <xdr:clientData/>
  </xdr:oneCellAnchor>
  <xdr:twoCellAnchor>
    <xdr:from>
      <xdr:col>17</xdr:col>
      <xdr:colOff>645338</xdr:colOff>
      <xdr:row>18</xdr:row>
      <xdr:rowOff>103193</xdr:rowOff>
    </xdr:from>
    <xdr:to>
      <xdr:col>18</xdr:col>
      <xdr:colOff>79241</xdr:colOff>
      <xdr:row>19</xdr:row>
      <xdr:rowOff>37251</xdr:rowOff>
    </xdr:to>
    <xdr:sp macro="" textlink="">
      <xdr:nvSpPr>
        <xdr:cNvPr id="1478" name="六角形 1477">
          <a:extLst>
            <a:ext uri="{FF2B5EF4-FFF2-40B4-BE49-F238E27FC236}">
              <a16:creationId xmlns:a16="http://schemas.microsoft.com/office/drawing/2014/main" id="{5FC86B81-BB56-4C2A-A594-97E5ABDE939C}"/>
            </a:ext>
          </a:extLst>
        </xdr:cNvPr>
        <xdr:cNvSpPr/>
      </xdr:nvSpPr>
      <xdr:spPr bwMode="auto">
        <a:xfrm>
          <a:off x="11980088" y="3176593"/>
          <a:ext cx="151453" cy="10550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195529</xdr:colOff>
      <xdr:row>17</xdr:row>
      <xdr:rowOff>7622</xdr:rowOff>
    </xdr:from>
    <xdr:ext cx="545298" cy="112639"/>
    <xdr:sp macro="" textlink="">
      <xdr:nvSpPr>
        <xdr:cNvPr id="1479" name="Text Box 972">
          <a:extLst>
            <a:ext uri="{FF2B5EF4-FFF2-40B4-BE49-F238E27FC236}">
              <a16:creationId xmlns:a16="http://schemas.microsoft.com/office/drawing/2014/main" id="{53C61CC5-CAA5-4DCF-B65D-9BCAE6C3F547}"/>
            </a:ext>
          </a:extLst>
        </xdr:cNvPr>
        <xdr:cNvSpPr txBox="1">
          <a:spLocks noChangeArrowheads="1"/>
        </xdr:cNvSpPr>
      </xdr:nvSpPr>
      <xdr:spPr bwMode="auto">
        <a:xfrm>
          <a:off x="8739165" y="2937281"/>
          <a:ext cx="545298" cy="112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31.7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-19.2 </a:t>
          </a:r>
        </a:p>
      </xdr:txBody>
    </xdr:sp>
    <xdr:clientData/>
  </xdr:oneCellAnchor>
  <xdr:oneCellAnchor>
    <xdr:from>
      <xdr:col>1</xdr:col>
      <xdr:colOff>142194</xdr:colOff>
      <xdr:row>8</xdr:row>
      <xdr:rowOff>143274</xdr:rowOff>
    </xdr:from>
    <xdr:ext cx="524246" cy="165173"/>
    <xdr:sp macro="" textlink="">
      <xdr:nvSpPr>
        <xdr:cNvPr id="1480" name="Text Box 972">
          <a:extLst>
            <a:ext uri="{FF2B5EF4-FFF2-40B4-BE49-F238E27FC236}">
              <a16:creationId xmlns:a16="http://schemas.microsoft.com/office/drawing/2014/main" id="{63D1CD4F-F1F1-4C02-A1F5-606DC64ADA8D}"/>
            </a:ext>
          </a:extLst>
        </xdr:cNvPr>
        <xdr:cNvSpPr txBox="1">
          <a:spLocks noChangeArrowheads="1"/>
        </xdr:cNvSpPr>
      </xdr:nvSpPr>
      <xdr:spPr bwMode="auto">
        <a:xfrm>
          <a:off x="199344" y="1514874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0.2+0.1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+28.8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234464</xdr:colOff>
      <xdr:row>8</xdr:row>
      <xdr:rowOff>153865</xdr:rowOff>
    </xdr:from>
    <xdr:ext cx="524246" cy="165173"/>
    <xdr:sp macro="" textlink="">
      <xdr:nvSpPr>
        <xdr:cNvPr id="1481" name="Text Box 972">
          <a:extLst>
            <a:ext uri="{FF2B5EF4-FFF2-40B4-BE49-F238E27FC236}">
              <a16:creationId xmlns:a16="http://schemas.microsoft.com/office/drawing/2014/main" id="{C0583515-BAFC-47E8-AE80-821A58254A5C}"/>
            </a:ext>
          </a:extLst>
        </xdr:cNvPr>
        <xdr:cNvSpPr txBox="1">
          <a:spLocks noChangeArrowheads="1"/>
        </xdr:cNvSpPr>
      </xdr:nvSpPr>
      <xdr:spPr bwMode="auto">
        <a:xfrm>
          <a:off x="4520714" y="1525465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</xdr:txBody>
    </xdr:sp>
    <xdr:clientData/>
  </xdr:oneCellAnchor>
  <xdr:twoCellAnchor>
    <xdr:from>
      <xdr:col>7</xdr:col>
      <xdr:colOff>351696</xdr:colOff>
      <xdr:row>9</xdr:row>
      <xdr:rowOff>109905</xdr:rowOff>
    </xdr:from>
    <xdr:to>
      <xdr:col>7</xdr:col>
      <xdr:colOff>480919</xdr:colOff>
      <xdr:row>10</xdr:row>
      <xdr:rowOff>65368</xdr:rowOff>
    </xdr:to>
    <xdr:sp macro="" textlink="">
      <xdr:nvSpPr>
        <xdr:cNvPr id="1482" name="六角形 1481">
          <a:extLst>
            <a:ext uri="{FF2B5EF4-FFF2-40B4-BE49-F238E27FC236}">
              <a16:creationId xmlns:a16="http://schemas.microsoft.com/office/drawing/2014/main" id="{7F2FE704-BAA4-4367-AE62-41E433E29C3D}"/>
            </a:ext>
          </a:extLst>
        </xdr:cNvPr>
        <xdr:cNvSpPr/>
      </xdr:nvSpPr>
      <xdr:spPr bwMode="auto">
        <a:xfrm>
          <a:off x="4637946" y="1652955"/>
          <a:ext cx="129223" cy="12691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379620</xdr:colOff>
      <xdr:row>9</xdr:row>
      <xdr:rowOff>165651</xdr:rowOff>
    </xdr:from>
    <xdr:ext cx="308298" cy="78227"/>
    <xdr:sp macro="" textlink="">
      <xdr:nvSpPr>
        <xdr:cNvPr id="1483" name="Text Box 972">
          <a:extLst>
            <a:ext uri="{FF2B5EF4-FFF2-40B4-BE49-F238E27FC236}">
              <a16:creationId xmlns:a16="http://schemas.microsoft.com/office/drawing/2014/main" id="{58722D29-6731-4AF9-B7EF-D5CA2C1D6814}"/>
            </a:ext>
          </a:extLst>
        </xdr:cNvPr>
        <xdr:cNvSpPr txBox="1">
          <a:spLocks noChangeArrowheads="1"/>
        </xdr:cNvSpPr>
      </xdr:nvSpPr>
      <xdr:spPr bwMode="auto">
        <a:xfrm>
          <a:off x="6069312" y="1718640"/>
          <a:ext cx="308298" cy="7822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1.0</a:t>
          </a:r>
        </a:p>
      </xdr:txBody>
    </xdr:sp>
    <xdr:clientData/>
  </xdr:oneCellAnchor>
  <xdr:twoCellAnchor>
    <xdr:from>
      <xdr:col>9</xdr:col>
      <xdr:colOff>391417</xdr:colOff>
      <xdr:row>10</xdr:row>
      <xdr:rowOff>87924</xdr:rowOff>
    </xdr:from>
    <xdr:to>
      <xdr:col>9</xdr:col>
      <xdr:colOff>550725</xdr:colOff>
      <xdr:row>11</xdr:row>
      <xdr:rowOff>30725</xdr:rowOff>
    </xdr:to>
    <xdr:sp macro="" textlink="">
      <xdr:nvSpPr>
        <xdr:cNvPr id="1484" name="六角形 1483">
          <a:extLst>
            <a:ext uri="{FF2B5EF4-FFF2-40B4-BE49-F238E27FC236}">
              <a16:creationId xmlns:a16="http://schemas.microsoft.com/office/drawing/2014/main" id="{1FDE8FE6-F57A-4DB3-97ED-6B4A26046CEB}"/>
            </a:ext>
          </a:extLst>
        </xdr:cNvPr>
        <xdr:cNvSpPr/>
      </xdr:nvSpPr>
      <xdr:spPr bwMode="auto">
        <a:xfrm>
          <a:off x="6087367" y="1802424"/>
          <a:ext cx="159308" cy="11425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523423</xdr:colOff>
      <xdr:row>17</xdr:row>
      <xdr:rowOff>104323</xdr:rowOff>
    </xdr:from>
    <xdr:to>
      <xdr:col>13</xdr:col>
      <xdr:colOff>648609</xdr:colOff>
      <xdr:row>18</xdr:row>
      <xdr:rowOff>36288</xdr:rowOff>
    </xdr:to>
    <xdr:sp macro="" textlink="">
      <xdr:nvSpPr>
        <xdr:cNvPr id="1486" name="六角形 1485">
          <a:extLst>
            <a:ext uri="{FF2B5EF4-FFF2-40B4-BE49-F238E27FC236}">
              <a16:creationId xmlns:a16="http://schemas.microsoft.com/office/drawing/2014/main" id="{9EA75865-A32F-4216-A054-1502CE2D64BC}"/>
            </a:ext>
          </a:extLst>
        </xdr:cNvPr>
        <xdr:cNvSpPr/>
      </xdr:nvSpPr>
      <xdr:spPr bwMode="auto">
        <a:xfrm>
          <a:off x="9038773" y="3006273"/>
          <a:ext cx="125186" cy="10341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0</xdr:colOff>
      <xdr:row>51</xdr:row>
      <xdr:rowOff>0</xdr:rowOff>
    </xdr:from>
    <xdr:ext cx="524246" cy="165173"/>
    <xdr:sp macro="" textlink="">
      <xdr:nvSpPr>
        <xdr:cNvPr id="1487" name="Text Box 972">
          <a:extLst>
            <a:ext uri="{FF2B5EF4-FFF2-40B4-BE49-F238E27FC236}">
              <a16:creationId xmlns:a16="http://schemas.microsoft.com/office/drawing/2014/main" id="{18E6D521-A291-46B1-8B34-3F4E61C77481}"/>
            </a:ext>
          </a:extLst>
        </xdr:cNvPr>
        <xdr:cNvSpPr txBox="1">
          <a:spLocks noChangeArrowheads="1"/>
        </xdr:cNvSpPr>
      </xdr:nvSpPr>
      <xdr:spPr bwMode="auto">
        <a:xfrm>
          <a:off x="5695950" y="8712200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</a:t>
          </a:r>
        </a:p>
      </xdr:txBody>
    </xdr:sp>
    <xdr:clientData/>
  </xdr:oneCellAnchor>
  <xdr:twoCellAnchor>
    <xdr:from>
      <xdr:col>9</xdr:col>
      <xdr:colOff>80598</xdr:colOff>
      <xdr:row>51</xdr:row>
      <xdr:rowOff>146540</xdr:rowOff>
    </xdr:from>
    <xdr:to>
      <xdr:col>9</xdr:col>
      <xdr:colOff>238125</xdr:colOff>
      <xdr:row>52</xdr:row>
      <xdr:rowOff>83666</xdr:rowOff>
    </xdr:to>
    <xdr:sp macro="" textlink="">
      <xdr:nvSpPr>
        <xdr:cNvPr id="1488" name="六角形 1487">
          <a:extLst>
            <a:ext uri="{FF2B5EF4-FFF2-40B4-BE49-F238E27FC236}">
              <a16:creationId xmlns:a16="http://schemas.microsoft.com/office/drawing/2014/main" id="{C9562F07-F33C-4732-B706-C202AFED78DD}"/>
            </a:ext>
          </a:extLst>
        </xdr:cNvPr>
        <xdr:cNvSpPr/>
      </xdr:nvSpPr>
      <xdr:spPr bwMode="auto">
        <a:xfrm>
          <a:off x="5776548" y="8858740"/>
          <a:ext cx="157527" cy="10857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118288</xdr:colOff>
      <xdr:row>27</xdr:row>
      <xdr:rowOff>87859</xdr:rowOff>
    </xdr:from>
    <xdr:to>
      <xdr:col>2</xdr:col>
      <xdr:colOff>343295</xdr:colOff>
      <xdr:row>28</xdr:row>
      <xdr:rowOff>18824</xdr:rowOff>
    </xdr:to>
    <xdr:grpSp>
      <xdr:nvGrpSpPr>
        <xdr:cNvPr id="1489" name="Group 405">
          <a:extLst>
            <a:ext uri="{FF2B5EF4-FFF2-40B4-BE49-F238E27FC236}">
              <a16:creationId xmlns:a16="http://schemas.microsoft.com/office/drawing/2014/main" id="{8FCA57A6-CC28-49CF-8DC4-28426F33E986}"/>
            </a:ext>
          </a:extLst>
        </xdr:cNvPr>
        <xdr:cNvGrpSpPr>
          <a:grpSpLocks/>
        </xdr:cNvGrpSpPr>
      </xdr:nvGrpSpPr>
      <xdr:grpSpPr bwMode="auto">
        <a:xfrm rot="3216395">
          <a:off x="938924" y="4647561"/>
          <a:ext cx="102587" cy="225007"/>
          <a:chOff x="718" y="97"/>
          <a:chExt cx="23" cy="15"/>
        </a:xfrm>
      </xdr:grpSpPr>
      <xdr:sp macro="" textlink="">
        <xdr:nvSpPr>
          <xdr:cNvPr id="1490" name="Freeform 406">
            <a:extLst>
              <a:ext uri="{FF2B5EF4-FFF2-40B4-BE49-F238E27FC236}">
                <a16:creationId xmlns:a16="http://schemas.microsoft.com/office/drawing/2014/main" id="{FF9E517B-1EF3-4446-BA84-02FC3A8F17F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val="00B05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91" name="Freeform 407">
            <a:extLst>
              <a:ext uri="{FF2B5EF4-FFF2-40B4-BE49-F238E27FC236}">
                <a16:creationId xmlns:a16="http://schemas.microsoft.com/office/drawing/2014/main" id="{B6370A5C-91D8-47F2-94BC-C404B068689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val="00B05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71982</xdr:colOff>
      <xdr:row>26</xdr:row>
      <xdr:rowOff>63903</xdr:rowOff>
    </xdr:from>
    <xdr:to>
      <xdr:col>2</xdr:col>
      <xdr:colOff>222589</xdr:colOff>
      <xdr:row>26</xdr:row>
      <xdr:rowOff>156676</xdr:rowOff>
    </xdr:to>
    <xdr:grpSp>
      <xdr:nvGrpSpPr>
        <xdr:cNvPr id="1492" name="Group 405">
          <a:extLst>
            <a:ext uri="{FF2B5EF4-FFF2-40B4-BE49-F238E27FC236}">
              <a16:creationId xmlns:a16="http://schemas.microsoft.com/office/drawing/2014/main" id="{C7D06EFD-BB12-41E6-A90B-DD22F3D3485A}"/>
            </a:ext>
          </a:extLst>
        </xdr:cNvPr>
        <xdr:cNvGrpSpPr>
          <a:grpSpLocks/>
        </xdr:cNvGrpSpPr>
      </xdr:nvGrpSpPr>
      <xdr:grpSpPr bwMode="auto">
        <a:xfrm rot="3963728">
          <a:off x="860325" y="4484277"/>
          <a:ext cx="92773" cy="150607"/>
          <a:chOff x="718" y="97"/>
          <a:chExt cx="23" cy="15"/>
        </a:xfrm>
      </xdr:grpSpPr>
      <xdr:sp macro="" textlink="">
        <xdr:nvSpPr>
          <xdr:cNvPr id="1493" name="Freeform 406">
            <a:extLst>
              <a:ext uri="{FF2B5EF4-FFF2-40B4-BE49-F238E27FC236}">
                <a16:creationId xmlns:a16="http://schemas.microsoft.com/office/drawing/2014/main" id="{01AF1B48-3F31-4352-B545-A6EB6ADF253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94" name="Freeform 407">
            <a:extLst>
              <a:ext uri="{FF2B5EF4-FFF2-40B4-BE49-F238E27FC236}">
                <a16:creationId xmlns:a16="http://schemas.microsoft.com/office/drawing/2014/main" id="{7CAB3011-E773-475D-96FB-66FED0660A2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224243</xdr:colOff>
      <xdr:row>29</xdr:row>
      <xdr:rowOff>66422</xdr:rowOff>
    </xdr:from>
    <xdr:to>
      <xdr:col>1</xdr:col>
      <xdr:colOff>496667</xdr:colOff>
      <xdr:row>30</xdr:row>
      <xdr:rowOff>55864</xdr:rowOff>
    </xdr:to>
    <xdr:sp macro="" textlink="">
      <xdr:nvSpPr>
        <xdr:cNvPr id="1495" name="Text Box 1300">
          <a:extLst>
            <a:ext uri="{FF2B5EF4-FFF2-40B4-BE49-F238E27FC236}">
              <a16:creationId xmlns:a16="http://schemas.microsoft.com/office/drawing/2014/main" id="{696D51ED-F445-421A-B4D5-2FF4F72E4414}"/>
            </a:ext>
          </a:extLst>
        </xdr:cNvPr>
        <xdr:cNvSpPr txBox="1">
          <a:spLocks noChangeArrowheads="1"/>
        </xdr:cNvSpPr>
      </xdr:nvSpPr>
      <xdr:spPr bwMode="auto">
        <a:xfrm rot="16200000">
          <a:off x="337159" y="4970006"/>
          <a:ext cx="160892" cy="27242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244375</xdr:colOff>
      <xdr:row>28</xdr:row>
      <xdr:rowOff>7212</xdr:rowOff>
    </xdr:from>
    <xdr:to>
      <xdr:col>2</xdr:col>
      <xdr:colOff>533333</xdr:colOff>
      <xdr:row>28</xdr:row>
      <xdr:rowOff>103458</xdr:rowOff>
    </xdr:to>
    <xdr:sp macro="" textlink="">
      <xdr:nvSpPr>
        <xdr:cNvPr id="1496" name="Text Box 1300">
          <a:extLst>
            <a:ext uri="{FF2B5EF4-FFF2-40B4-BE49-F238E27FC236}">
              <a16:creationId xmlns:a16="http://schemas.microsoft.com/office/drawing/2014/main" id="{DA5AD378-4814-47F0-BE26-34CBBD0A3785}"/>
            </a:ext>
          </a:extLst>
        </xdr:cNvPr>
        <xdr:cNvSpPr txBox="1">
          <a:spLocks noChangeArrowheads="1"/>
        </xdr:cNvSpPr>
      </xdr:nvSpPr>
      <xdr:spPr bwMode="auto">
        <a:xfrm rot="16200000">
          <a:off x="1102731" y="4698756"/>
          <a:ext cx="96246" cy="2889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ﾄﾗｽ橋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582755</xdr:colOff>
      <xdr:row>26</xdr:row>
      <xdr:rowOff>154348</xdr:rowOff>
    </xdr:from>
    <xdr:to>
      <xdr:col>2</xdr:col>
      <xdr:colOff>60163</xdr:colOff>
      <xdr:row>27</xdr:row>
      <xdr:rowOff>105801</xdr:rowOff>
    </xdr:to>
    <xdr:sp macro="" textlink="">
      <xdr:nvSpPr>
        <xdr:cNvPr id="1497" name="Text Box 1300">
          <a:extLst>
            <a:ext uri="{FF2B5EF4-FFF2-40B4-BE49-F238E27FC236}">
              <a16:creationId xmlns:a16="http://schemas.microsoft.com/office/drawing/2014/main" id="{0F7B155D-9350-4856-B0CB-3675810AA0EC}"/>
            </a:ext>
          </a:extLst>
        </xdr:cNvPr>
        <xdr:cNvSpPr txBox="1">
          <a:spLocks noChangeArrowheads="1"/>
        </xdr:cNvSpPr>
      </xdr:nvSpPr>
      <xdr:spPr bwMode="auto">
        <a:xfrm rot="16200000">
          <a:off x="671588" y="4564824"/>
          <a:ext cx="122736" cy="18342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曽源寺橋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396872</xdr:colOff>
      <xdr:row>25</xdr:row>
      <xdr:rowOff>129390</xdr:rowOff>
    </xdr:from>
    <xdr:to>
      <xdr:col>2</xdr:col>
      <xdr:colOff>54301</xdr:colOff>
      <xdr:row>26</xdr:row>
      <xdr:rowOff>33421</xdr:rowOff>
    </xdr:to>
    <xdr:sp macro="" textlink="">
      <xdr:nvSpPr>
        <xdr:cNvPr id="1498" name="Text Box 1300">
          <a:extLst>
            <a:ext uri="{FF2B5EF4-FFF2-40B4-BE49-F238E27FC236}">
              <a16:creationId xmlns:a16="http://schemas.microsoft.com/office/drawing/2014/main" id="{30D29C0E-4AA8-461B-A0C1-DF7E943090E8}"/>
            </a:ext>
          </a:extLst>
        </xdr:cNvPr>
        <xdr:cNvSpPr txBox="1">
          <a:spLocks noChangeArrowheads="1"/>
        </xdr:cNvSpPr>
      </xdr:nvSpPr>
      <xdr:spPr bwMode="auto">
        <a:xfrm rot="16200000">
          <a:off x="599427" y="4254861"/>
          <a:ext cx="75314" cy="36344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曽源寺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6707</xdr:colOff>
      <xdr:row>19</xdr:row>
      <xdr:rowOff>134154</xdr:rowOff>
    </xdr:from>
    <xdr:to>
      <xdr:col>3</xdr:col>
      <xdr:colOff>174400</xdr:colOff>
      <xdr:row>20</xdr:row>
      <xdr:rowOff>87199</xdr:rowOff>
    </xdr:to>
    <xdr:sp macro="" textlink="">
      <xdr:nvSpPr>
        <xdr:cNvPr id="1499" name="六角形 1498">
          <a:extLst>
            <a:ext uri="{FF2B5EF4-FFF2-40B4-BE49-F238E27FC236}">
              <a16:creationId xmlns:a16="http://schemas.microsoft.com/office/drawing/2014/main" id="{C19679C9-01CA-49AA-AC4A-BFC226EAC70C}"/>
            </a:ext>
          </a:extLst>
        </xdr:cNvPr>
        <xdr:cNvSpPr/>
      </xdr:nvSpPr>
      <xdr:spPr bwMode="auto">
        <a:xfrm>
          <a:off x="1473557" y="3379004"/>
          <a:ext cx="167693" cy="1244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23423</xdr:colOff>
      <xdr:row>19</xdr:row>
      <xdr:rowOff>122714</xdr:rowOff>
    </xdr:from>
    <xdr:to>
      <xdr:col>9</xdr:col>
      <xdr:colOff>166555</xdr:colOff>
      <xdr:row>20</xdr:row>
      <xdr:rowOff>59857</xdr:rowOff>
    </xdr:to>
    <xdr:sp macro="" textlink="">
      <xdr:nvSpPr>
        <xdr:cNvPr id="1500" name="六角形 1499">
          <a:extLst>
            <a:ext uri="{FF2B5EF4-FFF2-40B4-BE49-F238E27FC236}">
              <a16:creationId xmlns:a16="http://schemas.microsoft.com/office/drawing/2014/main" id="{241DCACC-CDF0-4EED-9903-0270CB5258F8}"/>
            </a:ext>
          </a:extLst>
        </xdr:cNvPr>
        <xdr:cNvSpPr/>
      </xdr:nvSpPr>
      <xdr:spPr bwMode="auto">
        <a:xfrm>
          <a:off x="5719373" y="3367564"/>
          <a:ext cx="143132" cy="10859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197935</xdr:colOff>
      <xdr:row>19</xdr:row>
      <xdr:rowOff>130459</xdr:rowOff>
    </xdr:from>
    <xdr:to>
      <xdr:col>9</xdr:col>
      <xdr:colOff>343199</xdr:colOff>
      <xdr:row>20</xdr:row>
      <xdr:rowOff>60370</xdr:rowOff>
    </xdr:to>
    <xdr:sp macro="" textlink="">
      <xdr:nvSpPr>
        <xdr:cNvPr id="1501" name="六角形 1500">
          <a:extLst>
            <a:ext uri="{FF2B5EF4-FFF2-40B4-BE49-F238E27FC236}">
              <a16:creationId xmlns:a16="http://schemas.microsoft.com/office/drawing/2014/main" id="{2F1255CA-7E1E-479F-9825-E1A5A8BE7306}"/>
            </a:ext>
          </a:extLst>
        </xdr:cNvPr>
        <xdr:cNvSpPr/>
      </xdr:nvSpPr>
      <xdr:spPr bwMode="auto">
        <a:xfrm>
          <a:off x="5893885" y="3375309"/>
          <a:ext cx="145264" cy="10136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78690</xdr:colOff>
      <xdr:row>28</xdr:row>
      <xdr:rowOff>85149</xdr:rowOff>
    </xdr:from>
    <xdr:to>
      <xdr:col>2</xdr:col>
      <xdr:colOff>235669</xdr:colOff>
      <xdr:row>29</xdr:row>
      <xdr:rowOff>47310</xdr:rowOff>
    </xdr:to>
    <xdr:sp macro="" textlink="">
      <xdr:nvSpPr>
        <xdr:cNvPr id="1502" name="六角形 1501">
          <a:extLst>
            <a:ext uri="{FF2B5EF4-FFF2-40B4-BE49-F238E27FC236}">
              <a16:creationId xmlns:a16="http://schemas.microsoft.com/office/drawing/2014/main" id="{24E3D334-55FA-4252-8537-EEB62861654C}"/>
            </a:ext>
          </a:extLst>
        </xdr:cNvPr>
        <xdr:cNvSpPr/>
      </xdr:nvSpPr>
      <xdr:spPr bwMode="auto">
        <a:xfrm>
          <a:off x="843197" y="4868537"/>
          <a:ext cx="156979" cy="13344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19296</xdr:colOff>
      <xdr:row>27</xdr:row>
      <xdr:rowOff>119090</xdr:rowOff>
    </xdr:from>
    <xdr:to>
      <xdr:col>3</xdr:col>
      <xdr:colOff>146273</xdr:colOff>
      <xdr:row>28</xdr:row>
      <xdr:rowOff>58486</xdr:rowOff>
    </xdr:to>
    <xdr:sp macro="" textlink="">
      <xdr:nvSpPr>
        <xdr:cNvPr id="1503" name="六角形 1502">
          <a:extLst>
            <a:ext uri="{FF2B5EF4-FFF2-40B4-BE49-F238E27FC236}">
              <a16:creationId xmlns:a16="http://schemas.microsoft.com/office/drawing/2014/main" id="{5E4DE730-6ACE-4A3E-842B-116975D22C99}"/>
            </a:ext>
          </a:extLst>
        </xdr:cNvPr>
        <xdr:cNvSpPr/>
      </xdr:nvSpPr>
      <xdr:spPr bwMode="auto">
        <a:xfrm>
          <a:off x="1486146" y="4735540"/>
          <a:ext cx="126977" cy="11084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45495</xdr:colOff>
      <xdr:row>27</xdr:row>
      <xdr:rowOff>15489</xdr:rowOff>
    </xdr:from>
    <xdr:to>
      <xdr:col>7</xdr:col>
      <xdr:colOff>383323</xdr:colOff>
      <xdr:row>27</xdr:row>
      <xdr:rowOff>100672</xdr:rowOff>
    </xdr:to>
    <xdr:sp macro="" textlink="">
      <xdr:nvSpPr>
        <xdr:cNvPr id="1504" name="Text Box 1563">
          <a:extLst>
            <a:ext uri="{FF2B5EF4-FFF2-40B4-BE49-F238E27FC236}">
              <a16:creationId xmlns:a16="http://schemas.microsoft.com/office/drawing/2014/main" id="{40E072FF-96BD-44FE-B77D-6DD175A5DFB0}"/>
            </a:ext>
          </a:extLst>
        </xdr:cNvPr>
        <xdr:cNvSpPr txBox="1">
          <a:spLocks noChangeArrowheads="1"/>
        </xdr:cNvSpPr>
      </xdr:nvSpPr>
      <xdr:spPr bwMode="auto">
        <a:xfrm>
          <a:off x="4331745" y="4631939"/>
          <a:ext cx="337828" cy="8518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26900</xdr:colOff>
      <xdr:row>27</xdr:row>
      <xdr:rowOff>110922</xdr:rowOff>
    </xdr:from>
    <xdr:to>
      <xdr:col>7</xdr:col>
      <xdr:colOff>201286</xdr:colOff>
      <xdr:row>28</xdr:row>
      <xdr:rowOff>70676</xdr:rowOff>
    </xdr:to>
    <xdr:sp macro="" textlink="">
      <xdr:nvSpPr>
        <xdr:cNvPr id="1505" name="六角形 1504">
          <a:extLst>
            <a:ext uri="{FF2B5EF4-FFF2-40B4-BE49-F238E27FC236}">
              <a16:creationId xmlns:a16="http://schemas.microsoft.com/office/drawing/2014/main" id="{65A7D9E7-70A2-49AD-AA56-794B9DBCB9A4}"/>
            </a:ext>
          </a:extLst>
        </xdr:cNvPr>
        <xdr:cNvSpPr/>
      </xdr:nvSpPr>
      <xdr:spPr bwMode="auto">
        <a:xfrm>
          <a:off x="4313150" y="4727372"/>
          <a:ext cx="174386" cy="13120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373797</xdr:colOff>
      <xdr:row>5</xdr:row>
      <xdr:rowOff>127306</xdr:rowOff>
    </xdr:from>
    <xdr:ext cx="327657" cy="190194"/>
    <xdr:sp macro="" textlink="">
      <xdr:nvSpPr>
        <xdr:cNvPr id="1506" name="Text Box 1664">
          <a:extLst>
            <a:ext uri="{FF2B5EF4-FFF2-40B4-BE49-F238E27FC236}">
              <a16:creationId xmlns:a16="http://schemas.microsoft.com/office/drawing/2014/main" id="{D2C893C8-1EC5-43F5-A544-812D19D93241}"/>
            </a:ext>
          </a:extLst>
        </xdr:cNvPr>
        <xdr:cNvSpPr txBox="1">
          <a:spLocks noChangeArrowheads="1"/>
        </xdr:cNvSpPr>
      </xdr:nvSpPr>
      <xdr:spPr bwMode="auto">
        <a:xfrm>
          <a:off x="8890919" y="976434"/>
          <a:ext cx="327657" cy="190194"/>
        </a:xfrm>
        <a:prstGeom prst="rect">
          <a:avLst/>
        </a:prstGeom>
        <a:solidFill>
          <a:schemeClr val="bg1">
            <a:alpha val="48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←敦賀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マキノ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481144</xdr:colOff>
      <xdr:row>12</xdr:row>
      <xdr:rowOff>42330</xdr:rowOff>
    </xdr:from>
    <xdr:to>
      <xdr:col>11</xdr:col>
      <xdr:colOff>673281</xdr:colOff>
      <xdr:row>14</xdr:row>
      <xdr:rowOff>3277</xdr:rowOff>
    </xdr:to>
    <xdr:sp macro="" textlink="">
      <xdr:nvSpPr>
        <xdr:cNvPr id="1507" name="Text Box 1664">
          <a:extLst>
            <a:ext uri="{FF2B5EF4-FFF2-40B4-BE49-F238E27FC236}">
              <a16:creationId xmlns:a16="http://schemas.microsoft.com/office/drawing/2014/main" id="{21A5BF6B-AF28-42E7-97E6-9AED14F6546D}"/>
            </a:ext>
          </a:extLst>
        </xdr:cNvPr>
        <xdr:cNvSpPr txBox="1">
          <a:spLocks noChangeArrowheads="1"/>
        </xdr:cNvSpPr>
      </xdr:nvSpPr>
      <xdr:spPr bwMode="auto">
        <a:xfrm>
          <a:off x="13238294" y="728130"/>
          <a:ext cx="192137" cy="3038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eaVert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72067</xdr:colOff>
      <xdr:row>15</xdr:row>
      <xdr:rowOff>57360</xdr:rowOff>
    </xdr:from>
    <xdr:to>
      <xdr:col>12</xdr:col>
      <xdr:colOff>284004</xdr:colOff>
      <xdr:row>16</xdr:row>
      <xdr:rowOff>69266</xdr:rowOff>
    </xdr:to>
    <xdr:sp macro="" textlink="">
      <xdr:nvSpPr>
        <xdr:cNvPr id="1508" name="六角形 1507">
          <a:extLst>
            <a:ext uri="{FF2B5EF4-FFF2-40B4-BE49-F238E27FC236}">
              <a16:creationId xmlns:a16="http://schemas.microsoft.com/office/drawing/2014/main" id="{B7A45309-2F96-4AC1-86F3-C367AA05D1D5}"/>
            </a:ext>
          </a:extLst>
        </xdr:cNvPr>
        <xdr:cNvSpPr/>
      </xdr:nvSpPr>
      <xdr:spPr bwMode="auto">
        <a:xfrm>
          <a:off x="7907967" y="2648160"/>
          <a:ext cx="211937" cy="1854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675894</xdr:colOff>
      <xdr:row>26</xdr:row>
      <xdr:rowOff>42333</xdr:rowOff>
    </xdr:from>
    <xdr:to>
      <xdr:col>18</xdr:col>
      <xdr:colOff>112582</xdr:colOff>
      <xdr:row>29</xdr:row>
      <xdr:rowOff>1406</xdr:rowOff>
    </xdr:to>
    <xdr:sp macro="" textlink="">
      <xdr:nvSpPr>
        <xdr:cNvPr id="1509" name="Text Box 2947">
          <a:extLst>
            <a:ext uri="{FF2B5EF4-FFF2-40B4-BE49-F238E27FC236}">
              <a16:creationId xmlns:a16="http://schemas.microsoft.com/office/drawing/2014/main" id="{64559DC5-619B-4255-A5AE-D70411712D9B}"/>
            </a:ext>
          </a:extLst>
        </xdr:cNvPr>
        <xdr:cNvSpPr txBox="1">
          <a:spLocks noChangeArrowheads="1"/>
        </xdr:cNvSpPr>
      </xdr:nvSpPr>
      <xdr:spPr bwMode="auto">
        <a:xfrm>
          <a:off x="13433044" y="4487333"/>
          <a:ext cx="141538" cy="473423"/>
        </a:xfrm>
        <a:prstGeom prst="rect">
          <a:avLst/>
        </a:prstGeom>
        <a:solidFill>
          <a:schemeClr val="bg1">
            <a:alpha val="64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</a:t>
          </a:r>
        </a:p>
      </xdr:txBody>
    </xdr:sp>
    <xdr:clientData/>
  </xdr:twoCellAnchor>
  <xdr:twoCellAnchor>
    <xdr:from>
      <xdr:col>5</xdr:col>
      <xdr:colOff>662907</xdr:colOff>
      <xdr:row>15</xdr:row>
      <xdr:rowOff>160895</xdr:rowOff>
    </xdr:from>
    <xdr:to>
      <xdr:col>6</xdr:col>
      <xdr:colOff>120135</xdr:colOff>
      <xdr:row>16</xdr:row>
      <xdr:rowOff>124426</xdr:rowOff>
    </xdr:to>
    <xdr:sp macro="" textlink="">
      <xdr:nvSpPr>
        <xdr:cNvPr id="1510" name="六角形 1509">
          <a:extLst>
            <a:ext uri="{FF2B5EF4-FFF2-40B4-BE49-F238E27FC236}">
              <a16:creationId xmlns:a16="http://schemas.microsoft.com/office/drawing/2014/main" id="{86ACDEFA-1D50-4294-B2CF-54AC24629C58}"/>
            </a:ext>
          </a:extLst>
        </xdr:cNvPr>
        <xdr:cNvSpPr/>
      </xdr:nvSpPr>
      <xdr:spPr bwMode="auto">
        <a:xfrm>
          <a:off x="3539457" y="2719945"/>
          <a:ext cx="162078" cy="1349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45052</xdr:colOff>
      <xdr:row>32</xdr:row>
      <xdr:rowOff>32180</xdr:rowOff>
    </xdr:from>
    <xdr:ext cx="304575" cy="133883"/>
    <xdr:sp macro="" textlink="">
      <xdr:nvSpPr>
        <xdr:cNvPr id="1511" name="Text Box 860">
          <a:extLst>
            <a:ext uri="{FF2B5EF4-FFF2-40B4-BE49-F238E27FC236}">
              <a16:creationId xmlns:a16="http://schemas.microsoft.com/office/drawing/2014/main" id="{464E5E78-856F-4631-BBF6-5C09A5543A5F}"/>
            </a:ext>
          </a:extLst>
        </xdr:cNvPr>
        <xdr:cNvSpPr txBox="1">
          <a:spLocks noChangeArrowheads="1"/>
        </xdr:cNvSpPr>
      </xdr:nvSpPr>
      <xdr:spPr bwMode="auto">
        <a:xfrm>
          <a:off x="807052" y="5505880"/>
          <a:ext cx="304575" cy="133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桂川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20891</xdr:colOff>
      <xdr:row>14</xdr:row>
      <xdr:rowOff>164749</xdr:rowOff>
    </xdr:from>
    <xdr:to>
      <xdr:col>19</xdr:col>
      <xdr:colOff>446761</xdr:colOff>
      <xdr:row>15</xdr:row>
      <xdr:rowOff>16989</xdr:rowOff>
    </xdr:to>
    <xdr:sp macro="" textlink="">
      <xdr:nvSpPr>
        <xdr:cNvPr id="1512" name="Line 420">
          <a:extLst>
            <a:ext uri="{FF2B5EF4-FFF2-40B4-BE49-F238E27FC236}">
              <a16:creationId xmlns:a16="http://schemas.microsoft.com/office/drawing/2014/main" id="{F67C5F84-83B3-47AB-BBDC-4AB919D5C982}"/>
            </a:ext>
          </a:extLst>
        </xdr:cNvPr>
        <xdr:cNvSpPr>
          <a:spLocks noChangeShapeType="1"/>
        </xdr:cNvSpPr>
      </xdr:nvSpPr>
      <xdr:spPr bwMode="auto">
        <a:xfrm rot="4604744" flipH="1">
          <a:off x="12979131" y="2351259"/>
          <a:ext cx="23690" cy="4258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359658</xdr:colOff>
      <xdr:row>13</xdr:row>
      <xdr:rowOff>85921</xdr:rowOff>
    </xdr:from>
    <xdr:to>
      <xdr:col>19</xdr:col>
      <xdr:colOff>494597</xdr:colOff>
      <xdr:row>14</xdr:row>
      <xdr:rowOff>136250</xdr:rowOff>
    </xdr:to>
    <xdr:grpSp>
      <xdr:nvGrpSpPr>
        <xdr:cNvPr id="1513" name="グループ化 1512">
          <a:extLst>
            <a:ext uri="{FF2B5EF4-FFF2-40B4-BE49-F238E27FC236}">
              <a16:creationId xmlns:a16="http://schemas.microsoft.com/office/drawing/2014/main" id="{F4EBF392-3E81-406B-9698-A68DACA01866}"/>
            </a:ext>
          </a:extLst>
        </xdr:cNvPr>
        <xdr:cNvGrpSpPr/>
      </xdr:nvGrpSpPr>
      <xdr:grpSpPr>
        <a:xfrm>
          <a:off x="13093982" y="2317002"/>
          <a:ext cx="134939" cy="209079"/>
          <a:chOff x="8656166" y="4157534"/>
          <a:chExt cx="134939" cy="224096"/>
        </a:xfrm>
      </xdr:grpSpPr>
      <xdr:sp macro="" textlink="">
        <xdr:nvSpPr>
          <xdr:cNvPr id="1514" name="Freeform 406">
            <a:extLst>
              <a:ext uri="{FF2B5EF4-FFF2-40B4-BE49-F238E27FC236}">
                <a16:creationId xmlns:a16="http://schemas.microsoft.com/office/drawing/2014/main" id="{6EC3D063-4BF1-43F8-A90F-EA5E8A19075D}"/>
              </a:ext>
            </a:extLst>
          </xdr:cNvPr>
          <xdr:cNvSpPr>
            <a:spLocks/>
          </xdr:cNvSpPr>
        </xdr:nvSpPr>
        <xdr:spPr bwMode="auto">
          <a:xfrm rot="20734129">
            <a:off x="8656166" y="4185288"/>
            <a:ext cx="24079" cy="196342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15" name="Freeform 407">
            <a:extLst>
              <a:ext uri="{FF2B5EF4-FFF2-40B4-BE49-F238E27FC236}">
                <a16:creationId xmlns:a16="http://schemas.microsoft.com/office/drawing/2014/main" id="{9AD4FA18-1148-41D5-B109-D4849EE5E604}"/>
              </a:ext>
            </a:extLst>
          </xdr:cNvPr>
          <xdr:cNvSpPr>
            <a:spLocks/>
          </xdr:cNvSpPr>
        </xdr:nvSpPr>
        <xdr:spPr bwMode="auto">
          <a:xfrm rot="20734129" flipH="1" flipV="1">
            <a:off x="8761007" y="4157534"/>
            <a:ext cx="30098" cy="196342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166353</xdr:colOff>
      <xdr:row>13</xdr:row>
      <xdr:rowOff>97224</xdr:rowOff>
    </xdr:from>
    <xdr:to>
      <xdr:col>19</xdr:col>
      <xdr:colOff>329569</xdr:colOff>
      <xdr:row>15</xdr:row>
      <xdr:rowOff>6433</xdr:rowOff>
    </xdr:to>
    <xdr:grpSp>
      <xdr:nvGrpSpPr>
        <xdr:cNvPr id="1516" name="グループ化 1515">
          <a:extLst>
            <a:ext uri="{FF2B5EF4-FFF2-40B4-BE49-F238E27FC236}">
              <a16:creationId xmlns:a16="http://schemas.microsoft.com/office/drawing/2014/main" id="{4D9C501C-1945-4805-93E4-98DE9608A478}"/>
            </a:ext>
          </a:extLst>
        </xdr:cNvPr>
        <xdr:cNvGrpSpPr/>
      </xdr:nvGrpSpPr>
      <xdr:grpSpPr>
        <a:xfrm rot="699390">
          <a:off x="12900677" y="2328305"/>
          <a:ext cx="163216" cy="239581"/>
          <a:chOff x="8656166" y="4157534"/>
          <a:chExt cx="134939" cy="224096"/>
        </a:xfrm>
      </xdr:grpSpPr>
      <xdr:sp macro="" textlink="">
        <xdr:nvSpPr>
          <xdr:cNvPr id="1517" name="Freeform 406">
            <a:extLst>
              <a:ext uri="{FF2B5EF4-FFF2-40B4-BE49-F238E27FC236}">
                <a16:creationId xmlns:a16="http://schemas.microsoft.com/office/drawing/2014/main" id="{EE62F520-E09F-4957-ABC3-094C1FB6BFF8}"/>
              </a:ext>
            </a:extLst>
          </xdr:cNvPr>
          <xdr:cNvSpPr>
            <a:spLocks/>
          </xdr:cNvSpPr>
        </xdr:nvSpPr>
        <xdr:spPr bwMode="auto">
          <a:xfrm rot="20734129">
            <a:off x="8656166" y="4185288"/>
            <a:ext cx="24079" cy="196342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18" name="Freeform 407">
            <a:extLst>
              <a:ext uri="{FF2B5EF4-FFF2-40B4-BE49-F238E27FC236}">
                <a16:creationId xmlns:a16="http://schemas.microsoft.com/office/drawing/2014/main" id="{13DEEE3B-E8C3-48DA-A976-CABA9E9212C4}"/>
              </a:ext>
            </a:extLst>
          </xdr:cNvPr>
          <xdr:cNvSpPr>
            <a:spLocks/>
          </xdr:cNvSpPr>
        </xdr:nvSpPr>
        <xdr:spPr bwMode="auto">
          <a:xfrm rot="20734129" flipH="1" flipV="1">
            <a:off x="8761007" y="4157534"/>
            <a:ext cx="30098" cy="196342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165016</xdr:colOff>
      <xdr:row>13</xdr:row>
      <xdr:rowOff>152542</xdr:rowOff>
    </xdr:from>
    <xdr:to>
      <xdr:col>19</xdr:col>
      <xdr:colOff>319867</xdr:colOff>
      <xdr:row>14</xdr:row>
      <xdr:rowOff>127946</xdr:rowOff>
    </xdr:to>
    <xdr:sp macro="" textlink="">
      <xdr:nvSpPr>
        <xdr:cNvPr id="1519" name="AutoShape 2641">
          <a:extLst>
            <a:ext uri="{FF2B5EF4-FFF2-40B4-BE49-F238E27FC236}">
              <a16:creationId xmlns:a16="http://schemas.microsoft.com/office/drawing/2014/main" id="{FDEB223F-77A1-43B5-B4C0-977749785310}"/>
            </a:ext>
          </a:extLst>
        </xdr:cNvPr>
        <xdr:cNvSpPr>
          <a:spLocks noChangeArrowheads="1"/>
        </xdr:cNvSpPr>
      </xdr:nvSpPr>
      <xdr:spPr bwMode="auto">
        <a:xfrm>
          <a:off x="12922166" y="2381392"/>
          <a:ext cx="154851" cy="134154"/>
        </a:xfrm>
        <a:prstGeom prst="triangle">
          <a:avLst>
            <a:gd name="adj" fmla="val 50000"/>
          </a:avLst>
        </a:prstGeom>
        <a:solidFill>
          <a:srgbClr val="FFFFFF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489136</xdr:colOff>
      <xdr:row>14</xdr:row>
      <xdr:rowOff>58841</xdr:rowOff>
    </xdr:from>
    <xdr:to>
      <xdr:col>20</xdr:col>
      <xdr:colOff>130361</xdr:colOff>
      <xdr:row>15</xdr:row>
      <xdr:rowOff>18082</xdr:rowOff>
    </xdr:to>
    <xdr:sp macro="" textlink="">
      <xdr:nvSpPr>
        <xdr:cNvPr id="1520" name="Text Box 1620">
          <a:extLst>
            <a:ext uri="{FF2B5EF4-FFF2-40B4-BE49-F238E27FC236}">
              <a16:creationId xmlns:a16="http://schemas.microsoft.com/office/drawing/2014/main" id="{C739766D-F019-4F41-9E82-A215348E6FA9}"/>
            </a:ext>
          </a:extLst>
        </xdr:cNvPr>
        <xdr:cNvSpPr txBox="1">
          <a:spLocks noChangeArrowheads="1"/>
        </xdr:cNvSpPr>
      </xdr:nvSpPr>
      <xdr:spPr bwMode="auto">
        <a:xfrm>
          <a:off x="13247722" y="2453320"/>
          <a:ext cx="346151" cy="13122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余呉川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19</xdr:col>
      <xdr:colOff>52091</xdr:colOff>
      <xdr:row>13</xdr:row>
      <xdr:rowOff>158407</xdr:rowOff>
    </xdr:from>
    <xdr:ext cx="102879" cy="503279"/>
    <xdr:sp macro="" textlink="">
      <xdr:nvSpPr>
        <xdr:cNvPr id="1521" name="Text Box 1664">
          <a:extLst>
            <a:ext uri="{FF2B5EF4-FFF2-40B4-BE49-F238E27FC236}">
              <a16:creationId xmlns:a16="http://schemas.microsoft.com/office/drawing/2014/main" id="{07F7218E-8C87-4D35-8FF8-6300E9D43AE1}"/>
            </a:ext>
          </a:extLst>
        </xdr:cNvPr>
        <xdr:cNvSpPr txBox="1">
          <a:spLocks noChangeArrowheads="1"/>
        </xdr:cNvSpPr>
      </xdr:nvSpPr>
      <xdr:spPr bwMode="auto">
        <a:xfrm>
          <a:off x="12810677" y="2394136"/>
          <a:ext cx="102879" cy="50327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伊香具橋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631138</xdr:colOff>
      <xdr:row>4</xdr:row>
      <xdr:rowOff>145704</xdr:rowOff>
    </xdr:from>
    <xdr:ext cx="488660" cy="186974"/>
    <xdr:sp macro="" textlink="">
      <xdr:nvSpPr>
        <xdr:cNvPr id="1523" name="Text Box 1664">
          <a:extLst>
            <a:ext uri="{FF2B5EF4-FFF2-40B4-BE49-F238E27FC236}">
              <a16:creationId xmlns:a16="http://schemas.microsoft.com/office/drawing/2014/main" id="{BD246C9C-FC8F-4E7A-9E62-F8D8B2C8ED47}"/>
            </a:ext>
          </a:extLst>
        </xdr:cNvPr>
        <xdr:cNvSpPr txBox="1">
          <a:spLocks noChangeArrowheads="1"/>
        </xdr:cNvSpPr>
      </xdr:nvSpPr>
      <xdr:spPr bwMode="auto">
        <a:xfrm>
          <a:off x="9146488" y="831504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86m</a:t>
          </a:r>
        </a:p>
      </xdr:txBody>
    </xdr:sp>
    <xdr:clientData/>
  </xdr:oneCellAnchor>
  <xdr:twoCellAnchor>
    <xdr:from>
      <xdr:col>5</xdr:col>
      <xdr:colOff>540629</xdr:colOff>
      <xdr:row>38</xdr:row>
      <xdr:rowOff>142824</xdr:rowOff>
    </xdr:from>
    <xdr:to>
      <xdr:col>6</xdr:col>
      <xdr:colOff>64268</xdr:colOff>
      <xdr:row>39</xdr:row>
      <xdr:rowOff>86345</xdr:rowOff>
    </xdr:to>
    <xdr:sp macro="" textlink="">
      <xdr:nvSpPr>
        <xdr:cNvPr id="1524" name="Text Box 1664">
          <a:extLst>
            <a:ext uri="{FF2B5EF4-FFF2-40B4-BE49-F238E27FC236}">
              <a16:creationId xmlns:a16="http://schemas.microsoft.com/office/drawing/2014/main" id="{43B8C78B-CFE6-4BAD-BCBE-36E74F950272}"/>
            </a:ext>
          </a:extLst>
        </xdr:cNvPr>
        <xdr:cNvSpPr txBox="1">
          <a:spLocks noChangeArrowheads="1"/>
        </xdr:cNvSpPr>
      </xdr:nvSpPr>
      <xdr:spPr bwMode="auto">
        <a:xfrm rot="15380997">
          <a:off x="3473938" y="6588465"/>
          <a:ext cx="114971" cy="22848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161888</xdr:colOff>
      <xdr:row>36</xdr:row>
      <xdr:rowOff>6744</xdr:rowOff>
    </xdr:from>
    <xdr:to>
      <xdr:col>6</xdr:col>
      <xdr:colOff>187946</xdr:colOff>
      <xdr:row>40</xdr:row>
      <xdr:rowOff>60076</xdr:rowOff>
    </xdr:to>
    <xdr:sp macro="" textlink="">
      <xdr:nvSpPr>
        <xdr:cNvPr id="1525" name="Line 1026">
          <a:extLst>
            <a:ext uri="{FF2B5EF4-FFF2-40B4-BE49-F238E27FC236}">
              <a16:creationId xmlns:a16="http://schemas.microsoft.com/office/drawing/2014/main" id="{38B5492E-0108-4EB8-865C-193956EEF5D3}"/>
            </a:ext>
          </a:extLst>
        </xdr:cNvPr>
        <xdr:cNvSpPr>
          <a:spLocks noChangeShapeType="1"/>
        </xdr:cNvSpPr>
      </xdr:nvSpPr>
      <xdr:spPr bwMode="auto">
        <a:xfrm rot="19502673">
          <a:off x="3038438" y="6166244"/>
          <a:ext cx="730908" cy="739132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545719"/>
            <a:gd name="connsiteY0" fmla="*/ 0 h 448525"/>
            <a:gd name="connsiteX1" fmla="*/ 545719 w 545719"/>
            <a:gd name="connsiteY1" fmla="*/ 448524 h 448525"/>
            <a:gd name="connsiteX0" fmla="*/ 0 w 545719"/>
            <a:gd name="connsiteY0" fmla="*/ 0 h 448525"/>
            <a:gd name="connsiteX1" fmla="*/ 545719 w 545719"/>
            <a:gd name="connsiteY1" fmla="*/ 448524 h 448525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580883"/>
            <a:gd name="connsiteY0" fmla="*/ -1 h 958693"/>
            <a:gd name="connsiteX1" fmla="*/ 580883 w 580883"/>
            <a:gd name="connsiteY1" fmla="*/ 958693 h 958693"/>
            <a:gd name="connsiteX0" fmla="*/ 0 w 580883"/>
            <a:gd name="connsiteY0" fmla="*/ -1 h 958693"/>
            <a:gd name="connsiteX1" fmla="*/ 142324 w 580883"/>
            <a:gd name="connsiteY1" fmla="*/ 633843 h 958693"/>
            <a:gd name="connsiteX2" fmla="*/ 580883 w 580883"/>
            <a:gd name="connsiteY2" fmla="*/ 958693 h 958693"/>
            <a:gd name="connsiteX0" fmla="*/ 0 w 580883"/>
            <a:gd name="connsiteY0" fmla="*/ -1 h 958693"/>
            <a:gd name="connsiteX1" fmla="*/ 140892 w 580883"/>
            <a:gd name="connsiteY1" fmla="*/ 528962 h 958693"/>
            <a:gd name="connsiteX2" fmla="*/ 580883 w 580883"/>
            <a:gd name="connsiteY2" fmla="*/ 958693 h 958693"/>
            <a:gd name="connsiteX0" fmla="*/ 0 w 580883"/>
            <a:gd name="connsiteY0" fmla="*/ -1 h 958693"/>
            <a:gd name="connsiteX1" fmla="*/ 141893 w 580883"/>
            <a:gd name="connsiteY1" fmla="*/ 475385 h 958693"/>
            <a:gd name="connsiteX2" fmla="*/ 580883 w 580883"/>
            <a:gd name="connsiteY2" fmla="*/ 958693 h 958693"/>
            <a:gd name="connsiteX0" fmla="*/ 0 w 580883"/>
            <a:gd name="connsiteY0" fmla="*/ -1 h 958693"/>
            <a:gd name="connsiteX1" fmla="*/ 124499 w 580883"/>
            <a:gd name="connsiteY1" fmla="*/ 407517 h 958693"/>
            <a:gd name="connsiteX2" fmla="*/ 580883 w 580883"/>
            <a:gd name="connsiteY2" fmla="*/ 958693 h 958693"/>
            <a:gd name="connsiteX0" fmla="*/ 0 w 580883"/>
            <a:gd name="connsiteY0" fmla="*/ -1 h 958693"/>
            <a:gd name="connsiteX1" fmla="*/ 124499 w 580883"/>
            <a:gd name="connsiteY1" fmla="*/ 407517 h 958693"/>
            <a:gd name="connsiteX2" fmla="*/ 580883 w 580883"/>
            <a:gd name="connsiteY2" fmla="*/ 958693 h 958693"/>
            <a:gd name="connsiteX0" fmla="*/ 0 w 549233"/>
            <a:gd name="connsiteY0" fmla="*/ -1 h 1449238"/>
            <a:gd name="connsiteX1" fmla="*/ 92849 w 549233"/>
            <a:gd name="connsiteY1" fmla="*/ 898062 h 1449238"/>
            <a:gd name="connsiteX2" fmla="*/ 549233 w 549233"/>
            <a:gd name="connsiteY2" fmla="*/ 1449238 h 1449238"/>
            <a:gd name="connsiteX0" fmla="*/ 0 w 549233"/>
            <a:gd name="connsiteY0" fmla="*/ -1 h 1449238"/>
            <a:gd name="connsiteX1" fmla="*/ 92849 w 549233"/>
            <a:gd name="connsiteY1" fmla="*/ 898062 h 1449238"/>
            <a:gd name="connsiteX2" fmla="*/ 549233 w 549233"/>
            <a:gd name="connsiteY2" fmla="*/ 1449238 h 1449238"/>
            <a:gd name="connsiteX0" fmla="*/ 0 w 549233"/>
            <a:gd name="connsiteY0" fmla="*/ -1 h 1449238"/>
            <a:gd name="connsiteX1" fmla="*/ 92849 w 549233"/>
            <a:gd name="connsiteY1" fmla="*/ 898062 h 1449238"/>
            <a:gd name="connsiteX2" fmla="*/ 549233 w 549233"/>
            <a:gd name="connsiteY2" fmla="*/ 1449238 h 1449238"/>
            <a:gd name="connsiteX0" fmla="*/ 0 w 541557"/>
            <a:gd name="connsiteY0" fmla="*/ 0 h 1474158"/>
            <a:gd name="connsiteX1" fmla="*/ 85173 w 541557"/>
            <a:gd name="connsiteY1" fmla="*/ 922982 h 1474158"/>
            <a:gd name="connsiteX2" fmla="*/ 541557 w 541557"/>
            <a:gd name="connsiteY2" fmla="*/ 1474158 h 1474158"/>
            <a:gd name="connsiteX0" fmla="*/ 0 w 536922"/>
            <a:gd name="connsiteY0" fmla="*/ 0 h 1563210"/>
            <a:gd name="connsiteX1" fmla="*/ 85173 w 536922"/>
            <a:gd name="connsiteY1" fmla="*/ 922982 h 1563210"/>
            <a:gd name="connsiteX2" fmla="*/ 536922 w 536922"/>
            <a:gd name="connsiteY2" fmla="*/ 1563210 h 1563210"/>
            <a:gd name="connsiteX0" fmla="*/ 0 w 536922"/>
            <a:gd name="connsiteY0" fmla="*/ 0 h 1563210"/>
            <a:gd name="connsiteX1" fmla="*/ 85173 w 536922"/>
            <a:gd name="connsiteY1" fmla="*/ 922982 h 1563210"/>
            <a:gd name="connsiteX2" fmla="*/ 536922 w 536922"/>
            <a:gd name="connsiteY2" fmla="*/ 1563210 h 1563210"/>
            <a:gd name="connsiteX0" fmla="*/ 0 w 536922"/>
            <a:gd name="connsiteY0" fmla="*/ 0 h 1563210"/>
            <a:gd name="connsiteX1" fmla="*/ 85173 w 536922"/>
            <a:gd name="connsiteY1" fmla="*/ 922982 h 1563210"/>
            <a:gd name="connsiteX2" fmla="*/ 536922 w 536922"/>
            <a:gd name="connsiteY2" fmla="*/ 1563210 h 1563210"/>
            <a:gd name="connsiteX0" fmla="*/ 0 w 613262"/>
            <a:gd name="connsiteY0" fmla="*/ 0 h 1976518"/>
            <a:gd name="connsiteX1" fmla="*/ 161513 w 613262"/>
            <a:gd name="connsiteY1" fmla="*/ 1336290 h 1976518"/>
            <a:gd name="connsiteX2" fmla="*/ 613262 w 613262"/>
            <a:gd name="connsiteY2" fmla="*/ 1976518 h 1976518"/>
            <a:gd name="connsiteX0" fmla="*/ 0 w 624700"/>
            <a:gd name="connsiteY0" fmla="*/ -1 h 1860330"/>
            <a:gd name="connsiteX1" fmla="*/ 172951 w 624700"/>
            <a:gd name="connsiteY1" fmla="*/ 1220102 h 1860330"/>
            <a:gd name="connsiteX2" fmla="*/ 624700 w 624700"/>
            <a:gd name="connsiteY2" fmla="*/ 1860330 h 1860330"/>
            <a:gd name="connsiteX0" fmla="*/ 0 w 624700"/>
            <a:gd name="connsiteY0" fmla="*/ -1 h 1860330"/>
            <a:gd name="connsiteX1" fmla="*/ 172951 w 624700"/>
            <a:gd name="connsiteY1" fmla="*/ 1220102 h 1860330"/>
            <a:gd name="connsiteX2" fmla="*/ 624700 w 624700"/>
            <a:gd name="connsiteY2" fmla="*/ 1860330 h 1860330"/>
            <a:gd name="connsiteX0" fmla="*/ 0 w 624700"/>
            <a:gd name="connsiteY0" fmla="*/ -1 h 1860330"/>
            <a:gd name="connsiteX1" fmla="*/ 172951 w 624700"/>
            <a:gd name="connsiteY1" fmla="*/ 1220102 h 1860330"/>
            <a:gd name="connsiteX2" fmla="*/ 624700 w 624700"/>
            <a:gd name="connsiteY2" fmla="*/ 1860330 h 1860330"/>
            <a:gd name="connsiteX0" fmla="*/ 0 w 632272"/>
            <a:gd name="connsiteY0" fmla="*/ -1 h 2149526"/>
            <a:gd name="connsiteX1" fmla="*/ 180523 w 632272"/>
            <a:gd name="connsiteY1" fmla="*/ 1509298 h 2149526"/>
            <a:gd name="connsiteX2" fmla="*/ 632272 w 632272"/>
            <a:gd name="connsiteY2" fmla="*/ 2149526 h 2149526"/>
            <a:gd name="connsiteX0" fmla="*/ 0 w 632272"/>
            <a:gd name="connsiteY0" fmla="*/ -1 h 2149526"/>
            <a:gd name="connsiteX1" fmla="*/ 180523 w 632272"/>
            <a:gd name="connsiteY1" fmla="*/ 1509298 h 2149526"/>
            <a:gd name="connsiteX2" fmla="*/ 632272 w 632272"/>
            <a:gd name="connsiteY2" fmla="*/ 2149526 h 2149526"/>
            <a:gd name="connsiteX0" fmla="*/ 0 w 632272"/>
            <a:gd name="connsiteY0" fmla="*/ -1 h 2149526"/>
            <a:gd name="connsiteX1" fmla="*/ 180523 w 632272"/>
            <a:gd name="connsiteY1" fmla="*/ 1509298 h 2149526"/>
            <a:gd name="connsiteX2" fmla="*/ 632272 w 632272"/>
            <a:gd name="connsiteY2" fmla="*/ 2149526 h 2149526"/>
            <a:gd name="connsiteX0" fmla="*/ 0 w 632272"/>
            <a:gd name="connsiteY0" fmla="*/ -1 h 2149526"/>
            <a:gd name="connsiteX1" fmla="*/ 180523 w 632272"/>
            <a:gd name="connsiteY1" fmla="*/ 1509298 h 2149526"/>
            <a:gd name="connsiteX2" fmla="*/ 632272 w 632272"/>
            <a:gd name="connsiteY2" fmla="*/ 2149526 h 2149526"/>
            <a:gd name="connsiteX0" fmla="*/ 0 w 632272"/>
            <a:gd name="connsiteY0" fmla="*/ -1 h 2149526"/>
            <a:gd name="connsiteX1" fmla="*/ 180523 w 632272"/>
            <a:gd name="connsiteY1" fmla="*/ 1509298 h 2149526"/>
            <a:gd name="connsiteX2" fmla="*/ 632272 w 632272"/>
            <a:gd name="connsiteY2" fmla="*/ 2149526 h 2149526"/>
            <a:gd name="connsiteX0" fmla="*/ 0 w 636365"/>
            <a:gd name="connsiteY0" fmla="*/ 1 h 2208854"/>
            <a:gd name="connsiteX1" fmla="*/ 184616 w 636365"/>
            <a:gd name="connsiteY1" fmla="*/ 1568626 h 2208854"/>
            <a:gd name="connsiteX2" fmla="*/ 636365 w 636365"/>
            <a:gd name="connsiteY2" fmla="*/ 2208854 h 2208854"/>
            <a:gd name="connsiteX0" fmla="*/ 0 w 636365"/>
            <a:gd name="connsiteY0" fmla="*/ 1 h 2208854"/>
            <a:gd name="connsiteX1" fmla="*/ 184616 w 636365"/>
            <a:gd name="connsiteY1" fmla="*/ 1568626 h 2208854"/>
            <a:gd name="connsiteX2" fmla="*/ 636365 w 636365"/>
            <a:gd name="connsiteY2" fmla="*/ 2208854 h 2208854"/>
            <a:gd name="connsiteX0" fmla="*/ 0 w 636365"/>
            <a:gd name="connsiteY0" fmla="*/ 1 h 2208854"/>
            <a:gd name="connsiteX1" fmla="*/ 184616 w 636365"/>
            <a:gd name="connsiteY1" fmla="*/ 1568626 h 2208854"/>
            <a:gd name="connsiteX2" fmla="*/ 636365 w 636365"/>
            <a:gd name="connsiteY2" fmla="*/ 2208854 h 2208854"/>
            <a:gd name="connsiteX0" fmla="*/ 0 w 636365"/>
            <a:gd name="connsiteY0" fmla="*/ 1 h 2208854"/>
            <a:gd name="connsiteX1" fmla="*/ 184616 w 636365"/>
            <a:gd name="connsiteY1" fmla="*/ 1568626 h 2208854"/>
            <a:gd name="connsiteX2" fmla="*/ 636365 w 636365"/>
            <a:gd name="connsiteY2" fmla="*/ 2208854 h 2208854"/>
            <a:gd name="connsiteX0" fmla="*/ 0 w 615971"/>
            <a:gd name="connsiteY0" fmla="*/ -1 h 2283175"/>
            <a:gd name="connsiteX1" fmla="*/ 164222 w 615971"/>
            <a:gd name="connsiteY1" fmla="*/ 1642947 h 2283175"/>
            <a:gd name="connsiteX2" fmla="*/ 615971 w 615971"/>
            <a:gd name="connsiteY2" fmla="*/ 2283175 h 2283175"/>
            <a:gd name="connsiteX0" fmla="*/ 0 w 615971"/>
            <a:gd name="connsiteY0" fmla="*/ -1 h 2283175"/>
            <a:gd name="connsiteX1" fmla="*/ 164222 w 615971"/>
            <a:gd name="connsiteY1" fmla="*/ 1642947 h 2283175"/>
            <a:gd name="connsiteX2" fmla="*/ 615971 w 615971"/>
            <a:gd name="connsiteY2" fmla="*/ 2283175 h 2283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5971" h="2283175">
              <a:moveTo>
                <a:pt x="0" y="-1"/>
              </a:moveTo>
              <a:cubicBezTo>
                <a:pt x="194442" y="381270"/>
                <a:pt x="210172" y="389773"/>
                <a:pt x="164222" y="1642947"/>
              </a:cubicBezTo>
              <a:cubicBezTo>
                <a:pt x="195807" y="1662991"/>
                <a:pt x="283721" y="1824638"/>
                <a:pt x="615971" y="2283175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461615</xdr:colOff>
      <xdr:row>38</xdr:row>
      <xdr:rowOff>110433</xdr:rowOff>
    </xdr:from>
    <xdr:to>
      <xdr:col>6</xdr:col>
      <xdr:colOff>183535</xdr:colOff>
      <xdr:row>38</xdr:row>
      <xdr:rowOff>160500</xdr:rowOff>
    </xdr:to>
    <xdr:sp macro="" textlink="">
      <xdr:nvSpPr>
        <xdr:cNvPr id="1526" name="Freeform 407">
          <a:extLst>
            <a:ext uri="{FF2B5EF4-FFF2-40B4-BE49-F238E27FC236}">
              <a16:creationId xmlns:a16="http://schemas.microsoft.com/office/drawing/2014/main" id="{12E99946-D655-4D57-9738-3381AB331E6C}"/>
            </a:ext>
          </a:extLst>
        </xdr:cNvPr>
        <xdr:cNvSpPr>
          <a:spLocks/>
        </xdr:cNvSpPr>
      </xdr:nvSpPr>
      <xdr:spPr bwMode="auto">
        <a:xfrm rot="15410216" flipH="1" flipV="1">
          <a:off x="3526516" y="6424482"/>
          <a:ext cx="50067" cy="426770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516049</xdr:colOff>
      <xdr:row>39</xdr:row>
      <xdr:rowOff>87871</xdr:rowOff>
    </xdr:from>
    <xdr:to>
      <xdr:col>6</xdr:col>
      <xdr:colOff>252088</xdr:colOff>
      <xdr:row>39</xdr:row>
      <xdr:rowOff>133590</xdr:rowOff>
    </xdr:to>
    <xdr:sp macro="" textlink="">
      <xdr:nvSpPr>
        <xdr:cNvPr id="1527" name="Freeform 407">
          <a:extLst>
            <a:ext uri="{FF2B5EF4-FFF2-40B4-BE49-F238E27FC236}">
              <a16:creationId xmlns:a16="http://schemas.microsoft.com/office/drawing/2014/main" id="{6E061F36-14D9-4B5C-916C-52F3E4DA3C62}"/>
            </a:ext>
          </a:extLst>
        </xdr:cNvPr>
        <xdr:cNvSpPr>
          <a:spLocks/>
        </xdr:cNvSpPr>
      </xdr:nvSpPr>
      <xdr:spPr bwMode="auto">
        <a:xfrm rot="15410216" flipV="1">
          <a:off x="3590184" y="6564136"/>
          <a:ext cx="45719" cy="440889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263176</xdr:colOff>
      <xdr:row>38</xdr:row>
      <xdr:rowOff>49670</xdr:rowOff>
    </xdr:from>
    <xdr:to>
      <xdr:col>6</xdr:col>
      <xdr:colOff>407323</xdr:colOff>
      <xdr:row>39</xdr:row>
      <xdr:rowOff>24402</xdr:rowOff>
    </xdr:to>
    <xdr:sp macro="" textlink="">
      <xdr:nvSpPr>
        <xdr:cNvPr id="1528" name="Oval 1295">
          <a:extLst>
            <a:ext uri="{FF2B5EF4-FFF2-40B4-BE49-F238E27FC236}">
              <a16:creationId xmlns:a16="http://schemas.microsoft.com/office/drawing/2014/main" id="{DA38D08D-6CF7-4813-9C0F-8B3CD37CA0D4}"/>
            </a:ext>
          </a:extLst>
        </xdr:cNvPr>
        <xdr:cNvSpPr>
          <a:spLocks noChangeArrowheads="1"/>
        </xdr:cNvSpPr>
      </xdr:nvSpPr>
      <xdr:spPr bwMode="auto">
        <a:xfrm>
          <a:off x="3844576" y="6552070"/>
          <a:ext cx="144147" cy="1461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625891</xdr:colOff>
      <xdr:row>33</xdr:row>
      <xdr:rowOff>130217</xdr:rowOff>
    </xdr:from>
    <xdr:to>
      <xdr:col>6</xdr:col>
      <xdr:colOff>154643</xdr:colOff>
      <xdr:row>34</xdr:row>
      <xdr:rowOff>72245</xdr:rowOff>
    </xdr:to>
    <xdr:sp macro="" textlink="">
      <xdr:nvSpPr>
        <xdr:cNvPr id="1529" name="Text Box 1563">
          <a:extLst>
            <a:ext uri="{FF2B5EF4-FFF2-40B4-BE49-F238E27FC236}">
              <a16:creationId xmlns:a16="http://schemas.microsoft.com/office/drawing/2014/main" id="{CD54A292-090E-43A8-BD0C-271BE1126FCE}"/>
            </a:ext>
          </a:extLst>
        </xdr:cNvPr>
        <xdr:cNvSpPr txBox="1">
          <a:spLocks noChangeArrowheads="1"/>
        </xdr:cNvSpPr>
      </xdr:nvSpPr>
      <xdr:spPr bwMode="auto">
        <a:xfrm>
          <a:off x="3502441" y="5775367"/>
          <a:ext cx="233602" cy="11347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味方</a:t>
          </a:r>
        </a:p>
      </xdr:txBody>
    </xdr:sp>
    <xdr:clientData/>
  </xdr:twoCellAnchor>
  <xdr:twoCellAnchor>
    <xdr:from>
      <xdr:col>5</xdr:col>
      <xdr:colOff>485430</xdr:colOff>
      <xdr:row>39</xdr:row>
      <xdr:rowOff>77970</xdr:rowOff>
    </xdr:from>
    <xdr:to>
      <xdr:col>5</xdr:col>
      <xdr:colOff>528620</xdr:colOff>
      <xdr:row>40</xdr:row>
      <xdr:rowOff>130402</xdr:rowOff>
    </xdr:to>
    <xdr:sp macro="" textlink="">
      <xdr:nvSpPr>
        <xdr:cNvPr id="1530" name="Line 927">
          <a:extLst>
            <a:ext uri="{FF2B5EF4-FFF2-40B4-BE49-F238E27FC236}">
              <a16:creationId xmlns:a16="http://schemas.microsoft.com/office/drawing/2014/main" id="{B2472FE4-607A-4847-BBFF-958E4E3A6676}"/>
            </a:ext>
          </a:extLst>
        </xdr:cNvPr>
        <xdr:cNvSpPr>
          <a:spLocks noChangeShapeType="1"/>
        </xdr:cNvSpPr>
      </xdr:nvSpPr>
      <xdr:spPr bwMode="auto">
        <a:xfrm>
          <a:off x="3361980" y="6751820"/>
          <a:ext cx="43190" cy="2238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674687</xdr:colOff>
      <xdr:row>37</xdr:row>
      <xdr:rowOff>106530</xdr:rowOff>
    </xdr:from>
    <xdr:to>
      <xdr:col>4</xdr:col>
      <xdr:colOff>98783</xdr:colOff>
      <xdr:row>38</xdr:row>
      <xdr:rowOff>77021</xdr:rowOff>
    </xdr:to>
    <xdr:pic>
      <xdr:nvPicPr>
        <xdr:cNvPr id="1531" name="図 1530">
          <a:extLst>
            <a:ext uri="{FF2B5EF4-FFF2-40B4-BE49-F238E27FC236}">
              <a16:creationId xmlns:a16="http://schemas.microsoft.com/office/drawing/2014/main" id="{F982900C-520E-43B4-9302-68985283E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2141537" y="6437480"/>
          <a:ext cx="128946" cy="122098"/>
        </a:xfrm>
        <a:prstGeom prst="rect">
          <a:avLst/>
        </a:prstGeom>
      </xdr:spPr>
    </xdr:pic>
    <xdr:clientData/>
  </xdr:twoCellAnchor>
  <xdr:twoCellAnchor editAs="oneCell">
    <xdr:from>
      <xdr:col>1</xdr:col>
      <xdr:colOff>586956</xdr:colOff>
      <xdr:row>4</xdr:row>
      <xdr:rowOff>119063</xdr:rowOff>
    </xdr:from>
    <xdr:to>
      <xdr:col>2</xdr:col>
      <xdr:colOff>23245</xdr:colOff>
      <xdr:row>5</xdr:row>
      <xdr:rowOff>75808</xdr:rowOff>
    </xdr:to>
    <xdr:pic>
      <xdr:nvPicPr>
        <xdr:cNvPr id="1532" name="図 1531">
          <a:extLst>
            <a:ext uri="{FF2B5EF4-FFF2-40B4-BE49-F238E27FC236}">
              <a16:creationId xmlns:a16="http://schemas.microsoft.com/office/drawing/2014/main" id="{2C7CBEA1-462C-4F38-BDDE-E29DC28B9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644106" y="804863"/>
          <a:ext cx="141139" cy="128195"/>
        </a:xfrm>
        <a:prstGeom prst="rect">
          <a:avLst/>
        </a:prstGeom>
      </xdr:spPr>
    </xdr:pic>
    <xdr:clientData/>
  </xdr:twoCellAnchor>
  <xdr:twoCellAnchor editAs="oneCell">
    <xdr:from>
      <xdr:col>1</xdr:col>
      <xdr:colOff>589046</xdr:colOff>
      <xdr:row>7</xdr:row>
      <xdr:rowOff>66843</xdr:rowOff>
    </xdr:from>
    <xdr:to>
      <xdr:col>2</xdr:col>
      <xdr:colOff>25335</xdr:colOff>
      <xdr:row>8</xdr:row>
      <xdr:rowOff>23587</xdr:rowOff>
    </xdr:to>
    <xdr:pic>
      <xdr:nvPicPr>
        <xdr:cNvPr id="1533" name="図 1532">
          <a:extLst>
            <a:ext uri="{FF2B5EF4-FFF2-40B4-BE49-F238E27FC236}">
              <a16:creationId xmlns:a16="http://schemas.microsoft.com/office/drawing/2014/main" id="{15687054-6F4D-49B6-8504-72E4159E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646196" y="1266993"/>
          <a:ext cx="141139" cy="128194"/>
        </a:xfrm>
        <a:prstGeom prst="rect">
          <a:avLst/>
        </a:prstGeom>
      </xdr:spPr>
    </xdr:pic>
    <xdr:clientData/>
  </xdr:twoCellAnchor>
  <xdr:twoCellAnchor>
    <xdr:from>
      <xdr:col>1</xdr:col>
      <xdr:colOff>125352</xdr:colOff>
      <xdr:row>9</xdr:row>
      <xdr:rowOff>106131</xdr:rowOff>
    </xdr:from>
    <xdr:to>
      <xdr:col>1</xdr:col>
      <xdr:colOff>254400</xdr:colOff>
      <xdr:row>10</xdr:row>
      <xdr:rowOff>34096</xdr:rowOff>
    </xdr:to>
    <xdr:sp macro="" textlink="">
      <xdr:nvSpPr>
        <xdr:cNvPr id="1534" name="六角形 1533">
          <a:extLst>
            <a:ext uri="{FF2B5EF4-FFF2-40B4-BE49-F238E27FC236}">
              <a16:creationId xmlns:a16="http://schemas.microsoft.com/office/drawing/2014/main" id="{FF234BD4-59B5-4F73-8F4B-EFB40074AC9F}"/>
            </a:ext>
          </a:extLst>
        </xdr:cNvPr>
        <xdr:cNvSpPr/>
      </xdr:nvSpPr>
      <xdr:spPr bwMode="auto">
        <a:xfrm>
          <a:off x="182502" y="1649181"/>
          <a:ext cx="129048" cy="9941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4</xdr:col>
      <xdr:colOff>94386</xdr:colOff>
      <xdr:row>12</xdr:row>
      <xdr:rowOff>12873</xdr:rowOff>
    </xdr:from>
    <xdr:to>
      <xdr:col>4</xdr:col>
      <xdr:colOff>271185</xdr:colOff>
      <xdr:row>13</xdr:row>
      <xdr:rowOff>5857</xdr:rowOff>
    </xdr:to>
    <xdr:pic>
      <xdr:nvPicPr>
        <xdr:cNvPr id="1535" name="図 1534">
          <a:extLst>
            <a:ext uri="{FF2B5EF4-FFF2-40B4-BE49-F238E27FC236}">
              <a16:creationId xmlns:a16="http://schemas.microsoft.com/office/drawing/2014/main" id="{362D1425-6F38-4336-97A4-16F74D256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2266086" y="2070273"/>
          <a:ext cx="176799" cy="164434"/>
        </a:xfrm>
        <a:prstGeom prst="rect">
          <a:avLst/>
        </a:prstGeom>
      </xdr:spPr>
    </xdr:pic>
    <xdr:clientData/>
  </xdr:twoCellAnchor>
  <xdr:twoCellAnchor>
    <xdr:from>
      <xdr:col>7</xdr:col>
      <xdr:colOff>523574</xdr:colOff>
      <xdr:row>9</xdr:row>
      <xdr:rowOff>109501</xdr:rowOff>
    </xdr:from>
    <xdr:to>
      <xdr:col>7</xdr:col>
      <xdr:colOff>658346</xdr:colOff>
      <xdr:row>10</xdr:row>
      <xdr:rowOff>70038</xdr:rowOff>
    </xdr:to>
    <xdr:sp macro="" textlink="">
      <xdr:nvSpPr>
        <xdr:cNvPr id="1536" name="六角形 1535">
          <a:extLst>
            <a:ext uri="{FF2B5EF4-FFF2-40B4-BE49-F238E27FC236}">
              <a16:creationId xmlns:a16="http://schemas.microsoft.com/office/drawing/2014/main" id="{16908F5F-F772-41C1-8E87-3F29EA137F9E}"/>
            </a:ext>
          </a:extLst>
        </xdr:cNvPr>
        <xdr:cNvSpPr/>
      </xdr:nvSpPr>
      <xdr:spPr bwMode="auto">
        <a:xfrm>
          <a:off x="4809824" y="1652551"/>
          <a:ext cx="134772" cy="13198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557369</xdr:colOff>
      <xdr:row>10</xdr:row>
      <xdr:rowOff>84117</xdr:rowOff>
    </xdr:from>
    <xdr:to>
      <xdr:col>9</xdr:col>
      <xdr:colOff>700234</xdr:colOff>
      <xdr:row>11</xdr:row>
      <xdr:rowOff>37354</xdr:rowOff>
    </xdr:to>
    <xdr:sp macro="" textlink="">
      <xdr:nvSpPr>
        <xdr:cNvPr id="1537" name="六角形 1536">
          <a:extLst>
            <a:ext uri="{FF2B5EF4-FFF2-40B4-BE49-F238E27FC236}">
              <a16:creationId xmlns:a16="http://schemas.microsoft.com/office/drawing/2014/main" id="{77B2AC72-AB27-4EED-B054-3973EE3274CF}"/>
            </a:ext>
          </a:extLst>
        </xdr:cNvPr>
        <xdr:cNvSpPr/>
      </xdr:nvSpPr>
      <xdr:spPr bwMode="auto">
        <a:xfrm>
          <a:off x="6253319" y="1798617"/>
          <a:ext cx="142865" cy="12468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501091</xdr:colOff>
      <xdr:row>13</xdr:row>
      <xdr:rowOff>28014</xdr:rowOff>
    </xdr:from>
    <xdr:to>
      <xdr:col>15</xdr:col>
      <xdr:colOff>693600</xdr:colOff>
      <xdr:row>14</xdr:row>
      <xdr:rowOff>60698</xdr:rowOff>
    </xdr:to>
    <xdr:pic>
      <xdr:nvPicPr>
        <xdr:cNvPr id="1538" name="図 1537">
          <a:extLst>
            <a:ext uri="{FF2B5EF4-FFF2-40B4-BE49-F238E27FC236}">
              <a16:creationId xmlns:a16="http://schemas.microsoft.com/office/drawing/2014/main" id="{2DE8CA90-844C-4A3A-B871-A049ACE49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9016441" y="2256864"/>
          <a:ext cx="192509" cy="191434"/>
        </a:xfrm>
        <a:prstGeom prst="rect">
          <a:avLst/>
        </a:prstGeom>
      </xdr:spPr>
    </xdr:pic>
    <xdr:clientData/>
  </xdr:twoCellAnchor>
  <xdr:twoCellAnchor editAs="oneCell">
    <xdr:from>
      <xdr:col>15</xdr:col>
      <xdr:colOff>524436</xdr:colOff>
      <xdr:row>14</xdr:row>
      <xdr:rowOff>68917</xdr:rowOff>
    </xdr:from>
    <xdr:to>
      <xdr:col>15</xdr:col>
      <xdr:colOff>677753</xdr:colOff>
      <xdr:row>15</xdr:row>
      <xdr:rowOff>49880</xdr:rowOff>
    </xdr:to>
    <xdr:pic>
      <xdr:nvPicPr>
        <xdr:cNvPr id="1539" name="図 1538">
          <a:extLst>
            <a:ext uri="{FF2B5EF4-FFF2-40B4-BE49-F238E27FC236}">
              <a16:creationId xmlns:a16="http://schemas.microsoft.com/office/drawing/2014/main" id="{DA6DE12D-884D-44B2-B797-ED1D93E29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9039786" y="2456517"/>
          <a:ext cx="153317" cy="152413"/>
        </a:xfrm>
        <a:prstGeom prst="rect">
          <a:avLst/>
        </a:prstGeom>
      </xdr:spPr>
    </xdr:pic>
    <xdr:clientData/>
  </xdr:twoCellAnchor>
  <xdr:twoCellAnchor>
    <xdr:from>
      <xdr:col>13</xdr:col>
      <xdr:colOff>206374</xdr:colOff>
      <xdr:row>17</xdr:row>
      <xdr:rowOff>100670</xdr:rowOff>
    </xdr:from>
    <xdr:to>
      <xdr:col>13</xdr:col>
      <xdr:colOff>348475</xdr:colOff>
      <xdr:row>18</xdr:row>
      <xdr:rowOff>35355</xdr:rowOff>
    </xdr:to>
    <xdr:sp macro="" textlink="">
      <xdr:nvSpPr>
        <xdr:cNvPr id="1540" name="六角形 1539">
          <a:extLst>
            <a:ext uri="{FF2B5EF4-FFF2-40B4-BE49-F238E27FC236}">
              <a16:creationId xmlns:a16="http://schemas.microsoft.com/office/drawing/2014/main" id="{244AA0DC-0263-4C3B-B93E-734725F96FB3}"/>
            </a:ext>
          </a:extLst>
        </xdr:cNvPr>
        <xdr:cNvSpPr/>
      </xdr:nvSpPr>
      <xdr:spPr bwMode="auto">
        <a:xfrm>
          <a:off x="8721724" y="3002620"/>
          <a:ext cx="142101" cy="10613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n-ea"/>
              <a:ea typeface="+mn-ea"/>
            </a:rPr>
            <a:t>73</a:t>
          </a:r>
          <a:endParaRPr kumimoji="1" lang="ja-JP" altLang="en-US" sz="8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710064</xdr:colOff>
      <xdr:row>3</xdr:row>
      <xdr:rowOff>170793</xdr:rowOff>
    </xdr:from>
    <xdr:to>
      <xdr:col>4</xdr:col>
      <xdr:colOff>575827</xdr:colOff>
      <xdr:row>4</xdr:row>
      <xdr:rowOff>25232</xdr:rowOff>
    </xdr:to>
    <xdr:sp macro="" textlink="">
      <xdr:nvSpPr>
        <xdr:cNvPr id="1541" name="Freeform 217">
          <a:extLst>
            <a:ext uri="{FF2B5EF4-FFF2-40B4-BE49-F238E27FC236}">
              <a16:creationId xmlns:a16="http://schemas.microsoft.com/office/drawing/2014/main" id="{4C38D12C-F25A-4A31-A69B-98AB14C6218F}"/>
            </a:ext>
          </a:extLst>
        </xdr:cNvPr>
        <xdr:cNvSpPr>
          <a:spLocks/>
        </xdr:cNvSpPr>
      </xdr:nvSpPr>
      <xdr:spPr bwMode="auto">
        <a:xfrm>
          <a:off x="2170564" y="685143"/>
          <a:ext cx="576963" cy="2588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9</xdr:col>
      <xdr:colOff>653530</xdr:colOff>
      <xdr:row>54</xdr:row>
      <xdr:rowOff>1253</xdr:rowOff>
    </xdr:from>
    <xdr:to>
      <xdr:col>10</xdr:col>
      <xdr:colOff>236245</xdr:colOff>
      <xdr:row>55</xdr:row>
      <xdr:rowOff>76639</xdr:rowOff>
    </xdr:to>
    <xdr:pic>
      <xdr:nvPicPr>
        <xdr:cNvPr id="1542" name="図 1541">
          <a:extLst>
            <a:ext uri="{FF2B5EF4-FFF2-40B4-BE49-F238E27FC236}">
              <a16:creationId xmlns:a16="http://schemas.microsoft.com/office/drawing/2014/main" id="{8BE91137-A5AD-4D40-AFA5-13F0A3C43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6349480" y="9227803"/>
          <a:ext cx="287565" cy="246836"/>
        </a:xfrm>
        <a:prstGeom prst="rect">
          <a:avLst/>
        </a:prstGeom>
      </xdr:spPr>
    </xdr:pic>
    <xdr:clientData/>
  </xdr:twoCellAnchor>
  <xdr:twoCellAnchor>
    <xdr:from>
      <xdr:col>9</xdr:col>
      <xdr:colOff>282559</xdr:colOff>
      <xdr:row>51</xdr:row>
      <xdr:rowOff>139152</xdr:rowOff>
    </xdr:from>
    <xdr:to>
      <xdr:col>9</xdr:col>
      <xdr:colOff>440086</xdr:colOff>
      <xdr:row>52</xdr:row>
      <xdr:rowOff>76278</xdr:rowOff>
    </xdr:to>
    <xdr:sp macro="" textlink="">
      <xdr:nvSpPr>
        <xdr:cNvPr id="1543" name="六角形 1542">
          <a:extLst>
            <a:ext uri="{FF2B5EF4-FFF2-40B4-BE49-F238E27FC236}">
              <a16:creationId xmlns:a16="http://schemas.microsoft.com/office/drawing/2014/main" id="{EA2CFBEC-17EB-4BDF-88F4-136F9CB0AE5C}"/>
            </a:ext>
          </a:extLst>
        </xdr:cNvPr>
        <xdr:cNvSpPr/>
      </xdr:nvSpPr>
      <xdr:spPr bwMode="auto">
        <a:xfrm>
          <a:off x="5978509" y="8851352"/>
          <a:ext cx="157527" cy="10857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176892</xdr:colOff>
      <xdr:row>51</xdr:row>
      <xdr:rowOff>128609</xdr:rowOff>
    </xdr:from>
    <xdr:to>
      <xdr:col>5</xdr:col>
      <xdr:colOff>334038</xdr:colOff>
      <xdr:row>52</xdr:row>
      <xdr:rowOff>92603</xdr:rowOff>
    </xdr:to>
    <xdr:sp macro="" textlink="">
      <xdr:nvSpPr>
        <xdr:cNvPr id="1544" name="六角形 1543">
          <a:extLst>
            <a:ext uri="{FF2B5EF4-FFF2-40B4-BE49-F238E27FC236}">
              <a16:creationId xmlns:a16="http://schemas.microsoft.com/office/drawing/2014/main" id="{13B84737-A26A-4B1B-967B-E8AE34E87668}"/>
            </a:ext>
          </a:extLst>
        </xdr:cNvPr>
        <xdr:cNvSpPr/>
      </xdr:nvSpPr>
      <xdr:spPr bwMode="auto">
        <a:xfrm>
          <a:off x="3053442" y="8840809"/>
          <a:ext cx="157146" cy="13544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589641</xdr:colOff>
      <xdr:row>53</xdr:row>
      <xdr:rowOff>49892</xdr:rowOff>
    </xdr:from>
    <xdr:to>
      <xdr:col>6</xdr:col>
      <xdr:colOff>43700</xdr:colOff>
      <xdr:row>54</xdr:row>
      <xdr:rowOff>29949</xdr:rowOff>
    </xdr:to>
    <xdr:pic>
      <xdr:nvPicPr>
        <xdr:cNvPr id="1545" name="図 1544">
          <a:extLst>
            <a:ext uri="{FF2B5EF4-FFF2-40B4-BE49-F238E27FC236}">
              <a16:creationId xmlns:a16="http://schemas.microsoft.com/office/drawing/2014/main" id="{C6C1D89F-7EEA-4C54-9E7F-5658E66FE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3466191" y="9104992"/>
          <a:ext cx="158909" cy="151506"/>
        </a:xfrm>
        <a:prstGeom prst="rect">
          <a:avLst/>
        </a:prstGeom>
      </xdr:spPr>
    </xdr:pic>
    <xdr:clientData/>
  </xdr:twoCellAnchor>
  <xdr:twoCellAnchor editAs="oneCell">
    <xdr:from>
      <xdr:col>5</xdr:col>
      <xdr:colOff>581066</xdr:colOff>
      <xdr:row>54</xdr:row>
      <xdr:rowOff>59980</xdr:rowOff>
    </xdr:from>
    <xdr:to>
      <xdr:col>6</xdr:col>
      <xdr:colOff>24684</xdr:colOff>
      <xdr:row>55</xdr:row>
      <xdr:rowOff>21925</xdr:rowOff>
    </xdr:to>
    <xdr:pic>
      <xdr:nvPicPr>
        <xdr:cNvPr id="1546" name="図 1545">
          <a:extLst>
            <a:ext uri="{FF2B5EF4-FFF2-40B4-BE49-F238E27FC236}">
              <a16:creationId xmlns:a16="http://schemas.microsoft.com/office/drawing/2014/main" id="{F0116FBA-58FA-4D09-A82E-D720A5107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3457616" y="9286530"/>
          <a:ext cx="148468" cy="133395"/>
        </a:xfrm>
        <a:prstGeom prst="rect">
          <a:avLst/>
        </a:prstGeom>
      </xdr:spPr>
    </xdr:pic>
    <xdr:clientData/>
  </xdr:twoCellAnchor>
  <xdr:twoCellAnchor>
    <xdr:from>
      <xdr:col>1</xdr:col>
      <xdr:colOff>181203</xdr:colOff>
      <xdr:row>59</xdr:row>
      <xdr:rowOff>112119</xdr:rowOff>
    </xdr:from>
    <xdr:to>
      <xdr:col>1</xdr:col>
      <xdr:colOff>336161</xdr:colOff>
      <xdr:row>60</xdr:row>
      <xdr:rowOff>52442</xdr:rowOff>
    </xdr:to>
    <xdr:sp macro="" textlink="">
      <xdr:nvSpPr>
        <xdr:cNvPr id="1547" name="六角形 1546">
          <a:extLst>
            <a:ext uri="{FF2B5EF4-FFF2-40B4-BE49-F238E27FC236}">
              <a16:creationId xmlns:a16="http://schemas.microsoft.com/office/drawing/2014/main" id="{4246D16C-DF68-4DAF-911F-4A177955A81E}"/>
            </a:ext>
          </a:extLst>
        </xdr:cNvPr>
        <xdr:cNvSpPr/>
      </xdr:nvSpPr>
      <xdr:spPr bwMode="auto">
        <a:xfrm>
          <a:off x="239690" y="10163501"/>
          <a:ext cx="154958" cy="11160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55</a:t>
          </a:r>
        </a:p>
      </xdr:txBody>
    </xdr:sp>
    <xdr:clientData/>
  </xdr:twoCellAnchor>
  <xdr:twoCellAnchor>
    <xdr:from>
      <xdr:col>3</xdr:col>
      <xdr:colOff>247710</xdr:colOff>
      <xdr:row>59</xdr:row>
      <xdr:rowOff>139838</xdr:rowOff>
    </xdr:from>
    <xdr:to>
      <xdr:col>3</xdr:col>
      <xdr:colOff>409150</xdr:colOff>
      <xdr:row>60</xdr:row>
      <xdr:rowOff>99478</xdr:rowOff>
    </xdr:to>
    <xdr:sp macro="" textlink="">
      <xdr:nvSpPr>
        <xdr:cNvPr id="1548" name="六角形 1547">
          <a:extLst>
            <a:ext uri="{FF2B5EF4-FFF2-40B4-BE49-F238E27FC236}">
              <a16:creationId xmlns:a16="http://schemas.microsoft.com/office/drawing/2014/main" id="{C626E491-0313-4C8D-A5CB-8D1D37DC0FE8}"/>
            </a:ext>
          </a:extLst>
        </xdr:cNvPr>
        <xdr:cNvSpPr/>
      </xdr:nvSpPr>
      <xdr:spPr bwMode="auto">
        <a:xfrm>
          <a:off x="1714560" y="10223638"/>
          <a:ext cx="161440" cy="1310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57</a:t>
          </a:r>
        </a:p>
      </xdr:txBody>
    </xdr:sp>
    <xdr:clientData/>
  </xdr:twoCellAnchor>
  <xdr:twoCellAnchor>
    <xdr:from>
      <xdr:col>8</xdr:col>
      <xdr:colOff>117931</xdr:colOff>
      <xdr:row>64</xdr:row>
      <xdr:rowOff>18145</xdr:rowOff>
    </xdr:from>
    <xdr:to>
      <xdr:col>8</xdr:col>
      <xdr:colOff>349253</xdr:colOff>
      <xdr:row>64</xdr:row>
      <xdr:rowOff>154217</xdr:rowOff>
    </xdr:to>
    <xdr:sp macro="" textlink="">
      <xdr:nvSpPr>
        <xdr:cNvPr id="1549" name="Text Box 1563">
          <a:extLst>
            <a:ext uri="{FF2B5EF4-FFF2-40B4-BE49-F238E27FC236}">
              <a16:creationId xmlns:a16="http://schemas.microsoft.com/office/drawing/2014/main" id="{FC86D511-047E-4C7F-99F0-CF7E76231E3A}"/>
            </a:ext>
          </a:extLst>
        </xdr:cNvPr>
        <xdr:cNvSpPr txBox="1">
          <a:spLocks noChangeArrowheads="1"/>
        </xdr:cNvSpPr>
      </xdr:nvSpPr>
      <xdr:spPr bwMode="auto">
        <a:xfrm>
          <a:off x="5109031" y="10959195"/>
          <a:ext cx="231322" cy="13607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伏原</a:t>
          </a:r>
        </a:p>
      </xdr:txBody>
    </xdr:sp>
    <xdr:clientData/>
  </xdr:twoCellAnchor>
  <xdr:twoCellAnchor>
    <xdr:from>
      <xdr:col>8</xdr:col>
      <xdr:colOff>297271</xdr:colOff>
      <xdr:row>63</xdr:row>
      <xdr:rowOff>130115</xdr:rowOff>
    </xdr:from>
    <xdr:to>
      <xdr:col>8</xdr:col>
      <xdr:colOff>437839</xdr:colOff>
      <xdr:row>64</xdr:row>
      <xdr:rowOff>77762</xdr:rowOff>
    </xdr:to>
    <xdr:sp macro="" textlink="">
      <xdr:nvSpPr>
        <xdr:cNvPr id="1550" name="Oval 1295">
          <a:extLst>
            <a:ext uri="{FF2B5EF4-FFF2-40B4-BE49-F238E27FC236}">
              <a16:creationId xmlns:a16="http://schemas.microsoft.com/office/drawing/2014/main" id="{C5D764E9-E1AA-410E-B71D-CD1CA70D8BAC}"/>
            </a:ext>
          </a:extLst>
        </xdr:cNvPr>
        <xdr:cNvSpPr>
          <a:spLocks noChangeArrowheads="1"/>
        </xdr:cNvSpPr>
      </xdr:nvSpPr>
      <xdr:spPr bwMode="auto">
        <a:xfrm rot="21296843">
          <a:off x="5288371" y="10899715"/>
          <a:ext cx="140568" cy="11909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514145</xdr:colOff>
      <xdr:row>63</xdr:row>
      <xdr:rowOff>149903</xdr:rowOff>
    </xdr:from>
    <xdr:to>
      <xdr:col>13</xdr:col>
      <xdr:colOff>653565</xdr:colOff>
      <xdr:row>64</xdr:row>
      <xdr:rowOff>118261</xdr:rowOff>
    </xdr:to>
    <xdr:sp macro="" textlink="">
      <xdr:nvSpPr>
        <xdr:cNvPr id="1551" name="Oval 1295">
          <a:extLst>
            <a:ext uri="{FF2B5EF4-FFF2-40B4-BE49-F238E27FC236}">
              <a16:creationId xmlns:a16="http://schemas.microsoft.com/office/drawing/2014/main" id="{65CDE2CA-9E95-4F2C-B99D-C3D52DCC0D1F}"/>
            </a:ext>
          </a:extLst>
        </xdr:cNvPr>
        <xdr:cNvSpPr>
          <a:spLocks noChangeArrowheads="1"/>
        </xdr:cNvSpPr>
      </xdr:nvSpPr>
      <xdr:spPr bwMode="auto">
        <a:xfrm rot="21416620">
          <a:off x="7619795" y="10919503"/>
          <a:ext cx="139420" cy="1398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11</xdr:col>
      <xdr:colOff>600606</xdr:colOff>
      <xdr:row>54</xdr:row>
      <xdr:rowOff>14768</xdr:rowOff>
    </xdr:from>
    <xdr:to>
      <xdr:col>12</xdr:col>
      <xdr:colOff>30939</xdr:colOff>
      <xdr:row>54</xdr:row>
      <xdr:rowOff>161085</xdr:rowOff>
    </xdr:to>
    <xdr:pic>
      <xdr:nvPicPr>
        <xdr:cNvPr id="1552" name="図 1551">
          <a:extLst>
            <a:ext uri="{FF2B5EF4-FFF2-40B4-BE49-F238E27FC236}">
              <a16:creationId xmlns:a16="http://schemas.microsoft.com/office/drawing/2014/main" id="{E55205B2-5487-421B-9688-677394504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7706256" y="9241318"/>
          <a:ext cx="135183" cy="146317"/>
        </a:xfrm>
        <a:prstGeom prst="rect">
          <a:avLst/>
        </a:prstGeom>
      </xdr:spPr>
    </xdr:pic>
    <xdr:clientData/>
  </xdr:twoCellAnchor>
  <xdr:twoCellAnchor>
    <xdr:from>
      <xdr:col>19</xdr:col>
      <xdr:colOff>13806</xdr:colOff>
      <xdr:row>35</xdr:row>
      <xdr:rowOff>114167</xdr:rowOff>
    </xdr:from>
    <xdr:to>
      <xdr:col>19</xdr:col>
      <xdr:colOff>165421</xdr:colOff>
      <xdr:row>36</xdr:row>
      <xdr:rowOff>78493</xdr:rowOff>
    </xdr:to>
    <xdr:sp macro="" textlink="">
      <xdr:nvSpPr>
        <xdr:cNvPr id="1553" name="六角形 1552">
          <a:extLst>
            <a:ext uri="{FF2B5EF4-FFF2-40B4-BE49-F238E27FC236}">
              <a16:creationId xmlns:a16="http://schemas.microsoft.com/office/drawing/2014/main" id="{C506FDCB-8CAD-42E5-B017-F76019139EED}"/>
            </a:ext>
          </a:extLst>
        </xdr:cNvPr>
        <xdr:cNvSpPr/>
      </xdr:nvSpPr>
      <xdr:spPr bwMode="auto">
        <a:xfrm>
          <a:off x="12770956" y="6102217"/>
          <a:ext cx="151615" cy="1357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17</xdr:col>
      <xdr:colOff>560586</xdr:colOff>
      <xdr:row>36</xdr:row>
      <xdr:rowOff>171391</xdr:rowOff>
    </xdr:from>
    <xdr:to>
      <xdr:col>18</xdr:col>
      <xdr:colOff>44</xdr:colOff>
      <xdr:row>38</xdr:row>
      <xdr:rowOff>21156</xdr:rowOff>
    </xdr:to>
    <xdr:pic>
      <xdr:nvPicPr>
        <xdr:cNvPr id="1554" name="図 1553">
          <a:extLst>
            <a:ext uri="{FF2B5EF4-FFF2-40B4-BE49-F238E27FC236}">
              <a16:creationId xmlns:a16="http://schemas.microsoft.com/office/drawing/2014/main" id="{F20E037A-7F83-4E5E-8E68-7710FB691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1895336" y="6330891"/>
          <a:ext cx="155679" cy="171462"/>
        </a:xfrm>
        <a:prstGeom prst="rect">
          <a:avLst/>
        </a:prstGeom>
      </xdr:spPr>
    </xdr:pic>
    <xdr:clientData/>
  </xdr:twoCellAnchor>
  <xdr:twoCellAnchor editAs="oneCell">
    <xdr:from>
      <xdr:col>17</xdr:col>
      <xdr:colOff>562949</xdr:colOff>
      <xdr:row>39</xdr:row>
      <xdr:rowOff>143398</xdr:rowOff>
    </xdr:from>
    <xdr:to>
      <xdr:col>17</xdr:col>
      <xdr:colOff>695166</xdr:colOff>
      <xdr:row>40</xdr:row>
      <xdr:rowOff>100190</xdr:rowOff>
    </xdr:to>
    <xdr:pic>
      <xdr:nvPicPr>
        <xdr:cNvPr id="1555" name="図 1554">
          <a:extLst>
            <a:ext uri="{FF2B5EF4-FFF2-40B4-BE49-F238E27FC236}">
              <a16:creationId xmlns:a16="http://schemas.microsoft.com/office/drawing/2014/main" id="{923CFE19-27EF-486F-962E-4954F7B50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11897699" y="6817248"/>
          <a:ext cx="132217" cy="128242"/>
        </a:xfrm>
        <a:prstGeom prst="rect">
          <a:avLst/>
        </a:prstGeom>
      </xdr:spPr>
    </xdr:pic>
    <xdr:clientData/>
  </xdr:twoCellAnchor>
  <xdr:twoCellAnchor editAs="oneCell">
    <xdr:from>
      <xdr:col>15</xdr:col>
      <xdr:colOff>422275</xdr:colOff>
      <xdr:row>5</xdr:row>
      <xdr:rowOff>15875</xdr:rowOff>
    </xdr:from>
    <xdr:to>
      <xdr:col>15</xdr:col>
      <xdr:colOff>574688</xdr:colOff>
      <xdr:row>6</xdr:row>
      <xdr:rowOff>9031</xdr:rowOff>
    </xdr:to>
    <xdr:pic>
      <xdr:nvPicPr>
        <xdr:cNvPr id="1556" name="図 1555">
          <a:extLst>
            <a:ext uri="{FF2B5EF4-FFF2-40B4-BE49-F238E27FC236}">
              <a16:creationId xmlns:a16="http://schemas.microsoft.com/office/drawing/2014/main" id="{43F07C54-DE0F-456F-B1FA-1D6BA1259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8937625" y="873125"/>
          <a:ext cx="152413" cy="164606"/>
        </a:xfrm>
        <a:prstGeom prst="rect">
          <a:avLst/>
        </a:prstGeom>
      </xdr:spPr>
    </xdr:pic>
    <xdr:clientData/>
  </xdr:twoCellAnchor>
  <xdr:twoCellAnchor>
    <xdr:from>
      <xdr:col>20</xdr:col>
      <xdr:colOff>21325</xdr:colOff>
      <xdr:row>6</xdr:row>
      <xdr:rowOff>124343</xdr:rowOff>
    </xdr:from>
    <xdr:to>
      <xdr:col>20</xdr:col>
      <xdr:colOff>151080</xdr:colOff>
      <xdr:row>7</xdr:row>
      <xdr:rowOff>63764</xdr:rowOff>
    </xdr:to>
    <xdr:sp macro="" textlink="">
      <xdr:nvSpPr>
        <xdr:cNvPr id="1557" name="AutoShape 70">
          <a:extLst>
            <a:ext uri="{FF2B5EF4-FFF2-40B4-BE49-F238E27FC236}">
              <a16:creationId xmlns:a16="http://schemas.microsoft.com/office/drawing/2014/main" id="{EF52390F-EBC1-4822-8420-5C628B3CA4BA}"/>
            </a:ext>
          </a:extLst>
        </xdr:cNvPr>
        <xdr:cNvSpPr>
          <a:spLocks noChangeArrowheads="1"/>
        </xdr:cNvSpPr>
      </xdr:nvSpPr>
      <xdr:spPr bwMode="auto">
        <a:xfrm>
          <a:off x="12073625" y="1153043"/>
          <a:ext cx="129755" cy="1108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656580</xdr:colOff>
      <xdr:row>9</xdr:row>
      <xdr:rowOff>133143</xdr:rowOff>
    </xdr:from>
    <xdr:to>
      <xdr:col>10</xdr:col>
      <xdr:colOff>253493</xdr:colOff>
      <xdr:row>11</xdr:row>
      <xdr:rowOff>33867</xdr:rowOff>
    </xdr:to>
    <xdr:pic>
      <xdr:nvPicPr>
        <xdr:cNvPr id="1558" name="図 1557">
          <a:extLst>
            <a:ext uri="{FF2B5EF4-FFF2-40B4-BE49-F238E27FC236}">
              <a16:creationId xmlns:a16="http://schemas.microsoft.com/office/drawing/2014/main" id="{D04124FF-12BB-40D7-A6AE-CE0FF3AC5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6371580" y="1695243"/>
          <a:ext cx="303880" cy="247857"/>
        </a:xfrm>
        <a:prstGeom prst="rect">
          <a:avLst/>
        </a:prstGeom>
      </xdr:spPr>
    </xdr:pic>
    <xdr:clientData/>
  </xdr:twoCellAnchor>
  <xdr:twoCellAnchor>
    <xdr:from>
      <xdr:col>10</xdr:col>
      <xdr:colOff>537263</xdr:colOff>
      <xdr:row>9</xdr:row>
      <xdr:rowOff>13574</xdr:rowOff>
    </xdr:from>
    <xdr:to>
      <xdr:col>12</xdr:col>
      <xdr:colOff>549679</xdr:colOff>
      <xdr:row>17</xdr:row>
      <xdr:rowOff>5497</xdr:rowOff>
    </xdr:to>
    <xdr:grpSp>
      <xdr:nvGrpSpPr>
        <xdr:cNvPr id="1559" name="グループ化 1558">
          <a:extLst>
            <a:ext uri="{FF2B5EF4-FFF2-40B4-BE49-F238E27FC236}">
              <a16:creationId xmlns:a16="http://schemas.microsoft.com/office/drawing/2014/main" id="{E749E144-6484-4183-96A1-19263FEC01BC}"/>
            </a:ext>
          </a:extLst>
        </xdr:cNvPr>
        <xdr:cNvGrpSpPr/>
      </xdr:nvGrpSpPr>
      <xdr:grpSpPr>
        <a:xfrm rot="16200000">
          <a:off x="6959723" y="1524324"/>
          <a:ext cx="1352024" cy="1419713"/>
          <a:chOff x="8168534" y="1747775"/>
          <a:chExt cx="1349990" cy="1547453"/>
        </a:xfrm>
      </xdr:grpSpPr>
      <xdr:sp macro="" textlink="">
        <xdr:nvSpPr>
          <xdr:cNvPr id="1560" name="Freeform 527">
            <a:extLst>
              <a:ext uri="{FF2B5EF4-FFF2-40B4-BE49-F238E27FC236}">
                <a16:creationId xmlns:a16="http://schemas.microsoft.com/office/drawing/2014/main" id="{E7B0CFEF-DBC7-4130-8396-C1E54E410E85}"/>
              </a:ext>
            </a:extLst>
          </xdr:cNvPr>
          <xdr:cNvSpPr>
            <a:spLocks/>
          </xdr:cNvSpPr>
        </xdr:nvSpPr>
        <xdr:spPr bwMode="auto">
          <a:xfrm rot="3168335" flipH="1">
            <a:off x="8450141" y="2311620"/>
            <a:ext cx="841524" cy="1125692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9911"/>
              <a:gd name="connsiteY0" fmla="*/ 10986 h 10986"/>
              <a:gd name="connsiteX1" fmla="*/ 0 w 9911"/>
              <a:gd name="connsiteY1" fmla="*/ 986 h 10986"/>
              <a:gd name="connsiteX2" fmla="*/ 9911 w 9911"/>
              <a:gd name="connsiteY2" fmla="*/ 0 h 10986"/>
              <a:gd name="connsiteX0" fmla="*/ 0 w 10000"/>
              <a:gd name="connsiteY0" fmla="*/ 10000 h 10000"/>
              <a:gd name="connsiteX1" fmla="*/ 0 w 10000"/>
              <a:gd name="connsiteY1" fmla="*/ 898 h 10000"/>
              <a:gd name="connsiteX2" fmla="*/ 10000 w 10000"/>
              <a:gd name="connsiteY2" fmla="*/ 0 h 10000"/>
              <a:gd name="connsiteX0" fmla="*/ 0 w 1468"/>
              <a:gd name="connsiteY0" fmla="*/ 23765 h 23765"/>
              <a:gd name="connsiteX1" fmla="*/ 0 w 1468"/>
              <a:gd name="connsiteY1" fmla="*/ 14663 h 23765"/>
              <a:gd name="connsiteX2" fmla="*/ 1468 w 1468"/>
              <a:gd name="connsiteY2" fmla="*/ 0 h 23765"/>
              <a:gd name="connsiteX0" fmla="*/ 0 w 20268"/>
              <a:gd name="connsiteY0" fmla="*/ 10000 h 10000"/>
              <a:gd name="connsiteX1" fmla="*/ 0 w 20268"/>
              <a:gd name="connsiteY1" fmla="*/ 6170 h 10000"/>
              <a:gd name="connsiteX2" fmla="*/ 10000 w 20268"/>
              <a:gd name="connsiteY2" fmla="*/ 0 h 10000"/>
              <a:gd name="connsiteX0" fmla="*/ 0 w 17117"/>
              <a:gd name="connsiteY0" fmla="*/ 10000 h 10000"/>
              <a:gd name="connsiteX1" fmla="*/ 0 w 17117"/>
              <a:gd name="connsiteY1" fmla="*/ 6170 h 10000"/>
              <a:gd name="connsiteX2" fmla="*/ 16874 w 17117"/>
              <a:gd name="connsiteY2" fmla="*/ 2525 h 10000"/>
              <a:gd name="connsiteX3" fmla="*/ 10000 w 17117"/>
              <a:gd name="connsiteY3" fmla="*/ 0 h 10000"/>
              <a:gd name="connsiteX0" fmla="*/ 0 w 38816"/>
              <a:gd name="connsiteY0" fmla="*/ 10000 h 10000"/>
              <a:gd name="connsiteX1" fmla="*/ 0 w 38816"/>
              <a:gd name="connsiteY1" fmla="*/ 6170 h 10000"/>
              <a:gd name="connsiteX2" fmla="*/ 38748 w 38816"/>
              <a:gd name="connsiteY2" fmla="*/ 1980 h 10000"/>
              <a:gd name="connsiteX3" fmla="*/ 10000 w 38816"/>
              <a:gd name="connsiteY3" fmla="*/ 0 h 10000"/>
              <a:gd name="connsiteX0" fmla="*/ 0 w 43806"/>
              <a:gd name="connsiteY0" fmla="*/ 10000 h 10000"/>
              <a:gd name="connsiteX1" fmla="*/ 0 w 43806"/>
              <a:gd name="connsiteY1" fmla="*/ 6170 h 10000"/>
              <a:gd name="connsiteX2" fmla="*/ 43748 w 43806"/>
              <a:gd name="connsiteY2" fmla="*/ 2079 h 10000"/>
              <a:gd name="connsiteX3" fmla="*/ 10000 w 43806"/>
              <a:gd name="connsiteY3" fmla="*/ 0 h 10000"/>
              <a:gd name="connsiteX0" fmla="*/ 0 w 43806"/>
              <a:gd name="connsiteY0" fmla="*/ 10000 h 10000"/>
              <a:gd name="connsiteX1" fmla="*/ 0 w 43806"/>
              <a:gd name="connsiteY1" fmla="*/ 6170 h 10000"/>
              <a:gd name="connsiteX2" fmla="*/ 43748 w 43806"/>
              <a:gd name="connsiteY2" fmla="*/ 2079 h 10000"/>
              <a:gd name="connsiteX3" fmla="*/ 10000 w 43806"/>
              <a:gd name="connsiteY3" fmla="*/ 0 h 10000"/>
              <a:gd name="connsiteX0" fmla="*/ 0 w 43806"/>
              <a:gd name="connsiteY0" fmla="*/ 10000 h 10000"/>
              <a:gd name="connsiteX1" fmla="*/ 0 w 43806"/>
              <a:gd name="connsiteY1" fmla="*/ 6170 h 10000"/>
              <a:gd name="connsiteX2" fmla="*/ 22499 w 43806"/>
              <a:gd name="connsiteY2" fmla="*/ 5148 h 10000"/>
              <a:gd name="connsiteX3" fmla="*/ 43748 w 43806"/>
              <a:gd name="connsiteY3" fmla="*/ 2079 h 10000"/>
              <a:gd name="connsiteX4" fmla="*/ 10000 w 43806"/>
              <a:gd name="connsiteY4" fmla="*/ 0 h 10000"/>
              <a:gd name="connsiteX0" fmla="*/ 0 w 43806"/>
              <a:gd name="connsiteY0" fmla="*/ 10000 h 10000"/>
              <a:gd name="connsiteX1" fmla="*/ 0 w 43806"/>
              <a:gd name="connsiteY1" fmla="*/ 6170 h 10000"/>
              <a:gd name="connsiteX2" fmla="*/ 43748 w 43806"/>
              <a:gd name="connsiteY2" fmla="*/ 2079 h 10000"/>
              <a:gd name="connsiteX3" fmla="*/ 10000 w 43806"/>
              <a:gd name="connsiteY3" fmla="*/ 0 h 10000"/>
              <a:gd name="connsiteX0" fmla="*/ 0 w 43806"/>
              <a:gd name="connsiteY0" fmla="*/ 10000 h 10000"/>
              <a:gd name="connsiteX1" fmla="*/ 0 w 43806"/>
              <a:gd name="connsiteY1" fmla="*/ 6170 h 10000"/>
              <a:gd name="connsiteX2" fmla="*/ 43748 w 43806"/>
              <a:gd name="connsiteY2" fmla="*/ 2079 h 10000"/>
              <a:gd name="connsiteX3" fmla="*/ 10000 w 43806"/>
              <a:gd name="connsiteY3" fmla="*/ 0 h 10000"/>
              <a:gd name="connsiteX0" fmla="*/ 0 w 50048"/>
              <a:gd name="connsiteY0" fmla="*/ 10000 h 10000"/>
              <a:gd name="connsiteX1" fmla="*/ 0 w 50048"/>
              <a:gd name="connsiteY1" fmla="*/ 6170 h 10000"/>
              <a:gd name="connsiteX2" fmla="*/ 49998 w 50048"/>
              <a:gd name="connsiteY2" fmla="*/ 2228 h 10000"/>
              <a:gd name="connsiteX3" fmla="*/ 10000 w 50048"/>
              <a:gd name="connsiteY3" fmla="*/ 0 h 10000"/>
              <a:gd name="connsiteX0" fmla="*/ 0 w 49998"/>
              <a:gd name="connsiteY0" fmla="*/ 10000 h 10000"/>
              <a:gd name="connsiteX1" fmla="*/ 0 w 49998"/>
              <a:gd name="connsiteY1" fmla="*/ 6170 h 10000"/>
              <a:gd name="connsiteX2" fmla="*/ 49998 w 49998"/>
              <a:gd name="connsiteY2" fmla="*/ 2228 h 10000"/>
              <a:gd name="connsiteX3" fmla="*/ 10000 w 49998"/>
              <a:gd name="connsiteY3" fmla="*/ 0 h 10000"/>
              <a:gd name="connsiteX0" fmla="*/ 0 w 55623"/>
              <a:gd name="connsiteY0" fmla="*/ 10000 h 10000"/>
              <a:gd name="connsiteX1" fmla="*/ 0 w 55623"/>
              <a:gd name="connsiteY1" fmla="*/ 6170 h 10000"/>
              <a:gd name="connsiteX2" fmla="*/ 55623 w 55623"/>
              <a:gd name="connsiteY2" fmla="*/ 2426 h 10000"/>
              <a:gd name="connsiteX3" fmla="*/ 10000 w 55623"/>
              <a:gd name="connsiteY3" fmla="*/ 0 h 10000"/>
              <a:gd name="connsiteX0" fmla="*/ 0 w 55623"/>
              <a:gd name="connsiteY0" fmla="*/ 10000 h 10000"/>
              <a:gd name="connsiteX1" fmla="*/ 0 w 55623"/>
              <a:gd name="connsiteY1" fmla="*/ 6170 h 10000"/>
              <a:gd name="connsiteX2" fmla="*/ 55623 w 55623"/>
              <a:gd name="connsiteY2" fmla="*/ 2426 h 10000"/>
              <a:gd name="connsiteX3" fmla="*/ 10000 w 55623"/>
              <a:gd name="connsiteY3" fmla="*/ 0 h 10000"/>
              <a:gd name="connsiteX0" fmla="*/ 0 w 55623"/>
              <a:gd name="connsiteY0" fmla="*/ 10000 h 10000"/>
              <a:gd name="connsiteX1" fmla="*/ 0 w 55623"/>
              <a:gd name="connsiteY1" fmla="*/ 6170 h 10000"/>
              <a:gd name="connsiteX2" fmla="*/ 55623 w 55623"/>
              <a:gd name="connsiteY2" fmla="*/ 2426 h 10000"/>
              <a:gd name="connsiteX3" fmla="*/ 10000 w 55623"/>
              <a:gd name="connsiteY3" fmla="*/ 0 h 10000"/>
              <a:gd name="connsiteX0" fmla="*/ 21248 w 76871"/>
              <a:gd name="connsiteY0" fmla="*/ 11188 h 11188"/>
              <a:gd name="connsiteX1" fmla="*/ 21248 w 76871"/>
              <a:gd name="connsiteY1" fmla="*/ 7358 h 11188"/>
              <a:gd name="connsiteX2" fmla="*/ 76871 w 76871"/>
              <a:gd name="connsiteY2" fmla="*/ 3614 h 11188"/>
              <a:gd name="connsiteX3" fmla="*/ 0 w 76871"/>
              <a:gd name="connsiteY3" fmla="*/ 0 h 11188"/>
              <a:gd name="connsiteX0" fmla="*/ 21248 w 76871"/>
              <a:gd name="connsiteY0" fmla="*/ 11188 h 11188"/>
              <a:gd name="connsiteX1" fmla="*/ 21248 w 76871"/>
              <a:gd name="connsiteY1" fmla="*/ 7358 h 11188"/>
              <a:gd name="connsiteX2" fmla="*/ 76871 w 76871"/>
              <a:gd name="connsiteY2" fmla="*/ 3614 h 11188"/>
              <a:gd name="connsiteX3" fmla="*/ 0 w 76871"/>
              <a:gd name="connsiteY3" fmla="*/ 0 h 11188"/>
              <a:gd name="connsiteX0" fmla="*/ 21248 w 76871"/>
              <a:gd name="connsiteY0" fmla="*/ 11188 h 11188"/>
              <a:gd name="connsiteX1" fmla="*/ 21248 w 76871"/>
              <a:gd name="connsiteY1" fmla="*/ 7358 h 11188"/>
              <a:gd name="connsiteX2" fmla="*/ 76871 w 76871"/>
              <a:gd name="connsiteY2" fmla="*/ 3614 h 11188"/>
              <a:gd name="connsiteX3" fmla="*/ 0 w 76871"/>
              <a:gd name="connsiteY3" fmla="*/ 0 h 11188"/>
              <a:gd name="connsiteX0" fmla="*/ 39372 w 94995"/>
              <a:gd name="connsiteY0" fmla="*/ 9752 h 9752"/>
              <a:gd name="connsiteX1" fmla="*/ 39372 w 94995"/>
              <a:gd name="connsiteY1" fmla="*/ 5922 h 9752"/>
              <a:gd name="connsiteX2" fmla="*/ 94995 w 94995"/>
              <a:gd name="connsiteY2" fmla="*/ 2178 h 9752"/>
              <a:gd name="connsiteX3" fmla="*/ 0 w 94995"/>
              <a:gd name="connsiteY3" fmla="*/ 0 h 9752"/>
              <a:gd name="connsiteX0" fmla="*/ 4145 w 10000"/>
              <a:gd name="connsiteY0" fmla="*/ 10806 h 10806"/>
              <a:gd name="connsiteX1" fmla="*/ 4145 w 10000"/>
              <a:gd name="connsiteY1" fmla="*/ 6879 h 10806"/>
              <a:gd name="connsiteX2" fmla="*/ 10000 w 10000"/>
              <a:gd name="connsiteY2" fmla="*/ 3039 h 10806"/>
              <a:gd name="connsiteX3" fmla="*/ 0 w 10000"/>
              <a:gd name="connsiteY3" fmla="*/ 806 h 10806"/>
              <a:gd name="connsiteX0" fmla="*/ 5395 w 11250"/>
              <a:gd name="connsiteY0" fmla="*/ 11009 h 11009"/>
              <a:gd name="connsiteX1" fmla="*/ 5395 w 11250"/>
              <a:gd name="connsiteY1" fmla="*/ 7082 h 11009"/>
              <a:gd name="connsiteX2" fmla="*/ 11250 w 11250"/>
              <a:gd name="connsiteY2" fmla="*/ 3242 h 11009"/>
              <a:gd name="connsiteX3" fmla="*/ 0 w 11250"/>
              <a:gd name="connsiteY3" fmla="*/ 755 h 11009"/>
              <a:gd name="connsiteX0" fmla="*/ 5395 w 11250"/>
              <a:gd name="connsiteY0" fmla="*/ 11343 h 11343"/>
              <a:gd name="connsiteX1" fmla="*/ 5395 w 11250"/>
              <a:gd name="connsiteY1" fmla="*/ 7416 h 11343"/>
              <a:gd name="connsiteX2" fmla="*/ 11250 w 11250"/>
              <a:gd name="connsiteY2" fmla="*/ 3576 h 11343"/>
              <a:gd name="connsiteX3" fmla="*/ 0 w 11250"/>
              <a:gd name="connsiteY3" fmla="*/ 1089 h 11343"/>
              <a:gd name="connsiteX0" fmla="*/ 5395 w 10855"/>
              <a:gd name="connsiteY0" fmla="*/ 11227 h 11227"/>
              <a:gd name="connsiteX1" fmla="*/ 5395 w 10855"/>
              <a:gd name="connsiteY1" fmla="*/ 7300 h 11227"/>
              <a:gd name="connsiteX2" fmla="*/ 10855 w 10855"/>
              <a:gd name="connsiteY2" fmla="*/ 3866 h 11227"/>
              <a:gd name="connsiteX3" fmla="*/ 0 w 10855"/>
              <a:gd name="connsiteY3" fmla="*/ 973 h 11227"/>
              <a:gd name="connsiteX0" fmla="*/ 5395 w 10855"/>
              <a:gd name="connsiteY0" fmla="*/ 11140 h 11140"/>
              <a:gd name="connsiteX1" fmla="*/ 5395 w 10855"/>
              <a:gd name="connsiteY1" fmla="*/ 7213 h 11140"/>
              <a:gd name="connsiteX2" fmla="*/ 10855 w 10855"/>
              <a:gd name="connsiteY2" fmla="*/ 3779 h 11140"/>
              <a:gd name="connsiteX3" fmla="*/ 0 w 10855"/>
              <a:gd name="connsiteY3" fmla="*/ 886 h 11140"/>
              <a:gd name="connsiteX0" fmla="*/ 7171 w 12631"/>
              <a:gd name="connsiteY0" fmla="*/ 10911 h 10911"/>
              <a:gd name="connsiteX1" fmla="*/ 7171 w 12631"/>
              <a:gd name="connsiteY1" fmla="*/ 6984 h 10911"/>
              <a:gd name="connsiteX2" fmla="*/ 12631 w 12631"/>
              <a:gd name="connsiteY2" fmla="*/ 3550 h 10911"/>
              <a:gd name="connsiteX3" fmla="*/ 0 w 12631"/>
              <a:gd name="connsiteY3" fmla="*/ 962 h 10911"/>
              <a:gd name="connsiteX0" fmla="*/ 7171 w 12631"/>
              <a:gd name="connsiteY0" fmla="*/ 10528 h 10528"/>
              <a:gd name="connsiteX1" fmla="*/ 7171 w 12631"/>
              <a:gd name="connsiteY1" fmla="*/ 6601 h 10528"/>
              <a:gd name="connsiteX2" fmla="*/ 12631 w 12631"/>
              <a:gd name="connsiteY2" fmla="*/ 3167 h 10528"/>
              <a:gd name="connsiteX3" fmla="*/ 0 w 12631"/>
              <a:gd name="connsiteY3" fmla="*/ 579 h 10528"/>
              <a:gd name="connsiteX0" fmla="*/ 5134 w 10594"/>
              <a:gd name="connsiteY0" fmla="*/ 10702 h 10702"/>
              <a:gd name="connsiteX1" fmla="*/ 5134 w 10594"/>
              <a:gd name="connsiteY1" fmla="*/ 6775 h 10702"/>
              <a:gd name="connsiteX2" fmla="*/ 10594 w 10594"/>
              <a:gd name="connsiteY2" fmla="*/ 3341 h 10702"/>
              <a:gd name="connsiteX3" fmla="*/ 0 w 10594"/>
              <a:gd name="connsiteY3" fmla="*/ 519 h 10702"/>
              <a:gd name="connsiteX0" fmla="*/ 4591 w 10051"/>
              <a:gd name="connsiteY0" fmla="*/ 10546 h 10546"/>
              <a:gd name="connsiteX1" fmla="*/ 4591 w 10051"/>
              <a:gd name="connsiteY1" fmla="*/ 6619 h 10546"/>
              <a:gd name="connsiteX2" fmla="*/ 10051 w 10051"/>
              <a:gd name="connsiteY2" fmla="*/ 3185 h 10546"/>
              <a:gd name="connsiteX3" fmla="*/ 0 w 10051"/>
              <a:gd name="connsiteY3" fmla="*/ 572 h 10546"/>
              <a:gd name="connsiteX0" fmla="*/ 4591 w 5078"/>
              <a:gd name="connsiteY0" fmla="*/ 10284 h 10284"/>
              <a:gd name="connsiteX1" fmla="*/ 4591 w 5078"/>
              <a:gd name="connsiteY1" fmla="*/ 6357 h 10284"/>
              <a:gd name="connsiteX2" fmla="*/ 4234 w 5078"/>
              <a:gd name="connsiteY2" fmla="*/ 4462 h 10284"/>
              <a:gd name="connsiteX3" fmla="*/ 0 w 5078"/>
              <a:gd name="connsiteY3" fmla="*/ 310 h 10284"/>
              <a:gd name="connsiteX0" fmla="*/ 9041 w 9041"/>
              <a:gd name="connsiteY0" fmla="*/ 10000 h 10000"/>
              <a:gd name="connsiteX1" fmla="*/ 9041 w 9041"/>
              <a:gd name="connsiteY1" fmla="*/ 6181 h 10000"/>
              <a:gd name="connsiteX2" fmla="*/ 8338 w 9041"/>
              <a:gd name="connsiteY2" fmla="*/ 4339 h 10000"/>
              <a:gd name="connsiteX3" fmla="*/ 0 w 9041"/>
              <a:gd name="connsiteY3" fmla="*/ 301 h 10000"/>
              <a:gd name="connsiteX0" fmla="*/ 10000 w 10000"/>
              <a:gd name="connsiteY0" fmla="*/ 10000 h 10000"/>
              <a:gd name="connsiteX1" fmla="*/ 10000 w 10000"/>
              <a:gd name="connsiteY1" fmla="*/ 6181 h 10000"/>
              <a:gd name="connsiteX2" fmla="*/ 9222 w 10000"/>
              <a:gd name="connsiteY2" fmla="*/ 4339 h 10000"/>
              <a:gd name="connsiteX3" fmla="*/ 0 w 10000"/>
              <a:gd name="connsiteY3" fmla="*/ 301 h 10000"/>
              <a:gd name="connsiteX0" fmla="*/ 19788 w 19788"/>
              <a:gd name="connsiteY0" fmla="*/ 8599 h 8599"/>
              <a:gd name="connsiteX1" fmla="*/ 19788 w 19788"/>
              <a:gd name="connsiteY1" fmla="*/ 4780 h 8599"/>
              <a:gd name="connsiteX2" fmla="*/ 19010 w 19788"/>
              <a:gd name="connsiteY2" fmla="*/ 2938 h 8599"/>
              <a:gd name="connsiteX3" fmla="*/ 0 w 19788"/>
              <a:gd name="connsiteY3" fmla="*/ 618 h 8599"/>
              <a:gd name="connsiteX0" fmla="*/ 10000 w 10000"/>
              <a:gd name="connsiteY0" fmla="*/ 10233 h 10233"/>
              <a:gd name="connsiteX1" fmla="*/ 10000 w 10000"/>
              <a:gd name="connsiteY1" fmla="*/ 5792 h 10233"/>
              <a:gd name="connsiteX2" fmla="*/ 9607 w 10000"/>
              <a:gd name="connsiteY2" fmla="*/ 3650 h 10233"/>
              <a:gd name="connsiteX3" fmla="*/ 0 w 10000"/>
              <a:gd name="connsiteY3" fmla="*/ 952 h 10233"/>
              <a:gd name="connsiteX0" fmla="*/ 11081 w 11081"/>
              <a:gd name="connsiteY0" fmla="*/ 10056 h 10056"/>
              <a:gd name="connsiteX1" fmla="*/ 11081 w 11081"/>
              <a:gd name="connsiteY1" fmla="*/ 5615 h 10056"/>
              <a:gd name="connsiteX2" fmla="*/ 10688 w 11081"/>
              <a:gd name="connsiteY2" fmla="*/ 3473 h 10056"/>
              <a:gd name="connsiteX3" fmla="*/ 0 w 11081"/>
              <a:gd name="connsiteY3" fmla="*/ 1032 h 10056"/>
              <a:gd name="connsiteX0" fmla="*/ 11081 w 11081"/>
              <a:gd name="connsiteY0" fmla="*/ 11106 h 11106"/>
              <a:gd name="connsiteX1" fmla="*/ 11081 w 11081"/>
              <a:gd name="connsiteY1" fmla="*/ 6665 h 11106"/>
              <a:gd name="connsiteX2" fmla="*/ 10688 w 11081"/>
              <a:gd name="connsiteY2" fmla="*/ 4523 h 11106"/>
              <a:gd name="connsiteX3" fmla="*/ 0 w 11081"/>
              <a:gd name="connsiteY3" fmla="*/ 2082 h 11106"/>
              <a:gd name="connsiteX0" fmla="*/ 11081 w 11081"/>
              <a:gd name="connsiteY0" fmla="*/ 11287 h 11287"/>
              <a:gd name="connsiteX1" fmla="*/ 11081 w 11081"/>
              <a:gd name="connsiteY1" fmla="*/ 6846 h 11287"/>
              <a:gd name="connsiteX2" fmla="*/ 10688 w 11081"/>
              <a:gd name="connsiteY2" fmla="*/ 4704 h 11287"/>
              <a:gd name="connsiteX3" fmla="*/ 0 w 11081"/>
              <a:gd name="connsiteY3" fmla="*/ 2263 h 11287"/>
              <a:gd name="connsiteX0" fmla="*/ 12080 w 12080"/>
              <a:gd name="connsiteY0" fmla="*/ 10989 h 10989"/>
              <a:gd name="connsiteX1" fmla="*/ 12080 w 12080"/>
              <a:gd name="connsiteY1" fmla="*/ 6548 h 10989"/>
              <a:gd name="connsiteX2" fmla="*/ 11687 w 12080"/>
              <a:gd name="connsiteY2" fmla="*/ 4406 h 10989"/>
              <a:gd name="connsiteX3" fmla="*/ 0 w 12080"/>
              <a:gd name="connsiteY3" fmla="*/ 2420 h 10989"/>
              <a:gd name="connsiteX0" fmla="*/ 12080 w 12080"/>
              <a:gd name="connsiteY0" fmla="*/ 11081 h 11081"/>
              <a:gd name="connsiteX1" fmla="*/ 12080 w 12080"/>
              <a:gd name="connsiteY1" fmla="*/ 6640 h 11081"/>
              <a:gd name="connsiteX2" fmla="*/ 11960 w 12080"/>
              <a:gd name="connsiteY2" fmla="*/ 4245 h 11081"/>
              <a:gd name="connsiteX3" fmla="*/ 0 w 12080"/>
              <a:gd name="connsiteY3" fmla="*/ 2512 h 11081"/>
              <a:gd name="connsiteX0" fmla="*/ 12080 w 12080"/>
              <a:gd name="connsiteY0" fmla="*/ 11430 h 11430"/>
              <a:gd name="connsiteX1" fmla="*/ 12080 w 12080"/>
              <a:gd name="connsiteY1" fmla="*/ 6989 h 11430"/>
              <a:gd name="connsiteX2" fmla="*/ 11960 w 12080"/>
              <a:gd name="connsiteY2" fmla="*/ 4594 h 11430"/>
              <a:gd name="connsiteX3" fmla="*/ 0 w 12080"/>
              <a:gd name="connsiteY3" fmla="*/ 2861 h 11430"/>
              <a:gd name="connsiteX0" fmla="*/ 12080 w 12080"/>
              <a:gd name="connsiteY0" fmla="*/ 11191 h 11191"/>
              <a:gd name="connsiteX1" fmla="*/ 12080 w 12080"/>
              <a:gd name="connsiteY1" fmla="*/ 6750 h 11191"/>
              <a:gd name="connsiteX2" fmla="*/ 11960 w 12080"/>
              <a:gd name="connsiteY2" fmla="*/ 4355 h 11191"/>
              <a:gd name="connsiteX3" fmla="*/ 0 w 12080"/>
              <a:gd name="connsiteY3" fmla="*/ 2622 h 11191"/>
              <a:gd name="connsiteX0" fmla="*/ 10310 w 10310"/>
              <a:gd name="connsiteY0" fmla="*/ 11489 h 11489"/>
              <a:gd name="connsiteX1" fmla="*/ 10310 w 10310"/>
              <a:gd name="connsiteY1" fmla="*/ 7048 h 11489"/>
              <a:gd name="connsiteX2" fmla="*/ 10190 w 10310"/>
              <a:gd name="connsiteY2" fmla="*/ 4653 h 11489"/>
              <a:gd name="connsiteX3" fmla="*/ 0 w 10310"/>
              <a:gd name="connsiteY3" fmla="*/ 2396 h 11489"/>
              <a:gd name="connsiteX0" fmla="*/ 10310 w 10310"/>
              <a:gd name="connsiteY0" fmla="*/ 11483 h 11483"/>
              <a:gd name="connsiteX1" fmla="*/ 10310 w 10310"/>
              <a:gd name="connsiteY1" fmla="*/ 7042 h 11483"/>
              <a:gd name="connsiteX2" fmla="*/ 10190 w 10310"/>
              <a:gd name="connsiteY2" fmla="*/ 4647 h 11483"/>
              <a:gd name="connsiteX3" fmla="*/ 0 w 10310"/>
              <a:gd name="connsiteY3" fmla="*/ 2390 h 11483"/>
              <a:gd name="connsiteX0" fmla="*/ 10310 w 10310"/>
              <a:gd name="connsiteY0" fmla="*/ 11253 h 11253"/>
              <a:gd name="connsiteX1" fmla="*/ 10310 w 10310"/>
              <a:gd name="connsiteY1" fmla="*/ 6812 h 11253"/>
              <a:gd name="connsiteX2" fmla="*/ 10190 w 10310"/>
              <a:gd name="connsiteY2" fmla="*/ 4417 h 11253"/>
              <a:gd name="connsiteX3" fmla="*/ 0 w 10310"/>
              <a:gd name="connsiteY3" fmla="*/ 2160 h 11253"/>
              <a:gd name="connsiteX0" fmla="*/ 10310 w 10310"/>
              <a:gd name="connsiteY0" fmla="*/ 11066 h 11066"/>
              <a:gd name="connsiteX1" fmla="*/ 10310 w 10310"/>
              <a:gd name="connsiteY1" fmla="*/ 6625 h 11066"/>
              <a:gd name="connsiteX2" fmla="*/ 10190 w 10310"/>
              <a:gd name="connsiteY2" fmla="*/ 4230 h 11066"/>
              <a:gd name="connsiteX3" fmla="*/ 0 w 10310"/>
              <a:gd name="connsiteY3" fmla="*/ 1973 h 11066"/>
              <a:gd name="connsiteX0" fmla="*/ 10310 w 10310"/>
              <a:gd name="connsiteY0" fmla="*/ 10912 h 10912"/>
              <a:gd name="connsiteX1" fmla="*/ 10310 w 10310"/>
              <a:gd name="connsiteY1" fmla="*/ 6471 h 10912"/>
              <a:gd name="connsiteX2" fmla="*/ 10190 w 10310"/>
              <a:gd name="connsiteY2" fmla="*/ 4076 h 10912"/>
              <a:gd name="connsiteX3" fmla="*/ 0 w 10310"/>
              <a:gd name="connsiteY3" fmla="*/ 1819 h 10912"/>
              <a:gd name="connsiteX0" fmla="*/ 10310 w 10310"/>
              <a:gd name="connsiteY0" fmla="*/ 11153 h 11153"/>
              <a:gd name="connsiteX1" fmla="*/ 10310 w 10310"/>
              <a:gd name="connsiteY1" fmla="*/ 6712 h 11153"/>
              <a:gd name="connsiteX2" fmla="*/ 10190 w 10310"/>
              <a:gd name="connsiteY2" fmla="*/ 4317 h 11153"/>
              <a:gd name="connsiteX3" fmla="*/ 0 w 10310"/>
              <a:gd name="connsiteY3" fmla="*/ 2060 h 1115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310" h="11153">
                <a:moveTo>
                  <a:pt x="10310" y="11153"/>
                </a:moveTo>
                <a:lnTo>
                  <a:pt x="10310" y="6712"/>
                </a:lnTo>
                <a:cubicBezTo>
                  <a:pt x="9967" y="4964"/>
                  <a:pt x="10271" y="5561"/>
                  <a:pt x="10190" y="4317"/>
                </a:cubicBezTo>
                <a:cubicBezTo>
                  <a:pt x="2762" y="-1142"/>
                  <a:pt x="7784" y="-866"/>
                  <a:pt x="0" y="206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561" name="グループ化 1560">
            <a:extLst>
              <a:ext uri="{FF2B5EF4-FFF2-40B4-BE49-F238E27FC236}">
                <a16:creationId xmlns:a16="http://schemas.microsoft.com/office/drawing/2014/main" id="{7D315D9D-8010-4DA1-930B-D3BB9E74DE63}"/>
              </a:ext>
            </a:extLst>
          </xdr:cNvPr>
          <xdr:cNvGrpSpPr/>
        </xdr:nvGrpSpPr>
        <xdr:grpSpPr>
          <a:xfrm>
            <a:off x="8168534" y="1747775"/>
            <a:ext cx="1349990" cy="1026027"/>
            <a:chOff x="8168534" y="1759682"/>
            <a:chExt cx="1349990" cy="1026027"/>
          </a:xfrm>
        </xdr:grpSpPr>
        <xdr:sp macro="" textlink="">
          <xdr:nvSpPr>
            <xdr:cNvPr id="1562" name="Text Box 1620">
              <a:extLst>
                <a:ext uri="{FF2B5EF4-FFF2-40B4-BE49-F238E27FC236}">
                  <a16:creationId xmlns:a16="http://schemas.microsoft.com/office/drawing/2014/main" id="{F7B3FB5D-B6F3-4454-9A09-30D687A78EFF}"/>
                </a:ext>
              </a:extLst>
            </xdr:cNvPr>
            <xdr:cNvSpPr txBox="1">
              <a:spLocks noChangeArrowheads="1"/>
            </xdr:cNvSpPr>
          </xdr:nvSpPr>
          <xdr:spPr bwMode="auto">
            <a:xfrm rot="5880000">
              <a:off x="8810692" y="2077878"/>
              <a:ext cx="101059" cy="1314604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txBody>
            <a:bodyPr vertOverflow="overflow" horzOverflow="overflow" wrap="square" lIns="27432" tIns="18288" rIns="27432" bIns="18288" anchor="b" upright="1">
              <a:spAutoFit/>
            </a:bodyPr>
            <a:lstStyle/>
            <a:p>
              <a:pPr algn="ctr" rtl="0">
                <a:lnSpc>
                  <a:spcPts val="1000"/>
                </a:lnSpc>
                <a:defRPr sz="1000"/>
              </a:pPr>
              <a:endPara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grpSp>
          <xdr:nvGrpSpPr>
            <xdr:cNvPr id="1563" name="グループ化 1562">
              <a:extLst>
                <a:ext uri="{FF2B5EF4-FFF2-40B4-BE49-F238E27FC236}">
                  <a16:creationId xmlns:a16="http://schemas.microsoft.com/office/drawing/2014/main" id="{E79F7167-CE2C-4E3A-AE7F-9CF8804D1031}"/>
                </a:ext>
              </a:extLst>
            </xdr:cNvPr>
            <xdr:cNvGrpSpPr/>
          </xdr:nvGrpSpPr>
          <xdr:grpSpPr>
            <a:xfrm rot="5868335">
              <a:off x="8820332" y="2057879"/>
              <a:ext cx="44047" cy="1347643"/>
              <a:chOff x="1516222" y="852606"/>
              <a:chExt cx="49115" cy="1168077"/>
            </a:xfrm>
          </xdr:grpSpPr>
          <xdr:sp macro="" textlink="">
            <xdr:nvSpPr>
              <xdr:cNvPr id="1569" name="Line 76">
                <a:extLst>
                  <a:ext uri="{FF2B5EF4-FFF2-40B4-BE49-F238E27FC236}">
                    <a16:creationId xmlns:a16="http://schemas.microsoft.com/office/drawing/2014/main" id="{A51A6001-8088-4EA9-B488-F1065024A887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530002" y="852606"/>
                <a:ext cx="11543" cy="1126789"/>
              </a:xfrm>
              <a:prstGeom prst="line">
                <a:avLst/>
              </a:prstGeom>
              <a:noFill/>
              <a:ln w="3810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570" name="Line 76">
                <a:extLst>
                  <a:ext uri="{FF2B5EF4-FFF2-40B4-BE49-F238E27FC236}">
                    <a16:creationId xmlns:a16="http://schemas.microsoft.com/office/drawing/2014/main" id="{24379008-30EB-4D4D-AB36-7CE8C10EA51A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558659" y="857973"/>
                <a:ext cx="6678" cy="116271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571" name="Line 76">
                <a:extLst>
                  <a:ext uri="{FF2B5EF4-FFF2-40B4-BE49-F238E27FC236}">
                    <a16:creationId xmlns:a16="http://schemas.microsoft.com/office/drawing/2014/main" id="{884F6BA1-D25E-4634-BA74-2EE7FADE891B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516222" y="860016"/>
                <a:ext cx="5814" cy="113028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1564" name="Line 11">
              <a:extLst>
                <a:ext uri="{FF2B5EF4-FFF2-40B4-BE49-F238E27FC236}">
                  <a16:creationId xmlns:a16="http://schemas.microsoft.com/office/drawing/2014/main" id="{372D18B4-B5C4-4B4E-8003-736E276D7D9B}"/>
                </a:ext>
              </a:extLst>
            </xdr:cNvPr>
            <xdr:cNvSpPr>
              <a:spLocks noChangeShapeType="1"/>
            </xdr:cNvSpPr>
          </xdr:nvSpPr>
          <xdr:spPr bwMode="auto">
            <a:xfrm rot="3168335" flipV="1">
              <a:off x="8341683" y="1982837"/>
              <a:ext cx="1021124" cy="574814"/>
            </a:xfrm>
            <a:custGeom>
              <a:avLst/>
              <a:gdLst>
                <a:gd name="connsiteX0" fmla="*/ 0 w 1234954"/>
                <a:gd name="connsiteY0" fmla="*/ 0 h 563547"/>
                <a:gd name="connsiteX1" fmla="*/ 1234954 w 1234954"/>
                <a:gd name="connsiteY1" fmla="*/ 563547 h 563547"/>
                <a:gd name="connsiteX0" fmla="*/ 0 w 1234954"/>
                <a:gd name="connsiteY0" fmla="*/ 0 h 588955"/>
                <a:gd name="connsiteX1" fmla="*/ 1234954 w 1234954"/>
                <a:gd name="connsiteY1" fmla="*/ 563547 h 588955"/>
                <a:gd name="connsiteX0" fmla="*/ 0 w 1121604"/>
                <a:gd name="connsiteY0" fmla="*/ 0 h 478499"/>
                <a:gd name="connsiteX1" fmla="*/ 1121604 w 1121604"/>
                <a:gd name="connsiteY1" fmla="*/ 447473 h 478499"/>
                <a:gd name="connsiteX0" fmla="*/ 0 w 1121604"/>
                <a:gd name="connsiteY0" fmla="*/ 0 h 489219"/>
                <a:gd name="connsiteX1" fmla="*/ 1121604 w 1121604"/>
                <a:gd name="connsiteY1" fmla="*/ 447473 h 489219"/>
                <a:gd name="connsiteX0" fmla="*/ 0 w 1121604"/>
                <a:gd name="connsiteY0" fmla="*/ 0 h 549055"/>
                <a:gd name="connsiteX1" fmla="*/ 1121604 w 1121604"/>
                <a:gd name="connsiteY1" fmla="*/ 447473 h 549055"/>
                <a:gd name="connsiteX0" fmla="*/ 0 w 1231237"/>
                <a:gd name="connsiteY0" fmla="*/ 0 h 506191"/>
                <a:gd name="connsiteX1" fmla="*/ 1231237 w 1231237"/>
                <a:gd name="connsiteY1" fmla="*/ 381115 h 506191"/>
                <a:gd name="connsiteX0" fmla="*/ 0 w 1231237"/>
                <a:gd name="connsiteY0" fmla="*/ 0 h 558116"/>
                <a:gd name="connsiteX1" fmla="*/ 1231237 w 1231237"/>
                <a:gd name="connsiteY1" fmla="*/ 381115 h 558116"/>
                <a:gd name="connsiteX0" fmla="*/ 0 w 1200859"/>
                <a:gd name="connsiteY0" fmla="*/ 0 h 593171"/>
                <a:gd name="connsiteX1" fmla="*/ 1200859 w 1200859"/>
                <a:gd name="connsiteY1" fmla="*/ 433811 h 593171"/>
                <a:gd name="connsiteX0" fmla="*/ 0 w 1153400"/>
                <a:gd name="connsiteY0" fmla="*/ 0 h 614449"/>
                <a:gd name="connsiteX1" fmla="*/ 1153400 w 1153400"/>
                <a:gd name="connsiteY1" fmla="*/ 464317 h 614449"/>
                <a:gd name="connsiteX0" fmla="*/ 0 w 1153400"/>
                <a:gd name="connsiteY0" fmla="*/ 0 h 585230"/>
                <a:gd name="connsiteX1" fmla="*/ 1153400 w 1153400"/>
                <a:gd name="connsiteY1" fmla="*/ 464317 h 585230"/>
                <a:gd name="connsiteX0" fmla="*/ 0 w 1152087"/>
                <a:gd name="connsiteY0" fmla="*/ 0 h 581593"/>
                <a:gd name="connsiteX1" fmla="*/ 1152087 w 1152087"/>
                <a:gd name="connsiteY1" fmla="*/ 459129 h 581593"/>
                <a:gd name="connsiteX0" fmla="*/ 0 w 1152087"/>
                <a:gd name="connsiteY0" fmla="*/ 0 h 559555"/>
                <a:gd name="connsiteX1" fmla="*/ 1152087 w 1152087"/>
                <a:gd name="connsiteY1" fmla="*/ 459129 h 559555"/>
                <a:gd name="connsiteX0" fmla="*/ 0 w 1152087"/>
                <a:gd name="connsiteY0" fmla="*/ 0 h 552320"/>
                <a:gd name="connsiteX1" fmla="*/ 1152087 w 1152087"/>
                <a:gd name="connsiteY1" fmla="*/ 459129 h 552320"/>
                <a:gd name="connsiteX0" fmla="*/ 0 w 1152087"/>
                <a:gd name="connsiteY0" fmla="*/ 0 h 546206"/>
                <a:gd name="connsiteX1" fmla="*/ 1152087 w 1152087"/>
                <a:gd name="connsiteY1" fmla="*/ 459129 h 546206"/>
                <a:gd name="connsiteX0" fmla="*/ 0 w 1122448"/>
                <a:gd name="connsiteY0" fmla="*/ 0 h 572699"/>
                <a:gd name="connsiteX1" fmla="*/ 1122448 w 1122448"/>
                <a:gd name="connsiteY1" fmla="*/ 496556 h 572699"/>
                <a:gd name="connsiteX0" fmla="*/ 0 w 1122448"/>
                <a:gd name="connsiteY0" fmla="*/ 0 h 554893"/>
                <a:gd name="connsiteX1" fmla="*/ 1122448 w 1122448"/>
                <a:gd name="connsiteY1" fmla="*/ 496556 h 5548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122448" h="554893">
                  <a:moveTo>
                    <a:pt x="0" y="0"/>
                  </a:moveTo>
                  <a:cubicBezTo>
                    <a:pt x="539471" y="592971"/>
                    <a:pt x="710569" y="617801"/>
                    <a:pt x="1122448" y="496556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65" name="Line 11">
              <a:extLst>
                <a:ext uri="{FF2B5EF4-FFF2-40B4-BE49-F238E27FC236}">
                  <a16:creationId xmlns:a16="http://schemas.microsoft.com/office/drawing/2014/main" id="{52EF3EDD-1BEA-4597-8D91-63E406601A9D}"/>
                </a:ext>
              </a:extLst>
            </xdr:cNvPr>
            <xdr:cNvSpPr>
              <a:spLocks noChangeShapeType="1"/>
            </xdr:cNvSpPr>
          </xdr:nvSpPr>
          <xdr:spPr bwMode="auto">
            <a:xfrm rot="3168335">
              <a:off x="8315600" y="2102429"/>
              <a:ext cx="524356" cy="357667"/>
            </a:xfrm>
            <a:custGeom>
              <a:avLst/>
              <a:gdLst>
                <a:gd name="connsiteX0" fmla="*/ 0 w 712073"/>
                <a:gd name="connsiteY0" fmla="*/ 0 h 655052"/>
                <a:gd name="connsiteX1" fmla="*/ 712073 w 712073"/>
                <a:gd name="connsiteY1" fmla="*/ 655052 h 655052"/>
                <a:gd name="connsiteX0" fmla="*/ 0 w 712073"/>
                <a:gd name="connsiteY0" fmla="*/ 0 h 655052"/>
                <a:gd name="connsiteX1" fmla="*/ 712073 w 712073"/>
                <a:gd name="connsiteY1" fmla="*/ 655052 h 655052"/>
                <a:gd name="connsiteX0" fmla="*/ 0 w 712073"/>
                <a:gd name="connsiteY0" fmla="*/ 0 h 655052"/>
                <a:gd name="connsiteX1" fmla="*/ 712073 w 712073"/>
                <a:gd name="connsiteY1" fmla="*/ 655052 h 655052"/>
                <a:gd name="connsiteX0" fmla="*/ 0 w 712073"/>
                <a:gd name="connsiteY0" fmla="*/ 0 h 655052"/>
                <a:gd name="connsiteX1" fmla="*/ 712073 w 712073"/>
                <a:gd name="connsiteY1" fmla="*/ 655052 h 655052"/>
                <a:gd name="connsiteX0" fmla="*/ 0 w 691080"/>
                <a:gd name="connsiteY0" fmla="*/ 0 h 571756"/>
                <a:gd name="connsiteX1" fmla="*/ 691080 w 691080"/>
                <a:gd name="connsiteY1" fmla="*/ 571756 h 571756"/>
                <a:gd name="connsiteX0" fmla="*/ 0 w 691080"/>
                <a:gd name="connsiteY0" fmla="*/ 0 h 571756"/>
                <a:gd name="connsiteX1" fmla="*/ 691080 w 691080"/>
                <a:gd name="connsiteY1" fmla="*/ 571756 h 571756"/>
                <a:gd name="connsiteX0" fmla="*/ 363102 w 401397"/>
                <a:gd name="connsiteY0" fmla="*/ 227583 h 290851"/>
                <a:gd name="connsiteX1" fmla="*/ 154261 w 401397"/>
                <a:gd name="connsiteY1" fmla="*/ 112690 h 290851"/>
                <a:gd name="connsiteX0" fmla="*/ 0 w 409056"/>
                <a:gd name="connsiteY0" fmla="*/ 0 h 291853"/>
                <a:gd name="connsiteX1" fmla="*/ 409057 w 409056"/>
                <a:gd name="connsiteY1" fmla="*/ 291853 h 291853"/>
                <a:gd name="connsiteX0" fmla="*/ 0 w 409057"/>
                <a:gd name="connsiteY0" fmla="*/ 0 h 291853"/>
                <a:gd name="connsiteX1" fmla="*/ 409057 w 409057"/>
                <a:gd name="connsiteY1" fmla="*/ 291853 h 291853"/>
                <a:gd name="connsiteX0" fmla="*/ 0 w 409522"/>
                <a:gd name="connsiteY0" fmla="*/ 0 h 308266"/>
                <a:gd name="connsiteX1" fmla="*/ 409522 w 409522"/>
                <a:gd name="connsiteY1" fmla="*/ 308266 h 308266"/>
                <a:gd name="connsiteX0" fmla="*/ 0 w 486508"/>
                <a:gd name="connsiteY0" fmla="*/ 0 h 329942"/>
                <a:gd name="connsiteX1" fmla="*/ 486508 w 486508"/>
                <a:gd name="connsiteY1" fmla="*/ 329942 h 329942"/>
                <a:gd name="connsiteX0" fmla="*/ 0 w 521200"/>
                <a:gd name="connsiteY0" fmla="*/ 0 h 336705"/>
                <a:gd name="connsiteX1" fmla="*/ 521200 w 521200"/>
                <a:gd name="connsiteY1" fmla="*/ 336705 h 336705"/>
                <a:gd name="connsiteX0" fmla="*/ 0 w 553464"/>
                <a:gd name="connsiteY0" fmla="*/ 0 h 354613"/>
                <a:gd name="connsiteX1" fmla="*/ 553464 w 553464"/>
                <a:gd name="connsiteY1" fmla="*/ 354613 h 35461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553464" h="354613">
                  <a:moveTo>
                    <a:pt x="0" y="0"/>
                  </a:moveTo>
                  <a:cubicBezTo>
                    <a:pt x="123904" y="88952"/>
                    <a:pt x="38063" y="-41060"/>
                    <a:pt x="553464" y="354613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66" name="Oval 383">
              <a:extLst>
                <a:ext uri="{FF2B5EF4-FFF2-40B4-BE49-F238E27FC236}">
                  <a16:creationId xmlns:a16="http://schemas.microsoft.com/office/drawing/2014/main" id="{05A16754-52D7-40C1-9E8A-31A5291AF893}"/>
                </a:ext>
              </a:extLst>
            </xdr:cNvPr>
            <xdr:cNvSpPr>
              <a:spLocks noChangeArrowheads="1"/>
            </xdr:cNvSpPr>
          </xdr:nvSpPr>
          <xdr:spPr bwMode="auto">
            <a:xfrm rot="5400000">
              <a:off x="9246411" y="2436910"/>
              <a:ext cx="154730" cy="14551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67" name="Oval 383">
              <a:extLst>
                <a:ext uri="{FF2B5EF4-FFF2-40B4-BE49-F238E27FC236}">
                  <a16:creationId xmlns:a16="http://schemas.microsoft.com/office/drawing/2014/main" id="{4E4160CE-C122-4A0D-AEEE-9798ADE38E8F}"/>
                </a:ext>
              </a:extLst>
            </xdr:cNvPr>
            <xdr:cNvSpPr>
              <a:spLocks noChangeArrowheads="1"/>
            </xdr:cNvSpPr>
          </xdr:nvSpPr>
          <xdr:spPr bwMode="auto">
            <a:xfrm rot="5400000">
              <a:off x="8532736" y="2531925"/>
              <a:ext cx="124727" cy="115246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68" name="Oval 383">
              <a:extLst>
                <a:ext uri="{FF2B5EF4-FFF2-40B4-BE49-F238E27FC236}">
                  <a16:creationId xmlns:a16="http://schemas.microsoft.com/office/drawing/2014/main" id="{CABE0B28-DB4F-4D74-A234-AF2A43F7C0FE}"/>
                </a:ext>
              </a:extLst>
            </xdr:cNvPr>
            <xdr:cNvSpPr>
              <a:spLocks noChangeArrowheads="1"/>
            </xdr:cNvSpPr>
          </xdr:nvSpPr>
          <xdr:spPr bwMode="auto">
            <a:xfrm rot="5400000">
              <a:off x="8523241" y="1990157"/>
              <a:ext cx="127928" cy="120492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ash"/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11</xdr:col>
      <xdr:colOff>440043</xdr:colOff>
      <xdr:row>11</xdr:row>
      <xdr:rowOff>47856</xdr:rowOff>
    </xdr:from>
    <xdr:to>
      <xdr:col>11</xdr:col>
      <xdr:colOff>593418</xdr:colOff>
      <xdr:row>12</xdr:row>
      <xdr:rowOff>25273</xdr:rowOff>
    </xdr:to>
    <xdr:sp macro="" textlink="">
      <xdr:nvSpPr>
        <xdr:cNvPr id="1572" name="AutoShape 70">
          <a:extLst>
            <a:ext uri="{FF2B5EF4-FFF2-40B4-BE49-F238E27FC236}">
              <a16:creationId xmlns:a16="http://schemas.microsoft.com/office/drawing/2014/main" id="{05446190-F37E-4C82-BB11-D7B08887C3FE}"/>
            </a:ext>
          </a:extLst>
        </xdr:cNvPr>
        <xdr:cNvSpPr>
          <a:spLocks noChangeArrowheads="1"/>
        </xdr:cNvSpPr>
      </xdr:nvSpPr>
      <xdr:spPr bwMode="auto">
        <a:xfrm>
          <a:off x="13197193" y="562206"/>
          <a:ext cx="153375" cy="1488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668187</xdr:colOff>
      <xdr:row>11</xdr:row>
      <xdr:rowOff>166432</xdr:rowOff>
    </xdr:from>
    <xdr:to>
      <xdr:col>12</xdr:col>
      <xdr:colOff>268880</xdr:colOff>
      <xdr:row>15</xdr:row>
      <xdr:rowOff>73820</xdr:rowOff>
    </xdr:to>
    <xdr:pic>
      <xdr:nvPicPr>
        <xdr:cNvPr id="1573" name="図 1572">
          <a:extLst>
            <a:ext uri="{FF2B5EF4-FFF2-40B4-BE49-F238E27FC236}">
              <a16:creationId xmlns:a16="http://schemas.microsoft.com/office/drawing/2014/main" id="{37C81A68-EF53-4C6B-9DCA-1A92DF907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535851">
          <a:off x="13425337" y="680782"/>
          <a:ext cx="305544" cy="580488"/>
        </a:xfrm>
        <a:prstGeom prst="rect">
          <a:avLst/>
        </a:prstGeom>
      </xdr:spPr>
    </xdr:pic>
    <xdr:clientData/>
  </xdr:twoCellAnchor>
  <xdr:twoCellAnchor editAs="oneCell">
    <xdr:from>
      <xdr:col>11</xdr:col>
      <xdr:colOff>523824</xdr:colOff>
      <xdr:row>9</xdr:row>
      <xdr:rowOff>10845</xdr:rowOff>
    </xdr:from>
    <xdr:to>
      <xdr:col>12</xdr:col>
      <xdr:colOff>19773</xdr:colOff>
      <xdr:row>13</xdr:row>
      <xdr:rowOff>63505</xdr:rowOff>
    </xdr:to>
    <xdr:pic>
      <xdr:nvPicPr>
        <xdr:cNvPr id="1574" name="図 1573">
          <a:extLst>
            <a:ext uri="{FF2B5EF4-FFF2-40B4-BE49-F238E27FC236}">
              <a16:creationId xmlns:a16="http://schemas.microsoft.com/office/drawing/2014/main" id="{734E6D41-2D39-4EA6-8921-535636809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5145839">
          <a:off x="13012143" y="451126"/>
          <a:ext cx="738461" cy="20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87049</xdr:colOff>
      <xdr:row>13</xdr:row>
      <xdr:rowOff>92166</xdr:rowOff>
    </xdr:from>
    <xdr:to>
      <xdr:col>11</xdr:col>
      <xdr:colOff>376384</xdr:colOff>
      <xdr:row>14</xdr:row>
      <xdr:rowOff>132316</xdr:rowOff>
    </xdr:to>
    <xdr:pic>
      <xdr:nvPicPr>
        <xdr:cNvPr id="1575" name="図 1574">
          <a:extLst>
            <a:ext uri="{FF2B5EF4-FFF2-40B4-BE49-F238E27FC236}">
              <a16:creationId xmlns:a16="http://schemas.microsoft.com/office/drawing/2014/main" id="{B801B636-F1BC-4DAB-91D7-9027FCC9A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12844199" y="949416"/>
          <a:ext cx="289335" cy="198899"/>
        </a:xfrm>
        <a:prstGeom prst="rect">
          <a:avLst/>
        </a:prstGeom>
      </xdr:spPr>
    </xdr:pic>
    <xdr:clientData/>
  </xdr:twoCellAnchor>
  <xdr:twoCellAnchor editAs="oneCell">
    <xdr:from>
      <xdr:col>11</xdr:col>
      <xdr:colOff>605491</xdr:colOff>
      <xdr:row>8</xdr:row>
      <xdr:rowOff>156309</xdr:rowOff>
    </xdr:from>
    <xdr:to>
      <xdr:col>12</xdr:col>
      <xdr:colOff>121647</xdr:colOff>
      <xdr:row>10</xdr:row>
      <xdr:rowOff>267</xdr:rowOff>
    </xdr:to>
    <xdr:pic>
      <xdr:nvPicPr>
        <xdr:cNvPr id="1576" name="図 1575">
          <a:extLst>
            <a:ext uri="{FF2B5EF4-FFF2-40B4-BE49-F238E27FC236}">
              <a16:creationId xmlns:a16="http://schemas.microsoft.com/office/drawing/2014/main" id="{16F608FA-25E1-40C2-9C8D-1974D68A3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13362641" y="156309"/>
          <a:ext cx="221007" cy="186859"/>
        </a:xfrm>
        <a:prstGeom prst="rect">
          <a:avLst/>
        </a:prstGeom>
      </xdr:spPr>
    </xdr:pic>
    <xdr:clientData/>
  </xdr:twoCellAnchor>
  <xdr:twoCellAnchor editAs="oneCell">
    <xdr:from>
      <xdr:col>11</xdr:col>
      <xdr:colOff>702129</xdr:colOff>
      <xdr:row>20</xdr:row>
      <xdr:rowOff>86591</xdr:rowOff>
    </xdr:from>
    <xdr:to>
      <xdr:col>12</xdr:col>
      <xdr:colOff>165465</xdr:colOff>
      <xdr:row>21</xdr:row>
      <xdr:rowOff>70608</xdr:rowOff>
    </xdr:to>
    <xdr:pic>
      <xdr:nvPicPr>
        <xdr:cNvPr id="1577" name="図 1576">
          <a:extLst>
            <a:ext uri="{FF2B5EF4-FFF2-40B4-BE49-F238E27FC236}">
              <a16:creationId xmlns:a16="http://schemas.microsoft.com/office/drawing/2014/main" id="{54EE5287-3C64-489C-BD04-A144D3754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7831447" y="3535796"/>
          <a:ext cx="170495" cy="157198"/>
        </a:xfrm>
        <a:prstGeom prst="rect">
          <a:avLst/>
        </a:prstGeom>
      </xdr:spPr>
    </xdr:pic>
    <xdr:clientData/>
  </xdr:twoCellAnchor>
  <xdr:twoCellAnchor editAs="oneCell">
    <xdr:from>
      <xdr:col>12</xdr:col>
      <xdr:colOff>18348</xdr:colOff>
      <xdr:row>21</xdr:row>
      <xdr:rowOff>66524</xdr:rowOff>
    </xdr:from>
    <xdr:to>
      <xdr:col>12</xdr:col>
      <xdr:colOff>171029</xdr:colOff>
      <xdr:row>22</xdr:row>
      <xdr:rowOff>18143</xdr:rowOff>
    </xdr:to>
    <xdr:pic>
      <xdr:nvPicPr>
        <xdr:cNvPr id="1578" name="図 1577">
          <a:extLst>
            <a:ext uri="{FF2B5EF4-FFF2-40B4-BE49-F238E27FC236}">
              <a16:creationId xmlns:a16="http://schemas.microsoft.com/office/drawing/2014/main" id="{2D72309A-7A2F-4EAE-8AF0-1FD3A6253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7808437" y="3627060"/>
          <a:ext cx="152681" cy="121708"/>
        </a:xfrm>
        <a:prstGeom prst="rect">
          <a:avLst/>
        </a:prstGeom>
      </xdr:spPr>
    </xdr:pic>
    <xdr:clientData/>
  </xdr:twoCellAnchor>
  <xdr:twoCellAnchor>
    <xdr:from>
      <xdr:col>17</xdr:col>
      <xdr:colOff>374197</xdr:colOff>
      <xdr:row>18</xdr:row>
      <xdr:rowOff>97520</xdr:rowOff>
    </xdr:from>
    <xdr:to>
      <xdr:col>17</xdr:col>
      <xdr:colOff>523875</xdr:colOff>
      <xdr:row>19</xdr:row>
      <xdr:rowOff>40822</xdr:rowOff>
    </xdr:to>
    <xdr:sp macro="" textlink="">
      <xdr:nvSpPr>
        <xdr:cNvPr id="1579" name="六角形 1578">
          <a:extLst>
            <a:ext uri="{FF2B5EF4-FFF2-40B4-BE49-F238E27FC236}">
              <a16:creationId xmlns:a16="http://schemas.microsoft.com/office/drawing/2014/main" id="{3D527049-EBB1-4FE7-98E7-B037A830A68A}"/>
            </a:ext>
          </a:extLst>
        </xdr:cNvPr>
        <xdr:cNvSpPr/>
      </xdr:nvSpPr>
      <xdr:spPr bwMode="auto">
        <a:xfrm>
          <a:off x="11708947" y="3170920"/>
          <a:ext cx="149678" cy="11475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695418</xdr:colOff>
      <xdr:row>13</xdr:row>
      <xdr:rowOff>95877</xdr:rowOff>
    </xdr:from>
    <xdr:ext cx="213049" cy="208388"/>
    <xdr:grpSp>
      <xdr:nvGrpSpPr>
        <xdr:cNvPr id="1581" name="Group 6672">
          <a:extLst>
            <a:ext uri="{FF2B5EF4-FFF2-40B4-BE49-F238E27FC236}">
              <a16:creationId xmlns:a16="http://schemas.microsoft.com/office/drawing/2014/main" id="{6A30681D-8AC3-486A-BD6E-4ACA9BDA87D9}"/>
            </a:ext>
          </a:extLst>
        </xdr:cNvPr>
        <xdr:cNvGrpSpPr>
          <a:grpSpLocks/>
        </xdr:cNvGrpSpPr>
      </xdr:nvGrpSpPr>
      <xdr:grpSpPr bwMode="auto">
        <a:xfrm>
          <a:off x="12009573" y="2326958"/>
          <a:ext cx="213049" cy="208388"/>
          <a:chOff x="536" y="108"/>
          <a:chExt cx="37" cy="36"/>
        </a:xfrm>
      </xdr:grpSpPr>
      <xdr:pic>
        <xdr:nvPicPr>
          <xdr:cNvPr id="1582" name="Picture 6673" descr="route2">
            <a:extLst>
              <a:ext uri="{FF2B5EF4-FFF2-40B4-BE49-F238E27FC236}">
                <a16:creationId xmlns:a16="http://schemas.microsoft.com/office/drawing/2014/main" id="{33C187A7-8E0F-4581-81C1-19EA3E0EC3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83" name="Text Box 6674">
            <a:extLst>
              <a:ext uri="{FF2B5EF4-FFF2-40B4-BE49-F238E27FC236}">
                <a16:creationId xmlns:a16="http://schemas.microsoft.com/office/drawing/2014/main" id="{C795F318-5216-4998-B0AA-F06933158D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oneCellAnchor>
    <xdr:from>
      <xdr:col>17</xdr:col>
      <xdr:colOff>200454</xdr:colOff>
      <xdr:row>13</xdr:row>
      <xdr:rowOff>20130</xdr:rowOff>
    </xdr:from>
    <xdr:ext cx="213049" cy="208388"/>
    <xdr:grpSp>
      <xdr:nvGrpSpPr>
        <xdr:cNvPr id="1584" name="Group 6672">
          <a:extLst>
            <a:ext uri="{FF2B5EF4-FFF2-40B4-BE49-F238E27FC236}">
              <a16:creationId xmlns:a16="http://schemas.microsoft.com/office/drawing/2014/main" id="{CFF5BFFF-1918-429E-8209-A2CB958BBEB1}"/>
            </a:ext>
          </a:extLst>
        </xdr:cNvPr>
        <xdr:cNvGrpSpPr>
          <a:grpSpLocks/>
        </xdr:cNvGrpSpPr>
      </xdr:nvGrpSpPr>
      <xdr:grpSpPr bwMode="auto">
        <a:xfrm>
          <a:off x="11514609" y="2251211"/>
          <a:ext cx="213049" cy="208388"/>
          <a:chOff x="536" y="108"/>
          <a:chExt cx="37" cy="36"/>
        </a:xfrm>
      </xdr:grpSpPr>
      <xdr:pic>
        <xdr:nvPicPr>
          <xdr:cNvPr id="1585" name="Picture 6673" descr="route2">
            <a:extLst>
              <a:ext uri="{FF2B5EF4-FFF2-40B4-BE49-F238E27FC236}">
                <a16:creationId xmlns:a16="http://schemas.microsoft.com/office/drawing/2014/main" id="{E98FE30A-E4CB-4545-BE3C-6BC7DEBA658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86" name="Text Box 6674">
            <a:extLst>
              <a:ext uri="{FF2B5EF4-FFF2-40B4-BE49-F238E27FC236}">
                <a16:creationId xmlns:a16="http://schemas.microsoft.com/office/drawing/2014/main" id="{4D78C670-2926-4152-9E7C-E4784BB70B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twoCellAnchor>
    <xdr:from>
      <xdr:col>13</xdr:col>
      <xdr:colOff>458106</xdr:colOff>
      <xdr:row>23</xdr:row>
      <xdr:rowOff>20410</xdr:rowOff>
    </xdr:from>
    <xdr:to>
      <xdr:col>13</xdr:col>
      <xdr:colOff>571499</xdr:colOff>
      <xdr:row>24</xdr:row>
      <xdr:rowOff>161017</xdr:rowOff>
    </xdr:to>
    <xdr:sp macro="" textlink="">
      <xdr:nvSpPr>
        <xdr:cNvPr id="1587" name="Text Box 1118">
          <a:extLst>
            <a:ext uri="{FF2B5EF4-FFF2-40B4-BE49-F238E27FC236}">
              <a16:creationId xmlns:a16="http://schemas.microsoft.com/office/drawing/2014/main" id="{F799DD4D-3502-42DD-BDE7-402C3409FFB2}"/>
            </a:ext>
          </a:extLst>
        </xdr:cNvPr>
        <xdr:cNvSpPr txBox="1">
          <a:spLocks noChangeArrowheads="1"/>
        </xdr:cNvSpPr>
      </xdr:nvSpPr>
      <xdr:spPr bwMode="auto">
        <a:xfrm>
          <a:off x="8973456" y="3951060"/>
          <a:ext cx="113393" cy="31205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0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松原橋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41069</xdr:colOff>
      <xdr:row>20</xdr:row>
      <xdr:rowOff>65868</xdr:rowOff>
    </xdr:from>
    <xdr:to>
      <xdr:col>19</xdr:col>
      <xdr:colOff>186854</xdr:colOff>
      <xdr:row>21</xdr:row>
      <xdr:rowOff>28020</xdr:rowOff>
    </xdr:to>
    <xdr:sp macro="" textlink="">
      <xdr:nvSpPr>
        <xdr:cNvPr id="1588" name="六角形 1587">
          <a:extLst>
            <a:ext uri="{FF2B5EF4-FFF2-40B4-BE49-F238E27FC236}">
              <a16:creationId xmlns:a16="http://schemas.microsoft.com/office/drawing/2014/main" id="{FFEAC265-EA9C-406D-8B7A-7E292A75931C}"/>
            </a:ext>
          </a:extLst>
        </xdr:cNvPr>
        <xdr:cNvSpPr/>
      </xdr:nvSpPr>
      <xdr:spPr bwMode="auto">
        <a:xfrm>
          <a:off x="12795276" y="3461569"/>
          <a:ext cx="145785" cy="1325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704792</xdr:colOff>
      <xdr:row>30</xdr:row>
      <xdr:rowOff>28995</xdr:rowOff>
    </xdr:from>
    <xdr:ext cx="571500" cy="165173"/>
    <xdr:sp macro="" textlink="">
      <xdr:nvSpPr>
        <xdr:cNvPr id="1590" name="Text Box 1416">
          <a:extLst>
            <a:ext uri="{FF2B5EF4-FFF2-40B4-BE49-F238E27FC236}">
              <a16:creationId xmlns:a16="http://schemas.microsoft.com/office/drawing/2014/main" id="{DD22E44F-DE37-4ACD-83B8-81B33F213E5C}"/>
            </a:ext>
          </a:extLst>
        </xdr:cNvPr>
        <xdr:cNvSpPr txBox="1">
          <a:spLocks noChangeArrowheads="1"/>
        </xdr:cNvSpPr>
      </xdr:nvSpPr>
      <xdr:spPr bwMode="auto">
        <a:xfrm>
          <a:off x="9220142" y="5159795"/>
          <a:ext cx="5715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88m</a:t>
          </a:r>
        </a:p>
      </xdr:txBody>
    </xdr:sp>
    <xdr:clientData/>
  </xdr:oneCellAnchor>
  <xdr:twoCellAnchor>
    <xdr:from>
      <xdr:col>19</xdr:col>
      <xdr:colOff>147376</xdr:colOff>
      <xdr:row>25</xdr:row>
      <xdr:rowOff>43612</xdr:rowOff>
    </xdr:from>
    <xdr:to>
      <xdr:col>20</xdr:col>
      <xdr:colOff>627224</xdr:colOff>
      <xdr:row>33</xdr:row>
      <xdr:rowOff>10857</xdr:rowOff>
    </xdr:to>
    <xdr:grpSp>
      <xdr:nvGrpSpPr>
        <xdr:cNvPr id="663" name="グループ化 662">
          <a:extLst>
            <a:ext uri="{FF2B5EF4-FFF2-40B4-BE49-F238E27FC236}">
              <a16:creationId xmlns:a16="http://schemas.microsoft.com/office/drawing/2014/main" id="{51468334-926C-41B1-8FF9-711D1506A918}"/>
            </a:ext>
          </a:extLst>
        </xdr:cNvPr>
        <xdr:cNvGrpSpPr/>
      </xdr:nvGrpSpPr>
      <xdr:grpSpPr>
        <a:xfrm>
          <a:off x="12881700" y="4321281"/>
          <a:ext cx="1183497" cy="1340218"/>
          <a:chOff x="7291125" y="5743730"/>
          <a:chExt cx="1184301" cy="1356307"/>
        </a:xfrm>
      </xdr:grpSpPr>
      <xdr:grpSp>
        <xdr:nvGrpSpPr>
          <xdr:cNvPr id="662" name="グループ化 661">
            <a:extLst>
              <a:ext uri="{FF2B5EF4-FFF2-40B4-BE49-F238E27FC236}">
                <a16:creationId xmlns:a16="http://schemas.microsoft.com/office/drawing/2014/main" id="{6D741785-7FB0-4E10-A223-80245C699060}"/>
              </a:ext>
            </a:extLst>
          </xdr:cNvPr>
          <xdr:cNvGrpSpPr/>
        </xdr:nvGrpSpPr>
        <xdr:grpSpPr>
          <a:xfrm>
            <a:off x="7291125" y="5743730"/>
            <a:ext cx="1184301" cy="1356307"/>
            <a:chOff x="7310969" y="5743730"/>
            <a:chExt cx="1184301" cy="1356307"/>
          </a:xfrm>
        </xdr:grpSpPr>
        <xdr:sp macro="" textlink="">
          <xdr:nvSpPr>
            <xdr:cNvPr id="1189" name="Text Box 1416">
              <a:extLst>
                <a:ext uri="{FF2B5EF4-FFF2-40B4-BE49-F238E27FC236}">
                  <a16:creationId xmlns:a16="http://schemas.microsoft.com/office/drawing/2014/main" id="{F6C35D7E-5C2F-43CD-8BF9-0271083A824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991802" y="6267557"/>
              <a:ext cx="484975" cy="16517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overflow" horzOverflow="overflow" wrap="square" lIns="27432" tIns="18288" rIns="27432" bIns="18288" anchor="ctr" upright="1">
              <a:spAutoFit/>
            </a:bodyPr>
            <a:lstStyle/>
            <a:p>
              <a:pPr algn="ctr" rtl="0">
                <a:lnSpc>
                  <a:spcPts val="1000"/>
                </a:lnSpc>
                <a:defRPr sz="1000"/>
              </a:pPr>
              <a:r>
                <a:rPr lang="ja-JP" altLang="en-US" sz="9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標高</a:t>
              </a:r>
              <a:r>
                <a:rPr lang="en-US" altLang="ja-JP" sz="9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85m</a:t>
              </a:r>
            </a:p>
          </xdr:txBody>
        </xdr:sp>
        <xdr:sp macro="" textlink="">
          <xdr:nvSpPr>
            <xdr:cNvPr id="1190" name="六角形 1189">
              <a:extLst>
                <a:ext uri="{FF2B5EF4-FFF2-40B4-BE49-F238E27FC236}">
                  <a16:creationId xmlns:a16="http://schemas.microsoft.com/office/drawing/2014/main" id="{9F8329FA-B340-4863-A365-8A94F90767BD}"/>
                </a:ext>
              </a:extLst>
            </xdr:cNvPr>
            <xdr:cNvSpPr/>
          </xdr:nvSpPr>
          <xdr:spPr bwMode="auto">
            <a:xfrm>
              <a:off x="8173769" y="6804303"/>
              <a:ext cx="253808" cy="221291"/>
            </a:xfrm>
            <a:prstGeom prst="hexagon">
              <a:avLst/>
            </a:prstGeom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n w="69850" cap="flat" cmpd="thinThick" algn="ctr">
              <a:solidFill>
                <a:schemeClr val="tx2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overflow" horzOverflow="overflow" wrap="none" lIns="18288" tIns="0" rIns="0" bIns="0" rtlCol="0" anchor="ctr" upright="1"/>
            <a:lstStyle/>
            <a:p>
              <a:pPr algn="ctr"/>
              <a:r>
                <a:rPr kumimoji="1" lang="en-US" altLang="ja-JP" sz="1200" b="1">
                  <a:solidFill>
                    <a:schemeClr val="bg1"/>
                  </a:solidFill>
                  <a:latin typeface="+mj-ea"/>
                  <a:ea typeface="+mj-ea"/>
                </a:rPr>
                <a:t>35</a:t>
              </a:r>
              <a:endParaRPr kumimoji="1" lang="ja-JP" altLang="en-US" sz="1200" b="1">
                <a:solidFill>
                  <a:schemeClr val="bg1"/>
                </a:solidFill>
                <a:latin typeface="+mj-ea"/>
                <a:ea typeface="+mj-ea"/>
              </a:endParaRPr>
            </a:p>
          </xdr:txBody>
        </xdr:sp>
        <xdr:sp macro="" textlink="">
          <xdr:nvSpPr>
            <xdr:cNvPr id="1192" name="Text Box 303">
              <a:extLst>
                <a:ext uri="{FF2B5EF4-FFF2-40B4-BE49-F238E27FC236}">
                  <a16:creationId xmlns:a16="http://schemas.microsoft.com/office/drawing/2014/main" id="{E1E50E8F-E19D-4EB6-8494-1DFE4C7DA08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541693" y="6255267"/>
              <a:ext cx="318485" cy="23153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overflow" horzOverflow="overflow" wrap="none" lIns="27432" tIns="18288" rIns="0" bIns="0" anchor="b" upright="1">
              <a:spAutoFit/>
            </a:bodyPr>
            <a:lstStyle/>
            <a:p>
              <a:pPr algn="l" rtl="0">
                <a:lnSpc>
                  <a:spcPts val="800"/>
                </a:lnSpc>
                <a:defRPr sz="1000"/>
              </a:pPr>
              <a:r>
                <a:rPr lang="ja-JP" altLang="en-US" sz="900" b="1" i="0" u="none" strike="noStrike" baseline="0">
                  <a:solidFill>
                    <a:srgbClr val="000000"/>
                  </a:solidFill>
                  <a:latin typeface="Ebrima" pitchFamily="2" charset="0"/>
                  <a:ea typeface="Gulim" pitchFamily="34" charset="-127"/>
                  <a:cs typeface="Ebrima" pitchFamily="2" charset="0"/>
                </a:rPr>
                <a:t>ｾﾌﾞﾝ</a:t>
              </a:r>
              <a:endParaRPr lang="en-US" altLang="ja-JP" sz="900" b="1" i="0" u="none" strike="noStrike" baseline="0">
                <a:solidFill>
                  <a:srgbClr val="000000"/>
                </a:solidFill>
                <a:latin typeface="Ebrima" pitchFamily="2" charset="0"/>
                <a:ea typeface="Gulim" pitchFamily="34" charset="-127"/>
                <a:cs typeface="Ebrima" pitchFamily="2" charset="0"/>
              </a:endParaRPr>
            </a:p>
            <a:p>
              <a:pPr algn="l" rtl="0">
                <a:lnSpc>
                  <a:spcPts val="800"/>
                </a:lnSpc>
                <a:defRPr sz="1000"/>
              </a:pPr>
              <a:r>
                <a:rPr lang="ja-JP" altLang="en-US" sz="900" b="1" i="0" u="none" strike="noStrike" baseline="0">
                  <a:solidFill>
                    <a:srgbClr val="000000"/>
                  </a:solidFill>
                  <a:latin typeface="Ebrima" pitchFamily="2" charset="0"/>
                  <a:ea typeface="Gulim" pitchFamily="34" charset="-127"/>
                  <a:cs typeface="Ebrima" pitchFamily="2" charset="0"/>
                </a:rPr>
                <a:t>ｲﾚﾌﾞﾝ</a:t>
              </a:r>
              <a:endParaRPr lang="en-US" altLang="ja-JP" sz="900" b="1" i="0" u="none" strike="noStrike" baseline="0">
                <a:solidFill>
                  <a:srgbClr val="000000"/>
                </a:solidFill>
                <a:latin typeface="Ebrima" pitchFamily="2" charset="0"/>
                <a:ea typeface="Gulim" pitchFamily="34" charset="-127"/>
                <a:cs typeface="Ebrima" pitchFamily="2" charset="0"/>
              </a:endParaRPr>
            </a:p>
          </xdr:txBody>
        </xdr:sp>
        <xdr:grpSp>
          <xdr:nvGrpSpPr>
            <xdr:cNvPr id="1193" name="グループ化 1192">
              <a:extLst>
                <a:ext uri="{FF2B5EF4-FFF2-40B4-BE49-F238E27FC236}">
                  <a16:creationId xmlns:a16="http://schemas.microsoft.com/office/drawing/2014/main" id="{52266053-0A3E-4A67-A0DC-FA151ACD7B32}"/>
                </a:ext>
              </a:extLst>
            </xdr:cNvPr>
            <xdr:cNvGrpSpPr/>
          </xdr:nvGrpSpPr>
          <xdr:grpSpPr>
            <a:xfrm rot="5400000">
              <a:off x="7224966" y="5829733"/>
              <a:ext cx="1356307" cy="1184301"/>
              <a:chOff x="9499426" y="7048566"/>
              <a:chExt cx="1333623" cy="1286646"/>
            </a:xfrm>
          </xdr:grpSpPr>
          <xdr:sp macro="" textlink="">
            <xdr:nvSpPr>
              <xdr:cNvPr id="1194" name="Freeform 527">
                <a:extLst>
                  <a:ext uri="{FF2B5EF4-FFF2-40B4-BE49-F238E27FC236}">
                    <a16:creationId xmlns:a16="http://schemas.microsoft.com/office/drawing/2014/main" id="{C9C5402D-544E-4CE5-BAEA-85BDD2AB4993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851422" y="7362544"/>
                <a:ext cx="969697" cy="972668"/>
              </a:xfrm>
              <a:custGeom>
                <a:avLst/>
                <a:gdLst>
                  <a:gd name="T0" fmla="*/ 0 w 55"/>
                  <a:gd name="T1" fmla="*/ 2147483647 h 56"/>
                  <a:gd name="T2" fmla="*/ 0 w 55"/>
                  <a:gd name="T3" fmla="*/ 0 h 56"/>
                  <a:gd name="T4" fmla="*/ 2147483647 w 55"/>
                  <a:gd name="T5" fmla="*/ 0 h 56"/>
                  <a:gd name="T6" fmla="*/ 0 60000 65536"/>
                  <a:gd name="T7" fmla="*/ 0 60000 65536"/>
                  <a:gd name="T8" fmla="*/ 0 60000 65536"/>
                  <a:gd name="connsiteX0" fmla="*/ 0 w 10488"/>
                  <a:gd name="connsiteY0" fmla="*/ 12165 h 12165"/>
                  <a:gd name="connsiteX1" fmla="*/ 0 w 10488"/>
                  <a:gd name="connsiteY1" fmla="*/ 2165 h 12165"/>
                  <a:gd name="connsiteX2" fmla="*/ 10488 w 10488"/>
                  <a:gd name="connsiteY2" fmla="*/ 0 h 12165"/>
                  <a:gd name="connsiteX0" fmla="*/ 0 w 10488"/>
                  <a:gd name="connsiteY0" fmla="*/ 12165 h 12165"/>
                  <a:gd name="connsiteX1" fmla="*/ 0 w 10488"/>
                  <a:gd name="connsiteY1" fmla="*/ 2165 h 12165"/>
                  <a:gd name="connsiteX2" fmla="*/ 10488 w 10488"/>
                  <a:gd name="connsiteY2" fmla="*/ 0 h 12165"/>
                  <a:gd name="connsiteX0" fmla="*/ 0 w 10244"/>
                  <a:gd name="connsiteY0" fmla="*/ 12887 h 12887"/>
                  <a:gd name="connsiteX1" fmla="*/ 0 w 10244"/>
                  <a:gd name="connsiteY1" fmla="*/ 2887 h 12887"/>
                  <a:gd name="connsiteX2" fmla="*/ 10244 w 10244"/>
                  <a:gd name="connsiteY2" fmla="*/ 0 h 12887"/>
                  <a:gd name="connsiteX0" fmla="*/ 0 w 12400"/>
                  <a:gd name="connsiteY0" fmla="*/ 15842 h 15842"/>
                  <a:gd name="connsiteX1" fmla="*/ 0 w 12400"/>
                  <a:gd name="connsiteY1" fmla="*/ 5842 h 15842"/>
                  <a:gd name="connsiteX2" fmla="*/ 12400 w 12400"/>
                  <a:gd name="connsiteY2" fmla="*/ 0 h 15842"/>
                  <a:gd name="connsiteX0" fmla="*/ 0 w 12400"/>
                  <a:gd name="connsiteY0" fmla="*/ 15842 h 15842"/>
                  <a:gd name="connsiteX1" fmla="*/ 0 w 12400"/>
                  <a:gd name="connsiteY1" fmla="*/ 5842 h 15842"/>
                  <a:gd name="connsiteX2" fmla="*/ 12400 w 12400"/>
                  <a:gd name="connsiteY2" fmla="*/ 0 h 15842"/>
                  <a:gd name="connsiteX0" fmla="*/ 0 w 17719"/>
                  <a:gd name="connsiteY0" fmla="*/ 11081 h 11081"/>
                  <a:gd name="connsiteX1" fmla="*/ 0 w 17719"/>
                  <a:gd name="connsiteY1" fmla="*/ 1081 h 11081"/>
                  <a:gd name="connsiteX2" fmla="*/ 17719 w 17719"/>
                  <a:gd name="connsiteY2" fmla="*/ 0 h 11081"/>
                  <a:gd name="connsiteX0" fmla="*/ 0 w 18682"/>
                  <a:gd name="connsiteY0" fmla="*/ 11900 h 11900"/>
                  <a:gd name="connsiteX1" fmla="*/ 963 w 18682"/>
                  <a:gd name="connsiteY1" fmla="*/ 1081 h 11900"/>
                  <a:gd name="connsiteX2" fmla="*/ 18682 w 18682"/>
                  <a:gd name="connsiteY2" fmla="*/ 0 h 11900"/>
                  <a:gd name="connsiteX0" fmla="*/ 0 w 18682"/>
                  <a:gd name="connsiteY0" fmla="*/ 11900 h 11900"/>
                  <a:gd name="connsiteX1" fmla="*/ 963 w 18682"/>
                  <a:gd name="connsiteY1" fmla="*/ 1081 h 11900"/>
                  <a:gd name="connsiteX2" fmla="*/ 18682 w 18682"/>
                  <a:gd name="connsiteY2" fmla="*/ 0 h 11900"/>
                  <a:gd name="connsiteX0" fmla="*/ 0 w 18682"/>
                  <a:gd name="connsiteY0" fmla="*/ 11900 h 11900"/>
                  <a:gd name="connsiteX1" fmla="*/ 963 w 18682"/>
                  <a:gd name="connsiteY1" fmla="*/ 1081 h 11900"/>
                  <a:gd name="connsiteX2" fmla="*/ 18682 w 18682"/>
                  <a:gd name="connsiteY2" fmla="*/ 0 h 11900"/>
                  <a:gd name="connsiteX0" fmla="*/ 0 w 19645"/>
                  <a:gd name="connsiteY0" fmla="*/ 11900 h 11900"/>
                  <a:gd name="connsiteX1" fmla="*/ 1926 w 19645"/>
                  <a:gd name="connsiteY1" fmla="*/ 1081 h 11900"/>
                  <a:gd name="connsiteX2" fmla="*/ 19645 w 19645"/>
                  <a:gd name="connsiteY2" fmla="*/ 0 h 11900"/>
                  <a:gd name="connsiteX0" fmla="*/ 0 w 13011"/>
                  <a:gd name="connsiteY0" fmla="*/ 11052 h 11052"/>
                  <a:gd name="connsiteX1" fmla="*/ 1926 w 13011"/>
                  <a:gd name="connsiteY1" fmla="*/ 233 h 11052"/>
                  <a:gd name="connsiteX2" fmla="*/ 13011 w 13011"/>
                  <a:gd name="connsiteY2" fmla="*/ 0 h 11052"/>
                  <a:gd name="connsiteX0" fmla="*/ 0 w 13011"/>
                  <a:gd name="connsiteY0" fmla="*/ 11052 h 11052"/>
                  <a:gd name="connsiteX1" fmla="*/ 1926 w 13011"/>
                  <a:gd name="connsiteY1" fmla="*/ 233 h 11052"/>
                  <a:gd name="connsiteX2" fmla="*/ 13011 w 13011"/>
                  <a:gd name="connsiteY2" fmla="*/ 0 h 11052"/>
                  <a:gd name="connsiteX0" fmla="*/ 0 w 14362"/>
                  <a:gd name="connsiteY0" fmla="*/ 14974 h 14974"/>
                  <a:gd name="connsiteX1" fmla="*/ 1926 w 14362"/>
                  <a:gd name="connsiteY1" fmla="*/ 4155 h 14974"/>
                  <a:gd name="connsiteX2" fmla="*/ 14362 w 14362"/>
                  <a:gd name="connsiteY2" fmla="*/ 0 h 14974"/>
                  <a:gd name="connsiteX0" fmla="*/ 0 w 14362"/>
                  <a:gd name="connsiteY0" fmla="*/ 14974 h 14974"/>
                  <a:gd name="connsiteX1" fmla="*/ 1926 w 14362"/>
                  <a:gd name="connsiteY1" fmla="*/ 4155 h 14974"/>
                  <a:gd name="connsiteX2" fmla="*/ 14362 w 14362"/>
                  <a:gd name="connsiteY2" fmla="*/ 0 h 14974"/>
                  <a:gd name="connsiteX0" fmla="*/ 0 w 14362"/>
                  <a:gd name="connsiteY0" fmla="*/ 14974 h 14974"/>
                  <a:gd name="connsiteX1" fmla="*/ 1926 w 14362"/>
                  <a:gd name="connsiteY1" fmla="*/ 4155 h 14974"/>
                  <a:gd name="connsiteX2" fmla="*/ 14362 w 14362"/>
                  <a:gd name="connsiteY2" fmla="*/ 0 h 14974"/>
                  <a:gd name="connsiteX0" fmla="*/ 0 w 14362"/>
                  <a:gd name="connsiteY0" fmla="*/ 14974 h 14974"/>
                  <a:gd name="connsiteX1" fmla="*/ 2049 w 14362"/>
                  <a:gd name="connsiteY1" fmla="*/ 5533 h 14974"/>
                  <a:gd name="connsiteX2" fmla="*/ 14362 w 14362"/>
                  <a:gd name="connsiteY2" fmla="*/ 0 h 14974"/>
                  <a:gd name="connsiteX0" fmla="*/ 0 w 14362"/>
                  <a:gd name="connsiteY0" fmla="*/ 14974 h 14974"/>
                  <a:gd name="connsiteX1" fmla="*/ 2049 w 14362"/>
                  <a:gd name="connsiteY1" fmla="*/ 5003 h 14974"/>
                  <a:gd name="connsiteX2" fmla="*/ 14362 w 14362"/>
                  <a:gd name="connsiteY2" fmla="*/ 0 h 14974"/>
                  <a:gd name="connsiteX0" fmla="*/ 0 w 15345"/>
                  <a:gd name="connsiteY0" fmla="*/ 14868 h 14868"/>
                  <a:gd name="connsiteX1" fmla="*/ 2049 w 15345"/>
                  <a:gd name="connsiteY1" fmla="*/ 4897 h 14868"/>
                  <a:gd name="connsiteX2" fmla="*/ 15345 w 15345"/>
                  <a:gd name="connsiteY2" fmla="*/ 0 h 14868"/>
                  <a:gd name="connsiteX0" fmla="*/ 0 w 15345"/>
                  <a:gd name="connsiteY0" fmla="*/ 14868 h 14868"/>
                  <a:gd name="connsiteX1" fmla="*/ 2049 w 15345"/>
                  <a:gd name="connsiteY1" fmla="*/ 4897 h 14868"/>
                  <a:gd name="connsiteX2" fmla="*/ 11045 w 15345"/>
                  <a:gd name="connsiteY2" fmla="*/ 708 h 14868"/>
                  <a:gd name="connsiteX3" fmla="*/ 15345 w 15345"/>
                  <a:gd name="connsiteY3" fmla="*/ 0 h 14868"/>
                  <a:gd name="connsiteX0" fmla="*/ 0 w 15345"/>
                  <a:gd name="connsiteY0" fmla="*/ 14868 h 14868"/>
                  <a:gd name="connsiteX1" fmla="*/ 2049 w 15345"/>
                  <a:gd name="connsiteY1" fmla="*/ 4897 h 14868"/>
                  <a:gd name="connsiteX2" fmla="*/ 10308 w 15345"/>
                  <a:gd name="connsiteY2" fmla="*/ 4842 h 14868"/>
                  <a:gd name="connsiteX3" fmla="*/ 11045 w 15345"/>
                  <a:gd name="connsiteY3" fmla="*/ 708 h 14868"/>
                  <a:gd name="connsiteX4" fmla="*/ 15345 w 15345"/>
                  <a:gd name="connsiteY4" fmla="*/ 0 h 14868"/>
                  <a:gd name="connsiteX0" fmla="*/ 0 w 15345"/>
                  <a:gd name="connsiteY0" fmla="*/ 14868 h 14868"/>
                  <a:gd name="connsiteX1" fmla="*/ 2049 w 15345"/>
                  <a:gd name="connsiteY1" fmla="*/ 4897 h 14868"/>
                  <a:gd name="connsiteX2" fmla="*/ 10308 w 15345"/>
                  <a:gd name="connsiteY2" fmla="*/ 4842 h 14868"/>
                  <a:gd name="connsiteX3" fmla="*/ 12519 w 15345"/>
                  <a:gd name="connsiteY3" fmla="*/ 708 h 14868"/>
                  <a:gd name="connsiteX4" fmla="*/ 15345 w 15345"/>
                  <a:gd name="connsiteY4" fmla="*/ 0 h 14868"/>
                  <a:gd name="connsiteX0" fmla="*/ 0 w 15345"/>
                  <a:gd name="connsiteY0" fmla="*/ 14868 h 14868"/>
                  <a:gd name="connsiteX1" fmla="*/ 2049 w 15345"/>
                  <a:gd name="connsiteY1" fmla="*/ 4897 h 14868"/>
                  <a:gd name="connsiteX2" fmla="*/ 11045 w 15345"/>
                  <a:gd name="connsiteY2" fmla="*/ 4524 h 14868"/>
                  <a:gd name="connsiteX3" fmla="*/ 12519 w 15345"/>
                  <a:gd name="connsiteY3" fmla="*/ 708 h 14868"/>
                  <a:gd name="connsiteX4" fmla="*/ 15345 w 15345"/>
                  <a:gd name="connsiteY4" fmla="*/ 0 h 14868"/>
                  <a:gd name="connsiteX0" fmla="*/ 0 w 16451"/>
                  <a:gd name="connsiteY0" fmla="*/ 14974 h 14974"/>
                  <a:gd name="connsiteX1" fmla="*/ 2049 w 16451"/>
                  <a:gd name="connsiteY1" fmla="*/ 5003 h 14974"/>
                  <a:gd name="connsiteX2" fmla="*/ 11045 w 16451"/>
                  <a:gd name="connsiteY2" fmla="*/ 4630 h 14974"/>
                  <a:gd name="connsiteX3" fmla="*/ 12519 w 16451"/>
                  <a:gd name="connsiteY3" fmla="*/ 814 h 14974"/>
                  <a:gd name="connsiteX4" fmla="*/ 16451 w 16451"/>
                  <a:gd name="connsiteY4" fmla="*/ 0 h 14974"/>
                  <a:gd name="connsiteX0" fmla="*/ 0 w 16451"/>
                  <a:gd name="connsiteY0" fmla="*/ 14974 h 14974"/>
                  <a:gd name="connsiteX1" fmla="*/ 2049 w 16451"/>
                  <a:gd name="connsiteY1" fmla="*/ 5003 h 14974"/>
                  <a:gd name="connsiteX2" fmla="*/ 11045 w 16451"/>
                  <a:gd name="connsiteY2" fmla="*/ 4630 h 14974"/>
                  <a:gd name="connsiteX3" fmla="*/ 13256 w 16451"/>
                  <a:gd name="connsiteY3" fmla="*/ 920 h 14974"/>
                  <a:gd name="connsiteX4" fmla="*/ 16451 w 16451"/>
                  <a:gd name="connsiteY4" fmla="*/ 0 h 14974"/>
                  <a:gd name="connsiteX0" fmla="*/ 0 w 16451"/>
                  <a:gd name="connsiteY0" fmla="*/ 14974 h 14974"/>
                  <a:gd name="connsiteX1" fmla="*/ 2049 w 16451"/>
                  <a:gd name="connsiteY1" fmla="*/ 5003 h 14974"/>
                  <a:gd name="connsiteX2" fmla="*/ 11045 w 16451"/>
                  <a:gd name="connsiteY2" fmla="*/ 3888 h 14974"/>
                  <a:gd name="connsiteX3" fmla="*/ 13256 w 16451"/>
                  <a:gd name="connsiteY3" fmla="*/ 920 h 14974"/>
                  <a:gd name="connsiteX4" fmla="*/ 16451 w 16451"/>
                  <a:gd name="connsiteY4" fmla="*/ 0 h 14974"/>
                  <a:gd name="connsiteX0" fmla="*/ 0 w 13256"/>
                  <a:gd name="connsiteY0" fmla="*/ 14054 h 14054"/>
                  <a:gd name="connsiteX1" fmla="*/ 2049 w 13256"/>
                  <a:gd name="connsiteY1" fmla="*/ 4083 h 14054"/>
                  <a:gd name="connsiteX2" fmla="*/ 11045 w 13256"/>
                  <a:gd name="connsiteY2" fmla="*/ 2968 h 14054"/>
                  <a:gd name="connsiteX3" fmla="*/ 13256 w 13256"/>
                  <a:gd name="connsiteY3" fmla="*/ 0 h 14054"/>
                  <a:gd name="connsiteX0" fmla="*/ 0 w 17065"/>
                  <a:gd name="connsiteY0" fmla="*/ 12888 h 12888"/>
                  <a:gd name="connsiteX1" fmla="*/ 2049 w 17065"/>
                  <a:gd name="connsiteY1" fmla="*/ 2917 h 12888"/>
                  <a:gd name="connsiteX2" fmla="*/ 11045 w 17065"/>
                  <a:gd name="connsiteY2" fmla="*/ 1802 h 12888"/>
                  <a:gd name="connsiteX3" fmla="*/ 17065 w 17065"/>
                  <a:gd name="connsiteY3" fmla="*/ 0 h 12888"/>
                  <a:gd name="connsiteX0" fmla="*/ 0 w 18171"/>
                  <a:gd name="connsiteY0" fmla="*/ 12782 h 12782"/>
                  <a:gd name="connsiteX1" fmla="*/ 2049 w 18171"/>
                  <a:gd name="connsiteY1" fmla="*/ 2811 h 12782"/>
                  <a:gd name="connsiteX2" fmla="*/ 11045 w 18171"/>
                  <a:gd name="connsiteY2" fmla="*/ 1696 h 12782"/>
                  <a:gd name="connsiteX3" fmla="*/ 18171 w 18171"/>
                  <a:gd name="connsiteY3" fmla="*/ 0 h 12782"/>
                  <a:gd name="connsiteX0" fmla="*/ 0 w 18171"/>
                  <a:gd name="connsiteY0" fmla="*/ 12811 h 12811"/>
                  <a:gd name="connsiteX1" fmla="*/ 2049 w 18171"/>
                  <a:gd name="connsiteY1" fmla="*/ 2840 h 12811"/>
                  <a:gd name="connsiteX2" fmla="*/ 11045 w 18171"/>
                  <a:gd name="connsiteY2" fmla="*/ 1725 h 12811"/>
                  <a:gd name="connsiteX3" fmla="*/ 18171 w 18171"/>
                  <a:gd name="connsiteY3" fmla="*/ 29 h 12811"/>
                  <a:gd name="connsiteX0" fmla="*/ 0 w 18171"/>
                  <a:gd name="connsiteY0" fmla="*/ 12782 h 12782"/>
                  <a:gd name="connsiteX1" fmla="*/ 2049 w 18171"/>
                  <a:gd name="connsiteY1" fmla="*/ 2811 h 12782"/>
                  <a:gd name="connsiteX2" fmla="*/ 11045 w 18171"/>
                  <a:gd name="connsiteY2" fmla="*/ 1696 h 12782"/>
                  <a:gd name="connsiteX3" fmla="*/ 18171 w 18171"/>
                  <a:gd name="connsiteY3" fmla="*/ 0 h 12782"/>
                  <a:gd name="connsiteX0" fmla="*/ 0 w 18171"/>
                  <a:gd name="connsiteY0" fmla="*/ 12782 h 12782"/>
                  <a:gd name="connsiteX1" fmla="*/ 2049 w 18171"/>
                  <a:gd name="connsiteY1" fmla="*/ 2811 h 12782"/>
                  <a:gd name="connsiteX2" fmla="*/ 11045 w 18171"/>
                  <a:gd name="connsiteY2" fmla="*/ 1696 h 12782"/>
                  <a:gd name="connsiteX3" fmla="*/ 18171 w 18171"/>
                  <a:gd name="connsiteY3" fmla="*/ 0 h 12782"/>
                  <a:gd name="connsiteX0" fmla="*/ 0 w 18171"/>
                  <a:gd name="connsiteY0" fmla="*/ 12782 h 12782"/>
                  <a:gd name="connsiteX1" fmla="*/ 2049 w 18171"/>
                  <a:gd name="connsiteY1" fmla="*/ 2811 h 12782"/>
                  <a:gd name="connsiteX2" fmla="*/ 11045 w 18171"/>
                  <a:gd name="connsiteY2" fmla="*/ 1696 h 12782"/>
                  <a:gd name="connsiteX3" fmla="*/ 18171 w 18171"/>
                  <a:gd name="connsiteY3" fmla="*/ 0 h 12782"/>
                  <a:gd name="connsiteX0" fmla="*/ 0 w 18171"/>
                  <a:gd name="connsiteY0" fmla="*/ 12782 h 12782"/>
                  <a:gd name="connsiteX1" fmla="*/ 2049 w 18171"/>
                  <a:gd name="connsiteY1" fmla="*/ 2811 h 12782"/>
                  <a:gd name="connsiteX2" fmla="*/ 11168 w 18171"/>
                  <a:gd name="connsiteY2" fmla="*/ 636 h 12782"/>
                  <a:gd name="connsiteX3" fmla="*/ 18171 w 18171"/>
                  <a:gd name="connsiteY3" fmla="*/ 0 h 12782"/>
                  <a:gd name="connsiteX0" fmla="*/ 0 w 18171"/>
                  <a:gd name="connsiteY0" fmla="*/ 12952 h 12952"/>
                  <a:gd name="connsiteX1" fmla="*/ 2049 w 18171"/>
                  <a:gd name="connsiteY1" fmla="*/ 2981 h 12952"/>
                  <a:gd name="connsiteX2" fmla="*/ 14117 w 18171"/>
                  <a:gd name="connsiteY2" fmla="*/ 170 h 12952"/>
                  <a:gd name="connsiteX3" fmla="*/ 18171 w 18171"/>
                  <a:gd name="connsiteY3" fmla="*/ 170 h 12952"/>
                  <a:gd name="connsiteX0" fmla="*/ 0 w 18294"/>
                  <a:gd name="connsiteY0" fmla="*/ 13418 h 13418"/>
                  <a:gd name="connsiteX1" fmla="*/ 2049 w 18294"/>
                  <a:gd name="connsiteY1" fmla="*/ 3447 h 13418"/>
                  <a:gd name="connsiteX2" fmla="*/ 14117 w 18294"/>
                  <a:gd name="connsiteY2" fmla="*/ 636 h 13418"/>
                  <a:gd name="connsiteX3" fmla="*/ 18294 w 18294"/>
                  <a:gd name="connsiteY3" fmla="*/ 0 h 13418"/>
                  <a:gd name="connsiteX0" fmla="*/ 0 w 18294"/>
                  <a:gd name="connsiteY0" fmla="*/ 13948 h 13948"/>
                  <a:gd name="connsiteX1" fmla="*/ 2049 w 18294"/>
                  <a:gd name="connsiteY1" fmla="*/ 3977 h 13948"/>
                  <a:gd name="connsiteX2" fmla="*/ 14117 w 18294"/>
                  <a:gd name="connsiteY2" fmla="*/ 1166 h 13948"/>
                  <a:gd name="connsiteX3" fmla="*/ 18294 w 18294"/>
                  <a:gd name="connsiteY3" fmla="*/ 0 h 13948"/>
                  <a:gd name="connsiteX0" fmla="*/ 0 w 18539"/>
                  <a:gd name="connsiteY0" fmla="*/ 15008 h 15008"/>
                  <a:gd name="connsiteX1" fmla="*/ 2049 w 18539"/>
                  <a:gd name="connsiteY1" fmla="*/ 5037 h 15008"/>
                  <a:gd name="connsiteX2" fmla="*/ 14117 w 18539"/>
                  <a:gd name="connsiteY2" fmla="*/ 2226 h 15008"/>
                  <a:gd name="connsiteX3" fmla="*/ 18539 w 18539"/>
                  <a:gd name="connsiteY3" fmla="*/ 0 h 15008"/>
                  <a:gd name="connsiteX0" fmla="*/ 0 w 18539"/>
                  <a:gd name="connsiteY0" fmla="*/ 15008 h 15008"/>
                  <a:gd name="connsiteX1" fmla="*/ 2049 w 18539"/>
                  <a:gd name="connsiteY1" fmla="*/ 5037 h 15008"/>
                  <a:gd name="connsiteX2" fmla="*/ 14117 w 18539"/>
                  <a:gd name="connsiteY2" fmla="*/ 2226 h 15008"/>
                  <a:gd name="connsiteX3" fmla="*/ 18539 w 18539"/>
                  <a:gd name="connsiteY3" fmla="*/ 0 h 15008"/>
                  <a:gd name="connsiteX0" fmla="*/ 0 w 18539"/>
                  <a:gd name="connsiteY0" fmla="*/ 15008 h 15008"/>
                  <a:gd name="connsiteX1" fmla="*/ 2049 w 18539"/>
                  <a:gd name="connsiteY1" fmla="*/ 5037 h 15008"/>
                  <a:gd name="connsiteX2" fmla="*/ 5639 w 18539"/>
                  <a:gd name="connsiteY2" fmla="*/ 4876 h 15008"/>
                  <a:gd name="connsiteX3" fmla="*/ 18539 w 18539"/>
                  <a:gd name="connsiteY3" fmla="*/ 0 h 15008"/>
                  <a:gd name="connsiteX0" fmla="*/ 0 w 18539"/>
                  <a:gd name="connsiteY0" fmla="*/ 15008 h 15008"/>
                  <a:gd name="connsiteX1" fmla="*/ 2049 w 18539"/>
                  <a:gd name="connsiteY1" fmla="*/ 5037 h 15008"/>
                  <a:gd name="connsiteX2" fmla="*/ 5639 w 18539"/>
                  <a:gd name="connsiteY2" fmla="*/ 4876 h 15008"/>
                  <a:gd name="connsiteX3" fmla="*/ 18539 w 18539"/>
                  <a:gd name="connsiteY3" fmla="*/ 0 h 15008"/>
                  <a:gd name="connsiteX0" fmla="*/ 0 w 18539"/>
                  <a:gd name="connsiteY0" fmla="*/ 15008 h 15008"/>
                  <a:gd name="connsiteX1" fmla="*/ 2049 w 18539"/>
                  <a:gd name="connsiteY1" fmla="*/ 5037 h 15008"/>
                  <a:gd name="connsiteX2" fmla="*/ 6868 w 18539"/>
                  <a:gd name="connsiteY2" fmla="*/ 4558 h 15008"/>
                  <a:gd name="connsiteX3" fmla="*/ 18539 w 18539"/>
                  <a:gd name="connsiteY3" fmla="*/ 0 h 15008"/>
                  <a:gd name="connsiteX0" fmla="*/ 0 w 16668"/>
                  <a:gd name="connsiteY0" fmla="*/ 14412 h 14412"/>
                  <a:gd name="connsiteX1" fmla="*/ 2049 w 16668"/>
                  <a:gd name="connsiteY1" fmla="*/ 4441 h 14412"/>
                  <a:gd name="connsiteX2" fmla="*/ 6868 w 16668"/>
                  <a:gd name="connsiteY2" fmla="*/ 3962 h 14412"/>
                  <a:gd name="connsiteX3" fmla="*/ 16668 w 16668"/>
                  <a:gd name="connsiteY3" fmla="*/ 0 h 1441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16668" h="14412">
                    <a:moveTo>
                      <a:pt x="0" y="14412"/>
                    </a:moveTo>
                    <a:cubicBezTo>
                      <a:pt x="1476" y="11789"/>
                      <a:pt x="1824" y="12878"/>
                      <a:pt x="2049" y="4441"/>
                    </a:cubicBezTo>
                    <a:cubicBezTo>
                      <a:pt x="4525" y="4378"/>
                      <a:pt x="5369" y="4660"/>
                      <a:pt x="6868" y="3962"/>
                    </a:cubicBezTo>
                    <a:cubicBezTo>
                      <a:pt x="8367" y="3264"/>
                      <a:pt x="13514" y="1567"/>
                      <a:pt x="16668" y="0"/>
                    </a:cubicBezTo>
                  </a:path>
                </a:pathLst>
              </a:custGeom>
              <a:noFill/>
              <a:ln w="25400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triangl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195" name="Text Box 1620">
                <a:extLst>
                  <a:ext uri="{FF2B5EF4-FFF2-40B4-BE49-F238E27FC236}">
                    <a16:creationId xmlns:a16="http://schemas.microsoft.com/office/drawing/2014/main" id="{7EB47D00-5799-4EE3-8701-8DCA8D6D61EC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 rot="3736094">
                <a:off x="10276047" y="7432289"/>
                <a:ext cx="214960" cy="187984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Overflow="overflow" horzOverflow="overflow" wrap="square" lIns="27432" tIns="18288" rIns="27432" bIns="18288" anchor="b" upright="1">
                <a:noAutofit/>
              </a:bodyPr>
              <a:lstStyle/>
              <a:p>
                <a:pPr algn="l" rtl="0">
                  <a:lnSpc>
                    <a:spcPts val="1000"/>
                  </a:lnSpc>
                  <a:defRPr sz="1000"/>
                </a:pPr>
                <a:endParaRPr lang="en-US" altLang="ja-JP" sz="9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xdr:txBody>
          </xdr:sp>
          <xdr:sp macro="" textlink="">
            <xdr:nvSpPr>
              <xdr:cNvPr id="1196" name="Line 76">
                <a:extLst>
                  <a:ext uri="{FF2B5EF4-FFF2-40B4-BE49-F238E27FC236}">
                    <a16:creationId xmlns:a16="http://schemas.microsoft.com/office/drawing/2014/main" id="{16AC84F5-F025-4FC6-8100-BCDEFCA01A3F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9534697" y="7840153"/>
                <a:ext cx="1013030" cy="495059"/>
              </a:xfrm>
              <a:custGeom>
                <a:avLst/>
                <a:gdLst>
                  <a:gd name="connsiteX0" fmla="*/ 0 w 1040423"/>
                  <a:gd name="connsiteY0" fmla="*/ 0 h 483577"/>
                  <a:gd name="connsiteX1" fmla="*/ 1040423 w 1040423"/>
                  <a:gd name="connsiteY1" fmla="*/ 483577 h 483577"/>
                  <a:gd name="connsiteX0" fmla="*/ 0 w 967154"/>
                  <a:gd name="connsiteY0" fmla="*/ 0 h 556846"/>
                  <a:gd name="connsiteX1" fmla="*/ 967154 w 967154"/>
                  <a:gd name="connsiteY1" fmla="*/ 556846 h 556846"/>
                  <a:gd name="connsiteX0" fmla="*/ 0 w 967154"/>
                  <a:gd name="connsiteY0" fmla="*/ 0 h 556846"/>
                  <a:gd name="connsiteX1" fmla="*/ 967154 w 967154"/>
                  <a:gd name="connsiteY1" fmla="*/ 556846 h 556846"/>
                  <a:gd name="connsiteX0" fmla="*/ 0 w 1011116"/>
                  <a:gd name="connsiteY0" fmla="*/ 0 h 505557"/>
                  <a:gd name="connsiteX1" fmla="*/ 1011116 w 1011116"/>
                  <a:gd name="connsiteY1" fmla="*/ 505557 h 50555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w="1011116" h="505557">
                    <a:moveTo>
                      <a:pt x="0" y="0"/>
                    </a:moveTo>
                    <a:cubicBezTo>
                      <a:pt x="214923" y="344365"/>
                      <a:pt x="664308" y="344365"/>
                      <a:pt x="1011116" y="505557"/>
                    </a:cubicBez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97" name="Line 76">
                <a:extLst>
                  <a:ext uri="{FF2B5EF4-FFF2-40B4-BE49-F238E27FC236}">
                    <a16:creationId xmlns:a16="http://schemas.microsoft.com/office/drawing/2014/main" id="{0647EA22-85F6-4360-9945-BB684EC792A6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9852846" y="7048566"/>
                <a:ext cx="111281" cy="631890"/>
              </a:xfrm>
              <a:custGeom>
                <a:avLst/>
                <a:gdLst>
                  <a:gd name="connsiteX0" fmla="*/ 0 w 297654"/>
                  <a:gd name="connsiteY0" fmla="*/ 0 h 339907"/>
                  <a:gd name="connsiteX1" fmla="*/ 297654 w 297654"/>
                  <a:gd name="connsiteY1" fmla="*/ 339907 h 339907"/>
                  <a:gd name="connsiteX0" fmla="*/ 0 w 341615"/>
                  <a:gd name="connsiteY0" fmla="*/ 0 h 413176"/>
                  <a:gd name="connsiteX1" fmla="*/ 341615 w 341615"/>
                  <a:gd name="connsiteY1" fmla="*/ 413176 h 413176"/>
                  <a:gd name="connsiteX0" fmla="*/ 0 w 341615"/>
                  <a:gd name="connsiteY0" fmla="*/ 0 h 413176"/>
                  <a:gd name="connsiteX1" fmla="*/ 307730 w 341615"/>
                  <a:gd name="connsiteY1" fmla="*/ 205152 h 413176"/>
                  <a:gd name="connsiteX2" fmla="*/ 341615 w 341615"/>
                  <a:gd name="connsiteY2" fmla="*/ 413176 h 413176"/>
                  <a:gd name="connsiteX0" fmla="*/ 449 w 342064"/>
                  <a:gd name="connsiteY0" fmla="*/ 0 h 413176"/>
                  <a:gd name="connsiteX1" fmla="*/ 308179 w 342064"/>
                  <a:gd name="connsiteY1" fmla="*/ 205152 h 413176"/>
                  <a:gd name="connsiteX2" fmla="*/ 342064 w 342064"/>
                  <a:gd name="connsiteY2" fmla="*/ 413176 h 413176"/>
                  <a:gd name="connsiteX0" fmla="*/ 449 w 392236"/>
                  <a:gd name="connsiteY0" fmla="*/ 0 h 413176"/>
                  <a:gd name="connsiteX1" fmla="*/ 308179 w 392236"/>
                  <a:gd name="connsiteY1" fmla="*/ 205152 h 413176"/>
                  <a:gd name="connsiteX2" fmla="*/ 342064 w 392236"/>
                  <a:gd name="connsiteY2" fmla="*/ 413176 h 413176"/>
                  <a:gd name="connsiteX0" fmla="*/ 449 w 389639"/>
                  <a:gd name="connsiteY0" fmla="*/ 0 h 413176"/>
                  <a:gd name="connsiteX1" fmla="*/ 308179 w 389639"/>
                  <a:gd name="connsiteY1" fmla="*/ 205152 h 413176"/>
                  <a:gd name="connsiteX2" fmla="*/ 342064 w 389639"/>
                  <a:gd name="connsiteY2" fmla="*/ 413176 h 413176"/>
                  <a:gd name="connsiteX0" fmla="*/ 32455 w 374070"/>
                  <a:gd name="connsiteY0" fmla="*/ 0 h 413176"/>
                  <a:gd name="connsiteX1" fmla="*/ 266915 w 374070"/>
                  <a:gd name="connsiteY1" fmla="*/ 146536 h 413176"/>
                  <a:gd name="connsiteX2" fmla="*/ 374070 w 374070"/>
                  <a:gd name="connsiteY2" fmla="*/ 413176 h 413176"/>
                  <a:gd name="connsiteX0" fmla="*/ 32455 w 414272"/>
                  <a:gd name="connsiteY0" fmla="*/ 0 h 413176"/>
                  <a:gd name="connsiteX1" fmla="*/ 266915 w 414272"/>
                  <a:gd name="connsiteY1" fmla="*/ 146536 h 413176"/>
                  <a:gd name="connsiteX2" fmla="*/ 374070 w 414272"/>
                  <a:gd name="connsiteY2" fmla="*/ 413176 h 413176"/>
                  <a:gd name="connsiteX0" fmla="*/ 32455 w 397506"/>
                  <a:gd name="connsiteY0" fmla="*/ 0 h 413176"/>
                  <a:gd name="connsiteX1" fmla="*/ 266915 w 397506"/>
                  <a:gd name="connsiteY1" fmla="*/ 146536 h 413176"/>
                  <a:gd name="connsiteX2" fmla="*/ 374070 w 397506"/>
                  <a:gd name="connsiteY2" fmla="*/ 413176 h 413176"/>
                  <a:gd name="connsiteX0" fmla="*/ 69828 w 411443"/>
                  <a:gd name="connsiteY0" fmla="*/ 0 h 413176"/>
                  <a:gd name="connsiteX1" fmla="*/ 238346 w 411443"/>
                  <a:gd name="connsiteY1" fmla="*/ 131882 h 413176"/>
                  <a:gd name="connsiteX2" fmla="*/ 411443 w 411443"/>
                  <a:gd name="connsiteY2" fmla="*/ 413176 h 413176"/>
                  <a:gd name="connsiteX0" fmla="*/ 0 w 341615"/>
                  <a:gd name="connsiteY0" fmla="*/ 0 h 413176"/>
                  <a:gd name="connsiteX1" fmla="*/ 168518 w 341615"/>
                  <a:gd name="connsiteY1" fmla="*/ 131882 h 413176"/>
                  <a:gd name="connsiteX2" fmla="*/ 341615 w 341615"/>
                  <a:gd name="connsiteY2" fmla="*/ 413176 h 413176"/>
                  <a:gd name="connsiteX0" fmla="*/ 0 w 517461"/>
                  <a:gd name="connsiteY0" fmla="*/ 0 h 471792"/>
                  <a:gd name="connsiteX1" fmla="*/ 344364 w 517461"/>
                  <a:gd name="connsiteY1" fmla="*/ 190498 h 471792"/>
                  <a:gd name="connsiteX2" fmla="*/ 517461 w 517461"/>
                  <a:gd name="connsiteY2" fmla="*/ 471792 h 471792"/>
                  <a:gd name="connsiteX0" fmla="*/ 0 w 517461"/>
                  <a:gd name="connsiteY0" fmla="*/ 0 h 471792"/>
                  <a:gd name="connsiteX1" fmla="*/ 315056 w 517461"/>
                  <a:gd name="connsiteY1" fmla="*/ 219806 h 471792"/>
                  <a:gd name="connsiteX2" fmla="*/ 517461 w 517461"/>
                  <a:gd name="connsiteY2" fmla="*/ 471792 h 471792"/>
                  <a:gd name="connsiteX0" fmla="*/ 0 w 519470"/>
                  <a:gd name="connsiteY0" fmla="*/ 0 h 471792"/>
                  <a:gd name="connsiteX1" fmla="*/ 315056 w 519470"/>
                  <a:gd name="connsiteY1" fmla="*/ 219806 h 471792"/>
                  <a:gd name="connsiteX2" fmla="*/ 517461 w 519470"/>
                  <a:gd name="connsiteY2" fmla="*/ 471792 h 471792"/>
                  <a:gd name="connsiteX0" fmla="*/ 0 w 475509"/>
                  <a:gd name="connsiteY0" fmla="*/ 0 h 449811"/>
                  <a:gd name="connsiteX1" fmla="*/ 271095 w 475509"/>
                  <a:gd name="connsiteY1" fmla="*/ 197825 h 449811"/>
                  <a:gd name="connsiteX2" fmla="*/ 473500 w 475509"/>
                  <a:gd name="connsiteY2" fmla="*/ 449811 h 449811"/>
                  <a:gd name="connsiteX0" fmla="*/ 0 w 473500"/>
                  <a:gd name="connsiteY0" fmla="*/ 0 h 449811"/>
                  <a:gd name="connsiteX1" fmla="*/ 473500 w 473500"/>
                  <a:gd name="connsiteY1" fmla="*/ 449811 h 449811"/>
                  <a:gd name="connsiteX0" fmla="*/ 0 w 473500"/>
                  <a:gd name="connsiteY0" fmla="*/ 0 h 449811"/>
                  <a:gd name="connsiteX1" fmla="*/ 473500 w 473500"/>
                  <a:gd name="connsiteY1" fmla="*/ 449811 h 449811"/>
                  <a:gd name="connsiteX0" fmla="*/ 0 w 473500"/>
                  <a:gd name="connsiteY0" fmla="*/ 0 h 449811"/>
                  <a:gd name="connsiteX1" fmla="*/ 473500 w 473500"/>
                  <a:gd name="connsiteY1" fmla="*/ 449811 h 449811"/>
                  <a:gd name="connsiteX0" fmla="*/ 22 w 473522"/>
                  <a:gd name="connsiteY0" fmla="*/ 0 h 449811"/>
                  <a:gd name="connsiteX1" fmla="*/ 473522 w 473522"/>
                  <a:gd name="connsiteY1" fmla="*/ 449811 h 449811"/>
                  <a:gd name="connsiteX0" fmla="*/ 35 w 348978"/>
                  <a:gd name="connsiteY0" fmla="*/ 0 h 530407"/>
                  <a:gd name="connsiteX1" fmla="*/ 348978 w 348978"/>
                  <a:gd name="connsiteY1" fmla="*/ 530407 h 530407"/>
                  <a:gd name="connsiteX0" fmla="*/ 17689 w 366632"/>
                  <a:gd name="connsiteY0" fmla="*/ 0 h 530407"/>
                  <a:gd name="connsiteX1" fmla="*/ 366632 w 366632"/>
                  <a:gd name="connsiteY1" fmla="*/ 530407 h 530407"/>
                  <a:gd name="connsiteX0" fmla="*/ 13914 w 363041"/>
                  <a:gd name="connsiteY0" fmla="*/ 0 h 530407"/>
                  <a:gd name="connsiteX1" fmla="*/ 362857 w 363041"/>
                  <a:gd name="connsiteY1" fmla="*/ 530407 h 530407"/>
                  <a:gd name="connsiteX0" fmla="*/ 13033 w 365175"/>
                  <a:gd name="connsiteY0" fmla="*/ 0 h 530407"/>
                  <a:gd name="connsiteX1" fmla="*/ 361976 w 365175"/>
                  <a:gd name="connsiteY1" fmla="*/ 530407 h 530407"/>
                  <a:gd name="connsiteX0" fmla="*/ 19405 w 190100"/>
                  <a:gd name="connsiteY0" fmla="*/ 0 h 574369"/>
                  <a:gd name="connsiteX1" fmla="*/ 185175 w 190100"/>
                  <a:gd name="connsiteY1" fmla="*/ 574369 h 574369"/>
                  <a:gd name="connsiteX0" fmla="*/ 26057 w 103439"/>
                  <a:gd name="connsiteY0" fmla="*/ 0 h 640311"/>
                  <a:gd name="connsiteX1" fmla="*/ 96577 w 103439"/>
                  <a:gd name="connsiteY1" fmla="*/ 640311 h 640311"/>
                  <a:gd name="connsiteX0" fmla="*/ 34455 w 111281"/>
                  <a:gd name="connsiteY0" fmla="*/ 0 h 640311"/>
                  <a:gd name="connsiteX1" fmla="*/ 104975 w 111281"/>
                  <a:gd name="connsiteY1" fmla="*/ 640311 h 640311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w="111281" h="640311">
                    <a:moveTo>
                      <a:pt x="34455" y="0"/>
                    </a:moveTo>
                    <a:cubicBezTo>
                      <a:pt x="-86136" y="311129"/>
                      <a:pt x="152296" y="255912"/>
                      <a:pt x="104975" y="640311"/>
                    </a:cubicBez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98" name="Oval 204">
                <a:extLst>
                  <a:ext uri="{FF2B5EF4-FFF2-40B4-BE49-F238E27FC236}">
                    <a16:creationId xmlns:a16="http://schemas.microsoft.com/office/drawing/2014/main" id="{A02135C3-5763-4AB0-A163-3AAA6ADF9982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857994" y="8054031"/>
                <a:ext cx="158348" cy="164155"/>
              </a:xfrm>
              <a:prstGeom prst="ellipse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99" name="Line 76">
                <a:extLst>
                  <a:ext uri="{FF2B5EF4-FFF2-40B4-BE49-F238E27FC236}">
                    <a16:creationId xmlns:a16="http://schemas.microsoft.com/office/drawing/2014/main" id="{E6CCC5C7-1C6B-4BA3-B106-2918BCC91127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9499426" y="7675444"/>
                <a:ext cx="382890" cy="18196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00" name="Line 76">
                <a:extLst>
                  <a:ext uri="{FF2B5EF4-FFF2-40B4-BE49-F238E27FC236}">
                    <a16:creationId xmlns:a16="http://schemas.microsoft.com/office/drawing/2014/main" id="{D7DE5F78-FE97-45DA-8F87-15F7CE54A2F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0135140" y="7171084"/>
                <a:ext cx="697909" cy="1034854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01" name="Freeform 395">
                <a:extLst>
                  <a:ext uri="{FF2B5EF4-FFF2-40B4-BE49-F238E27FC236}">
                    <a16:creationId xmlns:a16="http://schemas.microsoft.com/office/drawing/2014/main" id="{C636EF65-4608-4FD3-AF93-372BB13855FF}"/>
                  </a:ext>
                </a:extLst>
              </xdr:cNvPr>
              <xdr:cNvSpPr>
                <a:spLocks/>
              </xdr:cNvSpPr>
            </xdr:nvSpPr>
            <xdr:spPr bwMode="auto">
              <a:xfrm rot="3665040">
                <a:off x="10183230" y="7546217"/>
                <a:ext cx="208849" cy="131641"/>
              </a:xfrm>
              <a:custGeom>
                <a:avLst/>
                <a:gdLst>
                  <a:gd name="T0" fmla="*/ 0 w 21"/>
                  <a:gd name="T1" fmla="*/ 2147483647 h 16"/>
                  <a:gd name="T2" fmla="*/ 2147483647 w 21"/>
                  <a:gd name="T3" fmla="*/ 2147483647 h 16"/>
                  <a:gd name="T4" fmla="*/ 2147483647 w 21"/>
                  <a:gd name="T5" fmla="*/ 0 h 16"/>
                  <a:gd name="T6" fmla="*/ 2147483647 w 21"/>
                  <a:gd name="T7" fmla="*/ 2147483647 h 16"/>
                  <a:gd name="T8" fmla="*/ 2147483647 w 21"/>
                  <a:gd name="T9" fmla="*/ 2147483647 h 1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connsiteX0" fmla="*/ 0 w 10000"/>
                  <a:gd name="connsiteY0" fmla="*/ 7500 h 8125"/>
                  <a:gd name="connsiteX1" fmla="*/ 1429 w 10000"/>
                  <a:gd name="connsiteY1" fmla="*/ 0 h 8125"/>
                  <a:gd name="connsiteX2" fmla="*/ 8095 w 10000"/>
                  <a:gd name="connsiteY2" fmla="*/ 0 h 8125"/>
                  <a:gd name="connsiteX3" fmla="*/ 10000 w 10000"/>
                  <a:gd name="connsiteY3" fmla="*/ 8125 h 8125"/>
                  <a:gd name="connsiteX0" fmla="*/ 0 w 10118"/>
                  <a:gd name="connsiteY0" fmla="*/ 9231 h 9231"/>
                  <a:gd name="connsiteX1" fmla="*/ 1429 w 10118"/>
                  <a:gd name="connsiteY1" fmla="*/ 0 h 9231"/>
                  <a:gd name="connsiteX2" fmla="*/ 8095 w 10118"/>
                  <a:gd name="connsiteY2" fmla="*/ 0 h 9231"/>
                  <a:gd name="connsiteX3" fmla="*/ 10118 w 10118"/>
                  <a:gd name="connsiteY3" fmla="*/ 8751 h 9231"/>
                  <a:gd name="connsiteX0" fmla="*/ 0 w 8605"/>
                  <a:gd name="connsiteY0" fmla="*/ 10000 h 10280"/>
                  <a:gd name="connsiteX1" fmla="*/ 1412 w 8605"/>
                  <a:gd name="connsiteY1" fmla="*/ 0 h 10280"/>
                  <a:gd name="connsiteX2" fmla="*/ 8001 w 8605"/>
                  <a:gd name="connsiteY2" fmla="*/ 0 h 10280"/>
                  <a:gd name="connsiteX3" fmla="*/ 8605 w 8605"/>
                  <a:gd name="connsiteY3" fmla="*/ 10280 h 10280"/>
                  <a:gd name="connsiteX0" fmla="*/ 0 w 9189"/>
                  <a:gd name="connsiteY0" fmla="*/ 9339 h 10000"/>
                  <a:gd name="connsiteX1" fmla="*/ 830 w 9189"/>
                  <a:gd name="connsiteY1" fmla="*/ 0 h 10000"/>
                  <a:gd name="connsiteX2" fmla="*/ 8487 w 9189"/>
                  <a:gd name="connsiteY2" fmla="*/ 0 h 10000"/>
                  <a:gd name="connsiteX3" fmla="*/ 9189 w 9189"/>
                  <a:gd name="connsiteY3" fmla="*/ 10000 h 10000"/>
                  <a:gd name="connsiteX0" fmla="*/ 338 w 9162"/>
                  <a:gd name="connsiteY0" fmla="*/ 9728 h 10000"/>
                  <a:gd name="connsiteX1" fmla="*/ 65 w 9162"/>
                  <a:gd name="connsiteY1" fmla="*/ 0 h 10000"/>
                  <a:gd name="connsiteX2" fmla="*/ 8398 w 9162"/>
                  <a:gd name="connsiteY2" fmla="*/ 0 h 10000"/>
                  <a:gd name="connsiteX3" fmla="*/ 9162 w 9162"/>
                  <a:gd name="connsiteY3" fmla="*/ 10000 h 10000"/>
                  <a:gd name="connsiteX0" fmla="*/ 0 w 10273"/>
                  <a:gd name="connsiteY0" fmla="*/ 8950 h 10000"/>
                  <a:gd name="connsiteX1" fmla="*/ 344 w 10273"/>
                  <a:gd name="connsiteY1" fmla="*/ 0 h 10000"/>
                  <a:gd name="connsiteX2" fmla="*/ 9439 w 10273"/>
                  <a:gd name="connsiteY2" fmla="*/ 0 h 10000"/>
                  <a:gd name="connsiteX3" fmla="*/ 10273 w 10273"/>
                  <a:gd name="connsiteY3" fmla="*/ 10000 h 10000"/>
                  <a:gd name="connsiteX0" fmla="*/ 0 w 9952"/>
                  <a:gd name="connsiteY0" fmla="*/ 8950 h 8950"/>
                  <a:gd name="connsiteX1" fmla="*/ 344 w 9952"/>
                  <a:gd name="connsiteY1" fmla="*/ 0 h 8950"/>
                  <a:gd name="connsiteX2" fmla="*/ 9439 w 9952"/>
                  <a:gd name="connsiteY2" fmla="*/ 0 h 8950"/>
                  <a:gd name="connsiteX3" fmla="*/ 9952 w 9952"/>
                  <a:gd name="connsiteY3" fmla="*/ 8054 h 8950"/>
                  <a:gd name="connsiteX0" fmla="*/ 0 w 10323"/>
                  <a:gd name="connsiteY0" fmla="*/ 10000 h 10738"/>
                  <a:gd name="connsiteX1" fmla="*/ 346 w 10323"/>
                  <a:gd name="connsiteY1" fmla="*/ 0 h 10738"/>
                  <a:gd name="connsiteX2" fmla="*/ 9485 w 10323"/>
                  <a:gd name="connsiteY2" fmla="*/ 0 h 10738"/>
                  <a:gd name="connsiteX3" fmla="*/ 10323 w 10323"/>
                  <a:gd name="connsiteY3" fmla="*/ 10738 h 10738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10323" h="10738">
                    <a:moveTo>
                      <a:pt x="0" y="10000"/>
                    </a:moveTo>
                    <a:cubicBezTo>
                      <a:pt x="330" y="6522"/>
                      <a:pt x="15" y="3478"/>
                      <a:pt x="346" y="0"/>
                    </a:cubicBezTo>
                    <a:lnTo>
                      <a:pt x="9485" y="0"/>
                    </a:lnTo>
                    <a:cubicBezTo>
                      <a:pt x="10408" y="3435"/>
                      <a:pt x="9400" y="7303"/>
                      <a:pt x="10323" y="10738"/>
                    </a:cubicBezTo>
                  </a:path>
                </a:pathLst>
              </a:custGeom>
              <a:noFill/>
              <a:ln w="1587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202" name="Freeform 395">
                <a:extLst>
                  <a:ext uri="{FF2B5EF4-FFF2-40B4-BE49-F238E27FC236}">
                    <a16:creationId xmlns:a16="http://schemas.microsoft.com/office/drawing/2014/main" id="{CD94696C-1073-4E30-8560-45671CCA389A}"/>
                  </a:ext>
                </a:extLst>
              </xdr:cNvPr>
              <xdr:cNvSpPr>
                <a:spLocks/>
              </xdr:cNvSpPr>
            </xdr:nvSpPr>
            <xdr:spPr bwMode="auto">
              <a:xfrm rot="3523386" flipV="1">
                <a:off x="10398744" y="7448836"/>
                <a:ext cx="208520" cy="112335"/>
              </a:xfrm>
              <a:custGeom>
                <a:avLst/>
                <a:gdLst>
                  <a:gd name="T0" fmla="*/ 0 w 21"/>
                  <a:gd name="T1" fmla="*/ 2147483647 h 16"/>
                  <a:gd name="T2" fmla="*/ 2147483647 w 21"/>
                  <a:gd name="T3" fmla="*/ 2147483647 h 16"/>
                  <a:gd name="T4" fmla="*/ 2147483647 w 21"/>
                  <a:gd name="T5" fmla="*/ 0 h 16"/>
                  <a:gd name="T6" fmla="*/ 2147483647 w 21"/>
                  <a:gd name="T7" fmla="*/ 2147483647 h 16"/>
                  <a:gd name="T8" fmla="*/ 2147483647 w 21"/>
                  <a:gd name="T9" fmla="*/ 2147483647 h 1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connsiteX0" fmla="*/ 0 w 10000"/>
                  <a:gd name="connsiteY0" fmla="*/ 7500 h 8125"/>
                  <a:gd name="connsiteX1" fmla="*/ 1429 w 10000"/>
                  <a:gd name="connsiteY1" fmla="*/ 0 h 8125"/>
                  <a:gd name="connsiteX2" fmla="*/ 8095 w 10000"/>
                  <a:gd name="connsiteY2" fmla="*/ 0 h 8125"/>
                  <a:gd name="connsiteX3" fmla="*/ 10000 w 10000"/>
                  <a:gd name="connsiteY3" fmla="*/ 8125 h 8125"/>
                  <a:gd name="connsiteX0" fmla="*/ 0 w 10118"/>
                  <a:gd name="connsiteY0" fmla="*/ 9231 h 9231"/>
                  <a:gd name="connsiteX1" fmla="*/ 1429 w 10118"/>
                  <a:gd name="connsiteY1" fmla="*/ 0 h 9231"/>
                  <a:gd name="connsiteX2" fmla="*/ 8095 w 10118"/>
                  <a:gd name="connsiteY2" fmla="*/ 0 h 9231"/>
                  <a:gd name="connsiteX3" fmla="*/ 10118 w 10118"/>
                  <a:gd name="connsiteY3" fmla="*/ 8751 h 9231"/>
                  <a:gd name="connsiteX0" fmla="*/ 0 w 8605"/>
                  <a:gd name="connsiteY0" fmla="*/ 10000 h 10280"/>
                  <a:gd name="connsiteX1" fmla="*/ 1412 w 8605"/>
                  <a:gd name="connsiteY1" fmla="*/ 0 h 10280"/>
                  <a:gd name="connsiteX2" fmla="*/ 8001 w 8605"/>
                  <a:gd name="connsiteY2" fmla="*/ 0 h 10280"/>
                  <a:gd name="connsiteX3" fmla="*/ 8605 w 8605"/>
                  <a:gd name="connsiteY3" fmla="*/ 10280 h 10280"/>
                  <a:gd name="connsiteX0" fmla="*/ 0 w 9189"/>
                  <a:gd name="connsiteY0" fmla="*/ 9339 h 10000"/>
                  <a:gd name="connsiteX1" fmla="*/ 830 w 9189"/>
                  <a:gd name="connsiteY1" fmla="*/ 0 h 10000"/>
                  <a:gd name="connsiteX2" fmla="*/ 8487 w 9189"/>
                  <a:gd name="connsiteY2" fmla="*/ 0 h 10000"/>
                  <a:gd name="connsiteX3" fmla="*/ 9189 w 9189"/>
                  <a:gd name="connsiteY3" fmla="*/ 10000 h 10000"/>
                  <a:gd name="connsiteX0" fmla="*/ 338 w 9162"/>
                  <a:gd name="connsiteY0" fmla="*/ 9728 h 10000"/>
                  <a:gd name="connsiteX1" fmla="*/ 65 w 9162"/>
                  <a:gd name="connsiteY1" fmla="*/ 0 h 10000"/>
                  <a:gd name="connsiteX2" fmla="*/ 8398 w 9162"/>
                  <a:gd name="connsiteY2" fmla="*/ 0 h 10000"/>
                  <a:gd name="connsiteX3" fmla="*/ 9162 w 9162"/>
                  <a:gd name="connsiteY3" fmla="*/ 10000 h 10000"/>
                  <a:gd name="connsiteX0" fmla="*/ 0 w 10273"/>
                  <a:gd name="connsiteY0" fmla="*/ 8950 h 10000"/>
                  <a:gd name="connsiteX1" fmla="*/ 344 w 10273"/>
                  <a:gd name="connsiteY1" fmla="*/ 0 h 10000"/>
                  <a:gd name="connsiteX2" fmla="*/ 9439 w 10273"/>
                  <a:gd name="connsiteY2" fmla="*/ 0 h 10000"/>
                  <a:gd name="connsiteX3" fmla="*/ 10273 w 10273"/>
                  <a:gd name="connsiteY3" fmla="*/ 10000 h 10000"/>
                  <a:gd name="connsiteX0" fmla="*/ 0 w 9952"/>
                  <a:gd name="connsiteY0" fmla="*/ 8950 h 8950"/>
                  <a:gd name="connsiteX1" fmla="*/ 344 w 9952"/>
                  <a:gd name="connsiteY1" fmla="*/ 0 h 8950"/>
                  <a:gd name="connsiteX2" fmla="*/ 9439 w 9952"/>
                  <a:gd name="connsiteY2" fmla="*/ 0 h 8950"/>
                  <a:gd name="connsiteX3" fmla="*/ 9952 w 9952"/>
                  <a:gd name="connsiteY3" fmla="*/ 8054 h 8950"/>
                  <a:gd name="connsiteX0" fmla="*/ 0 w 10323"/>
                  <a:gd name="connsiteY0" fmla="*/ 10000 h 10738"/>
                  <a:gd name="connsiteX1" fmla="*/ 346 w 10323"/>
                  <a:gd name="connsiteY1" fmla="*/ 0 h 10738"/>
                  <a:gd name="connsiteX2" fmla="*/ 9485 w 10323"/>
                  <a:gd name="connsiteY2" fmla="*/ 0 h 10738"/>
                  <a:gd name="connsiteX3" fmla="*/ 10323 w 10323"/>
                  <a:gd name="connsiteY3" fmla="*/ 10738 h 10738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10323" h="10738">
                    <a:moveTo>
                      <a:pt x="0" y="10000"/>
                    </a:moveTo>
                    <a:cubicBezTo>
                      <a:pt x="330" y="6522"/>
                      <a:pt x="15" y="3478"/>
                      <a:pt x="346" y="0"/>
                    </a:cubicBezTo>
                    <a:lnTo>
                      <a:pt x="9485" y="0"/>
                    </a:lnTo>
                    <a:cubicBezTo>
                      <a:pt x="10408" y="3435"/>
                      <a:pt x="9400" y="7303"/>
                      <a:pt x="10323" y="10738"/>
                    </a:cubicBezTo>
                  </a:path>
                </a:pathLst>
              </a:custGeom>
              <a:noFill/>
              <a:ln w="1587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  <xdr:txBody>
              <a:bodyPr/>
              <a:lstStyle/>
              <a:p>
                <a:endParaRPr lang="ja-JP" altLang="en-US"/>
              </a:p>
            </xdr:txBody>
          </xdr:sp>
          <xdr:pic>
            <xdr:nvPicPr>
              <xdr:cNvPr id="1203" name="図 1202">
                <a:extLst>
                  <a:ext uri="{FF2B5EF4-FFF2-40B4-BE49-F238E27FC236}">
                    <a16:creationId xmlns:a16="http://schemas.microsoft.com/office/drawing/2014/main" id="{DB8B5D48-F462-45F9-95B7-BDEB8A1D0E59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62"/>
              <a:stretch>
                <a:fillRect/>
              </a:stretch>
            </xdr:blipFill>
            <xdr:spPr>
              <a:xfrm rot="14212569">
                <a:off x="10335770" y="7696459"/>
                <a:ext cx="577817" cy="362695"/>
              </a:xfrm>
              <a:prstGeom prst="rect">
                <a:avLst/>
              </a:prstGeom>
            </xdr:spPr>
          </xdr:pic>
        </xdr:grpSp>
        <xdr:sp macro="" textlink="">
          <xdr:nvSpPr>
            <xdr:cNvPr id="1215" name="AutoShape 93">
              <a:extLst>
                <a:ext uri="{FF2B5EF4-FFF2-40B4-BE49-F238E27FC236}">
                  <a16:creationId xmlns:a16="http://schemas.microsoft.com/office/drawing/2014/main" id="{D3B19AE6-22E0-435A-847F-F5AA0F98DAA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842931" y="6334812"/>
              <a:ext cx="152247" cy="144325"/>
            </a:xfrm>
            <a:prstGeom prst="triangle">
              <a:avLst>
                <a:gd name="adj" fmla="val 50000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281" name="Text Box 1620">
              <a:extLst>
                <a:ext uri="{FF2B5EF4-FFF2-40B4-BE49-F238E27FC236}">
                  <a16:creationId xmlns:a16="http://schemas.microsoft.com/office/drawing/2014/main" id="{6DF58948-2279-4102-86CF-C76E99A760E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562990" y="6062266"/>
              <a:ext cx="299577" cy="165173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overflow" horzOverflow="overflow" wrap="square" lIns="27432" tIns="18288" rIns="27432" bIns="18288" anchor="b" upright="1">
              <a:spAutoFit/>
            </a:bodyPr>
            <a:lstStyle/>
            <a:p>
              <a:pPr algn="ctr" rtl="0">
                <a:lnSpc>
                  <a:spcPts val="1000"/>
                </a:lnSpc>
                <a:defRPr sz="1000"/>
              </a:pPr>
              <a:r>
                <a:rPr lang="ja-JP" altLang="en-US" sz="9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市道</a:t>
              </a:r>
              <a:endPara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1282" name="六角形 1281">
              <a:extLst>
                <a:ext uri="{FF2B5EF4-FFF2-40B4-BE49-F238E27FC236}">
                  <a16:creationId xmlns:a16="http://schemas.microsoft.com/office/drawing/2014/main" id="{58825286-9E76-43CE-8099-B78C38DD4332}"/>
                </a:ext>
              </a:extLst>
            </xdr:cNvPr>
            <xdr:cNvSpPr/>
          </xdr:nvSpPr>
          <xdr:spPr bwMode="auto">
            <a:xfrm>
              <a:off x="7798114" y="5802770"/>
              <a:ext cx="191831" cy="183380"/>
            </a:xfrm>
            <a:prstGeom prst="hexagon">
              <a:avLst/>
            </a:prstGeom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n w="69850" cap="flat" cmpd="thinThick" algn="ctr">
              <a:solidFill>
                <a:schemeClr val="tx2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overflow" horzOverflow="overflow" wrap="none" lIns="18288" tIns="0" rIns="0" bIns="0" rtlCol="0" anchor="ctr" upright="1"/>
            <a:lstStyle/>
            <a:p>
              <a:pPr algn="ctr"/>
              <a:r>
                <a:rPr kumimoji="1" lang="en-US" altLang="ja-JP" sz="1100" b="1">
                  <a:solidFill>
                    <a:schemeClr val="bg1"/>
                  </a:solidFill>
                  <a:latin typeface="+mj-ea"/>
                  <a:ea typeface="+mj-ea"/>
                </a:rPr>
                <a:t>35</a:t>
              </a:r>
              <a:endParaRPr kumimoji="1" lang="ja-JP" altLang="en-US" sz="1100" b="1">
                <a:solidFill>
                  <a:schemeClr val="bg1"/>
                </a:solidFill>
                <a:latin typeface="+mj-ea"/>
                <a:ea typeface="+mj-ea"/>
              </a:endParaRPr>
            </a:p>
          </xdr:txBody>
        </xdr:sp>
      </xdr:grpSp>
      <xdr:pic>
        <xdr:nvPicPr>
          <xdr:cNvPr id="1591" name="図 1590">
            <a:extLst>
              <a:ext uri="{FF2B5EF4-FFF2-40B4-BE49-F238E27FC236}">
                <a16:creationId xmlns:a16="http://schemas.microsoft.com/office/drawing/2014/main" id="{2C83CABA-A4EB-4B3B-A80D-51B9763A3F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3"/>
          <a:stretch>
            <a:fillRect/>
          </a:stretch>
        </xdr:blipFill>
        <xdr:spPr>
          <a:xfrm>
            <a:off x="7831196" y="6121234"/>
            <a:ext cx="171620" cy="189504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694518</xdr:colOff>
      <xdr:row>36</xdr:row>
      <xdr:rowOff>131271</xdr:rowOff>
    </xdr:from>
    <xdr:to>
      <xdr:col>14</xdr:col>
      <xdr:colOff>157139</xdr:colOff>
      <xdr:row>37</xdr:row>
      <xdr:rowOff>86507</xdr:rowOff>
    </xdr:to>
    <xdr:sp macro="" textlink="">
      <xdr:nvSpPr>
        <xdr:cNvPr id="1592" name="Oval 1295">
          <a:extLst>
            <a:ext uri="{FF2B5EF4-FFF2-40B4-BE49-F238E27FC236}">
              <a16:creationId xmlns:a16="http://schemas.microsoft.com/office/drawing/2014/main" id="{F3B24632-B277-44FA-8C8A-C09156549158}"/>
            </a:ext>
          </a:extLst>
        </xdr:cNvPr>
        <xdr:cNvSpPr>
          <a:spLocks noChangeArrowheads="1"/>
        </xdr:cNvSpPr>
      </xdr:nvSpPr>
      <xdr:spPr bwMode="auto">
        <a:xfrm rot="6502162">
          <a:off x="9230261" y="6270378"/>
          <a:ext cx="126686" cy="1674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15</xdr:col>
      <xdr:colOff>553640</xdr:colOff>
      <xdr:row>37</xdr:row>
      <xdr:rowOff>61516</xdr:rowOff>
    </xdr:from>
    <xdr:to>
      <xdr:col>16</xdr:col>
      <xdr:colOff>1600</xdr:colOff>
      <xdr:row>38</xdr:row>
      <xdr:rowOff>63116</xdr:rowOff>
    </xdr:to>
    <xdr:pic>
      <xdr:nvPicPr>
        <xdr:cNvPr id="1593" name="図 1592">
          <a:extLst>
            <a:ext uri="{FF2B5EF4-FFF2-40B4-BE49-F238E27FC236}">
              <a16:creationId xmlns:a16="http://schemas.microsoft.com/office/drawing/2014/main" id="{499335C8-F6F8-45AF-8D27-E1FA0D336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10478690" y="6392466"/>
          <a:ext cx="152810" cy="153207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571500</xdr:colOff>
      <xdr:row>38</xdr:row>
      <xdr:rowOff>29766</xdr:rowOff>
    </xdr:from>
    <xdr:to>
      <xdr:col>15</xdr:col>
      <xdr:colOff>699527</xdr:colOff>
      <xdr:row>38</xdr:row>
      <xdr:rowOff>151697</xdr:rowOff>
    </xdr:to>
    <xdr:pic>
      <xdr:nvPicPr>
        <xdr:cNvPr id="1594" name="図 1593">
          <a:extLst>
            <a:ext uri="{FF2B5EF4-FFF2-40B4-BE49-F238E27FC236}">
              <a16:creationId xmlns:a16="http://schemas.microsoft.com/office/drawing/2014/main" id="{8113E1F4-34AD-4EC8-A37B-FAE260BC7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0496550" y="6532166"/>
          <a:ext cx="128027" cy="121931"/>
        </a:xfrm>
        <a:prstGeom prst="rect">
          <a:avLst/>
        </a:prstGeom>
      </xdr:spPr>
    </xdr:pic>
    <xdr:clientData/>
  </xdr:twoCellAnchor>
  <xdr:twoCellAnchor>
    <xdr:from>
      <xdr:col>15</xdr:col>
      <xdr:colOff>192481</xdr:colOff>
      <xdr:row>43</xdr:row>
      <xdr:rowOff>123032</xdr:rowOff>
    </xdr:from>
    <xdr:to>
      <xdr:col>15</xdr:col>
      <xdr:colOff>353219</xdr:colOff>
      <xdr:row>44</xdr:row>
      <xdr:rowOff>85329</xdr:rowOff>
    </xdr:to>
    <xdr:sp macro="" textlink="">
      <xdr:nvSpPr>
        <xdr:cNvPr id="1595" name="六角形 1594">
          <a:extLst>
            <a:ext uri="{FF2B5EF4-FFF2-40B4-BE49-F238E27FC236}">
              <a16:creationId xmlns:a16="http://schemas.microsoft.com/office/drawing/2014/main" id="{26BE9655-7A09-46CC-B7F8-70A891790E35}"/>
            </a:ext>
          </a:extLst>
        </xdr:cNvPr>
        <xdr:cNvSpPr/>
      </xdr:nvSpPr>
      <xdr:spPr bwMode="auto">
        <a:xfrm>
          <a:off x="10114356" y="7574360"/>
          <a:ext cx="160738" cy="13593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543585</xdr:colOff>
      <xdr:row>43</xdr:row>
      <xdr:rowOff>115595</xdr:rowOff>
    </xdr:from>
    <xdr:to>
      <xdr:col>14</xdr:col>
      <xdr:colOff>488478</xdr:colOff>
      <xdr:row>45</xdr:row>
      <xdr:rowOff>40529</xdr:rowOff>
    </xdr:to>
    <xdr:pic>
      <xdr:nvPicPr>
        <xdr:cNvPr id="1596" name="図 1595">
          <a:extLst>
            <a:ext uri="{FF2B5EF4-FFF2-40B4-BE49-F238E27FC236}">
              <a16:creationId xmlns:a16="http://schemas.microsoft.com/office/drawing/2014/main" id="{A011CD3E-8868-4AEB-93D8-6E806B5B0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300000">
          <a:off x="9058935" y="7475245"/>
          <a:ext cx="649743" cy="267834"/>
        </a:xfrm>
        <a:prstGeom prst="rect">
          <a:avLst/>
        </a:prstGeom>
      </xdr:spPr>
    </xdr:pic>
    <xdr:clientData/>
  </xdr:twoCellAnchor>
  <xdr:twoCellAnchor editAs="oneCell">
    <xdr:from>
      <xdr:col>1</xdr:col>
      <xdr:colOff>650675</xdr:colOff>
      <xdr:row>63</xdr:row>
      <xdr:rowOff>170509</xdr:rowOff>
    </xdr:from>
    <xdr:to>
      <xdr:col>2</xdr:col>
      <xdr:colOff>61386</xdr:colOff>
      <xdr:row>64</xdr:row>
      <xdr:rowOff>121931</xdr:rowOff>
    </xdr:to>
    <xdr:pic>
      <xdr:nvPicPr>
        <xdr:cNvPr id="1597" name="図 1596">
          <a:extLst>
            <a:ext uri="{FF2B5EF4-FFF2-40B4-BE49-F238E27FC236}">
              <a16:creationId xmlns:a16="http://schemas.microsoft.com/office/drawing/2014/main" id="{B5E28572-0F21-4108-B1A3-779076C40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707825" y="10940109"/>
          <a:ext cx="115561" cy="122872"/>
        </a:xfrm>
        <a:prstGeom prst="rect">
          <a:avLst/>
        </a:prstGeom>
      </xdr:spPr>
    </xdr:pic>
    <xdr:clientData/>
  </xdr:twoCellAnchor>
  <xdr:twoCellAnchor>
    <xdr:from>
      <xdr:col>1</xdr:col>
      <xdr:colOff>387135</xdr:colOff>
      <xdr:row>57</xdr:row>
      <xdr:rowOff>67486</xdr:rowOff>
    </xdr:from>
    <xdr:to>
      <xdr:col>2</xdr:col>
      <xdr:colOff>58854</xdr:colOff>
      <xdr:row>63</xdr:row>
      <xdr:rowOff>143748</xdr:rowOff>
    </xdr:to>
    <xdr:sp macro="" textlink="">
      <xdr:nvSpPr>
        <xdr:cNvPr id="1598" name="AutoShape 1653">
          <a:extLst>
            <a:ext uri="{FF2B5EF4-FFF2-40B4-BE49-F238E27FC236}">
              <a16:creationId xmlns:a16="http://schemas.microsoft.com/office/drawing/2014/main" id="{7904440D-5CB3-42E4-9E46-95C33DE7E63B}"/>
            </a:ext>
          </a:extLst>
        </xdr:cNvPr>
        <xdr:cNvSpPr>
          <a:spLocks/>
        </xdr:cNvSpPr>
      </xdr:nvSpPr>
      <xdr:spPr bwMode="auto">
        <a:xfrm rot="300000" flipH="1">
          <a:off x="444285" y="9808386"/>
          <a:ext cx="376569" cy="1104962"/>
        </a:xfrm>
        <a:prstGeom prst="rightBrace">
          <a:avLst>
            <a:gd name="adj1" fmla="val 42094"/>
            <a:gd name="adj2" fmla="val 5268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367240</xdr:colOff>
      <xdr:row>19</xdr:row>
      <xdr:rowOff>132692</xdr:rowOff>
    </xdr:from>
    <xdr:to>
      <xdr:col>9</xdr:col>
      <xdr:colOff>512504</xdr:colOff>
      <xdr:row>20</xdr:row>
      <xdr:rowOff>62603</xdr:rowOff>
    </xdr:to>
    <xdr:sp macro="" textlink="">
      <xdr:nvSpPr>
        <xdr:cNvPr id="1599" name="六角形 1598">
          <a:extLst>
            <a:ext uri="{FF2B5EF4-FFF2-40B4-BE49-F238E27FC236}">
              <a16:creationId xmlns:a16="http://schemas.microsoft.com/office/drawing/2014/main" id="{45550F78-5A5C-4321-9F0E-6B4DCDFBC315}"/>
            </a:ext>
          </a:extLst>
        </xdr:cNvPr>
        <xdr:cNvSpPr/>
      </xdr:nvSpPr>
      <xdr:spPr bwMode="auto">
        <a:xfrm>
          <a:off x="6063190" y="3377542"/>
          <a:ext cx="145264" cy="10136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696664</xdr:colOff>
      <xdr:row>9</xdr:row>
      <xdr:rowOff>16664</xdr:rowOff>
    </xdr:from>
    <xdr:to>
      <xdr:col>9</xdr:col>
      <xdr:colOff>164923</xdr:colOff>
      <xdr:row>9</xdr:row>
      <xdr:rowOff>171449</xdr:rowOff>
    </xdr:to>
    <xdr:sp macro="" textlink="">
      <xdr:nvSpPr>
        <xdr:cNvPr id="1603" name="六角形 1602">
          <a:extLst>
            <a:ext uri="{FF2B5EF4-FFF2-40B4-BE49-F238E27FC236}">
              <a16:creationId xmlns:a16="http://schemas.microsoft.com/office/drawing/2014/main" id="{173E23D8-DD27-411A-848B-2FF666F37880}"/>
            </a:ext>
          </a:extLst>
        </xdr:cNvPr>
        <xdr:cNvSpPr/>
      </xdr:nvSpPr>
      <xdr:spPr bwMode="auto">
        <a:xfrm>
          <a:off x="5687764" y="1559714"/>
          <a:ext cx="173109" cy="15478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220088</xdr:colOff>
      <xdr:row>59</xdr:row>
      <xdr:rowOff>96280</xdr:rowOff>
    </xdr:from>
    <xdr:to>
      <xdr:col>15</xdr:col>
      <xdr:colOff>389994</xdr:colOff>
      <xdr:row>60</xdr:row>
      <xdr:rowOff>70613</xdr:rowOff>
    </xdr:to>
    <xdr:sp macro="" textlink="">
      <xdr:nvSpPr>
        <xdr:cNvPr id="1604" name="六角形 1603">
          <a:extLst>
            <a:ext uri="{FF2B5EF4-FFF2-40B4-BE49-F238E27FC236}">
              <a16:creationId xmlns:a16="http://schemas.microsoft.com/office/drawing/2014/main" id="{FD3331B1-8D7E-4D5F-B4C1-EB9AD40383AC}"/>
            </a:ext>
          </a:extLst>
        </xdr:cNvPr>
        <xdr:cNvSpPr/>
      </xdr:nvSpPr>
      <xdr:spPr bwMode="auto">
        <a:xfrm>
          <a:off x="8735438" y="10180080"/>
          <a:ext cx="169906" cy="14578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687917</xdr:colOff>
      <xdr:row>45</xdr:row>
      <xdr:rowOff>0</xdr:rowOff>
    </xdr:from>
    <xdr:ext cx="524246" cy="165173"/>
    <xdr:sp macro="" textlink="">
      <xdr:nvSpPr>
        <xdr:cNvPr id="1605" name="Text Box 972">
          <a:extLst>
            <a:ext uri="{FF2B5EF4-FFF2-40B4-BE49-F238E27FC236}">
              <a16:creationId xmlns:a16="http://schemas.microsoft.com/office/drawing/2014/main" id="{E5D44089-6B94-453C-A887-7BABD558F8E9}"/>
            </a:ext>
          </a:extLst>
        </xdr:cNvPr>
        <xdr:cNvSpPr txBox="1">
          <a:spLocks noChangeArrowheads="1"/>
        </xdr:cNvSpPr>
      </xdr:nvSpPr>
      <xdr:spPr bwMode="auto">
        <a:xfrm>
          <a:off x="7793567" y="7702550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12m </a:t>
          </a:r>
        </a:p>
      </xdr:txBody>
    </xdr:sp>
    <xdr:clientData/>
  </xdr:oneCellAnchor>
  <xdr:twoCellAnchor>
    <xdr:from>
      <xdr:col>11</xdr:col>
      <xdr:colOff>400068</xdr:colOff>
      <xdr:row>42</xdr:row>
      <xdr:rowOff>93145</xdr:rowOff>
    </xdr:from>
    <xdr:to>
      <xdr:col>11</xdr:col>
      <xdr:colOff>571499</xdr:colOff>
      <xdr:row>43</xdr:row>
      <xdr:rowOff>46571</xdr:rowOff>
    </xdr:to>
    <xdr:sp macro="" textlink="">
      <xdr:nvSpPr>
        <xdr:cNvPr id="1606" name="六角形 1605">
          <a:extLst>
            <a:ext uri="{FF2B5EF4-FFF2-40B4-BE49-F238E27FC236}">
              <a16:creationId xmlns:a16="http://schemas.microsoft.com/office/drawing/2014/main" id="{1097120A-6ED7-4C40-ABC5-E25B28AA72B7}"/>
            </a:ext>
          </a:extLst>
        </xdr:cNvPr>
        <xdr:cNvSpPr/>
      </xdr:nvSpPr>
      <xdr:spPr bwMode="auto">
        <a:xfrm>
          <a:off x="7505718" y="7281345"/>
          <a:ext cx="171431" cy="12487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582094</xdr:colOff>
      <xdr:row>42</xdr:row>
      <xdr:rowOff>97368</xdr:rowOff>
    </xdr:from>
    <xdr:to>
      <xdr:col>12</xdr:col>
      <xdr:colOff>35975</xdr:colOff>
      <xdr:row>43</xdr:row>
      <xdr:rowOff>46561</xdr:rowOff>
    </xdr:to>
    <xdr:sp macro="" textlink="">
      <xdr:nvSpPr>
        <xdr:cNvPr id="1607" name="六角形 1606">
          <a:extLst>
            <a:ext uri="{FF2B5EF4-FFF2-40B4-BE49-F238E27FC236}">
              <a16:creationId xmlns:a16="http://schemas.microsoft.com/office/drawing/2014/main" id="{0345903E-8299-4A37-A38D-2588AAF23E59}"/>
            </a:ext>
          </a:extLst>
        </xdr:cNvPr>
        <xdr:cNvSpPr/>
      </xdr:nvSpPr>
      <xdr:spPr bwMode="auto">
        <a:xfrm>
          <a:off x="7687744" y="7285568"/>
          <a:ext cx="158731" cy="12064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6614</xdr:colOff>
      <xdr:row>58</xdr:row>
      <xdr:rowOff>173182</xdr:rowOff>
    </xdr:from>
    <xdr:to>
      <xdr:col>15</xdr:col>
      <xdr:colOff>357187</xdr:colOff>
      <xdr:row>59</xdr:row>
      <xdr:rowOff>80282</xdr:rowOff>
    </xdr:to>
    <xdr:sp macro="" textlink="">
      <xdr:nvSpPr>
        <xdr:cNvPr id="1609" name="Text Box 1664">
          <a:extLst>
            <a:ext uri="{FF2B5EF4-FFF2-40B4-BE49-F238E27FC236}">
              <a16:creationId xmlns:a16="http://schemas.microsoft.com/office/drawing/2014/main" id="{AF16D24B-7556-4FF2-9DC4-A5C4BFA5BEED}"/>
            </a:ext>
          </a:extLst>
        </xdr:cNvPr>
        <xdr:cNvSpPr txBox="1">
          <a:spLocks noChangeArrowheads="1"/>
        </xdr:cNvSpPr>
      </xdr:nvSpPr>
      <xdr:spPr bwMode="auto">
        <a:xfrm>
          <a:off x="8521964" y="10085532"/>
          <a:ext cx="350573" cy="785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8.3</a:t>
          </a:r>
        </a:p>
      </xdr:txBody>
    </xdr:sp>
    <xdr:clientData/>
  </xdr:twoCellAnchor>
  <xdr:twoCellAnchor>
    <xdr:from>
      <xdr:col>6</xdr:col>
      <xdr:colOff>17642</xdr:colOff>
      <xdr:row>23</xdr:row>
      <xdr:rowOff>48527</xdr:rowOff>
    </xdr:from>
    <xdr:to>
      <xdr:col>6</xdr:col>
      <xdr:colOff>121999</xdr:colOff>
      <xdr:row>23</xdr:row>
      <xdr:rowOff>138588</xdr:rowOff>
    </xdr:to>
    <xdr:sp macro="" textlink="">
      <xdr:nvSpPr>
        <xdr:cNvPr id="1610" name="AutoShape 70">
          <a:extLst>
            <a:ext uri="{FF2B5EF4-FFF2-40B4-BE49-F238E27FC236}">
              <a16:creationId xmlns:a16="http://schemas.microsoft.com/office/drawing/2014/main" id="{989521FB-1BC9-4D7F-AF0A-9B7F99C8ADD6}"/>
            </a:ext>
          </a:extLst>
        </xdr:cNvPr>
        <xdr:cNvSpPr>
          <a:spLocks noChangeArrowheads="1"/>
        </xdr:cNvSpPr>
      </xdr:nvSpPr>
      <xdr:spPr bwMode="auto">
        <a:xfrm>
          <a:off x="3599042" y="3979177"/>
          <a:ext cx="104357" cy="900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658238</xdr:colOff>
      <xdr:row>20</xdr:row>
      <xdr:rowOff>29348</xdr:rowOff>
    </xdr:from>
    <xdr:to>
      <xdr:col>9</xdr:col>
      <xdr:colOff>6112</xdr:colOff>
      <xdr:row>20</xdr:row>
      <xdr:rowOff>164028</xdr:rowOff>
    </xdr:to>
    <xdr:grpSp>
      <xdr:nvGrpSpPr>
        <xdr:cNvPr id="1611" name="Group 405">
          <a:extLst>
            <a:ext uri="{FF2B5EF4-FFF2-40B4-BE49-F238E27FC236}">
              <a16:creationId xmlns:a16="http://schemas.microsoft.com/office/drawing/2014/main" id="{1AF6FC01-1154-4638-A574-629FD49F468F}"/>
            </a:ext>
          </a:extLst>
        </xdr:cNvPr>
        <xdr:cNvGrpSpPr>
          <a:grpSpLocks/>
        </xdr:cNvGrpSpPr>
      </xdr:nvGrpSpPr>
      <xdr:grpSpPr bwMode="auto">
        <a:xfrm rot="6108847">
          <a:off x="5597977" y="3490488"/>
          <a:ext cx="134680" cy="51522"/>
          <a:chOff x="719" y="107"/>
          <a:chExt cx="22" cy="5"/>
        </a:xfrm>
      </xdr:grpSpPr>
      <xdr:sp macro="" textlink="">
        <xdr:nvSpPr>
          <xdr:cNvPr id="1612" name="Freeform 406">
            <a:extLst>
              <a:ext uri="{FF2B5EF4-FFF2-40B4-BE49-F238E27FC236}">
                <a16:creationId xmlns:a16="http://schemas.microsoft.com/office/drawing/2014/main" id="{6FB951C4-5415-446F-AF49-2B655459B6EC}"/>
              </a:ext>
            </a:extLst>
          </xdr:cNvPr>
          <xdr:cNvSpPr>
            <a:spLocks/>
          </xdr:cNvSpPr>
        </xdr:nvSpPr>
        <xdr:spPr bwMode="auto">
          <a:xfrm>
            <a:off x="719" y="107"/>
            <a:ext cx="3" cy="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  <a:gd name="connsiteX0" fmla="*/ 10691 w 10691"/>
              <a:gd name="connsiteY0" fmla="*/ 0 h 3703"/>
              <a:gd name="connsiteX1" fmla="*/ 10000 w 10691"/>
              <a:gd name="connsiteY1" fmla="*/ 2240 h 3703"/>
              <a:gd name="connsiteX2" fmla="*/ 0 w 10691"/>
              <a:gd name="connsiteY2" fmla="*/ 3703 h 370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691" h="3703">
                <a:moveTo>
                  <a:pt x="10691" y="0"/>
                </a:moveTo>
                <a:lnTo>
                  <a:pt x="10000" y="2240"/>
                </a:lnTo>
                <a:lnTo>
                  <a:pt x="0" y="370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13" name="Freeform 407">
            <a:extLst>
              <a:ext uri="{FF2B5EF4-FFF2-40B4-BE49-F238E27FC236}">
                <a16:creationId xmlns:a16="http://schemas.microsoft.com/office/drawing/2014/main" id="{06C091C5-C652-40FC-856A-576FDA746B25}"/>
              </a:ext>
            </a:extLst>
          </xdr:cNvPr>
          <xdr:cNvSpPr>
            <a:spLocks/>
          </xdr:cNvSpPr>
        </xdr:nvSpPr>
        <xdr:spPr bwMode="auto">
          <a:xfrm flipH="1" flipV="1">
            <a:off x="735" y="107"/>
            <a:ext cx="6" cy="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  <a:gd name="connsiteX0" fmla="*/ 0 w 11109"/>
              <a:gd name="connsiteY0" fmla="*/ 0 h 3541"/>
              <a:gd name="connsiteX1" fmla="*/ 10000 w 11109"/>
              <a:gd name="connsiteY1" fmla="*/ 1250 h 3541"/>
              <a:gd name="connsiteX2" fmla="*/ 11109 w 11109"/>
              <a:gd name="connsiteY2" fmla="*/ 3541 h 35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1109" h="3541">
                <a:moveTo>
                  <a:pt x="0" y="0"/>
                </a:moveTo>
                <a:lnTo>
                  <a:pt x="10000" y="1250"/>
                </a:lnTo>
                <a:lnTo>
                  <a:pt x="11109" y="3541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678281</xdr:colOff>
      <xdr:row>21</xdr:row>
      <xdr:rowOff>75595</xdr:rowOff>
    </xdr:from>
    <xdr:to>
      <xdr:col>8</xdr:col>
      <xdr:colOff>161269</xdr:colOff>
      <xdr:row>21</xdr:row>
      <xdr:rowOff>151552</xdr:rowOff>
    </xdr:to>
    <xdr:sp macro="" textlink="">
      <xdr:nvSpPr>
        <xdr:cNvPr id="1614" name="Text Box 1416">
          <a:extLst>
            <a:ext uri="{FF2B5EF4-FFF2-40B4-BE49-F238E27FC236}">
              <a16:creationId xmlns:a16="http://schemas.microsoft.com/office/drawing/2014/main" id="{9D249932-F8FC-4930-B61C-108CC1086D6D}"/>
            </a:ext>
          </a:extLst>
        </xdr:cNvPr>
        <xdr:cNvSpPr txBox="1">
          <a:spLocks noChangeArrowheads="1"/>
        </xdr:cNvSpPr>
      </xdr:nvSpPr>
      <xdr:spPr bwMode="auto">
        <a:xfrm>
          <a:off x="4964531" y="3663345"/>
          <a:ext cx="187838" cy="75957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425040</xdr:colOff>
      <xdr:row>17</xdr:row>
      <xdr:rowOff>39260</xdr:rowOff>
    </xdr:from>
    <xdr:to>
      <xdr:col>8</xdr:col>
      <xdr:colOff>492458</xdr:colOff>
      <xdr:row>18</xdr:row>
      <xdr:rowOff>10418</xdr:rowOff>
    </xdr:to>
    <xdr:sp macro="" textlink="">
      <xdr:nvSpPr>
        <xdr:cNvPr id="1615" name="Freeform 395">
          <a:extLst>
            <a:ext uri="{FF2B5EF4-FFF2-40B4-BE49-F238E27FC236}">
              <a16:creationId xmlns:a16="http://schemas.microsoft.com/office/drawing/2014/main" id="{1D641C6A-DFC7-40AA-87F2-F113DFDEA3E8}"/>
            </a:ext>
          </a:extLst>
        </xdr:cNvPr>
        <xdr:cNvSpPr>
          <a:spLocks/>
        </xdr:cNvSpPr>
      </xdr:nvSpPr>
      <xdr:spPr bwMode="auto">
        <a:xfrm rot="4634585">
          <a:off x="5378545" y="2978805"/>
          <a:ext cx="142608" cy="6741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681473</xdr:colOff>
      <xdr:row>17</xdr:row>
      <xdr:rowOff>15488</xdr:rowOff>
    </xdr:from>
    <xdr:to>
      <xdr:col>8</xdr:col>
      <xdr:colOff>46464</xdr:colOff>
      <xdr:row>17</xdr:row>
      <xdr:rowOff>100670</xdr:rowOff>
    </xdr:to>
    <xdr:sp macro="" textlink="">
      <xdr:nvSpPr>
        <xdr:cNvPr id="1616" name="Oval 1295">
          <a:extLst>
            <a:ext uri="{FF2B5EF4-FFF2-40B4-BE49-F238E27FC236}">
              <a16:creationId xmlns:a16="http://schemas.microsoft.com/office/drawing/2014/main" id="{2D977E66-3902-4B21-99B2-CAAC1954C8E7}"/>
            </a:ext>
          </a:extLst>
        </xdr:cNvPr>
        <xdr:cNvSpPr>
          <a:spLocks noChangeArrowheads="1"/>
        </xdr:cNvSpPr>
      </xdr:nvSpPr>
      <xdr:spPr bwMode="auto">
        <a:xfrm>
          <a:off x="4967723" y="2917438"/>
          <a:ext cx="69841" cy="851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7</xdr:col>
      <xdr:colOff>220704</xdr:colOff>
      <xdr:row>27</xdr:row>
      <xdr:rowOff>108414</xdr:rowOff>
    </xdr:from>
    <xdr:to>
      <xdr:col>7</xdr:col>
      <xdr:colOff>395090</xdr:colOff>
      <xdr:row>28</xdr:row>
      <xdr:rowOff>68168</xdr:rowOff>
    </xdr:to>
    <xdr:sp macro="" textlink="">
      <xdr:nvSpPr>
        <xdr:cNvPr id="1617" name="六角形 1616">
          <a:extLst>
            <a:ext uri="{FF2B5EF4-FFF2-40B4-BE49-F238E27FC236}">
              <a16:creationId xmlns:a16="http://schemas.microsoft.com/office/drawing/2014/main" id="{AB214BB3-F691-4144-B104-572735F3E927}"/>
            </a:ext>
          </a:extLst>
        </xdr:cNvPr>
        <xdr:cNvSpPr/>
      </xdr:nvSpPr>
      <xdr:spPr bwMode="auto">
        <a:xfrm>
          <a:off x="4506954" y="4724864"/>
          <a:ext cx="174386" cy="13120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441182</xdr:colOff>
      <xdr:row>13</xdr:row>
      <xdr:rowOff>57347</xdr:rowOff>
    </xdr:from>
    <xdr:ext cx="231775" cy="138119"/>
    <xdr:sp macro="" textlink="">
      <xdr:nvSpPr>
        <xdr:cNvPr id="1618" name="Text Box 849">
          <a:extLst>
            <a:ext uri="{FF2B5EF4-FFF2-40B4-BE49-F238E27FC236}">
              <a16:creationId xmlns:a16="http://schemas.microsoft.com/office/drawing/2014/main" id="{7E4A25B1-5DF4-46B3-BD1E-2C1B9D1A2963}"/>
            </a:ext>
          </a:extLst>
        </xdr:cNvPr>
        <xdr:cNvSpPr txBox="1">
          <a:spLocks noChangeArrowheads="1"/>
        </xdr:cNvSpPr>
      </xdr:nvSpPr>
      <xdr:spPr bwMode="auto">
        <a:xfrm>
          <a:off x="13198332" y="2286197"/>
          <a:ext cx="231775" cy="13811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大音</a:t>
          </a:r>
        </a:p>
      </xdr:txBody>
    </xdr:sp>
    <xdr:clientData/>
  </xdr:oneCellAnchor>
  <xdr:oneCellAnchor>
    <xdr:from>
      <xdr:col>19</xdr:col>
      <xdr:colOff>12459</xdr:colOff>
      <xdr:row>10</xdr:row>
      <xdr:rowOff>161179</xdr:rowOff>
    </xdr:from>
    <xdr:ext cx="347751" cy="95466"/>
    <xdr:sp macro="" textlink="">
      <xdr:nvSpPr>
        <xdr:cNvPr id="1619" name="Text Box 972">
          <a:extLst>
            <a:ext uri="{FF2B5EF4-FFF2-40B4-BE49-F238E27FC236}">
              <a16:creationId xmlns:a16="http://schemas.microsoft.com/office/drawing/2014/main" id="{ADE77520-0FB4-4FAE-BA7F-099127E22E13}"/>
            </a:ext>
          </a:extLst>
        </xdr:cNvPr>
        <xdr:cNvSpPr txBox="1">
          <a:spLocks noChangeArrowheads="1"/>
        </xdr:cNvSpPr>
      </xdr:nvSpPr>
      <xdr:spPr bwMode="auto">
        <a:xfrm>
          <a:off x="12771045" y="1880971"/>
          <a:ext cx="347751" cy="9546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0.2+2.8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15876</xdr:colOff>
      <xdr:row>11</xdr:row>
      <xdr:rowOff>79381</xdr:rowOff>
    </xdr:from>
    <xdr:to>
      <xdr:col>19</xdr:col>
      <xdr:colOff>162530</xdr:colOff>
      <xdr:row>12</xdr:row>
      <xdr:rowOff>32128</xdr:rowOff>
    </xdr:to>
    <xdr:sp macro="" textlink="">
      <xdr:nvSpPr>
        <xdr:cNvPr id="1620" name="六角形 1619">
          <a:extLst>
            <a:ext uri="{FF2B5EF4-FFF2-40B4-BE49-F238E27FC236}">
              <a16:creationId xmlns:a16="http://schemas.microsoft.com/office/drawing/2014/main" id="{AB426717-DD16-4FDD-9B56-87D0639A125A}"/>
            </a:ext>
          </a:extLst>
        </xdr:cNvPr>
        <xdr:cNvSpPr/>
      </xdr:nvSpPr>
      <xdr:spPr bwMode="auto">
        <a:xfrm>
          <a:off x="12774462" y="1971152"/>
          <a:ext cx="146654" cy="1247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</a:p>
      </xdr:txBody>
    </xdr:sp>
    <xdr:clientData/>
  </xdr:twoCellAnchor>
  <xdr:oneCellAnchor>
    <xdr:from>
      <xdr:col>13</xdr:col>
      <xdr:colOff>511387</xdr:colOff>
      <xdr:row>19</xdr:row>
      <xdr:rowOff>83909</xdr:rowOff>
    </xdr:from>
    <xdr:ext cx="565461" cy="120196"/>
    <xdr:sp macro="" textlink="">
      <xdr:nvSpPr>
        <xdr:cNvPr id="1621" name="Text Box 2727">
          <a:extLst>
            <a:ext uri="{FF2B5EF4-FFF2-40B4-BE49-F238E27FC236}">
              <a16:creationId xmlns:a16="http://schemas.microsoft.com/office/drawing/2014/main" id="{289D7A41-37FF-4B3C-9593-54E01532061C}"/>
            </a:ext>
          </a:extLst>
        </xdr:cNvPr>
        <xdr:cNvSpPr txBox="1">
          <a:spLocks noChangeArrowheads="1"/>
        </xdr:cNvSpPr>
      </xdr:nvSpPr>
      <xdr:spPr bwMode="auto">
        <a:xfrm>
          <a:off x="9026737" y="3328759"/>
          <a:ext cx="565461" cy="12019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長曽根町北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344542</xdr:colOff>
      <xdr:row>22</xdr:row>
      <xdr:rowOff>6410</xdr:rowOff>
    </xdr:from>
    <xdr:to>
      <xdr:col>11</xdr:col>
      <xdr:colOff>559286</xdr:colOff>
      <xdr:row>23</xdr:row>
      <xdr:rowOff>18319</xdr:rowOff>
    </xdr:to>
    <xdr:sp macro="" textlink="">
      <xdr:nvSpPr>
        <xdr:cNvPr id="1622" name="六角形 1621">
          <a:extLst>
            <a:ext uri="{FF2B5EF4-FFF2-40B4-BE49-F238E27FC236}">
              <a16:creationId xmlns:a16="http://schemas.microsoft.com/office/drawing/2014/main" id="{F92DD626-0352-4DC8-8FF3-3D9D57EDDE70}"/>
            </a:ext>
          </a:extLst>
        </xdr:cNvPr>
        <xdr:cNvSpPr/>
      </xdr:nvSpPr>
      <xdr:spPr bwMode="auto">
        <a:xfrm>
          <a:off x="7450192" y="3765610"/>
          <a:ext cx="214744" cy="1833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331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524663</xdr:colOff>
      <xdr:row>18</xdr:row>
      <xdr:rowOff>128131</xdr:rowOff>
    </xdr:from>
    <xdr:to>
      <xdr:col>13</xdr:col>
      <xdr:colOff>621775</xdr:colOff>
      <xdr:row>19</xdr:row>
      <xdr:rowOff>38775</xdr:rowOff>
    </xdr:to>
    <xdr:sp macro="" textlink="">
      <xdr:nvSpPr>
        <xdr:cNvPr id="1623" name="六角形 1622">
          <a:extLst>
            <a:ext uri="{FF2B5EF4-FFF2-40B4-BE49-F238E27FC236}">
              <a16:creationId xmlns:a16="http://schemas.microsoft.com/office/drawing/2014/main" id="{1E85BCE0-7A6F-4A45-817F-C0754089C65F}"/>
            </a:ext>
          </a:extLst>
        </xdr:cNvPr>
        <xdr:cNvSpPr/>
      </xdr:nvSpPr>
      <xdr:spPr bwMode="auto">
        <a:xfrm>
          <a:off x="9040013" y="3201531"/>
          <a:ext cx="97112" cy="820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700802</xdr:colOff>
      <xdr:row>17</xdr:row>
      <xdr:rowOff>133664</xdr:rowOff>
    </xdr:from>
    <xdr:to>
      <xdr:col>14</xdr:col>
      <xdr:colOff>99786</xdr:colOff>
      <xdr:row>18</xdr:row>
      <xdr:rowOff>74840</xdr:rowOff>
    </xdr:to>
    <xdr:sp macro="" textlink="">
      <xdr:nvSpPr>
        <xdr:cNvPr id="1624" name="六角形 1623">
          <a:extLst>
            <a:ext uri="{FF2B5EF4-FFF2-40B4-BE49-F238E27FC236}">
              <a16:creationId xmlns:a16="http://schemas.microsoft.com/office/drawing/2014/main" id="{9534926F-C1A2-438A-B522-3ED2F88C2C75}"/>
            </a:ext>
          </a:extLst>
        </xdr:cNvPr>
        <xdr:cNvSpPr/>
      </xdr:nvSpPr>
      <xdr:spPr bwMode="auto">
        <a:xfrm>
          <a:off x="9216152" y="3035614"/>
          <a:ext cx="103834" cy="112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564749</xdr:colOff>
      <xdr:row>13</xdr:row>
      <xdr:rowOff>25228</xdr:rowOff>
    </xdr:from>
    <xdr:to>
      <xdr:col>1</xdr:col>
      <xdr:colOff>698099</xdr:colOff>
      <xdr:row>13</xdr:row>
      <xdr:rowOff>148051</xdr:rowOff>
    </xdr:to>
    <xdr:sp macro="" textlink="">
      <xdr:nvSpPr>
        <xdr:cNvPr id="1625" name="AutoShape 4802">
          <a:extLst>
            <a:ext uri="{FF2B5EF4-FFF2-40B4-BE49-F238E27FC236}">
              <a16:creationId xmlns:a16="http://schemas.microsoft.com/office/drawing/2014/main" id="{B9B68BF6-2234-492C-9D22-8E3F792073F4}"/>
            </a:ext>
          </a:extLst>
        </xdr:cNvPr>
        <xdr:cNvSpPr>
          <a:spLocks noChangeArrowheads="1"/>
        </xdr:cNvSpPr>
      </xdr:nvSpPr>
      <xdr:spPr bwMode="auto">
        <a:xfrm>
          <a:off x="621899" y="2254078"/>
          <a:ext cx="133350" cy="1228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12871</xdr:colOff>
      <xdr:row>9</xdr:row>
      <xdr:rowOff>7099</xdr:rowOff>
    </xdr:from>
    <xdr:to>
      <xdr:col>7</xdr:col>
      <xdr:colOff>187993</xdr:colOff>
      <xdr:row>9</xdr:row>
      <xdr:rowOff>158750</xdr:rowOff>
    </xdr:to>
    <xdr:sp macro="" textlink="">
      <xdr:nvSpPr>
        <xdr:cNvPr id="1626" name="六角形 1625">
          <a:extLst>
            <a:ext uri="{FF2B5EF4-FFF2-40B4-BE49-F238E27FC236}">
              <a16:creationId xmlns:a16="http://schemas.microsoft.com/office/drawing/2014/main" id="{DA95D99C-7A6C-4BDB-972A-D67A530FB672}"/>
            </a:ext>
          </a:extLst>
        </xdr:cNvPr>
        <xdr:cNvSpPr/>
      </xdr:nvSpPr>
      <xdr:spPr bwMode="auto">
        <a:xfrm>
          <a:off x="4299121" y="1550149"/>
          <a:ext cx="175122" cy="15165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175466</xdr:colOff>
      <xdr:row>27</xdr:row>
      <xdr:rowOff>121160</xdr:rowOff>
    </xdr:from>
    <xdr:to>
      <xdr:col>3</xdr:col>
      <xdr:colOff>302443</xdr:colOff>
      <xdr:row>28</xdr:row>
      <xdr:rowOff>60556</xdr:rowOff>
    </xdr:to>
    <xdr:sp macro="" textlink="">
      <xdr:nvSpPr>
        <xdr:cNvPr id="1627" name="六角形 1626">
          <a:extLst>
            <a:ext uri="{FF2B5EF4-FFF2-40B4-BE49-F238E27FC236}">
              <a16:creationId xmlns:a16="http://schemas.microsoft.com/office/drawing/2014/main" id="{EF08E5E3-4E04-4884-8386-9EBF47A2A097}"/>
            </a:ext>
          </a:extLst>
        </xdr:cNvPr>
        <xdr:cNvSpPr/>
      </xdr:nvSpPr>
      <xdr:spPr bwMode="auto">
        <a:xfrm>
          <a:off x="1642316" y="4737610"/>
          <a:ext cx="126977" cy="11084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200536</xdr:colOff>
      <xdr:row>19</xdr:row>
      <xdr:rowOff>137859</xdr:rowOff>
    </xdr:from>
    <xdr:to>
      <xdr:col>3</xdr:col>
      <xdr:colOff>368229</xdr:colOff>
      <xdr:row>20</xdr:row>
      <xdr:rowOff>90904</xdr:rowOff>
    </xdr:to>
    <xdr:sp macro="" textlink="">
      <xdr:nvSpPr>
        <xdr:cNvPr id="1628" name="六角形 1627">
          <a:extLst>
            <a:ext uri="{FF2B5EF4-FFF2-40B4-BE49-F238E27FC236}">
              <a16:creationId xmlns:a16="http://schemas.microsoft.com/office/drawing/2014/main" id="{85DCA7E2-6255-4673-8298-7123229247CC}"/>
            </a:ext>
          </a:extLst>
        </xdr:cNvPr>
        <xdr:cNvSpPr/>
      </xdr:nvSpPr>
      <xdr:spPr bwMode="auto">
        <a:xfrm>
          <a:off x="1667386" y="3382709"/>
          <a:ext cx="167693" cy="1244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</xdr:col>
      <xdr:colOff>51601</xdr:colOff>
      <xdr:row>37</xdr:row>
      <xdr:rowOff>91041</xdr:rowOff>
    </xdr:from>
    <xdr:to>
      <xdr:col>2</xdr:col>
      <xdr:colOff>186125</xdr:colOff>
      <xdr:row>38</xdr:row>
      <xdr:rowOff>90940</xdr:rowOff>
    </xdr:to>
    <xdr:pic>
      <xdr:nvPicPr>
        <xdr:cNvPr id="1630" name="図 1629">
          <a:extLst>
            <a:ext uri="{FF2B5EF4-FFF2-40B4-BE49-F238E27FC236}">
              <a16:creationId xmlns:a16="http://schemas.microsoft.com/office/drawing/2014/main" id="{00430268-E643-45AA-92AA-2A5B30BCE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816108" y="6415975"/>
          <a:ext cx="134524" cy="150294"/>
        </a:xfrm>
        <a:prstGeom prst="rect">
          <a:avLst/>
        </a:prstGeom>
      </xdr:spPr>
    </xdr:pic>
    <xdr:clientData/>
  </xdr:twoCellAnchor>
  <xdr:twoCellAnchor editAs="oneCell">
    <xdr:from>
      <xdr:col>9</xdr:col>
      <xdr:colOff>641324</xdr:colOff>
      <xdr:row>39</xdr:row>
      <xdr:rowOff>40463</xdr:rowOff>
    </xdr:from>
    <xdr:to>
      <xdr:col>10</xdr:col>
      <xdr:colOff>83191</xdr:colOff>
      <xdr:row>40</xdr:row>
      <xdr:rowOff>20518</xdr:rowOff>
    </xdr:to>
    <xdr:pic>
      <xdr:nvPicPr>
        <xdr:cNvPr id="1631" name="図 1630">
          <a:extLst>
            <a:ext uri="{FF2B5EF4-FFF2-40B4-BE49-F238E27FC236}">
              <a16:creationId xmlns:a16="http://schemas.microsoft.com/office/drawing/2014/main" id="{2C031895-C79C-4E89-B416-3902C485F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6347969" y="6687075"/>
          <a:ext cx="147886" cy="151338"/>
        </a:xfrm>
        <a:prstGeom prst="rect">
          <a:avLst/>
        </a:prstGeom>
      </xdr:spPr>
    </xdr:pic>
    <xdr:clientData/>
  </xdr:twoCellAnchor>
  <xdr:twoCellAnchor>
    <xdr:from>
      <xdr:col>1</xdr:col>
      <xdr:colOff>553781</xdr:colOff>
      <xdr:row>47</xdr:row>
      <xdr:rowOff>156059</xdr:rowOff>
    </xdr:from>
    <xdr:to>
      <xdr:col>1</xdr:col>
      <xdr:colOff>690052</xdr:colOff>
      <xdr:row>48</xdr:row>
      <xdr:rowOff>112407</xdr:rowOff>
    </xdr:to>
    <xdr:sp macro="" textlink="">
      <xdr:nvSpPr>
        <xdr:cNvPr id="1632" name="AutoShape 138">
          <a:extLst>
            <a:ext uri="{FF2B5EF4-FFF2-40B4-BE49-F238E27FC236}">
              <a16:creationId xmlns:a16="http://schemas.microsoft.com/office/drawing/2014/main" id="{87C9B8C1-C1ED-4AFD-9805-82DA43F871ED}"/>
            </a:ext>
          </a:extLst>
        </xdr:cNvPr>
        <xdr:cNvSpPr>
          <a:spLocks noChangeArrowheads="1"/>
        </xdr:cNvSpPr>
      </xdr:nvSpPr>
      <xdr:spPr bwMode="auto">
        <a:xfrm>
          <a:off x="609344" y="8125309"/>
          <a:ext cx="136271" cy="12700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579736</xdr:colOff>
      <xdr:row>39</xdr:row>
      <xdr:rowOff>147493</xdr:rowOff>
    </xdr:from>
    <xdr:ext cx="420245" cy="162137"/>
    <xdr:sp macro="" textlink="">
      <xdr:nvSpPr>
        <xdr:cNvPr id="1633" name="Text Box 1664">
          <a:extLst>
            <a:ext uri="{FF2B5EF4-FFF2-40B4-BE49-F238E27FC236}">
              <a16:creationId xmlns:a16="http://schemas.microsoft.com/office/drawing/2014/main" id="{AC25EAF3-4373-4C09-86BC-203CBC611E2B}"/>
            </a:ext>
          </a:extLst>
        </xdr:cNvPr>
        <xdr:cNvSpPr txBox="1">
          <a:spLocks noChangeArrowheads="1"/>
        </xdr:cNvSpPr>
      </xdr:nvSpPr>
      <xdr:spPr bwMode="auto">
        <a:xfrm>
          <a:off x="3456286" y="6821343"/>
          <a:ext cx="420245" cy="16213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15497</xdr:colOff>
      <xdr:row>38</xdr:row>
      <xdr:rowOff>103039</xdr:rowOff>
    </xdr:from>
    <xdr:to>
      <xdr:col>6</xdr:col>
      <xdr:colOff>198686</xdr:colOff>
      <xdr:row>39</xdr:row>
      <xdr:rowOff>103884</xdr:rowOff>
    </xdr:to>
    <xdr:sp macro="" textlink="">
      <xdr:nvSpPr>
        <xdr:cNvPr id="1634" name="六角形 1633">
          <a:extLst>
            <a:ext uri="{FF2B5EF4-FFF2-40B4-BE49-F238E27FC236}">
              <a16:creationId xmlns:a16="http://schemas.microsoft.com/office/drawing/2014/main" id="{341F7381-08CC-4171-B06F-29ED57C1DDD4}"/>
            </a:ext>
          </a:extLst>
        </xdr:cNvPr>
        <xdr:cNvSpPr/>
      </xdr:nvSpPr>
      <xdr:spPr bwMode="auto">
        <a:xfrm>
          <a:off x="3596897" y="6605439"/>
          <a:ext cx="183189" cy="1722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499621</xdr:colOff>
      <xdr:row>17</xdr:row>
      <xdr:rowOff>37555</xdr:rowOff>
    </xdr:from>
    <xdr:ext cx="128569" cy="91816"/>
    <xdr:sp macro="" textlink="">
      <xdr:nvSpPr>
        <xdr:cNvPr id="1635" name="Text Box 1300">
          <a:extLst>
            <a:ext uri="{FF2B5EF4-FFF2-40B4-BE49-F238E27FC236}">
              <a16:creationId xmlns:a16="http://schemas.microsoft.com/office/drawing/2014/main" id="{09FAD23E-F569-4F20-87DC-FDB3B6E439F2}"/>
            </a:ext>
          </a:extLst>
        </xdr:cNvPr>
        <xdr:cNvSpPr txBox="1">
          <a:spLocks noChangeArrowheads="1"/>
        </xdr:cNvSpPr>
      </xdr:nvSpPr>
      <xdr:spPr bwMode="auto">
        <a:xfrm rot="20734339">
          <a:off x="5490721" y="2939505"/>
          <a:ext cx="128569" cy="918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1000"/>
          </a:srgb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42804</xdr:colOff>
      <xdr:row>4</xdr:row>
      <xdr:rowOff>137502</xdr:rowOff>
    </xdr:from>
    <xdr:to>
      <xdr:col>18</xdr:col>
      <xdr:colOff>193675</xdr:colOff>
      <xdr:row>5</xdr:row>
      <xdr:rowOff>114422</xdr:rowOff>
    </xdr:to>
    <xdr:sp macro="" textlink="">
      <xdr:nvSpPr>
        <xdr:cNvPr id="1636" name="六角形 1635">
          <a:extLst>
            <a:ext uri="{FF2B5EF4-FFF2-40B4-BE49-F238E27FC236}">
              <a16:creationId xmlns:a16="http://schemas.microsoft.com/office/drawing/2014/main" id="{BF5CA860-9CAD-47B4-8969-F47B52681808}"/>
            </a:ext>
          </a:extLst>
        </xdr:cNvPr>
        <xdr:cNvSpPr/>
      </xdr:nvSpPr>
      <xdr:spPr bwMode="auto">
        <a:xfrm>
          <a:off x="10706571" y="831769"/>
          <a:ext cx="150871" cy="150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1765</xdr:colOff>
      <xdr:row>59</xdr:row>
      <xdr:rowOff>71823</xdr:rowOff>
    </xdr:from>
    <xdr:ext cx="285506" cy="248249"/>
    <xdr:grpSp>
      <xdr:nvGrpSpPr>
        <xdr:cNvPr id="1638" name="Group 6672">
          <a:extLst>
            <a:ext uri="{FF2B5EF4-FFF2-40B4-BE49-F238E27FC236}">
              <a16:creationId xmlns:a16="http://schemas.microsoft.com/office/drawing/2014/main" id="{4F08B84D-5673-4D07-8931-94A98FCE86D9}"/>
            </a:ext>
          </a:extLst>
        </xdr:cNvPr>
        <xdr:cNvGrpSpPr>
          <a:grpSpLocks/>
        </xdr:cNvGrpSpPr>
      </xdr:nvGrpSpPr>
      <xdr:grpSpPr bwMode="auto">
        <a:xfrm>
          <a:off x="6390380" y="10150303"/>
          <a:ext cx="285506" cy="248249"/>
          <a:chOff x="536" y="109"/>
          <a:chExt cx="46" cy="44"/>
        </a:xfrm>
      </xdr:grpSpPr>
      <xdr:pic>
        <xdr:nvPicPr>
          <xdr:cNvPr id="1639" name="Picture 6673" descr="route2">
            <a:extLst>
              <a:ext uri="{FF2B5EF4-FFF2-40B4-BE49-F238E27FC236}">
                <a16:creationId xmlns:a16="http://schemas.microsoft.com/office/drawing/2014/main" id="{7D499798-B812-43B0-8B51-6BB688F6FE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40" name="Text Box 6674">
            <a:extLst>
              <a:ext uri="{FF2B5EF4-FFF2-40B4-BE49-F238E27FC236}">
                <a16:creationId xmlns:a16="http://schemas.microsoft.com/office/drawing/2014/main" id="{B4D171A4-0199-46A2-9787-AFA27A5D31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229349</xdr:colOff>
      <xdr:row>12</xdr:row>
      <xdr:rowOff>87776</xdr:rowOff>
    </xdr:from>
    <xdr:to>
      <xdr:col>19</xdr:col>
      <xdr:colOff>272068</xdr:colOff>
      <xdr:row>13</xdr:row>
      <xdr:rowOff>88394</xdr:rowOff>
    </xdr:to>
    <xdr:sp macro="" textlink="">
      <xdr:nvSpPr>
        <xdr:cNvPr id="1641" name="Line 420">
          <a:extLst>
            <a:ext uri="{FF2B5EF4-FFF2-40B4-BE49-F238E27FC236}">
              <a16:creationId xmlns:a16="http://schemas.microsoft.com/office/drawing/2014/main" id="{ACDF6B9D-7F78-43D5-A313-4B9179814D9B}"/>
            </a:ext>
          </a:extLst>
        </xdr:cNvPr>
        <xdr:cNvSpPr>
          <a:spLocks noChangeShapeType="1"/>
        </xdr:cNvSpPr>
      </xdr:nvSpPr>
      <xdr:spPr bwMode="auto">
        <a:xfrm rot="4604744" flipH="1" flipV="1">
          <a:off x="12921825" y="2209850"/>
          <a:ext cx="172068" cy="427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275873</xdr:colOff>
      <xdr:row>28</xdr:row>
      <xdr:rowOff>34843</xdr:rowOff>
    </xdr:from>
    <xdr:to>
      <xdr:col>15</xdr:col>
      <xdr:colOff>458987</xdr:colOff>
      <xdr:row>29</xdr:row>
      <xdr:rowOff>25068</xdr:rowOff>
    </xdr:to>
    <xdr:sp macro="" textlink="">
      <xdr:nvSpPr>
        <xdr:cNvPr id="1650" name="六角形 1649">
          <a:extLst>
            <a:ext uri="{FF2B5EF4-FFF2-40B4-BE49-F238E27FC236}">
              <a16:creationId xmlns:a16="http://schemas.microsoft.com/office/drawing/2014/main" id="{B0266C4F-C8CA-486F-A131-708D36AA79BC}"/>
            </a:ext>
          </a:extLst>
        </xdr:cNvPr>
        <xdr:cNvSpPr/>
      </xdr:nvSpPr>
      <xdr:spPr bwMode="auto">
        <a:xfrm>
          <a:off x="11610623" y="4822743"/>
          <a:ext cx="183114" cy="1616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558523</xdr:colOff>
      <xdr:row>29</xdr:row>
      <xdr:rowOff>95677</xdr:rowOff>
    </xdr:from>
    <xdr:to>
      <xdr:col>16</xdr:col>
      <xdr:colOff>2822</xdr:colOff>
      <xdr:row>30</xdr:row>
      <xdr:rowOff>54156</xdr:rowOff>
    </xdr:to>
    <xdr:sp macro="" textlink="">
      <xdr:nvSpPr>
        <xdr:cNvPr id="1651" name="六角形 1650">
          <a:extLst>
            <a:ext uri="{FF2B5EF4-FFF2-40B4-BE49-F238E27FC236}">
              <a16:creationId xmlns:a16="http://schemas.microsoft.com/office/drawing/2014/main" id="{B9435455-660C-41BF-A596-2589B585FDF9}"/>
            </a:ext>
          </a:extLst>
        </xdr:cNvPr>
        <xdr:cNvSpPr/>
      </xdr:nvSpPr>
      <xdr:spPr bwMode="auto">
        <a:xfrm>
          <a:off x="11889304" y="5116146"/>
          <a:ext cx="163635" cy="13211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25</xdr:row>
      <xdr:rowOff>9768</xdr:rowOff>
    </xdr:from>
    <xdr:to>
      <xdr:col>15</xdr:col>
      <xdr:colOff>180731</xdr:colOff>
      <xdr:row>25</xdr:row>
      <xdr:rowOff>158749</xdr:rowOff>
    </xdr:to>
    <xdr:sp macro="" textlink="">
      <xdr:nvSpPr>
        <xdr:cNvPr id="1652" name="六角形 1651">
          <a:extLst>
            <a:ext uri="{FF2B5EF4-FFF2-40B4-BE49-F238E27FC236}">
              <a16:creationId xmlns:a16="http://schemas.microsoft.com/office/drawing/2014/main" id="{9CE26FCF-FEFA-4FA0-8456-11B1F9467415}"/>
            </a:ext>
          </a:extLst>
        </xdr:cNvPr>
        <xdr:cNvSpPr/>
      </xdr:nvSpPr>
      <xdr:spPr bwMode="auto">
        <a:xfrm>
          <a:off x="11334750" y="4283318"/>
          <a:ext cx="180731" cy="14898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534813</xdr:colOff>
      <xdr:row>44</xdr:row>
      <xdr:rowOff>117899</xdr:rowOff>
    </xdr:from>
    <xdr:to>
      <xdr:col>19</xdr:col>
      <xdr:colOff>679095</xdr:colOff>
      <xdr:row>45</xdr:row>
      <xdr:rowOff>99213</xdr:rowOff>
    </xdr:to>
    <xdr:sp macro="" textlink="">
      <xdr:nvSpPr>
        <xdr:cNvPr id="1653" name="AutoShape 391">
          <a:extLst>
            <a:ext uri="{FF2B5EF4-FFF2-40B4-BE49-F238E27FC236}">
              <a16:creationId xmlns:a16="http://schemas.microsoft.com/office/drawing/2014/main" id="{53AE96DC-6362-4E53-917B-578945C319DE}"/>
            </a:ext>
          </a:extLst>
        </xdr:cNvPr>
        <xdr:cNvSpPr>
          <a:spLocks noChangeArrowheads="1"/>
        </xdr:cNvSpPr>
      </xdr:nvSpPr>
      <xdr:spPr bwMode="auto">
        <a:xfrm>
          <a:off x="13303164" y="7671753"/>
          <a:ext cx="144282" cy="1532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182360</xdr:colOff>
      <xdr:row>43</xdr:row>
      <xdr:rowOff>67184</xdr:rowOff>
    </xdr:from>
    <xdr:to>
      <xdr:col>19</xdr:col>
      <xdr:colOff>413756</xdr:colOff>
      <xdr:row>44</xdr:row>
      <xdr:rowOff>88619</xdr:rowOff>
    </xdr:to>
    <xdr:sp macro="" textlink="">
      <xdr:nvSpPr>
        <xdr:cNvPr id="1654" name="六角形 1653">
          <a:extLst>
            <a:ext uri="{FF2B5EF4-FFF2-40B4-BE49-F238E27FC236}">
              <a16:creationId xmlns:a16="http://schemas.microsoft.com/office/drawing/2014/main" id="{E6E0E34E-9736-410C-88E6-A0F52B06ACEA}"/>
            </a:ext>
          </a:extLst>
        </xdr:cNvPr>
        <xdr:cNvSpPr/>
      </xdr:nvSpPr>
      <xdr:spPr bwMode="auto">
        <a:xfrm>
          <a:off x="12950711" y="7449059"/>
          <a:ext cx="231396" cy="1934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766491</xdr:colOff>
      <xdr:row>1</xdr:row>
      <xdr:rowOff>21650</xdr:rowOff>
    </xdr:from>
    <xdr:to>
      <xdr:col>9</xdr:col>
      <xdr:colOff>147366</xdr:colOff>
      <xdr:row>1</xdr:row>
      <xdr:rowOff>164525</xdr:rowOff>
    </xdr:to>
    <xdr:sp macro="" textlink="">
      <xdr:nvSpPr>
        <xdr:cNvPr id="1655" name="六角形 1654">
          <a:extLst>
            <a:ext uri="{FF2B5EF4-FFF2-40B4-BE49-F238E27FC236}">
              <a16:creationId xmlns:a16="http://schemas.microsoft.com/office/drawing/2014/main" id="{76D5BAFF-4492-4801-BF16-499C7A769B3B}"/>
            </a:ext>
          </a:extLst>
        </xdr:cNvPr>
        <xdr:cNvSpPr/>
      </xdr:nvSpPr>
      <xdr:spPr bwMode="auto">
        <a:xfrm>
          <a:off x="5694091" y="193100"/>
          <a:ext cx="14922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449833</xdr:colOff>
      <xdr:row>4</xdr:row>
      <xdr:rowOff>160228</xdr:rowOff>
    </xdr:from>
    <xdr:ext cx="354046" cy="166649"/>
    <xdr:sp macro="" textlink="">
      <xdr:nvSpPr>
        <xdr:cNvPr id="1656" name="Text Box 1620">
          <a:extLst>
            <a:ext uri="{FF2B5EF4-FFF2-40B4-BE49-F238E27FC236}">
              <a16:creationId xmlns:a16="http://schemas.microsoft.com/office/drawing/2014/main" id="{64C2C6DF-08C4-4480-8968-044D62DFADDB}"/>
            </a:ext>
          </a:extLst>
        </xdr:cNvPr>
        <xdr:cNvSpPr txBox="1">
          <a:spLocks noChangeArrowheads="1"/>
        </xdr:cNvSpPr>
      </xdr:nvSpPr>
      <xdr:spPr bwMode="auto">
        <a:xfrm>
          <a:off x="6148958" y="849657"/>
          <a:ext cx="354046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54854</xdr:colOff>
      <xdr:row>1</xdr:row>
      <xdr:rowOff>67032</xdr:rowOff>
    </xdr:from>
    <xdr:ext cx="205320" cy="206372"/>
    <xdr:grpSp>
      <xdr:nvGrpSpPr>
        <xdr:cNvPr id="1657" name="Group 6672">
          <a:extLst>
            <a:ext uri="{FF2B5EF4-FFF2-40B4-BE49-F238E27FC236}">
              <a16:creationId xmlns:a16="http://schemas.microsoft.com/office/drawing/2014/main" id="{D87CF70D-FB77-4729-BE80-148728871239}"/>
            </a:ext>
          </a:extLst>
        </xdr:cNvPr>
        <xdr:cNvGrpSpPr>
          <a:grpSpLocks/>
        </xdr:cNvGrpSpPr>
      </xdr:nvGrpSpPr>
      <xdr:grpSpPr bwMode="auto">
        <a:xfrm>
          <a:off x="5036172" y="238654"/>
          <a:ext cx="205320" cy="206372"/>
          <a:chOff x="536" y="109"/>
          <a:chExt cx="46" cy="44"/>
        </a:xfrm>
      </xdr:grpSpPr>
      <xdr:pic>
        <xdr:nvPicPr>
          <xdr:cNvPr id="1658" name="Picture 6673" descr="route2">
            <a:extLst>
              <a:ext uri="{FF2B5EF4-FFF2-40B4-BE49-F238E27FC236}">
                <a16:creationId xmlns:a16="http://schemas.microsoft.com/office/drawing/2014/main" id="{F9BE591B-75B2-473A-9596-0B99ABEE76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59" name="Text Box 6674">
            <a:extLst>
              <a:ext uri="{FF2B5EF4-FFF2-40B4-BE49-F238E27FC236}">
                <a16:creationId xmlns:a16="http://schemas.microsoft.com/office/drawing/2014/main" id="{30DEFA71-689C-4F25-84C0-DE78C5E022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515940</xdr:colOff>
      <xdr:row>3</xdr:row>
      <xdr:rowOff>101427</xdr:rowOff>
    </xdr:from>
    <xdr:ext cx="185578" cy="207143"/>
    <xdr:grpSp>
      <xdr:nvGrpSpPr>
        <xdr:cNvPr id="1660" name="Group 6672">
          <a:extLst>
            <a:ext uri="{FF2B5EF4-FFF2-40B4-BE49-F238E27FC236}">
              <a16:creationId xmlns:a16="http://schemas.microsoft.com/office/drawing/2014/main" id="{4EF7568B-4281-4516-9EFE-E9635C6FB2F4}"/>
            </a:ext>
          </a:extLst>
        </xdr:cNvPr>
        <xdr:cNvGrpSpPr>
          <a:grpSpLocks/>
        </xdr:cNvGrpSpPr>
      </xdr:nvGrpSpPr>
      <xdr:grpSpPr bwMode="auto">
        <a:xfrm>
          <a:off x="4793609" y="616292"/>
          <a:ext cx="185578" cy="207143"/>
          <a:chOff x="536" y="109"/>
          <a:chExt cx="46" cy="44"/>
        </a:xfrm>
      </xdr:grpSpPr>
      <xdr:pic>
        <xdr:nvPicPr>
          <xdr:cNvPr id="1661" name="Picture 6673" descr="route2">
            <a:extLst>
              <a:ext uri="{FF2B5EF4-FFF2-40B4-BE49-F238E27FC236}">
                <a16:creationId xmlns:a16="http://schemas.microsoft.com/office/drawing/2014/main" id="{F43DAD3E-83D6-4B2C-AE61-B4BA444F97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62" name="Text Box 6674">
            <a:extLst>
              <a:ext uri="{FF2B5EF4-FFF2-40B4-BE49-F238E27FC236}">
                <a16:creationId xmlns:a16="http://schemas.microsoft.com/office/drawing/2014/main" id="{321D40CA-3E0E-460D-AE14-771ABE0CD4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192927</xdr:colOff>
      <xdr:row>6</xdr:row>
      <xdr:rowOff>44272</xdr:rowOff>
    </xdr:from>
    <xdr:to>
      <xdr:col>9</xdr:col>
      <xdr:colOff>338805</xdr:colOff>
      <xdr:row>7</xdr:row>
      <xdr:rowOff>18296</xdr:rowOff>
    </xdr:to>
    <xdr:sp macro="" textlink="">
      <xdr:nvSpPr>
        <xdr:cNvPr id="1663" name="Oval 383">
          <a:extLst>
            <a:ext uri="{FF2B5EF4-FFF2-40B4-BE49-F238E27FC236}">
              <a16:creationId xmlns:a16="http://schemas.microsoft.com/office/drawing/2014/main" id="{089A20A4-14B1-4C3D-BB6A-F8558BEFBCE7}"/>
            </a:ext>
          </a:extLst>
        </xdr:cNvPr>
        <xdr:cNvSpPr>
          <a:spLocks noChangeArrowheads="1"/>
        </xdr:cNvSpPr>
      </xdr:nvSpPr>
      <xdr:spPr bwMode="auto">
        <a:xfrm>
          <a:off x="5888877" y="1072972"/>
          <a:ext cx="145878" cy="1454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270998</xdr:colOff>
      <xdr:row>2</xdr:row>
      <xdr:rowOff>165581</xdr:rowOff>
    </xdr:from>
    <xdr:to>
      <xdr:col>10</xdr:col>
      <xdr:colOff>603837</xdr:colOff>
      <xdr:row>8</xdr:row>
      <xdr:rowOff>84795</xdr:rowOff>
    </xdr:to>
    <xdr:sp macro="" textlink="">
      <xdr:nvSpPr>
        <xdr:cNvPr id="1664" name="Freeform 527">
          <a:extLst>
            <a:ext uri="{FF2B5EF4-FFF2-40B4-BE49-F238E27FC236}">
              <a16:creationId xmlns:a16="http://schemas.microsoft.com/office/drawing/2014/main" id="{DCDD0819-491C-4CEB-A54C-857F4C1F9A02}"/>
            </a:ext>
          </a:extLst>
        </xdr:cNvPr>
        <xdr:cNvSpPr>
          <a:spLocks/>
        </xdr:cNvSpPr>
      </xdr:nvSpPr>
      <xdr:spPr bwMode="auto">
        <a:xfrm>
          <a:off x="5970123" y="510295"/>
          <a:ext cx="1038143" cy="95335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286"/>
            <a:gd name="connsiteY0" fmla="*/ 25213 h 25213"/>
            <a:gd name="connsiteX1" fmla="*/ 0 w 9286"/>
            <a:gd name="connsiteY1" fmla="*/ 15213 h 25213"/>
            <a:gd name="connsiteX2" fmla="*/ 9286 w 9286"/>
            <a:gd name="connsiteY2" fmla="*/ 0 h 25213"/>
            <a:gd name="connsiteX0" fmla="*/ 0 w 9487"/>
            <a:gd name="connsiteY0" fmla="*/ 10531 h 10531"/>
            <a:gd name="connsiteX1" fmla="*/ 0 w 9487"/>
            <a:gd name="connsiteY1" fmla="*/ 6565 h 10531"/>
            <a:gd name="connsiteX2" fmla="*/ 9487 w 9487"/>
            <a:gd name="connsiteY2" fmla="*/ 0 h 10531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9136"/>
            <a:gd name="connsiteY0" fmla="*/ 8127 h 8127"/>
            <a:gd name="connsiteX1" fmla="*/ 0 w 9136"/>
            <a:gd name="connsiteY1" fmla="*/ 4361 h 8127"/>
            <a:gd name="connsiteX2" fmla="*/ 5946 w 9136"/>
            <a:gd name="connsiteY2" fmla="*/ 3100 h 8127"/>
            <a:gd name="connsiteX3" fmla="*/ 9136 w 9136"/>
            <a:gd name="connsiteY3" fmla="*/ 0 h 8127"/>
            <a:gd name="connsiteX0" fmla="*/ 0 w 10000"/>
            <a:gd name="connsiteY0" fmla="*/ 10000 h 10000"/>
            <a:gd name="connsiteX1" fmla="*/ 0 w 10000"/>
            <a:gd name="connsiteY1" fmla="*/ 5366 h 10000"/>
            <a:gd name="connsiteX2" fmla="*/ 9646 w 10000"/>
            <a:gd name="connsiteY2" fmla="*/ 4604 h 10000"/>
            <a:gd name="connsiteX3" fmla="*/ 10000 w 10000"/>
            <a:gd name="connsiteY3" fmla="*/ 0 h 10000"/>
            <a:gd name="connsiteX0" fmla="*/ 0 w 9784"/>
            <a:gd name="connsiteY0" fmla="*/ 11976 h 11976"/>
            <a:gd name="connsiteX1" fmla="*/ 0 w 9784"/>
            <a:gd name="connsiteY1" fmla="*/ 7342 h 11976"/>
            <a:gd name="connsiteX2" fmla="*/ 9646 w 9784"/>
            <a:gd name="connsiteY2" fmla="*/ 6580 h 11976"/>
            <a:gd name="connsiteX3" fmla="*/ 9104 w 9784"/>
            <a:gd name="connsiteY3" fmla="*/ 0 h 11976"/>
            <a:gd name="connsiteX0" fmla="*/ 0 w 9976"/>
            <a:gd name="connsiteY0" fmla="*/ 11705 h 11705"/>
            <a:gd name="connsiteX1" fmla="*/ 0 w 9976"/>
            <a:gd name="connsiteY1" fmla="*/ 7836 h 11705"/>
            <a:gd name="connsiteX2" fmla="*/ 9859 w 9976"/>
            <a:gd name="connsiteY2" fmla="*/ 7199 h 11705"/>
            <a:gd name="connsiteX3" fmla="*/ 8694 w 9976"/>
            <a:gd name="connsiteY3" fmla="*/ 0 h 11705"/>
            <a:gd name="connsiteX0" fmla="*/ 0 w 10070"/>
            <a:gd name="connsiteY0" fmla="*/ 10000 h 10000"/>
            <a:gd name="connsiteX1" fmla="*/ 0 w 10070"/>
            <a:gd name="connsiteY1" fmla="*/ 6695 h 10000"/>
            <a:gd name="connsiteX2" fmla="*/ 9883 w 10070"/>
            <a:gd name="connsiteY2" fmla="*/ 6150 h 10000"/>
            <a:gd name="connsiteX3" fmla="*/ 8715 w 10070"/>
            <a:gd name="connsiteY3" fmla="*/ 0 h 10000"/>
            <a:gd name="connsiteX0" fmla="*/ 0 w 9883"/>
            <a:gd name="connsiteY0" fmla="*/ 10000 h 10000"/>
            <a:gd name="connsiteX1" fmla="*/ 0 w 9883"/>
            <a:gd name="connsiteY1" fmla="*/ 6695 h 10000"/>
            <a:gd name="connsiteX2" fmla="*/ 9883 w 9883"/>
            <a:gd name="connsiteY2" fmla="*/ 6150 h 10000"/>
            <a:gd name="connsiteX3" fmla="*/ 8715 w 9883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695 h 10000"/>
            <a:gd name="connsiteX2" fmla="*/ 10000 w 10000"/>
            <a:gd name="connsiteY2" fmla="*/ 6150 h 10000"/>
            <a:gd name="connsiteX3" fmla="*/ 8818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695 h 10000"/>
            <a:gd name="connsiteX2" fmla="*/ 2312 w 10000"/>
            <a:gd name="connsiteY2" fmla="*/ 5169 h 10000"/>
            <a:gd name="connsiteX3" fmla="*/ 10000 w 10000"/>
            <a:gd name="connsiteY3" fmla="*/ 6150 h 10000"/>
            <a:gd name="connsiteX4" fmla="*/ 8818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695 h 10000"/>
            <a:gd name="connsiteX2" fmla="*/ 2312 w 10000"/>
            <a:gd name="connsiteY2" fmla="*/ 5169 h 10000"/>
            <a:gd name="connsiteX3" fmla="*/ 6288 w 10000"/>
            <a:gd name="connsiteY3" fmla="*/ 4323 h 10000"/>
            <a:gd name="connsiteX4" fmla="*/ 10000 w 10000"/>
            <a:gd name="connsiteY4" fmla="*/ 6150 h 10000"/>
            <a:gd name="connsiteX5" fmla="*/ 8818 w 10000"/>
            <a:gd name="connsiteY5" fmla="*/ 0 h 10000"/>
            <a:gd name="connsiteX0" fmla="*/ 0 w 10000"/>
            <a:gd name="connsiteY0" fmla="*/ 10000 h 10000"/>
            <a:gd name="connsiteX1" fmla="*/ 0 w 10000"/>
            <a:gd name="connsiteY1" fmla="*/ 6695 h 10000"/>
            <a:gd name="connsiteX2" fmla="*/ 2312 w 10000"/>
            <a:gd name="connsiteY2" fmla="*/ 5169 h 10000"/>
            <a:gd name="connsiteX3" fmla="*/ 4842 w 10000"/>
            <a:gd name="connsiteY3" fmla="*/ 5028 h 10000"/>
            <a:gd name="connsiteX4" fmla="*/ 6288 w 10000"/>
            <a:gd name="connsiteY4" fmla="*/ 4323 h 10000"/>
            <a:gd name="connsiteX5" fmla="*/ 10000 w 10000"/>
            <a:gd name="connsiteY5" fmla="*/ 6150 h 10000"/>
            <a:gd name="connsiteX6" fmla="*/ 8818 w 10000"/>
            <a:gd name="connsiteY6" fmla="*/ 0 h 10000"/>
            <a:gd name="connsiteX0" fmla="*/ 0 w 9587"/>
            <a:gd name="connsiteY0" fmla="*/ 10000 h 10000"/>
            <a:gd name="connsiteX1" fmla="*/ 0 w 9587"/>
            <a:gd name="connsiteY1" fmla="*/ 6695 h 10000"/>
            <a:gd name="connsiteX2" fmla="*/ 2312 w 9587"/>
            <a:gd name="connsiteY2" fmla="*/ 5169 h 10000"/>
            <a:gd name="connsiteX3" fmla="*/ 4842 w 9587"/>
            <a:gd name="connsiteY3" fmla="*/ 5028 h 10000"/>
            <a:gd name="connsiteX4" fmla="*/ 6288 w 9587"/>
            <a:gd name="connsiteY4" fmla="*/ 4323 h 10000"/>
            <a:gd name="connsiteX5" fmla="*/ 9587 w 9587"/>
            <a:gd name="connsiteY5" fmla="*/ 3660 h 10000"/>
            <a:gd name="connsiteX6" fmla="*/ 8818 w 9587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6695 h 10000"/>
            <a:gd name="connsiteX2" fmla="*/ 2412 w 10000"/>
            <a:gd name="connsiteY2" fmla="*/ 5169 h 10000"/>
            <a:gd name="connsiteX3" fmla="*/ 5051 w 10000"/>
            <a:gd name="connsiteY3" fmla="*/ 5028 h 10000"/>
            <a:gd name="connsiteX4" fmla="*/ 6559 w 10000"/>
            <a:gd name="connsiteY4" fmla="*/ 4323 h 10000"/>
            <a:gd name="connsiteX5" fmla="*/ 10000 w 10000"/>
            <a:gd name="connsiteY5" fmla="*/ 3660 h 10000"/>
            <a:gd name="connsiteX6" fmla="*/ 9198 w 10000"/>
            <a:gd name="connsiteY6" fmla="*/ 0 h 10000"/>
            <a:gd name="connsiteX0" fmla="*/ 0 w 10162"/>
            <a:gd name="connsiteY0" fmla="*/ 10000 h 10000"/>
            <a:gd name="connsiteX1" fmla="*/ 0 w 10162"/>
            <a:gd name="connsiteY1" fmla="*/ 6695 h 10000"/>
            <a:gd name="connsiteX2" fmla="*/ 2412 w 10162"/>
            <a:gd name="connsiteY2" fmla="*/ 5169 h 10000"/>
            <a:gd name="connsiteX3" fmla="*/ 5051 w 10162"/>
            <a:gd name="connsiteY3" fmla="*/ 5028 h 10000"/>
            <a:gd name="connsiteX4" fmla="*/ 6559 w 10162"/>
            <a:gd name="connsiteY4" fmla="*/ 4323 h 10000"/>
            <a:gd name="connsiteX5" fmla="*/ 10162 w 10162"/>
            <a:gd name="connsiteY5" fmla="*/ 4224 h 10000"/>
            <a:gd name="connsiteX6" fmla="*/ 9198 w 10162"/>
            <a:gd name="connsiteY6" fmla="*/ 0 h 10000"/>
            <a:gd name="connsiteX0" fmla="*/ 0 w 10162"/>
            <a:gd name="connsiteY0" fmla="*/ 10000 h 10000"/>
            <a:gd name="connsiteX1" fmla="*/ 0 w 10162"/>
            <a:gd name="connsiteY1" fmla="*/ 6695 h 10000"/>
            <a:gd name="connsiteX2" fmla="*/ 2412 w 10162"/>
            <a:gd name="connsiteY2" fmla="*/ 5169 h 10000"/>
            <a:gd name="connsiteX3" fmla="*/ 5051 w 10162"/>
            <a:gd name="connsiteY3" fmla="*/ 5028 h 10000"/>
            <a:gd name="connsiteX4" fmla="*/ 6559 w 10162"/>
            <a:gd name="connsiteY4" fmla="*/ 4323 h 10000"/>
            <a:gd name="connsiteX5" fmla="*/ 10162 w 10162"/>
            <a:gd name="connsiteY5" fmla="*/ 4224 h 10000"/>
            <a:gd name="connsiteX6" fmla="*/ 9198 w 10162"/>
            <a:gd name="connsiteY6" fmla="*/ 0 h 10000"/>
            <a:gd name="connsiteX0" fmla="*/ 0 w 10162"/>
            <a:gd name="connsiteY0" fmla="*/ 10000 h 10000"/>
            <a:gd name="connsiteX1" fmla="*/ 0 w 10162"/>
            <a:gd name="connsiteY1" fmla="*/ 6695 h 10000"/>
            <a:gd name="connsiteX2" fmla="*/ 2412 w 10162"/>
            <a:gd name="connsiteY2" fmla="*/ 5169 h 10000"/>
            <a:gd name="connsiteX3" fmla="*/ 5051 w 10162"/>
            <a:gd name="connsiteY3" fmla="*/ 5028 h 10000"/>
            <a:gd name="connsiteX4" fmla="*/ 6559 w 10162"/>
            <a:gd name="connsiteY4" fmla="*/ 4323 h 10000"/>
            <a:gd name="connsiteX5" fmla="*/ 10162 w 10162"/>
            <a:gd name="connsiteY5" fmla="*/ 4224 h 10000"/>
            <a:gd name="connsiteX6" fmla="*/ 9198 w 10162"/>
            <a:gd name="connsiteY6" fmla="*/ 0 h 10000"/>
            <a:gd name="connsiteX0" fmla="*/ 0 w 10162"/>
            <a:gd name="connsiteY0" fmla="*/ 10000 h 10000"/>
            <a:gd name="connsiteX1" fmla="*/ 0 w 10162"/>
            <a:gd name="connsiteY1" fmla="*/ 6695 h 10000"/>
            <a:gd name="connsiteX2" fmla="*/ 2412 w 10162"/>
            <a:gd name="connsiteY2" fmla="*/ 5169 h 10000"/>
            <a:gd name="connsiteX3" fmla="*/ 5051 w 10162"/>
            <a:gd name="connsiteY3" fmla="*/ 5028 h 10000"/>
            <a:gd name="connsiteX4" fmla="*/ 6559 w 10162"/>
            <a:gd name="connsiteY4" fmla="*/ 4323 h 10000"/>
            <a:gd name="connsiteX5" fmla="*/ 10162 w 10162"/>
            <a:gd name="connsiteY5" fmla="*/ 4224 h 10000"/>
            <a:gd name="connsiteX6" fmla="*/ 9198 w 10162"/>
            <a:gd name="connsiteY6" fmla="*/ 0 h 10000"/>
            <a:gd name="connsiteX0" fmla="*/ 0 w 10162"/>
            <a:gd name="connsiteY0" fmla="*/ 10000 h 10000"/>
            <a:gd name="connsiteX1" fmla="*/ 0 w 10162"/>
            <a:gd name="connsiteY1" fmla="*/ 6695 h 10000"/>
            <a:gd name="connsiteX2" fmla="*/ 2412 w 10162"/>
            <a:gd name="connsiteY2" fmla="*/ 5169 h 10000"/>
            <a:gd name="connsiteX3" fmla="*/ 5051 w 10162"/>
            <a:gd name="connsiteY3" fmla="*/ 5028 h 10000"/>
            <a:gd name="connsiteX4" fmla="*/ 6559 w 10162"/>
            <a:gd name="connsiteY4" fmla="*/ 4323 h 10000"/>
            <a:gd name="connsiteX5" fmla="*/ 10162 w 10162"/>
            <a:gd name="connsiteY5" fmla="*/ 4224 h 10000"/>
            <a:gd name="connsiteX6" fmla="*/ 9198 w 10162"/>
            <a:gd name="connsiteY6" fmla="*/ 0 h 10000"/>
            <a:gd name="connsiteX0" fmla="*/ 0 w 12406"/>
            <a:gd name="connsiteY0" fmla="*/ 7946 h 7946"/>
            <a:gd name="connsiteX1" fmla="*/ 0 w 12406"/>
            <a:gd name="connsiteY1" fmla="*/ 4641 h 7946"/>
            <a:gd name="connsiteX2" fmla="*/ 2412 w 12406"/>
            <a:gd name="connsiteY2" fmla="*/ 3115 h 7946"/>
            <a:gd name="connsiteX3" fmla="*/ 5051 w 12406"/>
            <a:gd name="connsiteY3" fmla="*/ 2974 h 7946"/>
            <a:gd name="connsiteX4" fmla="*/ 6559 w 12406"/>
            <a:gd name="connsiteY4" fmla="*/ 2269 h 7946"/>
            <a:gd name="connsiteX5" fmla="*/ 10162 w 12406"/>
            <a:gd name="connsiteY5" fmla="*/ 2170 h 7946"/>
            <a:gd name="connsiteX6" fmla="*/ 12400 w 12406"/>
            <a:gd name="connsiteY6" fmla="*/ 0 h 7946"/>
            <a:gd name="connsiteX0" fmla="*/ 0 w 10001"/>
            <a:gd name="connsiteY0" fmla="*/ 10000 h 10000"/>
            <a:gd name="connsiteX1" fmla="*/ 0 w 10001"/>
            <a:gd name="connsiteY1" fmla="*/ 5841 h 10000"/>
            <a:gd name="connsiteX2" fmla="*/ 1944 w 10001"/>
            <a:gd name="connsiteY2" fmla="*/ 3920 h 10000"/>
            <a:gd name="connsiteX3" fmla="*/ 4071 w 10001"/>
            <a:gd name="connsiteY3" fmla="*/ 3743 h 10000"/>
            <a:gd name="connsiteX4" fmla="*/ 5287 w 10001"/>
            <a:gd name="connsiteY4" fmla="*/ 2856 h 10000"/>
            <a:gd name="connsiteX5" fmla="*/ 8815 w 10001"/>
            <a:gd name="connsiteY5" fmla="*/ 3518 h 10000"/>
            <a:gd name="connsiteX6" fmla="*/ 9995 w 10001"/>
            <a:gd name="connsiteY6" fmla="*/ 0 h 10000"/>
            <a:gd name="connsiteX0" fmla="*/ 0 w 10011"/>
            <a:gd name="connsiteY0" fmla="*/ 10000 h 10000"/>
            <a:gd name="connsiteX1" fmla="*/ 0 w 10011"/>
            <a:gd name="connsiteY1" fmla="*/ 5841 h 10000"/>
            <a:gd name="connsiteX2" fmla="*/ 1944 w 10011"/>
            <a:gd name="connsiteY2" fmla="*/ 3920 h 10000"/>
            <a:gd name="connsiteX3" fmla="*/ 4071 w 10011"/>
            <a:gd name="connsiteY3" fmla="*/ 3743 h 10000"/>
            <a:gd name="connsiteX4" fmla="*/ 5287 w 10011"/>
            <a:gd name="connsiteY4" fmla="*/ 2856 h 10000"/>
            <a:gd name="connsiteX5" fmla="*/ 8815 w 10011"/>
            <a:gd name="connsiteY5" fmla="*/ 3518 h 10000"/>
            <a:gd name="connsiteX6" fmla="*/ 9995 w 10011"/>
            <a:gd name="connsiteY6" fmla="*/ 0 h 10000"/>
            <a:gd name="connsiteX0" fmla="*/ 0 w 9995"/>
            <a:gd name="connsiteY0" fmla="*/ 10000 h 10000"/>
            <a:gd name="connsiteX1" fmla="*/ 0 w 9995"/>
            <a:gd name="connsiteY1" fmla="*/ 5841 h 10000"/>
            <a:gd name="connsiteX2" fmla="*/ 1944 w 9995"/>
            <a:gd name="connsiteY2" fmla="*/ 3920 h 10000"/>
            <a:gd name="connsiteX3" fmla="*/ 4071 w 9995"/>
            <a:gd name="connsiteY3" fmla="*/ 3743 h 10000"/>
            <a:gd name="connsiteX4" fmla="*/ 5287 w 9995"/>
            <a:gd name="connsiteY4" fmla="*/ 2856 h 10000"/>
            <a:gd name="connsiteX5" fmla="*/ 8815 w 9995"/>
            <a:gd name="connsiteY5" fmla="*/ 3518 h 10000"/>
            <a:gd name="connsiteX6" fmla="*/ 9995 w 9995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4073 w 10000"/>
            <a:gd name="connsiteY3" fmla="*/ 3743 h 10000"/>
            <a:gd name="connsiteX4" fmla="*/ 7331 w 10000"/>
            <a:gd name="connsiteY4" fmla="*/ 2744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237 h 10000"/>
            <a:gd name="connsiteX4" fmla="*/ 7331 w 10000"/>
            <a:gd name="connsiteY4" fmla="*/ 2744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237 h 10000"/>
            <a:gd name="connsiteX4" fmla="*/ 7331 w 10000"/>
            <a:gd name="connsiteY4" fmla="*/ 2744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237 h 10000"/>
            <a:gd name="connsiteX4" fmla="*/ 7331 w 10000"/>
            <a:gd name="connsiteY4" fmla="*/ 2744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237 h 10000"/>
            <a:gd name="connsiteX4" fmla="*/ 7539 w 10000"/>
            <a:gd name="connsiteY4" fmla="*/ 3194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237 h 10000"/>
            <a:gd name="connsiteX4" fmla="*/ 7539 w 10000"/>
            <a:gd name="connsiteY4" fmla="*/ 3194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237 h 10000"/>
            <a:gd name="connsiteX4" fmla="*/ 7539 w 10000"/>
            <a:gd name="connsiteY4" fmla="*/ 3194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237 h 10000"/>
            <a:gd name="connsiteX4" fmla="*/ 6873 w 10000"/>
            <a:gd name="connsiteY4" fmla="*/ 3025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630 h 10000"/>
            <a:gd name="connsiteX4" fmla="*/ 6873 w 10000"/>
            <a:gd name="connsiteY4" fmla="*/ 3025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630 h 10000"/>
            <a:gd name="connsiteX4" fmla="*/ 6873 w 10000"/>
            <a:gd name="connsiteY4" fmla="*/ 3025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630 h 10000"/>
            <a:gd name="connsiteX4" fmla="*/ 6873 w 10000"/>
            <a:gd name="connsiteY4" fmla="*/ 3025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225 h 10225"/>
            <a:gd name="connsiteX1" fmla="*/ 0 w 10000"/>
            <a:gd name="connsiteY1" fmla="*/ 6066 h 10225"/>
            <a:gd name="connsiteX2" fmla="*/ 1945 w 10000"/>
            <a:gd name="connsiteY2" fmla="*/ 4145 h 10225"/>
            <a:gd name="connsiteX3" fmla="*/ 5364 w 10000"/>
            <a:gd name="connsiteY3" fmla="*/ 3855 h 10225"/>
            <a:gd name="connsiteX4" fmla="*/ 6873 w 10000"/>
            <a:gd name="connsiteY4" fmla="*/ 3250 h 10225"/>
            <a:gd name="connsiteX5" fmla="*/ 8819 w 10000"/>
            <a:gd name="connsiteY5" fmla="*/ 3743 h 10225"/>
            <a:gd name="connsiteX6" fmla="*/ 10000 w 10000"/>
            <a:gd name="connsiteY6" fmla="*/ 0 h 10225"/>
            <a:gd name="connsiteX0" fmla="*/ 0 w 10000"/>
            <a:gd name="connsiteY0" fmla="*/ 10225 h 10225"/>
            <a:gd name="connsiteX1" fmla="*/ 0 w 10000"/>
            <a:gd name="connsiteY1" fmla="*/ 6066 h 10225"/>
            <a:gd name="connsiteX2" fmla="*/ 1445 w 10000"/>
            <a:gd name="connsiteY2" fmla="*/ 4426 h 10225"/>
            <a:gd name="connsiteX3" fmla="*/ 5364 w 10000"/>
            <a:gd name="connsiteY3" fmla="*/ 3855 h 10225"/>
            <a:gd name="connsiteX4" fmla="*/ 6873 w 10000"/>
            <a:gd name="connsiteY4" fmla="*/ 3250 h 10225"/>
            <a:gd name="connsiteX5" fmla="*/ 8819 w 10000"/>
            <a:gd name="connsiteY5" fmla="*/ 3743 h 10225"/>
            <a:gd name="connsiteX6" fmla="*/ 10000 w 10000"/>
            <a:gd name="connsiteY6" fmla="*/ 0 h 10225"/>
            <a:gd name="connsiteX0" fmla="*/ 0 w 10000"/>
            <a:gd name="connsiteY0" fmla="*/ 10225 h 10225"/>
            <a:gd name="connsiteX1" fmla="*/ 0 w 10000"/>
            <a:gd name="connsiteY1" fmla="*/ 6066 h 10225"/>
            <a:gd name="connsiteX2" fmla="*/ 1445 w 10000"/>
            <a:gd name="connsiteY2" fmla="*/ 4426 h 10225"/>
            <a:gd name="connsiteX3" fmla="*/ 4448 w 10000"/>
            <a:gd name="connsiteY3" fmla="*/ 3911 h 10225"/>
            <a:gd name="connsiteX4" fmla="*/ 6873 w 10000"/>
            <a:gd name="connsiteY4" fmla="*/ 3250 h 10225"/>
            <a:gd name="connsiteX5" fmla="*/ 8819 w 10000"/>
            <a:gd name="connsiteY5" fmla="*/ 3743 h 10225"/>
            <a:gd name="connsiteX6" fmla="*/ 10000 w 10000"/>
            <a:gd name="connsiteY6" fmla="*/ 0 h 10225"/>
            <a:gd name="connsiteX0" fmla="*/ 0 w 10000"/>
            <a:gd name="connsiteY0" fmla="*/ 10225 h 10225"/>
            <a:gd name="connsiteX1" fmla="*/ 0 w 10000"/>
            <a:gd name="connsiteY1" fmla="*/ 6066 h 10225"/>
            <a:gd name="connsiteX2" fmla="*/ 1445 w 10000"/>
            <a:gd name="connsiteY2" fmla="*/ 4426 h 10225"/>
            <a:gd name="connsiteX3" fmla="*/ 4448 w 10000"/>
            <a:gd name="connsiteY3" fmla="*/ 3911 h 10225"/>
            <a:gd name="connsiteX4" fmla="*/ 6415 w 10000"/>
            <a:gd name="connsiteY4" fmla="*/ 3531 h 10225"/>
            <a:gd name="connsiteX5" fmla="*/ 8819 w 10000"/>
            <a:gd name="connsiteY5" fmla="*/ 3743 h 10225"/>
            <a:gd name="connsiteX6" fmla="*/ 10000 w 10000"/>
            <a:gd name="connsiteY6" fmla="*/ 0 h 10225"/>
            <a:gd name="connsiteX0" fmla="*/ 0 w 10000"/>
            <a:gd name="connsiteY0" fmla="*/ 10225 h 10225"/>
            <a:gd name="connsiteX1" fmla="*/ 0 w 10000"/>
            <a:gd name="connsiteY1" fmla="*/ 6066 h 10225"/>
            <a:gd name="connsiteX2" fmla="*/ 1445 w 10000"/>
            <a:gd name="connsiteY2" fmla="*/ 4426 h 10225"/>
            <a:gd name="connsiteX3" fmla="*/ 4448 w 10000"/>
            <a:gd name="connsiteY3" fmla="*/ 3911 h 10225"/>
            <a:gd name="connsiteX4" fmla="*/ 6123 w 10000"/>
            <a:gd name="connsiteY4" fmla="*/ 3081 h 10225"/>
            <a:gd name="connsiteX5" fmla="*/ 8819 w 10000"/>
            <a:gd name="connsiteY5" fmla="*/ 3743 h 10225"/>
            <a:gd name="connsiteX6" fmla="*/ 10000 w 10000"/>
            <a:gd name="connsiteY6" fmla="*/ 0 h 10225"/>
            <a:gd name="connsiteX0" fmla="*/ 0 w 9708"/>
            <a:gd name="connsiteY0" fmla="*/ 9438 h 9438"/>
            <a:gd name="connsiteX1" fmla="*/ 0 w 9708"/>
            <a:gd name="connsiteY1" fmla="*/ 5279 h 9438"/>
            <a:gd name="connsiteX2" fmla="*/ 1445 w 9708"/>
            <a:gd name="connsiteY2" fmla="*/ 3639 h 9438"/>
            <a:gd name="connsiteX3" fmla="*/ 4448 w 9708"/>
            <a:gd name="connsiteY3" fmla="*/ 3124 h 9438"/>
            <a:gd name="connsiteX4" fmla="*/ 6123 w 9708"/>
            <a:gd name="connsiteY4" fmla="*/ 2294 h 9438"/>
            <a:gd name="connsiteX5" fmla="*/ 8819 w 9708"/>
            <a:gd name="connsiteY5" fmla="*/ 2956 h 9438"/>
            <a:gd name="connsiteX6" fmla="*/ 9708 w 9708"/>
            <a:gd name="connsiteY6" fmla="*/ 0 h 9438"/>
            <a:gd name="connsiteX0" fmla="*/ 0 w 10536"/>
            <a:gd name="connsiteY0" fmla="*/ 12344 h 12344"/>
            <a:gd name="connsiteX1" fmla="*/ 0 w 10536"/>
            <a:gd name="connsiteY1" fmla="*/ 7937 h 12344"/>
            <a:gd name="connsiteX2" fmla="*/ 1488 w 10536"/>
            <a:gd name="connsiteY2" fmla="*/ 6200 h 12344"/>
            <a:gd name="connsiteX3" fmla="*/ 4582 w 10536"/>
            <a:gd name="connsiteY3" fmla="*/ 5654 h 12344"/>
            <a:gd name="connsiteX4" fmla="*/ 6307 w 10536"/>
            <a:gd name="connsiteY4" fmla="*/ 4775 h 12344"/>
            <a:gd name="connsiteX5" fmla="*/ 9084 w 10536"/>
            <a:gd name="connsiteY5" fmla="*/ 5476 h 12344"/>
            <a:gd name="connsiteX6" fmla="*/ 10536 w 10536"/>
            <a:gd name="connsiteY6" fmla="*/ 0 h 12344"/>
            <a:gd name="connsiteX0" fmla="*/ 0 w 10629"/>
            <a:gd name="connsiteY0" fmla="*/ 13050 h 13050"/>
            <a:gd name="connsiteX1" fmla="*/ 0 w 10629"/>
            <a:gd name="connsiteY1" fmla="*/ 8643 h 13050"/>
            <a:gd name="connsiteX2" fmla="*/ 1488 w 10629"/>
            <a:gd name="connsiteY2" fmla="*/ 6906 h 13050"/>
            <a:gd name="connsiteX3" fmla="*/ 4582 w 10629"/>
            <a:gd name="connsiteY3" fmla="*/ 6360 h 13050"/>
            <a:gd name="connsiteX4" fmla="*/ 6307 w 10629"/>
            <a:gd name="connsiteY4" fmla="*/ 5481 h 13050"/>
            <a:gd name="connsiteX5" fmla="*/ 9084 w 10629"/>
            <a:gd name="connsiteY5" fmla="*/ 6182 h 13050"/>
            <a:gd name="connsiteX6" fmla="*/ 10629 w 10629"/>
            <a:gd name="connsiteY6" fmla="*/ 0 h 13050"/>
            <a:gd name="connsiteX0" fmla="*/ 0 w 10676"/>
            <a:gd name="connsiteY0" fmla="*/ 13500 h 13500"/>
            <a:gd name="connsiteX1" fmla="*/ 0 w 10676"/>
            <a:gd name="connsiteY1" fmla="*/ 9093 h 13500"/>
            <a:gd name="connsiteX2" fmla="*/ 1488 w 10676"/>
            <a:gd name="connsiteY2" fmla="*/ 7356 h 13500"/>
            <a:gd name="connsiteX3" fmla="*/ 4582 w 10676"/>
            <a:gd name="connsiteY3" fmla="*/ 6810 h 13500"/>
            <a:gd name="connsiteX4" fmla="*/ 6307 w 10676"/>
            <a:gd name="connsiteY4" fmla="*/ 5931 h 13500"/>
            <a:gd name="connsiteX5" fmla="*/ 9084 w 10676"/>
            <a:gd name="connsiteY5" fmla="*/ 6632 h 13500"/>
            <a:gd name="connsiteX6" fmla="*/ 10676 w 10676"/>
            <a:gd name="connsiteY6" fmla="*/ 0 h 13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676" h="13500">
              <a:moveTo>
                <a:pt x="0" y="13500"/>
              </a:moveTo>
              <a:lnTo>
                <a:pt x="0" y="9093"/>
              </a:lnTo>
              <a:cubicBezTo>
                <a:pt x="140" y="8864"/>
                <a:pt x="1342" y="7351"/>
                <a:pt x="1488" y="7356"/>
              </a:cubicBezTo>
              <a:cubicBezTo>
                <a:pt x="3709" y="6307"/>
                <a:pt x="4008" y="6998"/>
                <a:pt x="4582" y="6810"/>
              </a:cubicBezTo>
              <a:cubicBezTo>
                <a:pt x="5156" y="6621"/>
                <a:pt x="4853" y="6431"/>
                <a:pt x="6307" y="5931"/>
              </a:cubicBezTo>
              <a:cubicBezTo>
                <a:pt x="6044" y="5762"/>
                <a:pt x="8823" y="6515"/>
                <a:pt x="9084" y="6632"/>
              </a:cubicBezTo>
              <a:cubicBezTo>
                <a:pt x="9791" y="4555"/>
                <a:pt x="10121" y="2011"/>
                <a:pt x="106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lg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202304</xdr:colOff>
      <xdr:row>7</xdr:row>
      <xdr:rowOff>42529</xdr:rowOff>
    </xdr:from>
    <xdr:to>
      <xdr:col>9</xdr:col>
      <xdr:colOff>344313</xdr:colOff>
      <xdr:row>7</xdr:row>
      <xdr:rowOff>157214</xdr:rowOff>
    </xdr:to>
    <xdr:sp macro="" textlink="">
      <xdr:nvSpPr>
        <xdr:cNvPr id="1665" name="AutoShape 70">
          <a:extLst>
            <a:ext uri="{FF2B5EF4-FFF2-40B4-BE49-F238E27FC236}">
              <a16:creationId xmlns:a16="http://schemas.microsoft.com/office/drawing/2014/main" id="{8EE1D24F-E69E-4C4D-88DE-7BADEFB8BD71}"/>
            </a:ext>
          </a:extLst>
        </xdr:cNvPr>
        <xdr:cNvSpPr>
          <a:spLocks noChangeArrowheads="1"/>
        </xdr:cNvSpPr>
      </xdr:nvSpPr>
      <xdr:spPr bwMode="auto">
        <a:xfrm>
          <a:off x="5898254" y="1242679"/>
          <a:ext cx="142009" cy="1146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413098</xdr:colOff>
      <xdr:row>2</xdr:row>
      <xdr:rowOff>67735</xdr:rowOff>
    </xdr:from>
    <xdr:to>
      <xdr:col>9</xdr:col>
      <xdr:colOff>681565</xdr:colOff>
      <xdr:row>6</xdr:row>
      <xdr:rowOff>13536</xdr:rowOff>
    </xdr:to>
    <xdr:sp macro="" textlink="">
      <xdr:nvSpPr>
        <xdr:cNvPr id="1666" name="Line 4803">
          <a:extLst>
            <a:ext uri="{FF2B5EF4-FFF2-40B4-BE49-F238E27FC236}">
              <a16:creationId xmlns:a16="http://schemas.microsoft.com/office/drawing/2014/main" id="{EF8DAB6E-2106-4118-88B6-1851AFAA4883}"/>
            </a:ext>
          </a:extLst>
        </xdr:cNvPr>
        <xdr:cNvSpPr>
          <a:spLocks noChangeShapeType="1"/>
        </xdr:cNvSpPr>
      </xdr:nvSpPr>
      <xdr:spPr bwMode="auto">
        <a:xfrm flipH="1">
          <a:off x="6109048" y="410635"/>
          <a:ext cx="268467" cy="631601"/>
        </a:xfrm>
        <a:custGeom>
          <a:avLst/>
          <a:gdLst>
            <a:gd name="connsiteX0" fmla="*/ 0 w 234598"/>
            <a:gd name="connsiteY0" fmla="*/ 0 h 453802"/>
            <a:gd name="connsiteX1" fmla="*/ 234598 w 234598"/>
            <a:gd name="connsiteY1" fmla="*/ 453802 h 453802"/>
            <a:gd name="connsiteX0" fmla="*/ 0 w 217665"/>
            <a:gd name="connsiteY0" fmla="*/ 0 h 496135"/>
            <a:gd name="connsiteX1" fmla="*/ 217665 w 217665"/>
            <a:gd name="connsiteY1" fmla="*/ 496135 h 496135"/>
            <a:gd name="connsiteX0" fmla="*/ 0 w 217665"/>
            <a:gd name="connsiteY0" fmla="*/ 0 h 496135"/>
            <a:gd name="connsiteX1" fmla="*/ 217665 w 217665"/>
            <a:gd name="connsiteY1" fmla="*/ 496135 h 496135"/>
            <a:gd name="connsiteX0" fmla="*/ 0 w 217665"/>
            <a:gd name="connsiteY0" fmla="*/ 0 h 496135"/>
            <a:gd name="connsiteX1" fmla="*/ 217665 w 217665"/>
            <a:gd name="connsiteY1" fmla="*/ 496135 h 496135"/>
            <a:gd name="connsiteX0" fmla="*/ 0 w 217665"/>
            <a:gd name="connsiteY0" fmla="*/ 0 h 496135"/>
            <a:gd name="connsiteX1" fmla="*/ 217665 w 217665"/>
            <a:gd name="connsiteY1" fmla="*/ 496135 h 496135"/>
            <a:gd name="connsiteX0" fmla="*/ 0 w 217665"/>
            <a:gd name="connsiteY0" fmla="*/ 0 h 496135"/>
            <a:gd name="connsiteX1" fmla="*/ 217665 w 217665"/>
            <a:gd name="connsiteY1" fmla="*/ 496135 h 496135"/>
            <a:gd name="connsiteX0" fmla="*/ 0 w 263343"/>
            <a:gd name="connsiteY0" fmla="*/ 0 h 520220"/>
            <a:gd name="connsiteX1" fmla="*/ 263343 w 263343"/>
            <a:gd name="connsiteY1" fmla="*/ 520220 h 5202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3343" h="520220">
              <a:moveTo>
                <a:pt x="0" y="0"/>
              </a:moveTo>
              <a:cubicBezTo>
                <a:pt x="28288" y="296280"/>
                <a:pt x="131162" y="368953"/>
                <a:pt x="263343" y="5202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127005</xdr:colOff>
      <xdr:row>3</xdr:row>
      <xdr:rowOff>71967</xdr:rowOff>
    </xdr:from>
    <xdr:to>
      <xdr:col>10</xdr:col>
      <xdr:colOff>309033</xdr:colOff>
      <xdr:row>5</xdr:row>
      <xdr:rowOff>76201</xdr:rowOff>
    </xdr:to>
    <xdr:sp macro="" textlink="">
      <xdr:nvSpPr>
        <xdr:cNvPr id="1667" name="Line 4803">
          <a:extLst>
            <a:ext uri="{FF2B5EF4-FFF2-40B4-BE49-F238E27FC236}">
              <a16:creationId xmlns:a16="http://schemas.microsoft.com/office/drawing/2014/main" id="{6209D5B6-F14F-459C-9AD6-66578786BF92}"/>
            </a:ext>
          </a:extLst>
        </xdr:cNvPr>
        <xdr:cNvSpPr>
          <a:spLocks noChangeShapeType="1"/>
        </xdr:cNvSpPr>
      </xdr:nvSpPr>
      <xdr:spPr bwMode="auto">
        <a:xfrm flipH="1">
          <a:off x="6527805" y="586317"/>
          <a:ext cx="182028" cy="3471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656169</xdr:colOff>
      <xdr:row>5</xdr:row>
      <xdr:rowOff>131233</xdr:rowOff>
    </xdr:from>
    <xdr:to>
      <xdr:col>9</xdr:col>
      <xdr:colOff>685800</xdr:colOff>
      <xdr:row>8</xdr:row>
      <xdr:rowOff>58156</xdr:rowOff>
    </xdr:to>
    <xdr:sp macro="" textlink="">
      <xdr:nvSpPr>
        <xdr:cNvPr id="1668" name="Line 4803">
          <a:extLst>
            <a:ext uri="{FF2B5EF4-FFF2-40B4-BE49-F238E27FC236}">
              <a16:creationId xmlns:a16="http://schemas.microsoft.com/office/drawing/2014/main" id="{A2BC29BA-BC93-4A2B-8167-AB3686210661}"/>
            </a:ext>
          </a:extLst>
        </xdr:cNvPr>
        <xdr:cNvSpPr>
          <a:spLocks noChangeShapeType="1"/>
        </xdr:cNvSpPr>
      </xdr:nvSpPr>
      <xdr:spPr bwMode="auto">
        <a:xfrm flipH="1">
          <a:off x="6352119" y="988483"/>
          <a:ext cx="29631" cy="4412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30292</xdr:colOff>
      <xdr:row>5</xdr:row>
      <xdr:rowOff>149724</xdr:rowOff>
    </xdr:from>
    <xdr:to>
      <xdr:col>9</xdr:col>
      <xdr:colOff>250778</xdr:colOff>
      <xdr:row>6</xdr:row>
      <xdr:rowOff>154134</xdr:rowOff>
    </xdr:to>
    <xdr:sp macro="" textlink="">
      <xdr:nvSpPr>
        <xdr:cNvPr id="1669" name="Line 4803">
          <a:extLst>
            <a:ext uri="{FF2B5EF4-FFF2-40B4-BE49-F238E27FC236}">
              <a16:creationId xmlns:a16="http://schemas.microsoft.com/office/drawing/2014/main" id="{064F01CA-F28F-49AF-892C-085B55656865}"/>
            </a:ext>
          </a:extLst>
        </xdr:cNvPr>
        <xdr:cNvSpPr>
          <a:spLocks noChangeShapeType="1"/>
        </xdr:cNvSpPr>
      </xdr:nvSpPr>
      <xdr:spPr bwMode="auto">
        <a:xfrm flipH="1">
          <a:off x="5729417" y="1011510"/>
          <a:ext cx="220486" cy="1767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181512</xdr:colOff>
      <xdr:row>4</xdr:row>
      <xdr:rowOff>90841</xdr:rowOff>
    </xdr:from>
    <xdr:to>
      <xdr:col>9</xdr:col>
      <xdr:colOff>378979</xdr:colOff>
      <xdr:row>5</xdr:row>
      <xdr:rowOff>127138</xdr:rowOff>
    </xdr:to>
    <xdr:grpSp>
      <xdr:nvGrpSpPr>
        <xdr:cNvPr id="1670" name="Group 405">
          <a:extLst>
            <a:ext uri="{FF2B5EF4-FFF2-40B4-BE49-F238E27FC236}">
              <a16:creationId xmlns:a16="http://schemas.microsoft.com/office/drawing/2014/main" id="{CAFECE4C-1969-4963-A590-C2F58BECE2C2}"/>
            </a:ext>
          </a:extLst>
        </xdr:cNvPr>
        <xdr:cNvGrpSpPr>
          <a:grpSpLocks/>
        </xdr:cNvGrpSpPr>
      </xdr:nvGrpSpPr>
      <xdr:grpSpPr bwMode="auto">
        <a:xfrm>
          <a:off x="5866478" y="777327"/>
          <a:ext cx="197467" cy="207919"/>
          <a:chOff x="718" y="97"/>
          <a:chExt cx="23" cy="15"/>
        </a:xfrm>
      </xdr:grpSpPr>
      <xdr:sp macro="" textlink="">
        <xdr:nvSpPr>
          <xdr:cNvPr id="1671" name="Freeform 407">
            <a:extLst>
              <a:ext uri="{FF2B5EF4-FFF2-40B4-BE49-F238E27FC236}">
                <a16:creationId xmlns:a16="http://schemas.microsoft.com/office/drawing/2014/main" id="{84662644-7D3C-473D-AB26-7271366A829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72" name="Freeform 406">
            <a:extLst>
              <a:ext uri="{FF2B5EF4-FFF2-40B4-BE49-F238E27FC236}">
                <a16:creationId xmlns:a16="http://schemas.microsoft.com/office/drawing/2014/main" id="{3D080515-51CC-4050-9975-B2ED845CE16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626536</xdr:colOff>
      <xdr:row>3</xdr:row>
      <xdr:rowOff>169332</xdr:rowOff>
    </xdr:from>
    <xdr:to>
      <xdr:col>10</xdr:col>
      <xdr:colOff>135468</xdr:colOff>
      <xdr:row>5</xdr:row>
      <xdr:rowOff>71967</xdr:rowOff>
    </xdr:to>
    <xdr:sp macro="" textlink="">
      <xdr:nvSpPr>
        <xdr:cNvPr id="1673" name="Line 4803">
          <a:extLst>
            <a:ext uri="{FF2B5EF4-FFF2-40B4-BE49-F238E27FC236}">
              <a16:creationId xmlns:a16="http://schemas.microsoft.com/office/drawing/2014/main" id="{E9CDA9E0-1479-4C4E-9A69-7A055F0728B6}"/>
            </a:ext>
          </a:extLst>
        </xdr:cNvPr>
        <xdr:cNvSpPr>
          <a:spLocks noChangeShapeType="1"/>
        </xdr:cNvSpPr>
      </xdr:nvSpPr>
      <xdr:spPr bwMode="auto">
        <a:xfrm>
          <a:off x="6322486" y="683682"/>
          <a:ext cx="213782" cy="245535"/>
        </a:xfrm>
        <a:custGeom>
          <a:avLst/>
          <a:gdLst>
            <a:gd name="connsiteX0" fmla="*/ 0 w 368301"/>
            <a:gd name="connsiteY0" fmla="*/ 0 h 241300"/>
            <a:gd name="connsiteX1" fmla="*/ 368301 w 368301"/>
            <a:gd name="connsiteY1" fmla="*/ 241300 h 241300"/>
            <a:gd name="connsiteX0" fmla="*/ 0 w 372534"/>
            <a:gd name="connsiteY0" fmla="*/ 0 h 165100"/>
            <a:gd name="connsiteX1" fmla="*/ 372534 w 372534"/>
            <a:gd name="connsiteY1" fmla="*/ 165100 h 165100"/>
            <a:gd name="connsiteX0" fmla="*/ 0 w 397934"/>
            <a:gd name="connsiteY0" fmla="*/ 0 h 135467"/>
            <a:gd name="connsiteX1" fmla="*/ 397934 w 397934"/>
            <a:gd name="connsiteY1" fmla="*/ 135467 h 135467"/>
            <a:gd name="connsiteX0" fmla="*/ 0 w 397934"/>
            <a:gd name="connsiteY0" fmla="*/ 0 h 135467"/>
            <a:gd name="connsiteX1" fmla="*/ 397934 w 397934"/>
            <a:gd name="connsiteY1" fmla="*/ 135467 h 1354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97934" h="135467">
              <a:moveTo>
                <a:pt x="0" y="0"/>
              </a:moveTo>
              <a:cubicBezTo>
                <a:pt x="122767" y="80433"/>
                <a:pt x="125942" y="79664"/>
                <a:pt x="397934" y="13546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279702</xdr:colOff>
      <xdr:row>5</xdr:row>
      <xdr:rowOff>122768</xdr:rowOff>
    </xdr:from>
    <xdr:to>
      <xdr:col>10</xdr:col>
      <xdr:colOff>440568</xdr:colOff>
      <xdr:row>7</xdr:row>
      <xdr:rowOff>97367</xdr:rowOff>
    </xdr:to>
    <xdr:sp macro="" textlink="">
      <xdr:nvSpPr>
        <xdr:cNvPr id="1674" name="Line 4803">
          <a:extLst>
            <a:ext uri="{FF2B5EF4-FFF2-40B4-BE49-F238E27FC236}">
              <a16:creationId xmlns:a16="http://schemas.microsoft.com/office/drawing/2014/main" id="{A24FE314-FB9A-46CF-AD31-9CADD5933ACF}"/>
            </a:ext>
          </a:extLst>
        </xdr:cNvPr>
        <xdr:cNvSpPr>
          <a:spLocks noChangeShapeType="1"/>
        </xdr:cNvSpPr>
      </xdr:nvSpPr>
      <xdr:spPr bwMode="auto">
        <a:xfrm flipH="1">
          <a:off x="6684131" y="984554"/>
          <a:ext cx="160866" cy="3193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461432</xdr:colOff>
      <xdr:row>5</xdr:row>
      <xdr:rowOff>118537</xdr:rowOff>
    </xdr:from>
    <xdr:to>
      <xdr:col>10</xdr:col>
      <xdr:colOff>630766</xdr:colOff>
      <xdr:row>6</xdr:row>
      <xdr:rowOff>8469</xdr:rowOff>
    </xdr:to>
    <xdr:sp macro="" textlink="">
      <xdr:nvSpPr>
        <xdr:cNvPr id="1675" name="Line 4803">
          <a:extLst>
            <a:ext uri="{FF2B5EF4-FFF2-40B4-BE49-F238E27FC236}">
              <a16:creationId xmlns:a16="http://schemas.microsoft.com/office/drawing/2014/main" id="{AC839252-EA27-499E-AE50-4702B2D50071}"/>
            </a:ext>
          </a:extLst>
        </xdr:cNvPr>
        <xdr:cNvSpPr>
          <a:spLocks noChangeShapeType="1"/>
        </xdr:cNvSpPr>
      </xdr:nvSpPr>
      <xdr:spPr bwMode="auto">
        <a:xfrm flipH="1" flipV="1">
          <a:off x="6862232" y="975787"/>
          <a:ext cx="169334" cy="613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393389</xdr:colOff>
      <xdr:row>5</xdr:row>
      <xdr:rowOff>46612</xdr:rowOff>
    </xdr:from>
    <xdr:to>
      <xdr:col>10</xdr:col>
      <xdr:colOff>507999</xdr:colOff>
      <xdr:row>6</xdr:row>
      <xdr:rowOff>2268</xdr:rowOff>
    </xdr:to>
    <xdr:sp macro="" textlink="">
      <xdr:nvSpPr>
        <xdr:cNvPr id="1677" name="Oval 383">
          <a:extLst>
            <a:ext uri="{FF2B5EF4-FFF2-40B4-BE49-F238E27FC236}">
              <a16:creationId xmlns:a16="http://schemas.microsoft.com/office/drawing/2014/main" id="{0191CBC2-4A88-42CE-9571-8BF8E371FD46}"/>
            </a:ext>
          </a:extLst>
        </xdr:cNvPr>
        <xdr:cNvSpPr>
          <a:spLocks noChangeArrowheads="1"/>
        </xdr:cNvSpPr>
      </xdr:nvSpPr>
      <xdr:spPr bwMode="auto">
        <a:xfrm>
          <a:off x="6797818" y="908398"/>
          <a:ext cx="114610" cy="12801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473071</xdr:colOff>
      <xdr:row>3</xdr:row>
      <xdr:rowOff>90100</xdr:rowOff>
    </xdr:from>
    <xdr:ext cx="205320" cy="206372"/>
    <xdr:grpSp>
      <xdr:nvGrpSpPr>
        <xdr:cNvPr id="1678" name="Group 6672">
          <a:extLst>
            <a:ext uri="{FF2B5EF4-FFF2-40B4-BE49-F238E27FC236}">
              <a16:creationId xmlns:a16="http://schemas.microsoft.com/office/drawing/2014/main" id="{74EA1542-F2A6-47AF-B4F2-0F3B31B28534}"/>
            </a:ext>
          </a:extLst>
        </xdr:cNvPr>
        <xdr:cNvGrpSpPr>
          <a:grpSpLocks/>
        </xdr:cNvGrpSpPr>
      </xdr:nvGrpSpPr>
      <xdr:grpSpPr bwMode="auto">
        <a:xfrm>
          <a:off x="6861686" y="604965"/>
          <a:ext cx="205320" cy="206372"/>
          <a:chOff x="536" y="109"/>
          <a:chExt cx="46" cy="44"/>
        </a:xfrm>
      </xdr:grpSpPr>
      <xdr:pic>
        <xdr:nvPicPr>
          <xdr:cNvPr id="1679" name="Picture 6673" descr="route2">
            <a:extLst>
              <a:ext uri="{FF2B5EF4-FFF2-40B4-BE49-F238E27FC236}">
                <a16:creationId xmlns:a16="http://schemas.microsoft.com/office/drawing/2014/main" id="{1D14B5D3-D768-4BA0-94E0-02B2636828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80" name="Text Box 6674">
            <a:extLst>
              <a:ext uri="{FF2B5EF4-FFF2-40B4-BE49-F238E27FC236}">
                <a16:creationId xmlns:a16="http://schemas.microsoft.com/office/drawing/2014/main" id="{885C05E2-7FC7-48B3-BB85-11E608F753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122758</xdr:colOff>
      <xdr:row>3</xdr:row>
      <xdr:rowOff>12707</xdr:rowOff>
    </xdr:from>
    <xdr:ext cx="185578" cy="207143"/>
    <xdr:grpSp>
      <xdr:nvGrpSpPr>
        <xdr:cNvPr id="1681" name="Group 6672">
          <a:extLst>
            <a:ext uri="{FF2B5EF4-FFF2-40B4-BE49-F238E27FC236}">
              <a16:creationId xmlns:a16="http://schemas.microsoft.com/office/drawing/2014/main" id="{C066C4A7-1487-4A77-B299-94D1FEFD3281}"/>
            </a:ext>
          </a:extLst>
        </xdr:cNvPr>
        <xdr:cNvGrpSpPr>
          <a:grpSpLocks/>
        </xdr:cNvGrpSpPr>
      </xdr:nvGrpSpPr>
      <xdr:grpSpPr bwMode="auto">
        <a:xfrm>
          <a:off x="5807724" y="527572"/>
          <a:ext cx="185578" cy="207143"/>
          <a:chOff x="536" y="109"/>
          <a:chExt cx="46" cy="44"/>
        </a:xfrm>
      </xdr:grpSpPr>
      <xdr:pic>
        <xdr:nvPicPr>
          <xdr:cNvPr id="1682" name="Picture 6673" descr="route2">
            <a:extLst>
              <a:ext uri="{FF2B5EF4-FFF2-40B4-BE49-F238E27FC236}">
                <a16:creationId xmlns:a16="http://schemas.microsoft.com/office/drawing/2014/main" id="{4D7BE968-D5D9-4114-B4E2-6A92B0B1547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83" name="Text Box 6674">
            <a:extLst>
              <a:ext uri="{FF2B5EF4-FFF2-40B4-BE49-F238E27FC236}">
                <a16:creationId xmlns:a16="http://schemas.microsoft.com/office/drawing/2014/main" id="{F0DBEA80-F241-472E-A06E-71B18AD223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394208</xdr:colOff>
      <xdr:row>1</xdr:row>
      <xdr:rowOff>122788</xdr:rowOff>
    </xdr:from>
    <xdr:to>
      <xdr:col>9</xdr:col>
      <xdr:colOff>587931</xdr:colOff>
      <xdr:row>4</xdr:row>
      <xdr:rowOff>160160</xdr:rowOff>
    </xdr:to>
    <xdr:sp macro="" textlink="">
      <xdr:nvSpPr>
        <xdr:cNvPr id="1684" name="Freeform 217">
          <a:extLst>
            <a:ext uri="{FF2B5EF4-FFF2-40B4-BE49-F238E27FC236}">
              <a16:creationId xmlns:a16="http://schemas.microsoft.com/office/drawing/2014/main" id="{C023EB9E-DD64-4D3C-BE3C-DA18AA116588}"/>
            </a:ext>
          </a:extLst>
        </xdr:cNvPr>
        <xdr:cNvSpPr>
          <a:spLocks/>
        </xdr:cNvSpPr>
      </xdr:nvSpPr>
      <xdr:spPr bwMode="auto">
        <a:xfrm rot="5627770">
          <a:off x="5911159" y="473237"/>
          <a:ext cx="551722" cy="19372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5115 w 15115"/>
            <a:gd name="connsiteY0" fmla="*/ 101197 h 107234"/>
            <a:gd name="connsiteX1" fmla="*/ 10801 w 15115"/>
            <a:gd name="connsiteY1" fmla="*/ 106897 h 107234"/>
            <a:gd name="connsiteX2" fmla="*/ 0 w 15115"/>
            <a:gd name="connsiteY2" fmla="*/ 0 h 107234"/>
            <a:gd name="connsiteX0" fmla="*/ 16803 w 16803"/>
            <a:gd name="connsiteY0" fmla="*/ 179840 h 180141"/>
            <a:gd name="connsiteX1" fmla="*/ 10801 w 16803"/>
            <a:gd name="connsiteY1" fmla="*/ 106897 h 180141"/>
            <a:gd name="connsiteX2" fmla="*/ 0 w 16803"/>
            <a:gd name="connsiteY2" fmla="*/ 0 h 180141"/>
            <a:gd name="connsiteX0" fmla="*/ 16803 w 16803"/>
            <a:gd name="connsiteY0" fmla="*/ 179840 h 181703"/>
            <a:gd name="connsiteX1" fmla="*/ 10801 w 16803"/>
            <a:gd name="connsiteY1" fmla="*/ 106897 h 181703"/>
            <a:gd name="connsiteX2" fmla="*/ 0 w 16803"/>
            <a:gd name="connsiteY2" fmla="*/ 0 h 181703"/>
            <a:gd name="connsiteX0" fmla="*/ 16803 w 16803"/>
            <a:gd name="connsiteY0" fmla="*/ 179840 h 180927"/>
            <a:gd name="connsiteX1" fmla="*/ 10801 w 16803"/>
            <a:gd name="connsiteY1" fmla="*/ 106897 h 180927"/>
            <a:gd name="connsiteX2" fmla="*/ 0 w 16803"/>
            <a:gd name="connsiteY2" fmla="*/ 0 h 180927"/>
            <a:gd name="connsiteX0" fmla="*/ 16803 w 16803"/>
            <a:gd name="connsiteY0" fmla="*/ 179840 h 180318"/>
            <a:gd name="connsiteX1" fmla="*/ 10801 w 16803"/>
            <a:gd name="connsiteY1" fmla="*/ 106897 h 180318"/>
            <a:gd name="connsiteX2" fmla="*/ 0 w 16803"/>
            <a:gd name="connsiteY2" fmla="*/ 0 h 180318"/>
            <a:gd name="connsiteX0" fmla="*/ 16803 w 16803"/>
            <a:gd name="connsiteY0" fmla="*/ 179840 h 180002"/>
            <a:gd name="connsiteX1" fmla="*/ 8911 w 16803"/>
            <a:gd name="connsiteY1" fmla="*/ 483 h 180002"/>
            <a:gd name="connsiteX2" fmla="*/ 0 w 16803"/>
            <a:gd name="connsiteY2" fmla="*/ 0 h 180002"/>
            <a:gd name="connsiteX0" fmla="*/ 16803 w 16803"/>
            <a:gd name="connsiteY0" fmla="*/ 179840 h 179840"/>
            <a:gd name="connsiteX1" fmla="*/ 8911 w 16803"/>
            <a:gd name="connsiteY1" fmla="*/ 483 h 179840"/>
            <a:gd name="connsiteX2" fmla="*/ 0 w 16803"/>
            <a:gd name="connsiteY2" fmla="*/ 0 h 179840"/>
            <a:gd name="connsiteX0" fmla="*/ 16803 w 16803"/>
            <a:gd name="connsiteY0" fmla="*/ 179840 h 179840"/>
            <a:gd name="connsiteX1" fmla="*/ 8088 w 16803"/>
            <a:gd name="connsiteY1" fmla="*/ 33676 h 179840"/>
            <a:gd name="connsiteX2" fmla="*/ 0 w 16803"/>
            <a:gd name="connsiteY2" fmla="*/ 0 h 1798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803" h="179840">
              <a:moveTo>
                <a:pt x="16803" y="179840"/>
              </a:moveTo>
              <a:cubicBezTo>
                <a:pt x="13140" y="126654"/>
                <a:pt x="11302" y="62550"/>
                <a:pt x="8088" y="33676"/>
              </a:cubicBezTo>
              <a:cubicBezTo>
                <a:pt x="5916" y="40751"/>
                <a:pt x="2172" y="707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57398</xdr:colOff>
      <xdr:row>5</xdr:row>
      <xdr:rowOff>9695</xdr:rowOff>
    </xdr:from>
    <xdr:to>
      <xdr:col>9</xdr:col>
      <xdr:colOff>141696</xdr:colOff>
      <xdr:row>6</xdr:row>
      <xdr:rowOff>53638</xdr:rowOff>
    </xdr:to>
    <xdr:sp macro="" textlink="">
      <xdr:nvSpPr>
        <xdr:cNvPr id="1685" name="Freeform 217">
          <a:extLst>
            <a:ext uri="{FF2B5EF4-FFF2-40B4-BE49-F238E27FC236}">
              <a16:creationId xmlns:a16="http://schemas.microsoft.com/office/drawing/2014/main" id="{A892BE53-8D36-4996-A92A-6DEDF002E608}"/>
            </a:ext>
          </a:extLst>
        </xdr:cNvPr>
        <xdr:cNvSpPr>
          <a:spLocks/>
        </xdr:cNvSpPr>
      </xdr:nvSpPr>
      <xdr:spPr bwMode="auto">
        <a:xfrm rot="7351245">
          <a:off x="5687800" y="932493"/>
          <a:ext cx="215393" cy="8429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5115 w 15115"/>
            <a:gd name="connsiteY0" fmla="*/ 101197 h 107234"/>
            <a:gd name="connsiteX1" fmla="*/ 10801 w 15115"/>
            <a:gd name="connsiteY1" fmla="*/ 106897 h 107234"/>
            <a:gd name="connsiteX2" fmla="*/ 0 w 15115"/>
            <a:gd name="connsiteY2" fmla="*/ 0 h 107234"/>
            <a:gd name="connsiteX0" fmla="*/ 16803 w 16803"/>
            <a:gd name="connsiteY0" fmla="*/ 179840 h 180141"/>
            <a:gd name="connsiteX1" fmla="*/ 10801 w 16803"/>
            <a:gd name="connsiteY1" fmla="*/ 106897 h 180141"/>
            <a:gd name="connsiteX2" fmla="*/ 0 w 16803"/>
            <a:gd name="connsiteY2" fmla="*/ 0 h 180141"/>
            <a:gd name="connsiteX0" fmla="*/ 16803 w 16803"/>
            <a:gd name="connsiteY0" fmla="*/ 179840 h 181703"/>
            <a:gd name="connsiteX1" fmla="*/ 10801 w 16803"/>
            <a:gd name="connsiteY1" fmla="*/ 106897 h 181703"/>
            <a:gd name="connsiteX2" fmla="*/ 0 w 16803"/>
            <a:gd name="connsiteY2" fmla="*/ 0 h 181703"/>
            <a:gd name="connsiteX0" fmla="*/ 16803 w 16803"/>
            <a:gd name="connsiteY0" fmla="*/ 179840 h 180927"/>
            <a:gd name="connsiteX1" fmla="*/ 10801 w 16803"/>
            <a:gd name="connsiteY1" fmla="*/ 106897 h 180927"/>
            <a:gd name="connsiteX2" fmla="*/ 0 w 16803"/>
            <a:gd name="connsiteY2" fmla="*/ 0 h 180927"/>
            <a:gd name="connsiteX0" fmla="*/ 16803 w 16803"/>
            <a:gd name="connsiteY0" fmla="*/ 179840 h 180318"/>
            <a:gd name="connsiteX1" fmla="*/ 10801 w 16803"/>
            <a:gd name="connsiteY1" fmla="*/ 106897 h 180318"/>
            <a:gd name="connsiteX2" fmla="*/ 0 w 16803"/>
            <a:gd name="connsiteY2" fmla="*/ 0 h 180318"/>
            <a:gd name="connsiteX0" fmla="*/ 16803 w 16803"/>
            <a:gd name="connsiteY0" fmla="*/ 179840 h 180043"/>
            <a:gd name="connsiteX1" fmla="*/ 4591 w 16803"/>
            <a:gd name="connsiteY1" fmla="*/ 33216 h 180043"/>
            <a:gd name="connsiteX2" fmla="*/ 0 w 16803"/>
            <a:gd name="connsiteY2" fmla="*/ 0 h 180043"/>
            <a:gd name="connsiteX0" fmla="*/ 7885 w 7885"/>
            <a:gd name="connsiteY0" fmla="*/ 84830 h 85607"/>
            <a:gd name="connsiteX1" fmla="*/ 4591 w 7885"/>
            <a:gd name="connsiteY1" fmla="*/ 33216 h 85607"/>
            <a:gd name="connsiteX2" fmla="*/ 0 w 7885"/>
            <a:gd name="connsiteY2" fmla="*/ 0 h 85607"/>
            <a:gd name="connsiteX0" fmla="*/ 10000 w 10000"/>
            <a:gd name="connsiteY0" fmla="*/ 9909 h 10001"/>
            <a:gd name="connsiteX1" fmla="*/ 4880 w 10000"/>
            <a:gd name="connsiteY1" fmla="*/ 3953 h 10001"/>
            <a:gd name="connsiteX2" fmla="*/ 0 w 10000"/>
            <a:gd name="connsiteY2" fmla="*/ 0 h 10001"/>
            <a:gd name="connsiteX0" fmla="*/ 10000 w 10000"/>
            <a:gd name="connsiteY0" fmla="*/ 9909 h 10078"/>
            <a:gd name="connsiteX1" fmla="*/ 4880 w 10000"/>
            <a:gd name="connsiteY1" fmla="*/ 3953 h 10078"/>
            <a:gd name="connsiteX2" fmla="*/ 0 w 10000"/>
            <a:gd name="connsiteY2" fmla="*/ 0 h 10078"/>
            <a:gd name="connsiteX0" fmla="*/ 9417 w 9417"/>
            <a:gd name="connsiteY0" fmla="*/ 9875 h 10044"/>
            <a:gd name="connsiteX1" fmla="*/ 4297 w 9417"/>
            <a:gd name="connsiteY1" fmla="*/ 3919 h 10044"/>
            <a:gd name="connsiteX2" fmla="*/ 0 w 9417"/>
            <a:gd name="connsiteY2" fmla="*/ 0 h 10044"/>
            <a:gd name="connsiteX0" fmla="*/ 9276 w 9276"/>
            <a:gd name="connsiteY0" fmla="*/ 11061 h 11171"/>
            <a:gd name="connsiteX1" fmla="*/ 4563 w 9276"/>
            <a:gd name="connsiteY1" fmla="*/ 3902 h 11171"/>
            <a:gd name="connsiteX2" fmla="*/ 0 w 9276"/>
            <a:gd name="connsiteY2" fmla="*/ 0 h 11171"/>
            <a:gd name="connsiteX0" fmla="*/ 10000 w 10387"/>
            <a:gd name="connsiteY0" fmla="*/ 9902 h 9902"/>
            <a:gd name="connsiteX1" fmla="*/ 4919 w 10387"/>
            <a:gd name="connsiteY1" fmla="*/ 3493 h 9902"/>
            <a:gd name="connsiteX2" fmla="*/ 0 w 10387"/>
            <a:gd name="connsiteY2" fmla="*/ 0 h 9902"/>
            <a:gd name="connsiteX0" fmla="*/ 8506 w 9154"/>
            <a:gd name="connsiteY0" fmla="*/ 8228 h 8228"/>
            <a:gd name="connsiteX1" fmla="*/ 4736 w 9154"/>
            <a:gd name="connsiteY1" fmla="*/ 3528 h 8228"/>
            <a:gd name="connsiteX2" fmla="*/ 0 w 9154"/>
            <a:gd name="connsiteY2" fmla="*/ 0 h 82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154" h="8228">
              <a:moveTo>
                <a:pt x="8506" y="8228"/>
              </a:moveTo>
              <a:cubicBezTo>
                <a:pt x="9328" y="7410"/>
                <a:pt x="10349" y="8336"/>
                <a:pt x="4736" y="3528"/>
              </a:cubicBezTo>
              <a:cubicBezTo>
                <a:pt x="1701" y="4272"/>
                <a:pt x="3036" y="743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17848</xdr:colOff>
      <xdr:row>5</xdr:row>
      <xdr:rowOff>131994</xdr:rowOff>
    </xdr:from>
    <xdr:to>
      <xdr:col>10</xdr:col>
      <xdr:colOff>169190</xdr:colOff>
      <xdr:row>6</xdr:row>
      <xdr:rowOff>101302</xdr:rowOff>
    </xdr:to>
    <xdr:sp macro="" textlink="">
      <xdr:nvSpPr>
        <xdr:cNvPr id="1686" name="六角形 1685">
          <a:extLst>
            <a:ext uri="{FF2B5EF4-FFF2-40B4-BE49-F238E27FC236}">
              <a16:creationId xmlns:a16="http://schemas.microsoft.com/office/drawing/2014/main" id="{974DB18E-3EE1-4802-BE5F-AB67CE2CC993}"/>
            </a:ext>
          </a:extLst>
        </xdr:cNvPr>
        <xdr:cNvSpPr/>
      </xdr:nvSpPr>
      <xdr:spPr bwMode="auto">
        <a:xfrm>
          <a:off x="6422277" y="993780"/>
          <a:ext cx="151342" cy="14166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355825</xdr:colOff>
      <xdr:row>3</xdr:row>
      <xdr:rowOff>79376</xdr:rowOff>
    </xdr:from>
    <xdr:ext cx="317729" cy="122464"/>
    <xdr:sp macro="" textlink="">
      <xdr:nvSpPr>
        <xdr:cNvPr id="1687" name="Text Box 1563">
          <a:extLst>
            <a:ext uri="{FF2B5EF4-FFF2-40B4-BE49-F238E27FC236}">
              <a16:creationId xmlns:a16="http://schemas.microsoft.com/office/drawing/2014/main" id="{34B23F04-C66E-489C-B7E6-A8564D60201B}"/>
            </a:ext>
          </a:extLst>
        </xdr:cNvPr>
        <xdr:cNvSpPr txBox="1">
          <a:spLocks noChangeArrowheads="1"/>
        </xdr:cNvSpPr>
      </xdr:nvSpPr>
      <xdr:spPr bwMode="auto">
        <a:xfrm>
          <a:off x="6054950" y="596447"/>
          <a:ext cx="317729" cy="1224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186580</xdr:colOff>
      <xdr:row>4</xdr:row>
      <xdr:rowOff>20972</xdr:rowOff>
    </xdr:from>
    <xdr:to>
      <xdr:col>10</xdr:col>
      <xdr:colOff>103066</xdr:colOff>
      <xdr:row>6</xdr:row>
      <xdr:rowOff>43821</xdr:rowOff>
    </xdr:to>
    <xdr:sp macro="" textlink="">
      <xdr:nvSpPr>
        <xdr:cNvPr id="1688" name="AutoShape 1653">
          <a:extLst>
            <a:ext uri="{FF2B5EF4-FFF2-40B4-BE49-F238E27FC236}">
              <a16:creationId xmlns:a16="http://schemas.microsoft.com/office/drawing/2014/main" id="{6B77517B-F7F6-48F2-BF16-E48987B951C7}"/>
            </a:ext>
          </a:extLst>
        </xdr:cNvPr>
        <xdr:cNvSpPr>
          <a:spLocks/>
        </xdr:cNvSpPr>
      </xdr:nvSpPr>
      <xdr:spPr bwMode="auto">
        <a:xfrm rot="4206723" flipH="1">
          <a:off x="6010323" y="578979"/>
          <a:ext cx="365749" cy="62133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46802</xdr:colOff>
      <xdr:row>7</xdr:row>
      <xdr:rowOff>87776</xdr:rowOff>
    </xdr:from>
    <xdr:ext cx="379343" cy="193515"/>
    <xdr:sp macro="" textlink="">
      <xdr:nvSpPr>
        <xdr:cNvPr id="1689" name="Text Box 1563">
          <a:extLst>
            <a:ext uri="{FF2B5EF4-FFF2-40B4-BE49-F238E27FC236}">
              <a16:creationId xmlns:a16="http://schemas.microsoft.com/office/drawing/2014/main" id="{D8B8388F-6675-47E5-A9D3-BD81D8045CCB}"/>
            </a:ext>
          </a:extLst>
        </xdr:cNvPr>
        <xdr:cNvSpPr txBox="1">
          <a:spLocks noChangeArrowheads="1"/>
        </xdr:cNvSpPr>
      </xdr:nvSpPr>
      <xdr:spPr bwMode="auto">
        <a:xfrm>
          <a:off x="6447602" y="1287926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10</xdr:col>
      <xdr:colOff>110815</xdr:colOff>
      <xdr:row>5</xdr:row>
      <xdr:rowOff>94599</xdr:rowOff>
    </xdr:from>
    <xdr:to>
      <xdr:col>10</xdr:col>
      <xdr:colOff>430338</xdr:colOff>
      <xdr:row>7</xdr:row>
      <xdr:rowOff>134513</xdr:rowOff>
    </xdr:to>
    <xdr:sp macro="" textlink="">
      <xdr:nvSpPr>
        <xdr:cNvPr id="1690" name="AutoShape 1653">
          <a:extLst>
            <a:ext uri="{FF2B5EF4-FFF2-40B4-BE49-F238E27FC236}">
              <a16:creationId xmlns:a16="http://schemas.microsoft.com/office/drawing/2014/main" id="{00E8BEA4-2807-42A1-A696-194EAF39DB0F}"/>
            </a:ext>
          </a:extLst>
        </xdr:cNvPr>
        <xdr:cNvSpPr>
          <a:spLocks/>
        </xdr:cNvSpPr>
      </xdr:nvSpPr>
      <xdr:spPr bwMode="auto">
        <a:xfrm rot="5817959">
          <a:off x="6482692" y="988937"/>
          <a:ext cx="384628" cy="31952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182026</xdr:colOff>
      <xdr:row>4</xdr:row>
      <xdr:rowOff>80446</xdr:rowOff>
    </xdr:from>
    <xdr:to>
      <xdr:col>10</xdr:col>
      <xdr:colOff>375767</xdr:colOff>
      <xdr:row>5</xdr:row>
      <xdr:rowOff>69980</xdr:rowOff>
    </xdr:to>
    <xdr:grpSp>
      <xdr:nvGrpSpPr>
        <xdr:cNvPr id="1691" name="グループ化 1690">
          <a:extLst>
            <a:ext uri="{FF2B5EF4-FFF2-40B4-BE49-F238E27FC236}">
              <a16:creationId xmlns:a16="http://schemas.microsoft.com/office/drawing/2014/main" id="{AA752268-185E-4635-B141-276750E5BDE0}"/>
            </a:ext>
          </a:extLst>
        </xdr:cNvPr>
        <xdr:cNvGrpSpPr/>
      </xdr:nvGrpSpPr>
      <xdr:grpSpPr>
        <a:xfrm rot="9251377">
          <a:off x="6570641" y="766932"/>
          <a:ext cx="193741" cy="161156"/>
          <a:chOff x="11650116" y="2065084"/>
          <a:chExt cx="252705" cy="163100"/>
        </a:xfrm>
      </xdr:grpSpPr>
      <xdr:sp macro="" textlink="">
        <xdr:nvSpPr>
          <xdr:cNvPr id="1692" name="AutoShape 2821">
            <a:extLst>
              <a:ext uri="{FF2B5EF4-FFF2-40B4-BE49-F238E27FC236}">
                <a16:creationId xmlns:a16="http://schemas.microsoft.com/office/drawing/2014/main" id="{C74107CF-A1BE-4F40-A10B-3AA0A46392E6}"/>
              </a:ext>
            </a:extLst>
          </xdr:cNvPr>
          <xdr:cNvSpPr>
            <a:spLocks noChangeAspect="1" noChangeArrowheads="1"/>
          </xdr:cNvSpPr>
        </xdr:nvSpPr>
        <xdr:spPr bwMode="auto">
          <a:xfrm rot="16200000" flipV="1">
            <a:off x="11722121" y="2085401"/>
            <a:ext cx="163100" cy="122465"/>
          </a:xfrm>
          <a:custGeom>
            <a:avLst/>
            <a:gdLst>
              <a:gd name="connsiteX0" fmla="*/ 0 w 554021"/>
              <a:gd name="connsiteY0" fmla="*/ 408215 h 408215"/>
              <a:gd name="connsiteX1" fmla="*/ 277011 w 554021"/>
              <a:gd name="connsiteY1" fmla="*/ 0 h 408215"/>
              <a:gd name="connsiteX2" fmla="*/ 554021 w 554021"/>
              <a:gd name="connsiteY2" fmla="*/ 408215 h 408215"/>
              <a:gd name="connsiteX3" fmla="*/ 0 w 554021"/>
              <a:gd name="connsiteY3" fmla="*/ 408215 h 408215"/>
              <a:gd name="connsiteX0" fmla="*/ 0 w 554021"/>
              <a:gd name="connsiteY0" fmla="*/ 408215 h 408215"/>
              <a:gd name="connsiteX1" fmla="*/ 277011 w 554021"/>
              <a:gd name="connsiteY1" fmla="*/ 0 h 408215"/>
              <a:gd name="connsiteX2" fmla="*/ 554021 w 554021"/>
              <a:gd name="connsiteY2" fmla="*/ 408215 h 408215"/>
              <a:gd name="connsiteX3" fmla="*/ 0 w 554021"/>
              <a:gd name="connsiteY3" fmla="*/ 408215 h 408215"/>
              <a:gd name="connsiteX0" fmla="*/ 0 w 554021"/>
              <a:gd name="connsiteY0" fmla="*/ 408215 h 408215"/>
              <a:gd name="connsiteX1" fmla="*/ 277011 w 554021"/>
              <a:gd name="connsiteY1" fmla="*/ 0 h 408215"/>
              <a:gd name="connsiteX2" fmla="*/ 554021 w 554021"/>
              <a:gd name="connsiteY2" fmla="*/ 408215 h 408215"/>
              <a:gd name="connsiteX3" fmla="*/ 0 w 554021"/>
              <a:gd name="connsiteY3" fmla="*/ 408215 h 408215"/>
              <a:gd name="connsiteX0" fmla="*/ 0 w 554021"/>
              <a:gd name="connsiteY0" fmla="*/ 408215 h 408215"/>
              <a:gd name="connsiteX1" fmla="*/ 277011 w 554021"/>
              <a:gd name="connsiteY1" fmla="*/ 0 h 408215"/>
              <a:gd name="connsiteX2" fmla="*/ 554021 w 554021"/>
              <a:gd name="connsiteY2" fmla="*/ 408215 h 408215"/>
              <a:gd name="connsiteX3" fmla="*/ 0 w 554021"/>
              <a:gd name="connsiteY3" fmla="*/ 408215 h 408215"/>
              <a:gd name="connsiteX0" fmla="*/ 0 w 554021"/>
              <a:gd name="connsiteY0" fmla="*/ 408215 h 408215"/>
              <a:gd name="connsiteX1" fmla="*/ 277011 w 554021"/>
              <a:gd name="connsiteY1" fmla="*/ 0 h 408215"/>
              <a:gd name="connsiteX2" fmla="*/ 554021 w 554021"/>
              <a:gd name="connsiteY2" fmla="*/ 408215 h 408215"/>
              <a:gd name="connsiteX3" fmla="*/ 0 w 554021"/>
              <a:gd name="connsiteY3" fmla="*/ 408215 h 408215"/>
              <a:gd name="connsiteX0" fmla="*/ 0 w 554021"/>
              <a:gd name="connsiteY0" fmla="*/ 408215 h 408215"/>
              <a:gd name="connsiteX1" fmla="*/ 277011 w 554021"/>
              <a:gd name="connsiteY1" fmla="*/ 0 h 408215"/>
              <a:gd name="connsiteX2" fmla="*/ 554021 w 554021"/>
              <a:gd name="connsiteY2" fmla="*/ 408215 h 408215"/>
              <a:gd name="connsiteX3" fmla="*/ 0 w 554021"/>
              <a:gd name="connsiteY3" fmla="*/ 408215 h 408215"/>
              <a:gd name="connsiteX0" fmla="*/ 0 w 554021"/>
              <a:gd name="connsiteY0" fmla="*/ 408215 h 408215"/>
              <a:gd name="connsiteX1" fmla="*/ 277011 w 554021"/>
              <a:gd name="connsiteY1" fmla="*/ 0 h 408215"/>
              <a:gd name="connsiteX2" fmla="*/ 554021 w 554021"/>
              <a:gd name="connsiteY2" fmla="*/ 408215 h 408215"/>
              <a:gd name="connsiteX3" fmla="*/ 0 w 554021"/>
              <a:gd name="connsiteY3" fmla="*/ 408215 h 4082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54021" h="408215">
                <a:moveTo>
                  <a:pt x="0" y="408215"/>
                </a:moveTo>
                <a:cubicBezTo>
                  <a:pt x="58190" y="186492"/>
                  <a:pt x="27183" y="106212"/>
                  <a:pt x="277011" y="0"/>
                </a:cubicBezTo>
                <a:cubicBezTo>
                  <a:pt x="446974" y="131595"/>
                  <a:pt x="491542" y="114652"/>
                  <a:pt x="554021" y="408215"/>
                </a:cubicBezTo>
                <a:lnTo>
                  <a:pt x="0" y="408215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693" name="AutoShape 2821">
            <a:extLst>
              <a:ext uri="{FF2B5EF4-FFF2-40B4-BE49-F238E27FC236}">
                <a16:creationId xmlns:a16="http://schemas.microsoft.com/office/drawing/2014/main" id="{F03F4148-C9D7-46FD-A255-72D15B3253EF}"/>
              </a:ext>
            </a:extLst>
          </xdr:cNvPr>
          <xdr:cNvSpPr>
            <a:spLocks noChangeArrowheads="1"/>
          </xdr:cNvSpPr>
        </xdr:nvSpPr>
        <xdr:spPr bwMode="auto">
          <a:xfrm rot="16200000" flipV="1">
            <a:off x="11703220" y="2023703"/>
            <a:ext cx="146498" cy="252705"/>
          </a:xfrm>
          <a:custGeom>
            <a:avLst/>
            <a:gdLst>
              <a:gd name="connsiteX0" fmla="*/ 0 w 554021"/>
              <a:gd name="connsiteY0" fmla="*/ 408215 h 408215"/>
              <a:gd name="connsiteX1" fmla="*/ 277011 w 554021"/>
              <a:gd name="connsiteY1" fmla="*/ 0 h 408215"/>
              <a:gd name="connsiteX2" fmla="*/ 554021 w 554021"/>
              <a:gd name="connsiteY2" fmla="*/ 408215 h 408215"/>
              <a:gd name="connsiteX3" fmla="*/ 0 w 554021"/>
              <a:gd name="connsiteY3" fmla="*/ 408215 h 408215"/>
              <a:gd name="connsiteX0" fmla="*/ 0 w 554021"/>
              <a:gd name="connsiteY0" fmla="*/ 408215 h 408215"/>
              <a:gd name="connsiteX1" fmla="*/ 277011 w 554021"/>
              <a:gd name="connsiteY1" fmla="*/ 0 h 408215"/>
              <a:gd name="connsiteX2" fmla="*/ 554021 w 554021"/>
              <a:gd name="connsiteY2" fmla="*/ 408215 h 408215"/>
              <a:gd name="connsiteX3" fmla="*/ 0 w 554021"/>
              <a:gd name="connsiteY3" fmla="*/ 408215 h 408215"/>
              <a:gd name="connsiteX0" fmla="*/ 0 w 554021"/>
              <a:gd name="connsiteY0" fmla="*/ 408215 h 408215"/>
              <a:gd name="connsiteX1" fmla="*/ 277011 w 554021"/>
              <a:gd name="connsiteY1" fmla="*/ 0 h 408215"/>
              <a:gd name="connsiteX2" fmla="*/ 554021 w 554021"/>
              <a:gd name="connsiteY2" fmla="*/ 408215 h 408215"/>
              <a:gd name="connsiteX3" fmla="*/ 0 w 554021"/>
              <a:gd name="connsiteY3" fmla="*/ 408215 h 408215"/>
              <a:gd name="connsiteX0" fmla="*/ 0 w 554021"/>
              <a:gd name="connsiteY0" fmla="*/ 408215 h 408215"/>
              <a:gd name="connsiteX1" fmla="*/ 277011 w 554021"/>
              <a:gd name="connsiteY1" fmla="*/ 0 h 408215"/>
              <a:gd name="connsiteX2" fmla="*/ 554021 w 554021"/>
              <a:gd name="connsiteY2" fmla="*/ 408215 h 408215"/>
              <a:gd name="connsiteX3" fmla="*/ 0 w 554021"/>
              <a:gd name="connsiteY3" fmla="*/ 408215 h 408215"/>
              <a:gd name="connsiteX0" fmla="*/ 0 w 554021"/>
              <a:gd name="connsiteY0" fmla="*/ 408215 h 408215"/>
              <a:gd name="connsiteX1" fmla="*/ 277011 w 554021"/>
              <a:gd name="connsiteY1" fmla="*/ 0 h 408215"/>
              <a:gd name="connsiteX2" fmla="*/ 554021 w 554021"/>
              <a:gd name="connsiteY2" fmla="*/ 408215 h 408215"/>
              <a:gd name="connsiteX3" fmla="*/ 0 w 554021"/>
              <a:gd name="connsiteY3" fmla="*/ 408215 h 408215"/>
              <a:gd name="connsiteX0" fmla="*/ 0 w 554021"/>
              <a:gd name="connsiteY0" fmla="*/ 408215 h 408215"/>
              <a:gd name="connsiteX1" fmla="*/ 277011 w 554021"/>
              <a:gd name="connsiteY1" fmla="*/ 0 h 408215"/>
              <a:gd name="connsiteX2" fmla="*/ 554021 w 554021"/>
              <a:gd name="connsiteY2" fmla="*/ 408215 h 408215"/>
              <a:gd name="connsiteX3" fmla="*/ 0 w 554021"/>
              <a:gd name="connsiteY3" fmla="*/ 408215 h 408215"/>
              <a:gd name="connsiteX0" fmla="*/ 0 w 554021"/>
              <a:gd name="connsiteY0" fmla="*/ 408215 h 408215"/>
              <a:gd name="connsiteX1" fmla="*/ 277011 w 554021"/>
              <a:gd name="connsiteY1" fmla="*/ 0 h 408215"/>
              <a:gd name="connsiteX2" fmla="*/ 554021 w 554021"/>
              <a:gd name="connsiteY2" fmla="*/ 408215 h 408215"/>
              <a:gd name="connsiteX3" fmla="*/ 0 w 554021"/>
              <a:gd name="connsiteY3" fmla="*/ 408215 h 4082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54021" h="408215">
                <a:moveTo>
                  <a:pt x="0" y="408215"/>
                </a:moveTo>
                <a:cubicBezTo>
                  <a:pt x="58190" y="186492"/>
                  <a:pt x="27183" y="106212"/>
                  <a:pt x="277011" y="0"/>
                </a:cubicBezTo>
                <a:cubicBezTo>
                  <a:pt x="446974" y="131595"/>
                  <a:pt x="491542" y="114652"/>
                  <a:pt x="554021" y="408215"/>
                </a:cubicBezTo>
                <a:lnTo>
                  <a:pt x="0" y="408215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oneCellAnchor>
    <xdr:from>
      <xdr:col>10</xdr:col>
      <xdr:colOff>228054</xdr:colOff>
      <xdr:row>3</xdr:row>
      <xdr:rowOff>137213</xdr:rowOff>
    </xdr:from>
    <xdr:ext cx="260328" cy="223651"/>
    <xdr:sp macro="" textlink="">
      <xdr:nvSpPr>
        <xdr:cNvPr id="1694" name="Text Box 303">
          <a:extLst>
            <a:ext uri="{FF2B5EF4-FFF2-40B4-BE49-F238E27FC236}">
              <a16:creationId xmlns:a16="http://schemas.microsoft.com/office/drawing/2014/main" id="{4DEFE644-B1FF-49FB-8490-74A643667B87}"/>
            </a:ext>
          </a:extLst>
        </xdr:cNvPr>
        <xdr:cNvSpPr txBox="1">
          <a:spLocks noChangeArrowheads="1"/>
        </xdr:cNvSpPr>
      </xdr:nvSpPr>
      <xdr:spPr bwMode="auto">
        <a:xfrm>
          <a:off x="6632483" y="654284"/>
          <a:ext cx="260328" cy="223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ｶｰﾌﾞ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ﾐﾗｰ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10</xdr:col>
      <xdr:colOff>505413</xdr:colOff>
      <xdr:row>4</xdr:row>
      <xdr:rowOff>154214</xdr:rowOff>
    </xdr:from>
    <xdr:to>
      <xdr:col>10</xdr:col>
      <xdr:colOff>656755</xdr:colOff>
      <xdr:row>5</xdr:row>
      <xdr:rowOff>124732</xdr:rowOff>
    </xdr:to>
    <xdr:sp macro="" textlink="">
      <xdr:nvSpPr>
        <xdr:cNvPr id="1695" name="六角形 1694">
          <a:extLst>
            <a:ext uri="{FF2B5EF4-FFF2-40B4-BE49-F238E27FC236}">
              <a16:creationId xmlns:a16="http://schemas.microsoft.com/office/drawing/2014/main" id="{589042A3-2BE0-4D14-A800-D55F8883BF65}"/>
            </a:ext>
          </a:extLst>
        </xdr:cNvPr>
        <xdr:cNvSpPr/>
      </xdr:nvSpPr>
      <xdr:spPr bwMode="auto">
        <a:xfrm>
          <a:off x="6909842" y="843643"/>
          <a:ext cx="151342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459677</xdr:colOff>
      <xdr:row>9</xdr:row>
      <xdr:rowOff>109399</xdr:rowOff>
    </xdr:from>
    <xdr:to>
      <xdr:col>1</xdr:col>
      <xdr:colOff>581503</xdr:colOff>
      <xdr:row>10</xdr:row>
      <xdr:rowOff>47719</xdr:rowOff>
    </xdr:to>
    <xdr:sp macro="" textlink="">
      <xdr:nvSpPr>
        <xdr:cNvPr id="1696" name="六角形 1695">
          <a:extLst>
            <a:ext uri="{FF2B5EF4-FFF2-40B4-BE49-F238E27FC236}">
              <a16:creationId xmlns:a16="http://schemas.microsoft.com/office/drawing/2014/main" id="{12D45BAB-8A64-4119-B1DA-3825D912A84D}"/>
            </a:ext>
          </a:extLst>
        </xdr:cNvPr>
        <xdr:cNvSpPr/>
      </xdr:nvSpPr>
      <xdr:spPr bwMode="auto">
        <a:xfrm>
          <a:off x="516827" y="1652449"/>
          <a:ext cx="121826" cy="10977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302030</xdr:colOff>
      <xdr:row>9</xdr:row>
      <xdr:rowOff>105605</xdr:rowOff>
    </xdr:from>
    <xdr:to>
      <xdr:col>1</xdr:col>
      <xdr:colOff>431078</xdr:colOff>
      <xdr:row>10</xdr:row>
      <xdr:rowOff>33570</xdr:rowOff>
    </xdr:to>
    <xdr:sp macro="" textlink="">
      <xdr:nvSpPr>
        <xdr:cNvPr id="1697" name="六角形 1696">
          <a:extLst>
            <a:ext uri="{FF2B5EF4-FFF2-40B4-BE49-F238E27FC236}">
              <a16:creationId xmlns:a16="http://schemas.microsoft.com/office/drawing/2014/main" id="{83195A57-2FA7-4D86-BD1F-782CF7203956}"/>
            </a:ext>
          </a:extLst>
        </xdr:cNvPr>
        <xdr:cNvSpPr/>
      </xdr:nvSpPr>
      <xdr:spPr bwMode="auto">
        <a:xfrm>
          <a:off x="359180" y="1648655"/>
          <a:ext cx="129048" cy="9941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382055</xdr:colOff>
      <xdr:row>6</xdr:row>
      <xdr:rowOff>154214</xdr:rowOff>
    </xdr:from>
    <xdr:ext cx="311909" cy="192768"/>
    <xdr:sp macro="" textlink="">
      <xdr:nvSpPr>
        <xdr:cNvPr id="1698" name="Text Box 1416">
          <a:extLst>
            <a:ext uri="{FF2B5EF4-FFF2-40B4-BE49-F238E27FC236}">
              <a16:creationId xmlns:a16="http://schemas.microsoft.com/office/drawing/2014/main" id="{3BCC3D47-E268-4CDB-A6E9-D11836447747}"/>
            </a:ext>
          </a:extLst>
        </xdr:cNvPr>
        <xdr:cNvSpPr txBox="1">
          <a:spLocks noChangeArrowheads="1"/>
        </xdr:cNvSpPr>
      </xdr:nvSpPr>
      <xdr:spPr bwMode="auto">
        <a:xfrm>
          <a:off x="6786484" y="1188357"/>
          <a:ext cx="311909" cy="192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ﾎﾞﾀﾝ式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574799</xdr:colOff>
      <xdr:row>11</xdr:row>
      <xdr:rowOff>15041</xdr:rowOff>
    </xdr:from>
    <xdr:to>
      <xdr:col>1</xdr:col>
      <xdr:colOff>680327</xdr:colOff>
      <xdr:row>11</xdr:row>
      <xdr:rowOff>127757</xdr:rowOff>
    </xdr:to>
    <xdr:sp macro="" textlink="">
      <xdr:nvSpPr>
        <xdr:cNvPr id="1699" name="Oval 383">
          <a:extLst>
            <a:ext uri="{FF2B5EF4-FFF2-40B4-BE49-F238E27FC236}">
              <a16:creationId xmlns:a16="http://schemas.microsoft.com/office/drawing/2014/main" id="{C73196FC-DCDA-4EFD-A809-91BB75A8A20E}"/>
            </a:ext>
          </a:extLst>
        </xdr:cNvPr>
        <xdr:cNvSpPr>
          <a:spLocks noChangeArrowheads="1"/>
        </xdr:cNvSpPr>
      </xdr:nvSpPr>
      <xdr:spPr bwMode="auto">
        <a:xfrm>
          <a:off x="631949" y="1900991"/>
          <a:ext cx="105528" cy="1127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521305</xdr:colOff>
      <xdr:row>21</xdr:row>
      <xdr:rowOff>85728</xdr:rowOff>
    </xdr:from>
    <xdr:to>
      <xdr:col>1</xdr:col>
      <xdr:colOff>684095</xdr:colOff>
      <xdr:row>22</xdr:row>
      <xdr:rowOff>65487</xdr:rowOff>
    </xdr:to>
    <xdr:sp macro="" textlink="">
      <xdr:nvSpPr>
        <xdr:cNvPr id="1700" name="六角形 1699">
          <a:extLst>
            <a:ext uri="{FF2B5EF4-FFF2-40B4-BE49-F238E27FC236}">
              <a16:creationId xmlns:a16="http://schemas.microsoft.com/office/drawing/2014/main" id="{56FD660F-1547-4B32-8811-C43F9E369727}"/>
            </a:ext>
          </a:extLst>
        </xdr:cNvPr>
        <xdr:cNvSpPr/>
      </xdr:nvSpPr>
      <xdr:spPr bwMode="auto">
        <a:xfrm>
          <a:off x="580572" y="3717928"/>
          <a:ext cx="162790" cy="15332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264611</xdr:colOff>
      <xdr:row>39</xdr:row>
      <xdr:rowOff>23193</xdr:rowOff>
    </xdr:from>
    <xdr:to>
      <xdr:col>6</xdr:col>
      <xdr:colOff>417013</xdr:colOff>
      <xdr:row>39</xdr:row>
      <xdr:rowOff>160928</xdr:rowOff>
    </xdr:to>
    <xdr:sp macro="" textlink="">
      <xdr:nvSpPr>
        <xdr:cNvPr id="1701" name="AutoShape 790">
          <a:extLst>
            <a:ext uri="{FF2B5EF4-FFF2-40B4-BE49-F238E27FC236}">
              <a16:creationId xmlns:a16="http://schemas.microsoft.com/office/drawing/2014/main" id="{C37211D2-D38B-4D14-91D4-D6F13DF6C827}"/>
            </a:ext>
          </a:extLst>
        </xdr:cNvPr>
        <xdr:cNvSpPr>
          <a:spLocks noChangeArrowheads="1"/>
        </xdr:cNvSpPr>
      </xdr:nvSpPr>
      <xdr:spPr bwMode="auto">
        <a:xfrm>
          <a:off x="3846011" y="6697043"/>
          <a:ext cx="152402" cy="137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399878</xdr:colOff>
      <xdr:row>34</xdr:row>
      <xdr:rowOff>130437</xdr:rowOff>
    </xdr:from>
    <xdr:ext cx="417040" cy="75505"/>
    <xdr:sp macro="" textlink="">
      <xdr:nvSpPr>
        <xdr:cNvPr id="1702" name="Text Box 1620">
          <a:extLst>
            <a:ext uri="{FF2B5EF4-FFF2-40B4-BE49-F238E27FC236}">
              <a16:creationId xmlns:a16="http://schemas.microsoft.com/office/drawing/2014/main" id="{E5A9DDB3-968D-4BDF-BA52-8F8F1FDD1811}"/>
            </a:ext>
          </a:extLst>
        </xdr:cNvPr>
        <xdr:cNvSpPr txBox="1">
          <a:spLocks noChangeArrowheads="1"/>
        </xdr:cNvSpPr>
      </xdr:nvSpPr>
      <xdr:spPr bwMode="auto">
        <a:xfrm>
          <a:off x="3276428" y="5947037"/>
          <a:ext cx="417040" cy="7550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18288" anchor="t" anchorCtr="1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717357</xdr:colOff>
      <xdr:row>40</xdr:row>
      <xdr:rowOff>61995</xdr:rowOff>
    </xdr:from>
    <xdr:to>
      <xdr:col>6</xdr:col>
      <xdr:colOff>305871</xdr:colOff>
      <xdr:row>40</xdr:row>
      <xdr:rowOff>155905</xdr:rowOff>
    </xdr:to>
    <xdr:sp macro="" textlink="">
      <xdr:nvSpPr>
        <xdr:cNvPr id="1703" name="Text Box 1300">
          <a:extLst>
            <a:ext uri="{FF2B5EF4-FFF2-40B4-BE49-F238E27FC236}">
              <a16:creationId xmlns:a16="http://schemas.microsoft.com/office/drawing/2014/main" id="{1CFAAA80-80AF-4D56-B138-1738E67C5EEB}"/>
            </a:ext>
          </a:extLst>
        </xdr:cNvPr>
        <xdr:cNvSpPr txBox="1">
          <a:spLocks noChangeArrowheads="1"/>
        </xdr:cNvSpPr>
      </xdr:nvSpPr>
      <xdr:spPr bwMode="auto">
        <a:xfrm rot="16200000">
          <a:off x="3687284" y="6801218"/>
          <a:ext cx="93910" cy="3060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ﾄﾗｽ橋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7966</xdr:colOff>
      <xdr:row>36</xdr:row>
      <xdr:rowOff>122342</xdr:rowOff>
    </xdr:from>
    <xdr:to>
      <xdr:col>5</xdr:col>
      <xdr:colOff>271774</xdr:colOff>
      <xdr:row>40</xdr:row>
      <xdr:rowOff>156360</xdr:rowOff>
    </xdr:to>
    <xdr:sp macro="" textlink="">
      <xdr:nvSpPr>
        <xdr:cNvPr id="1704" name="Line 120">
          <a:extLst>
            <a:ext uri="{FF2B5EF4-FFF2-40B4-BE49-F238E27FC236}">
              <a16:creationId xmlns:a16="http://schemas.microsoft.com/office/drawing/2014/main" id="{03BA1DC6-B036-49E2-8946-C0C14E3DC24B}"/>
            </a:ext>
          </a:extLst>
        </xdr:cNvPr>
        <xdr:cNvSpPr>
          <a:spLocks noChangeShapeType="1"/>
        </xdr:cNvSpPr>
      </xdr:nvSpPr>
      <xdr:spPr bwMode="auto">
        <a:xfrm rot="16200000" flipV="1">
          <a:off x="2656511" y="6509847"/>
          <a:ext cx="719818" cy="263808"/>
        </a:xfrm>
        <a:custGeom>
          <a:avLst/>
          <a:gdLst>
            <a:gd name="connsiteX0" fmla="*/ 0 w 703035"/>
            <a:gd name="connsiteY0" fmla="*/ 0 h 198437"/>
            <a:gd name="connsiteX1" fmla="*/ 703035 w 703035"/>
            <a:gd name="connsiteY1" fmla="*/ 198437 h 198437"/>
            <a:gd name="connsiteX0" fmla="*/ 0 w 703035"/>
            <a:gd name="connsiteY0" fmla="*/ 0 h 198437"/>
            <a:gd name="connsiteX1" fmla="*/ 703035 w 703035"/>
            <a:gd name="connsiteY1" fmla="*/ 198437 h 198437"/>
            <a:gd name="connsiteX0" fmla="*/ 0 w 680356"/>
            <a:gd name="connsiteY0" fmla="*/ 0 h 243794"/>
            <a:gd name="connsiteX1" fmla="*/ 680356 w 680356"/>
            <a:gd name="connsiteY1" fmla="*/ 243794 h 243794"/>
            <a:gd name="connsiteX0" fmla="*/ 0 w 680356"/>
            <a:gd name="connsiteY0" fmla="*/ 0 h 243794"/>
            <a:gd name="connsiteX1" fmla="*/ 680356 w 680356"/>
            <a:gd name="connsiteY1" fmla="*/ 243794 h 243794"/>
            <a:gd name="connsiteX0" fmla="*/ 0 w 674686"/>
            <a:gd name="connsiteY0" fmla="*/ 0 h 147410"/>
            <a:gd name="connsiteX1" fmla="*/ 674686 w 674686"/>
            <a:gd name="connsiteY1" fmla="*/ 147410 h 147410"/>
            <a:gd name="connsiteX0" fmla="*/ 0 w 674686"/>
            <a:gd name="connsiteY0" fmla="*/ 0 h 147410"/>
            <a:gd name="connsiteX1" fmla="*/ 674686 w 674686"/>
            <a:gd name="connsiteY1" fmla="*/ 147410 h 147410"/>
            <a:gd name="connsiteX0" fmla="*/ 0 w 691695"/>
            <a:gd name="connsiteY0" fmla="*/ 0 h 243794"/>
            <a:gd name="connsiteX1" fmla="*/ 691695 w 691695"/>
            <a:gd name="connsiteY1" fmla="*/ 243794 h 243794"/>
            <a:gd name="connsiteX0" fmla="*/ 0 w 714375"/>
            <a:gd name="connsiteY0" fmla="*/ 0 h 266474"/>
            <a:gd name="connsiteX1" fmla="*/ 714375 w 714375"/>
            <a:gd name="connsiteY1" fmla="*/ 266474 h 2664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14375" h="266474">
              <a:moveTo>
                <a:pt x="0" y="0"/>
              </a:moveTo>
              <a:cubicBezTo>
                <a:pt x="296711" y="37798"/>
                <a:pt x="599092" y="52918"/>
                <a:pt x="714375" y="266474"/>
              </a:cubicBezTo>
            </a:path>
          </a:pathLst>
        </a:cu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275731</xdr:colOff>
      <xdr:row>38</xdr:row>
      <xdr:rowOff>26256</xdr:rowOff>
    </xdr:from>
    <xdr:ext cx="91530" cy="250005"/>
    <xdr:sp macro="" textlink="">
      <xdr:nvSpPr>
        <xdr:cNvPr id="1705" name="Text Box 1664">
          <a:extLst>
            <a:ext uri="{FF2B5EF4-FFF2-40B4-BE49-F238E27FC236}">
              <a16:creationId xmlns:a16="http://schemas.microsoft.com/office/drawing/2014/main" id="{31AD5749-F0EE-4161-A685-52088540227C}"/>
            </a:ext>
          </a:extLst>
        </xdr:cNvPr>
        <xdr:cNvSpPr txBox="1">
          <a:spLocks noChangeArrowheads="1"/>
        </xdr:cNvSpPr>
      </xdr:nvSpPr>
      <xdr:spPr bwMode="auto">
        <a:xfrm>
          <a:off x="3152281" y="6528656"/>
          <a:ext cx="91530" cy="2500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57976</xdr:colOff>
      <xdr:row>37</xdr:row>
      <xdr:rowOff>156771</xdr:rowOff>
    </xdr:from>
    <xdr:ext cx="61783" cy="239711"/>
    <xdr:sp macro="" textlink="">
      <xdr:nvSpPr>
        <xdr:cNvPr id="1706" name="Text Box 1664">
          <a:extLst>
            <a:ext uri="{FF2B5EF4-FFF2-40B4-BE49-F238E27FC236}">
              <a16:creationId xmlns:a16="http://schemas.microsoft.com/office/drawing/2014/main" id="{B0765F0E-72CD-43BA-87B1-9F480B6EF78C}"/>
            </a:ext>
          </a:extLst>
        </xdr:cNvPr>
        <xdr:cNvSpPr txBox="1">
          <a:spLocks noChangeArrowheads="1"/>
        </xdr:cNvSpPr>
      </xdr:nvSpPr>
      <xdr:spPr bwMode="auto">
        <a:xfrm>
          <a:off x="2934526" y="6487721"/>
          <a:ext cx="61783" cy="23971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12539</xdr:colOff>
      <xdr:row>36</xdr:row>
      <xdr:rowOff>124212</xdr:rowOff>
    </xdr:from>
    <xdr:to>
      <xdr:col>5</xdr:col>
      <xdr:colOff>276347</xdr:colOff>
      <xdr:row>40</xdr:row>
      <xdr:rowOff>158230</xdr:rowOff>
    </xdr:to>
    <xdr:sp macro="" textlink="">
      <xdr:nvSpPr>
        <xdr:cNvPr id="1707" name="Line 120">
          <a:extLst>
            <a:ext uri="{FF2B5EF4-FFF2-40B4-BE49-F238E27FC236}">
              <a16:creationId xmlns:a16="http://schemas.microsoft.com/office/drawing/2014/main" id="{46980EAC-1C86-42A0-B408-7188360F67F0}"/>
            </a:ext>
          </a:extLst>
        </xdr:cNvPr>
        <xdr:cNvSpPr>
          <a:spLocks noChangeShapeType="1"/>
        </xdr:cNvSpPr>
      </xdr:nvSpPr>
      <xdr:spPr bwMode="auto">
        <a:xfrm rot="16200000" flipV="1">
          <a:off x="2661084" y="6511717"/>
          <a:ext cx="719818" cy="263808"/>
        </a:xfrm>
        <a:custGeom>
          <a:avLst/>
          <a:gdLst>
            <a:gd name="connsiteX0" fmla="*/ 0 w 703035"/>
            <a:gd name="connsiteY0" fmla="*/ 0 h 198437"/>
            <a:gd name="connsiteX1" fmla="*/ 703035 w 703035"/>
            <a:gd name="connsiteY1" fmla="*/ 198437 h 198437"/>
            <a:gd name="connsiteX0" fmla="*/ 0 w 703035"/>
            <a:gd name="connsiteY0" fmla="*/ 0 h 198437"/>
            <a:gd name="connsiteX1" fmla="*/ 703035 w 703035"/>
            <a:gd name="connsiteY1" fmla="*/ 198437 h 198437"/>
            <a:gd name="connsiteX0" fmla="*/ 0 w 680356"/>
            <a:gd name="connsiteY0" fmla="*/ 0 h 243794"/>
            <a:gd name="connsiteX1" fmla="*/ 680356 w 680356"/>
            <a:gd name="connsiteY1" fmla="*/ 243794 h 243794"/>
            <a:gd name="connsiteX0" fmla="*/ 0 w 680356"/>
            <a:gd name="connsiteY0" fmla="*/ 0 h 243794"/>
            <a:gd name="connsiteX1" fmla="*/ 680356 w 680356"/>
            <a:gd name="connsiteY1" fmla="*/ 243794 h 243794"/>
            <a:gd name="connsiteX0" fmla="*/ 0 w 674686"/>
            <a:gd name="connsiteY0" fmla="*/ 0 h 147410"/>
            <a:gd name="connsiteX1" fmla="*/ 674686 w 674686"/>
            <a:gd name="connsiteY1" fmla="*/ 147410 h 147410"/>
            <a:gd name="connsiteX0" fmla="*/ 0 w 674686"/>
            <a:gd name="connsiteY0" fmla="*/ 0 h 147410"/>
            <a:gd name="connsiteX1" fmla="*/ 674686 w 674686"/>
            <a:gd name="connsiteY1" fmla="*/ 147410 h 147410"/>
            <a:gd name="connsiteX0" fmla="*/ 0 w 691695"/>
            <a:gd name="connsiteY0" fmla="*/ 0 h 243794"/>
            <a:gd name="connsiteX1" fmla="*/ 691695 w 691695"/>
            <a:gd name="connsiteY1" fmla="*/ 243794 h 243794"/>
            <a:gd name="connsiteX0" fmla="*/ 0 w 714375"/>
            <a:gd name="connsiteY0" fmla="*/ 0 h 266474"/>
            <a:gd name="connsiteX1" fmla="*/ 714375 w 714375"/>
            <a:gd name="connsiteY1" fmla="*/ 266474 h 2664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14375" h="266474">
              <a:moveTo>
                <a:pt x="0" y="0"/>
              </a:moveTo>
              <a:cubicBezTo>
                <a:pt x="296711" y="37798"/>
                <a:pt x="599092" y="52918"/>
                <a:pt x="714375" y="266474"/>
              </a:cubicBezTo>
            </a:path>
          </a:pathLst>
        </a:cu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89232</xdr:colOff>
      <xdr:row>38</xdr:row>
      <xdr:rowOff>106404</xdr:rowOff>
    </xdr:from>
    <xdr:to>
      <xdr:col>5</xdr:col>
      <xdr:colOff>212799</xdr:colOff>
      <xdr:row>40</xdr:row>
      <xdr:rowOff>142652</xdr:rowOff>
    </xdr:to>
    <xdr:sp macro="" textlink="">
      <xdr:nvSpPr>
        <xdr:cNvPr id="1708" name="Text Box 1118">
          <a:extLst>
            <a:ext uri="{FF2B5EF4-FFF2-40B4-BE49-F238E27FC236}">
              <a16:creationId xmlns:a16="http://schemas.microsoft.com/office/drawing/2014/main" id="{348065F1-8C66-4609-A3A3-83E12BB183DC}"/>
            </a:ext>
          </a:extLst>
        </xdr:cNvPr>
        <xdr:cNvSpPr txBox="1">
          <a:spLocks noChangeArrowheads="1"/>
        </xdr:cNvSpPr>
      </xdr:nvSpPr>
      <xdr:spPr bwMode="auto">
        <a:xfrm>
          <a:off x="2965782" y="6608804"/>
          <a:ext cx="123567" cy="379148"/>
        </a:xfrm>
        <a:prstGeom prst="rect">
          <a:avLst/>
        </a:prstGeom>
        <a:noFill/>
        <a:ln>
          <a:noFill/>
        </a:ln>
      </xdr:spPr>
      <xdr:txBody>
        <a:bodyPr vertOverflow="clip" vert="eaVert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山陰線</a:t>
          </a:r>
        </a:p>
      </xdr:txBody>
    </xdr:sp>
    <xdr:clientData/>
  </xdr:twoCellAnchor>
  <xdr:twoCellAnchor>
    <xdr:from>
      <xdr:col>5</xdr:col>
      <xdr:colOff>309790</xdr:colOff>
      <xdr:row>39</xdr:row>
      <xdr:rowOff>128548</xdr:rowOff>
    </xdr:from>
    <xdr:to>
      <xdr:col>5</xdr:col>
      <xdr:colOff>492525</xdr:colOff>
      <xdr:row>40</xdr:row>
      <xdr:rowOff>96550</xdr:rowOff>
    </xdr:to>
    <xdr:sp macro="" textlink="">
      <xdr:nvSpPr>
        <xdr:cNvPr id="1709" name="六角形 1708">
          <a:extLst>
            <a:ext uri="{FF2B5EF4-FFF2-40B4-BE49-F238E27FC236}">
              <a16:creationId xmlns:a16="http://schemas.microsoft.com/office/drawing/2014/main" id="{CA6EE190-CBAD-42B6-9EC4-F0558FC7B05F}"/>
            </a:ext>
          </a:extLst>
        </xdr:cNvPr>
        <xdr:cNvSpPr/>
      </xdr:nvSpPr>
      <xdr:spPr bwMode="auto">
        <a:xfrm>
          <a:off x="3186340" y="6802398"/>
          <a:ext cx="182735" cy="13945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595655</xdr:colOff>
      <xdr:row>36</xdr:row>
      <xdr:rowOff>165667</xdr:rowOff>
    </xdr:from>
    <xdr:ext cx="395844" cy="193515"/>
    <xdr:sp macro="" textlink="">
      <xdr:nvSpPr>
        <xdr:cNvPr id="1710" name="Text Box 1563">
          <a:extLst>
            <a:ext uri="{FF2B5EF4-FFF2-40B4-BE49-F238E27FC236}">
              <a16:creationId xmlns:a16="http://schemas.microsoft.com/office/drawing/2014/main" id="{85C62214-6832-4DEF-A7F4-86B179F810CB}"/>
            </a:ext>
          </a:extLst>
        </xdr:cNvPr>
        <xdr:cNvSpPr txBox="1">
          <a:spLocks noChangeArrowheads="1"/>
        </xdr:cNvSpPr>
      </xdr:nvSpPr>
      <xdr:spPr bwMode="auto">
        <a:xfrm>
          <a:off x="3472205" y="6325167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456335</xdr:colOff>
      <xdr:row>37</xdr:row>
      <xdr:rowOff>143056</xdr:rowOff>
    </xdr:from>
    <xdr:to>
      <xdr:col>6</xdr:col>
      <xdr:colOff>290611</xdr:colOff>
      <xdr:row>39</xdr:row>
      <xdr:rowOff>47715</xdr:rowOff>
    </xdr:to>
    <xdr:sp macro="" textlink="">
      <xdr:nvSpPr>
        <xdr:cNvPr id="1711" name="AutoShape 1653">
          <a:extLst>
            <a:ext uri="{FF2B5EF4-FFF2-40B4-BE49-F238E27FC236}">
              <a16:creationId xmlns:a16="http://schemas.microsoft.com/office/drawing/2014/main" id="{CC83AE29-5253-46A2-AAC1-1C38A8C99D6A}"/>
            </a:ext>
          </a:extLst>
        </xdr:cNvPr>
        <xdr:cNvSpPr>
          <a:spLocks/>
        </xdr:cNvSpPr>
      </xdr:nvSpPr>
      <xdr:spPr bwMode="auto">
        <a:xfrm rot="15526090">
          <a:off x="3478668" y="6328223"/>
          <a:ext cx="247559" cy="53912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140926</xdr:colOff>
      <xdr:row>32</xdr:row>
      <xdr:rowOff>130973</xdr:rowOff>
    </xdr:from>
    <xdr:to>
      <xdr:col>6</xdr:col>
      <xdr:colOff>337585</xdr:colOff>
      <xdr:row>39</xdr:row>
      <xdr:rowOff>124177</xdr:rowOff>
    </xdr:to>
    <xdr:grpSp>
      <xdr:nvGrpSpPr>
        <xdr:cNvPr id="1712" name="グループ化 1711">
          <a:extLst>
            <a:ext uri="{FF2B5EF4-FFF2-40B4-BE49-F238E27FC236}">
              <a16:creationId xmlns:a16="http://schemas.microsoft.com/office/drawing/2014/main" id="{2C262063-8D45-4583-A536-C4D7EBA37BE4}"/>
            </a:ext>
          </a:extLst>
        </xdr:cNvPr>
        <xdr:cNvGrpSpPr/>
      </xdr:nvGrpSpPr>
      <xdr:grpSpPr>
        <a:xfrm rot="4500597">
          <a:off x="2872755" y="5748536"/>
          <a:ext cx="1177393" cy="900307"/>
          <a:chOff x="5047572" y="6153527"/>
          <a:chExt cx="1208757" cy="965850"/>
        </a:xfrm>
      </xdr:grpSpPr>
      <xdr:sp macro="" textlink="">
        <xdr:nvSpPr>
          <xdr:cNvPr id="1713" name="Freeform 1147">
            <a:extLst>
              <a:ext uri="{FF2B5EF4-FFF2-40B4-BE49-F238E27FC236}">
                <a16:creationId xmlns:a16="http://schemas.microsoft.com/office/drawing/2014/main" id="{B26F8ECC-B8FD-4C4C-9DB1-D69F89B248CD}"/>
              </a:ext>
            </a:extLst>
          </xdr:cNvPr>
          <xdr:cNvSpPr>
            <a:spLocks/>
          </xdr:cNvSpPr>
        </xdr:nvSpPr>
        <xdr:spPr bwMode="auto">
          <a:xfrm rot="21124334">
            <a:off x="5087360" y="6571362"/>
            <a:ext cx="1168969" cy="145266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10437 w 10437"/>
              <a:gd name="connsiteY0" fmla="*/ 11640 h 13644"/>
              <a:gd name="connsiteX1" fmla="*/ 9417 w 10437"/>
              <a:gd name="connsiteY1" fmla="*/ 12990 h 13644"/>
              <a:gd name="connsiteX2" fmla="*/ 8762 w 10437"/>
              <a:gd name="connsiteY2" fmla="*/ 12990 h 13644"/>
              <a:gd name="connsiteX3" fmla="*/ 7742 w 10437"/>
              <a:gd name="connsiteY3" fmla="*/ 11678 h 13644"/>
              <a:gd name="connsiteX4" fmla="*/ 7013 w 10437"/>
              <a:gd name="connsiteY4" fmla="*/ 13644 h 13644"/>
              <a:gd name="connsiteX5" fmla="*/ 5630 w 10437"/>
              <a:gd name="connsiteY5" fmla="*/ 11678 h 13644"/>
              <a:gd name="connsiteX6" fmla="*/ 3883 w 10437"/>
              <a:gd name="connsiteY6" fmla="*/ 8397 h 13644"/>
              <a:gd name="connsiteX7" fmla="*/ 2077 w 10437"/>
              <a:gd name="connsiteY7" fmla="*/ 6716 h 13644"/>
              <a:gd name="connsiteX8" fmla="*/ 0 w 10437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223 w 11223"/>
              <a:gd name="connsiteY0" fmla="*/ 7820 h 10240"/>
              <a:gd name="connsiteX1" fmla="*/ 9481 w 11223"/>
              <a:gd name="connsiteY1" fmla="*/ 9586 h 10240"/>
              <a:gd name="connsiteX2" fmla="*/ 8826 w 11223"/>
              <a:gd name="connsiteY2" fmla="*/ 9586 h 10240"/>
              <a:gd name="connsiteX3" fmla="*/ 7806 w 11223"/>
              <a:gd name="connsiteY3" fmla="*/ 8274 h 10240"/>
              <a:gd name="connsiteX4" fmla="*/ 7077 w 11223"/>
              <a:gd name="connsiteY4" fmla="*/ 10240 h 10240"/>
              <a:gd name="connsiteX5" fmla="*/ 5694 w 11223"/>
              <a:gd name="connsiteY5" fmla="*/ 8274 h 10240"/>
              <a:gd name="connsiteX6" fmla="*/ 3947 w 11223"/>
              <a:gd name="connsiteY6" fmla="*/ 4993 h 10240"/>
              <a:gd name="connsiteX7" fmla="*/ 2141 w 11223"/>
              <a:gd name="connsiteY7" fmla="*/ 3312 h 10240"/>
              <a:gd name="connsiteX8" fmla="*/ 0 w 11223"/>
              <a:gd name="connsiteY8" fmla="*/ 0 h 10240"/>
              <a:gd name="connsiteX0" fmla="*/ 11148 w 11148"/>
              <a:gd name="connsiteY0" fmla="*/ 11791 h 11791"/>
              <a:gd name="connsiteX1" fmla="*/ 9481 w 11148"/>
              <a:gd name="connsiteY1" fmla="*/ 9586 h 11791"/>
              <a:gd name="connsiteX2" fmla="*/ 8826 w 11148"/>
              <a:gd name="connsiteY2" fmla="*/ 9586 h 11791"/>
              <a:gd name="connsiteX3" fmla="*/ 7806 w 11148"/>
              <a:gd name="connsiteY3" fmla="*/ 8274 h 11791"/>
              <a:gd name="connsiteX4" fmla="*/ 7077 w 11148"/>
              <a:gd name="connsiteY4" fmla="*/ 10240 h 11791"/>
              <a:gd name="connsiteX5" fmla="*/ 5694 w 11148"/>
              <a:gd name="connsiteY5" fmla="*/ 8274 h 11791"/>
              <a:gd name="connsiteX6" fmla="*/ 3947 w 11148"/>
              <a:gd name="connsiteY6" fmla="*/ 4993 h 11791"/>
              <a:gd name="connsiteX7" fmla="*/ 2141 w 11148"/>
              <a:gd name="connsiteY7" fmla="*/ 3312 h 11791"/>
              <a:gd name="connsiteX8" fmla="*/ 0 w 11148"/>
              <a:gd name="connsiteY8" fmla="*/ 0 h 11791"/>
              <a:gd name="connsiteX0" fmla="*/ 11259 w 11259"/>
              <a:gd name="connsiteY0" fmla="*/ 14218 h 14218"/>
              <a:gd name="connsiteX1" fmla="*/ 9481 w 11259"/>
              <a:gd name="connsiteY1" fmla="*/ 9586 h 14218"/>
              <a:gd name="connsiteX2" fmla="*/ 8826 w 11259"/>
              <a:gd name="connsiteY2" fmla="*/ 9586 h 14218"/>
              <a:gd name="connsiteX3" fmla="*/ 7806 w 11259"/>
              <a:gd name="connsiteY3" fmla="*/ 8274 h 14218"/>
              <a:gd name="connsiteX4" fmla="*/ 7077 w 11259"/>
              <a:gd name="connsiteY4" fmla="*/ 10240 h 14218"/>
              <a:gd name="connsiteX5" fmla="*/ 5694 w 11259"/>
              <a:gd name="connsiteY5" fmla="*/ 8274 h 14218"/>
              <a:gd name="connsiteX6" fmla="*/ 3947 w 11259"/>
              <a:gd name="connsiteY6" fmla="*/ 4993 h 14218"/>
              <a:gd name="connsiteX7" fmla="*/ 2141 w 11259"/>
              <a:gd name="connsiteY7" fmla="*/ 3312 h 14218"/>
              <a:gd name="connsiteX8" fmla="*/ 0 w 11259"/>
              <a:gd name="connsiteY8" fmla="*/ 0 h 14218"/>
              <a:gd name="connsiteX0" fmla="*/ 11259 w 11259"/>
              <a:gd name="connsiteY0" fmla="*/ 14218 h 14430"/>
              <a:gd name="connsiteX1" fmla="*/ 9868 w 11259"/>
              <a:gd name="connsiteY1" fmla="*/ 14031 h 14430"/>
              <a:gd name="connsiteX2" fmla="*/ 8826 w 11259"/>
              <a:gd name="connsiteY2" fmla="*/ 9586 h 14430"/>
              <a:gd name="connsiteX3" fmla="*/ 7806 w 11259"/>
              <a:gd name="connsiteY3" fmla="*/ 8274 h 14430"/>
              <a:gd name="connsiteX4" fmla="*/ 7077 w 11259"/>
              <a:gd name="connsiteY4" fmla="*/ 10240 h 14430"/>
              <a:gd name="connsiteX5" fmla="*/ 5694 w 11259"/>
              <a:gd name="connsiteY5" fmla="*/ 8274 h 14430"/>
              <a:gd name="connsiteX6" fmla="*/ 3947 w 11259"/>
              <a:gd name="connsiteY6" fmla="*/ 4993 h 14430"/>
              <a:gd name="connsiteX7" fmla="*/ 2141 w 11259"/>
              <a:gd name="connsiteY7" fmla="*/ 3312 h 14430"/>
              <a:gd name="connsiteX8" fmla="*/ 0 w 11259"/>
              <a:gd name="connsiteY8" fmla="*/ 0 h 14430"/>
              <a:gd name="connsiteX0" fmla="*/ 11259 w 11259"/>
              <a:gd name="connsiteY0" fmla="*/ 14218 h 14430"/>
              <a:gd name="connsiteX1" fmla="*/ 9868 w 11259"/>
              <a:gd name="connsiteY1" fmla="*/ 14031 h 14430"/>
              <a:gd name="connsiteX2" fmla="*/ 8826 w 11259"/>
              <a:gd name="connsiteY2" fmla="*/ 9586 h 14430"/>
              <a:gd name="connsiteX3" fmla="*/ 8082 w 11259"/>
              <a:gd name="connsiteY3" fmla="*/ 10292 h 14430"/>
              <a:gd name="connsiteX4" fmla="*/ 7077 w 11259"/>
              <a:gd name="connsiteY4" fmla="*/ 10240 h 14430"/>
              <a:gd name="connsiteX5" fmla="*/ 5694 w 11259"/>
              <a:gd name="connsiteY5" fmla="*/ 8274 h 14430"/>
              <a:gd name="connsiteX6" fmla="*/ 3947 w 11259"/>
              <a:gd name="connsiteY6" fmla="*/ 4993 h 14430"/>
              <a:gd name="connsiteX7" fmla="*/ 2141 w 11259"/>
              <a:gd name="connsiteY7" fmla="*/ 3312 h 14430"/>
              <a:gd name="connsiteX8" fmla="*/ 0 w 11259"/>
              <a:gd name="connsiteY8" fmla="*/ 0 h 14430"/>
              <a:gd name="connsiteX0" fmla="*/ 9868 w 9868"/>
              <a:gd name="connsiteY0" fmla="*/ 14031 h 14031"/>
              <a:gd name="connsiteX1" fmla="*/ 8826 w 9868"/>
              <a:gd name="connsiteY1" fmla="*/ 9586 h 14031"/>
              <a:gd name="connsiteX2" fmla="*/ 8082 w 9868"/>
              <a:gd name="connsiteY2" fmla="*/ 10292 h 14031"/>
              <a:gd name="connsiteX3" fmla="*/ 7077 w 9868"/>
              <a:gd name="connsiteY3" fmla="*/ 10240 h 14031"/>
              <a:gd name="connsiteX4" fmla="*/ 5694 w 9868"/>
              <a:gd name="connsiteY4" fmla="*/ 8274 h 14031"/>
              <a:gd name="connsiteX5" fmla="*/ 3947 w 9868"/>
              <a:gd name="connsiteY5" fmla="*/ 4993 h 14031"/>
              <a:gd name="connsiteX6" fmla="*/ 2141 w 9868"/>
              <a:gd name="connsiteY6" fmla="*/ 3312 h 14031"/>
              <a:gd name="connsiteX7" fmla="*/ 0 w 9868"/>
              <a:gd name="connsiteY7" fmla="*/ 0 h 14031"/>
              <a:gd name="connsiteX0" fmla="*/ 10073 w 10073"/>
              <a:gd name="connsiteY0" fmla="*/ 7591 h 7591"/>
              <a:gd name="connsiteX1" fmla="*/ 8944 w 10073"/>
              <a:gd name="connsiteY1" fmla="*/ 6832 h 7591"/>
              <a:gd name="connsiteX2" fmla="*/ 8190 w 10073"/>
              <a:gd name="connsiteY2" fmla="*/ 7335 h 7591"/>
              <a:gd name="connsiteX3" fmla="*/ 7172 w 10073"/>
              <a:gd name="connsiteY3" fmla="*/ 7298 h 7591"/>
              <a:gd name="connsiteX4" fmla="*/ 5770 w 10073"/>
              <a:gd name="connsiteY4" fmla="*/ 5897 h 7591"/>
              <a:gd name="connsiteX5" fmla="*/ 4000 w 10073"/>
              <a:gd name="connsiteY5" fmla="*/ 3559 h 7591"/>
              <a:gd name="connsiteX6" fmla="*/ 2170 w 10073"/>
              <a:gd name="connsiteY6" fmla="*/ 2360 h 7591"/>
              <a:gd name="connsiteX7" fmla="*/ 0 w 10073"/>
              <a:gd name="connsiteY7" fmla="*/ 0 h 7591"/>
              <a:gd name="connsiteX0" fmla="*/ 9754 w 9754"/>
              <a:gd name="connsiteY0" fmla="*/ 10980 h 10980"/>
              <a:gd name="connsiteX1" fmla="*/ 8879 w 9754"/>
              <a:gd name="connsiteY1" fmla="*/ 9000 h 10980"/>
              <a:gd name="connsiteX2" fmla="*/ 8131 w 9754"/>
              <a:gd name="connsiteY2" fmla="*/ 9663 h 10980"/>
              <a:gd name="connsiteX3" fmla="*/ 7120 w 9754"/>
              <a:gd name="connsiteY3" fmla="*/ 9614 h 10980"/>
              <a:gd name="connsiteX4" fmla="*/ 5728 w 9754"/>
              <a:gd name="connsiteY4" fmla="*/ 7768 h 10980"/>
              <a:gd name="connsiteX5" fmla="*/ 3971 w 9754"/>
              <a:gd name="connsiteY5" fmla="*/ 4688 h 10980"/>
              <a:gd name="connsiteX6" fmla="*/ 2154 w 9754"/>
              <a:gd name="connsiteY6" fmla="*/ 3109 h 10980"/>
              <a:gd name="connsiteX7" fmla="*/ 0 w 9754"/>
              <a:gd name="connsiteY7" fmla="*/ 0 h 10980"/>
              <a:gd name="connsiteX0" fmla="*/ 10963 w 10963"/>
              <a:gd name="connsiteY0" fmla="*/ 8965 h 8965"/>
              <a:gd name="connsiteX1" fmla="*/ 9103 w 10963"/>
              <a:gd name="connsiteY1" fmla="*/ 8197 h 8965"/>
              <a:gd name="connsiteX2" fmla="*/ 8336 w 10963"/>
              <a:gd name="connsiteY2" fmla="*/ 8801 h 8965"/>
              <a:gd name="connsiteX3" fmla="*/ 7300 w 10963"/>
              <a:gd name="connsiteY3" fmla="*/ 8756 h 8965"/>
              <a:gd name="connsiteX4" fmla="*/ 5872 w 10963"/>
              <a:gd name="connsiteY4" fmla="*/ 7075 h 8965"/>
              <a:gd name="connsiteX5" fmla="*/ 4071 w 10963"/>
              <a:gd name="connsiteY5" fmla="*/ 4270 h 8965"/>
              <a:gd name="connsiteX6" fmla="*/ 2208 w 10963"/>
              <a:gd name="connsiteY6" fmla="*/ 2832 h 8965"/>
              <a:gd name="connsiteX7" fmla="*/ 0 w 10963"/>
              <a:gd name="connsiteY7" fmla="*/ 0 h 8965"/>
              <a:gd name="connsiteX0" fmla="*/ 10000 w 10000"/>
              <a:gd name="connsiteY0" fmla="*/ 10000 h 10000"/>
              <a:gd name="connsiteX1" fmla="*/ 8303 w 10000"/>
              <a:gd name="connsiteY1" fmla="*/ 9143 h 10000"/>
              <a:gd name="connsiteX2" fmla="*/ 7604 w 10000"/>
              <a:gd name="connsiteY2" fmla="*/ 9817 h 10000"/>
              <a:gd name="connsiteX3" fmla="*/ 6659 w 10000"/>
              <a:gd name="connsiteY3" fmla="*/ 9767 h 10000"/>
              <a:gd name="connsiteX4" fmla="*/ 5356 w 10000"/>
              <a:gd name="connsiteY4" fmla="*/ 7892 h 10000"/>
              <a:gd name="connsiteX5" fmla="*/ 3713 w 10000"/>
              <a:gd name="connsiteY5" fmla="*/ 4763 h 10000"/>
              <a:gd name="connsiteX6" fmla="*/ 2014 w 10000"/>
              <a:gd name="connsiteY6" fmla="*/ 3159 h 10000"/>
              <a:gd name="connsiteX7" fmla="*/ 0 w 10000"/>
              <a:gd name="connsiteY7" fmla="*/ 0 h 10000"/>
              <a:gd name="connsiteX0" fmla="*/ 10200 w 10200"/>
              <a:gd name="connsiteY0" fmla="*/ 10637 h 10637"/>
              <a:gd name="connsiteX1" fmla="*/ 8303 w 10200"/>
              <a:gd name="connsiteY1" fmla="*/ 9143 h 10637"/>
              <a:gd name="connsiteX2" fmla="*/ 7604 w 10200"/>
              <a:gd name="connsiteY2" fmla="*/ 9817 h 10637"/>
              <a:gd name="connsiteX3" fmla="*/ 6659 w 10200"/>
              <a:gd name="connsiteY3" fmla="*/ 9767 h 10637"/>
              <a:gd name="connsiteX4" fmla="*/ 5356 w 10200"/>
              <a:gd name="connsiteY4" fmla="*/ 7892 h 10637"/>
              <a:gd name="connsiteX5" fmla="*/ 3713 w 10200"/>
              <a:gd name="connsiteY5" fmla="*/ 4763 h 10637"/>
              <a:gd name="connsiteX6" fmla="*/ 2014 w 10200"/>
              <a:gd name="connsiteY6" fmla="*/ 3159 h 10637"/>
              <a:gd name="connsiteX7" fmla="*/ 0 w 10200"/>
              <a:gd name="connsiteY7" fmla="*/ 0 h 10637"/>
              <a:gd name="connsiteX0" fmla="*/ 10200 w 10200"/>
              <a:gd name="connsiteY0" fmla="*/ 10637 h 10637"/>
              <a:gd name="connsiteX1" fmla="*/ 8303 w 10200"/>
              <a:gd name="connsiteY1" fmla="*/ 9143 h 10637"/>
              <a:gd name="connsiteX2" fmla="*/ 7604 w 10200"/>
              <a:gd name="connsiteY2" fmla="*/ 9817 h 10637"/>
              <a:gd name="connsiteX3" fmla="*/ 6659 w 10200"/>
              <a:gd name="connsiteY3" fmla="*/ 9767 h 10637"/>
              <a:gd name="connsiteX4" fmla="*/ 5356 w 10200"/>
              <a:gd name="connsiteY4" fmla="*/ 7892 h 10637"/>
              <a:gd name="connsiteX5" fmla="*/ 3713 w 10200"/>
              <a:gd name="connsiteY5" fmla="*/ 4763 h 10637"/>
              <a:gd name="connsiteX6" fmla="*/ 2014 w 10200"/>
              <a:gd name="connsiteY6" fmla="*/ 3159 h 10637"/>
              <a:gd name="connsiteX7" fmla="*/ 0 w 10200"/>
              <a:gd name="connsiteY7" fmla="*/ 0 h 10637"/>
              <a:gd name="connsiteX0" fmla="*/ 10200 w 10200"/>
              <a:gd name="connsiteY0" fmla="*/ 10637 h 10637"/>
              <a:gd name="connsiteX1" fmla="*/ 7604 w 10200"/>
              <a:gd name="connsiteY1" fmla="*/ 9817 h 10637"/>
              <a:gd name="connsiteX2" fmla="*/ 6659 w 10200"/>
              <a:gd name="connsiteY2" fmla="*/ 9767 h 10637"/>
              <a:gd name="connsiteX3" fmla="*/ 5356 w 10200"/>
              <a:gd name="connsiteY3" fmla="*/ 7892 h 10637"/>
              <a:gd name="connsiteX4" fmla="*/ 3713 w 10200"/>
              <a:gd name="connsiteY4" fmla="*/ 4763 h 10637"/>
              <a:gd name="connsiteX5" fmla="*/ 2014 w 10200"/>
              <a:gd name="connsiteY5" fmla="*/ 3159 h 10637"/>
              <a:gd name="connsiteX6" fmla="*/ 0 w 10200"/>
              <a:gd name="connsiteY6" fmla="*/ 0 h 10637"/>
              <a:gd name="connsiteX0" fmla="*/ 10200 w 10200"/>
              <a:gd name="connsiteY0" fmla="*/ 10637 h 10637"/>
              <a:gd name="connsiteX1" fmla="*/ 7604 w 10200"/>
              <a:gd name="connsiteY1" fmla="*/ 9817 h 10637"/>
              <a:gd name="connsiteX2" fmla="*/ 6659 w 10200"/>
              <a:gd name="connsiteY2" fmla="*/ 9767 h 10637"/>
              <a:gd name="connsiteX3" fmla="*/ 5356 w 10200"/>
              <a:gd name="connsiteY3" fmla="*/ 7892 h 10637"/>
              <a:gd name="connsiteX4" fmla="*/ 3713 w 10200"/>
              <a:gd name="connsiteY4" fmla="*/ 4763 h 10637"/>
              <a:gd name="connsiteX5" fmla="*/ 2156 w 10200"/>
              <a:gd name="connsiteY5" fmla="*/ 3746 h 10637"/>
              <a:gd name="connsiteX6" fmla="*/ 0 w 10200"/>
              <a:gd name="connsiteY6" fmla="*/ 0 h 10637"/>
              <a:gd name="connsiteX0" fmla="*/ 10200 w 10200"/>
              <a:gd name="connsiteY0" fmla="*/ 10637 h 10637"/>
              <a:gd name="connsiteX1" fmla="*/ 7604 w 10200"/>
              <a:gd name="connsiteY1" fmla="*/ 9817 h 10637"/>
              <a:gd name="connsiteX2" fmla="*/ 6659 w 10200"/>
              <a:gd name="connsiteY2" fmla="*/ 9767 h 10637"/>
              <a:gd name="connsiteX3" fmla="*/ 5356 w 10200"/>
              <a:gd name="connsiteY3" fmla="*/ 7892 h 10637"/>
              <a:gd name="connsiteX4" fmla="*/ 3713 w 10200"/>
              <a:gd name="connsiteY4" fmla="*/ 4763 h 10637"/>
              <a:gd name="connsiteX5" fmla="*/ 2156 w 10200"/>
              <a:gd name="connsiteY5" fmla="*/ 3746 h 10637"/>
              <a:gd name="connsiteX6" fmla="*/ 0 w 10200"/>
              <a:gd name="connsiteY6" fmla="*/ 0 h 10637"/>
              <a:gd name="connsiteX0" fmla="*/ 10200 w 10200"/>
              <a:gd name="connsiteY0" fmla="*/ 10637 h 10637"/>
              <a:gd name="connsiteX1" fmla="*/ 7604 w 10200"/>
              <a:gd name="connsiteY1" fmla="*/ 9817 h 10637"/>
              <a:gd name="connsiteX2" fmla="*/ 6659 w 10200"/>
              <a:gd name="connsiteY2" fmla="*/ 9767 h 10637"/>
              <a:gd name="connsiteX3" fmla="*/ 5356 w 10200"/>
              <a:gd name="connsiteY3" fmla="*/ 7892 h 10637"/>
              <a:gd name="connsiteX4" fmla="*/ 3713 w 10200"/>
              <a:gd name="connsiteY4" fmla="*/ 4763 h 10637"/>
              <a:gd name="connsiteX5" fmla="*/ 2105 w 10200"/>
              <a:gd name="connsiteY5" fmla="*/ 3349 h 10637"/>
              <a:gd name="connsiteX6" fmla="*/ 0 w 10200"/>
              <a:gd name="connsiteY6" fmla="*/ 0 h 10637"/>
              <a:gd name="connsiteX0" fmla="*/ 9127 w 9127"/>
              <a:gd name="connsiteY0" fmla="*/ 9109 h 9109"/>
              <a:gd name="connsiteX1" fmla="*/ 6531 w 9127"/>
              <a:gd name="connsiteY1" fmla="*/ 8289 h 9109"/>
              <a:gd name="connsiteX2" fmla="*/ 5586 w 9127"/>
              <a:gd name="connsiteY2" fmla="*/ 8239 h 9109"/>
              <a:gd name="connsiteX3" fmla="*/ 4283 w 9127"/>
              <a:gd name="connsiteY3" fmla="*/ 6364 h 9109"/>
              <a:gd name="connsiteX4" fmla="*/ 2640 w 9127"/>
              <a:gd name="connsiteY4" fmla="*/ 3235 h 9109"/>
              <a:gd name="connsiteX5" fmla="*/ 1032 w 9127"/>
              <a:gd name="connsiteY5" fmla="*/ 1821 h 9109"/>
              <a:gd name="connsiteX6" fmla="*/ 0 w 9127"/>
              <a:gd name="connsiteY6" fmla="*/ 0 h 9109"/>
              <a:gd name="connsiteX0" fmla="*/ 9705 w 9705"/>
              <a:gd name="connsiteY0" fmla="*/ 9014 h 9014"/>
              <a:gd name="connsiteX1" fmla="*/ 6861 w 9705"/>
              <a:gd name="connsiteY1" fmla="*/ 8114 h 9014"/>
              <a:gd name="connsiteX2" fmla="*/ 5825 w 9705"/>
              <a:gd name="connsiteY2" fmla="*/ 8059 h 9014"/>
              <a:gd name="connsiteX3" fmla="*/ 4398 w 9705"/>
              <a:gd name="connsiteY3" fmla="*/ 6000 h 9014"/>
              <a:gd name="connsiteX4" fmla="*/ 2598 w 9705"/>
              <a:gd name="connsiteY4" fmla="*/ 2565 h 9014"/>
              <a:gd name="connsiteX5" fmla="*/ 836 w 9705"/>
              <a:gd name="connsiteY5" fmla="*/ 1013 h 9014"/>
              <a:gd name="connsiteX6" fmla="*/ 0 w 9705"/>
              <a:gd name="connsiteY6" fmla="*/ 0 h 9014"/>
              <a:gd name="connsiteX0" fmla="*/ 10103 w 10103"/>
              <a:gd name="connsiteY0" fmla="*/ 10230 h 10230"/>
              <a:gd name="connsiteX1" fmla="*/ 7173 w 10103"/>
              <a:gd name="connsiteY1" fmla="*/ 9232 h 10230"/>
              <a:gd name="connsiteX2" fmla="*/ 6105 w 10103"/>
              <a:gd name="connsiteY2" fmla="*/ 9171 h 10230"/>
              <a:gd name="connsiteX3" fmla="*/ 4635 w 10103"/>
              <a:gd name="connsiteY3" fmla="*/ 6886 h 10230"/>
              <a:gd name="connsiteX4" fmla="*/ 2780 w 10103"/>
              <a:gd name="connsiteY4" fmla="*/ 3076 h 10230"/>
              <a:gd name="connsiteX5" fmla="*/ 964 w 10103"/>
              <a:gd name="connsiteY5" fmla="*/ 1354 h 10230"/>
              <a:gd name="connsiteX6" fmla="*/ 0 w 10103"/>
              <a:gd name="connsiteY6" fmla="*/ 0 h 10230"/>
              <a:gd name="connsiteX0" fmla="*/ 10103 w 10103"/>
              <a:gd name="connsiteY0" fmla="*/ 10230 h 10230"/>
              <a:gd name="connsiteX1" fmla="*/ 7173 w 10103"/>
              <a:gd name="connsiteY1" fmla="*/ 9232 h 10230"/>
              <a:gd name="connsiteX2" fmla="*/ 6105 w 10103"/>
              <a:gd name="connsiteY2" fmla="*/ 9171 h 10230"/>
              <a:gd name="connsiteX3" fmla="*/ 4635 w 10103"/>
              <a:gd name="connsiteY3" fmla="*/ 6886 h 10230"/>
              <a:gd name="connsiteX4" fmla="*/ 2780 w 10103"/>
              <a:gd name="connsiteY4" fmla="*/ 3076 h 10230"/>
              <a:gd name="connsiteX5" fmla="*/ 964 w 10103"/>
              <a:gd name="connsiteY5" fmla="*/ 1354 h 10230"/>
              <a:gd name="connsiteX6" fmla="*/ 0 w 10103"/>
              <a:gd name="connsiteY6" fmla="*/ 0 h 1023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103" h="10230">
                <a:moveTo>
                  <a:pt x="10103" y="10230"/>
                </a:moveTo>
                <a:cubicBezTo>
                  <a:pt x="9492" y="10021"/>
                  <a:pt x="7838" y="9408"/>
                  <a:pt x="7173" y="9232"/>
                </a:cubicBezTo>
                <a:cubicBezTo>
                  <a:pt x="6506" y="9055"/>
                  <a:pt x="6528" y="9561"/>
                  <a:pt x="6105" y="9171"/>
                </a:cubicBezTo>
                <a:cubicBezTo>
                  <a:pt x="5681" y="8781"/>
                  <a:pt x="5175" y="7645"/>
                  <a:pt x="4635" y="6886"/>
                </a:cubicBezTo>
                <a:cubicBezTo>
                  <a:pt x="4094" y="6123"/>
                  <a:pt x="3391" y="3997"/>
                  <a:pt x="2780" y="3076"/>
                </a:cubicBezTo>
                <a:cubicBezTo>
                  <a:pt x="2168" y="2154"/>
                  <a:pt x="1491" y="4582"/>
                  <a:pt x="964" y="1354"/>
                </a:cubicBezTo>
                <a:cubicBezTo>
                  <a:pt x="765" y="826"/>
                  <a:pt x="178" y="92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714" name="Freeform 1147">
            <a:extLst>
              <a:ext uri="{FF2B5EF4-FFF2-40B4-BE49-F238E27FC236}">
                <a16:creationId xmlns:a16="http://schemas.microsoft.com/office/drawing/2014/main" id="{F9EFFB0A-99F8-404F-98B1-E44162A2231B}"/>
              </a:ext>
            </a:extLst>
          </xdr:cNvPr>
          <xdr:cNvSpPr>
            <a:spLocks/>
          </xdr:cNvSpPr>
        </xdr:nvSpPr>
        <xdr:spPr bwMode="auto">
          <a:xfrm rot="21124334">
            <a:off x="5073139" y="6612642"/>
            <a:ext cx="1124198" cy="204116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10437 w 10437"/>
              <a:gd name="connsiteY0" fmla="*/ 11640 h 13644"/>
              <a:gd name="connsiteX1" fmla="*/ 9417 w 10437"/>
              <a:gd name="connsiteY1" fmla="*/ 12990 h 13644"/>
              <a:gd name="connsiteX2" fmla="*/ 8762 w 10437"/>
              <a:gd name="connsiteY2" fmla="*/ 12990 h 13644"/>
              <a:gd name="connsiteX3" fmla="*/ 7742 w 10437"/>
              <a:gd name="connsiteY3" fmla="*/ 11678 h 13644"/>
              <a:gd name="connsiteX4" fmla="*/ 7013 w 10437"/>
              <a:gd name="connsiteY4" fmla="*/ 13644 h 13644"/>
              <a:gd name="connsiteX5" fmla="*/ 5630 w 10437"/>
              <a:gd name="connsiteY5" fmla="*/ 11678 h 13644"/>
              <a:gd name="connsiteX6" fmla="*/ 3883 w 10437"/>
              <a:gd name="connsiteY6" fmla="*/ 8397 h 13644"/>
              <a:gd name="connsiteX7" fmla="*/ 2077 w 10437"/>
              <a:gd name="connsiteY7" fmla="*/ 6716 h 13644"/>
              <a:gd name="connsiteX8" fmla="*/ 0 w 10437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61 w 11161"/>
              <a:gd name="connsiteY0" fmla="*/ 16122 h 16122"/>
              <a:gd name="connsiteX1" fmla="*/ 9417 w 11161"/>
              <a:gd name="connsiteY1" fmla="*/ 12990 h 16122"/>
              <a:gd name="connsiteX2" fmla="*/ 8762 w 11161"/>
              <a:gd name="connsiteY2" fmla="*/ 12990 h 16122"/>
              <a:gd name="connsiteX3" fmla="*/ 7742 w 11161"/>
              <a:gd name="connsiteY3" fmla="*/ 11678 h 16122"/>
              <a:gd name="connsiteX4" fmla="*/ 7013 w 11161"/>
              <a:gd name="connsiteY4" fmla="*/ 13644 h 16122"/>
              <a:gd name="connsiteX5" fmla="*/ 5630 w 11161"/>
              <a:gd name="connsiteY5" fmla="*/ 11678 h 16122"/>
              <a:gd name="connsiteX6" fmla="*/ 3883 w 11161"/>
              <a:gd name="connsiteY6" fmla="*/ 8397 h 16122"/>
              <a:gd name="connsiteX7" fmla="*/ 2077 w 11161"/>
              <a:gd name="connsiteY7" fmla="*/ 6716 h 16122"/>
              <a:gd name="connsiteX8" fmla="*/ 0 w 11161"/>
              <a:gd name="connsiteY8" fmla="*/ 0 h 16122"/>
              <a:gd name="connsiteX0" fmla="*/ 11371 w 11371"/>
              <a:gd name="connsiteY0" fmla="*/ 12883 h 12883"/>
              <a:gd name="connsiteX1" fmla="*/ 9627 w 11371"/>
              <a:gd name="connsiteY1" fmla="*/ 9751 h 12883"/>
              <a:gd name="connsiteX2" fmla="*/ 8972 w 11371"/>
              <a:gd name="connsiteY2" fmla="*/ 9751 h 12883"/>
              <a:gd name="connsiteX3" fmla="*/ 7952 w 11371"/>
              <a:gd name="connsiteY3" fmla="*/ 8439 h 12883"/>
              <a:gd name="connsiteX4" fmla="*/ 7223 w 11371"/>
              <a:gd name="connsiteY4" fmla="*/ 10405 h 12883"/>
              <a:gd name="connsiteX5" fmla="*/ 5840 w 11371"/>
              <a:gd name="connsiteY5" fmla="*/ 8439 h 12883"/>
              <a:gd name="connsiteX6" fmla="*/ 4093 w 11371"/>
              <a:gd name="connsiteY6" fmla="*/ 5158 h 12883"/>
              <a:gd name="connsiteX7" fmla="*/ 2287 w 11371"/>
              <a:gd name="connsiteY7" fmla="*/ 3477 h 12883"/>
              <a:gd name="connsiteX8" fmla="*/ 0 w 11371"/>
              <a:gd name="connsiteY8" fmla="*/ 0 h 12883"/>
              <a:gd name="connsiteX0" fmla="*/ 11351 w 11351"/>
              <a:gd name="connsiteY0" fmla="*/ 19153 h 19153"/>
              <a:gd name="connsiteX1" fmla="*/ 9627 w 11351"/>
              <a:gd name="connsiteY1" fmla="*/ 9751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952 w 11351"/>
              <a:gd name="connsiteY4" fmla="*/ 8439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9763 w 9763"/>
              <a:gd name="connsiteY0" fmla="*/ 16212 h 16477"/>
              <a:gd name="connsiteX1" fmla="*/ 9264 w 9763"/>
              <a:gd name="connsiteY1" fmla="*/ 16403 h 16477"/>
              <a:gd name="connsiteX2" fmla="*/ 8127 w 9763"/>
              <a:gd name="connsiteY2" fmla="*/ 14130 h 16477"/>
              <a:gd name="connsiteX3" fmla="*/ 7308 w 9763"/>
              <a:gd name="connsiteY3" fmla="*/ 13944 h 16477"/>
              <a:gd name="connsiteX4" fmla="*/ 5840 w 9763"/>
              <a:gd name="connsiteY4" fmla="*/ 8439 h 16477"/>
              <a:gd name="connsiteX5" fmla="*/ 4093 w 9763"/>
              <a:gd name="connsiteY5" fmla="*/ 5158 h 16477"/>
              <a:gd name="connsiteX6" fmla="*/ 2287 w 9763"/>
              <a:gd name="connsiteY6" fmla="*/ 3477 h 16477"/>
              <a:gd name="connsiteX7" fmla="*/ 0 w 9763"/>
              <a:gd name="connsiteY7" fmla="*/ 0 h 16477"/>
              <a:gd name="connsiteX0" fmla="*/ 10995 w 10995"/>
              <a:gd name="connsiteY0" fmla="*/ 10072 h 10072"/>
              <a:gd name="connsiteX1" fmla="*/ 9489 w 10995"/>
              <a:gd name="connsiteY1" fmla="*/ 9955 h 10072"/>
              <a:gd name="connsiteX2" fmla="*/ 8324 w 10995"/>
              <a:gd name="connsiteY2" fmla="*/ 8576 h 10072"/>
              <a:gd name="connsiteX3" fmla="*/ 7485 w 10995"/>
              <a:gd name="connsiteY3" fmla="*/ 8463 h 10072"/>
              <a:gd name="connsiteX4" fmla="*/ 5982 w 10995"/>
              <a:gd name="connsiteY4" fmla="*/ 5122 h 10072"/>
              <a:gd name="connsiteX5" fmla="*/ 4192 w 10995"/>
              <a:gd name="connsiteY5" fmla="*/ 3130 h 10072"/>
              <a:gd name="connsiteX6" fmla="*/ 2343 w 10995"/>
              <a:gd name="connsiteY6" fmla="*/ 2110 h 10072"/>
              <a:gd name="connsiteX7" fmla="*/ 0 w 10995"/>
              <a:gd name="connsiteY7" fmla="*/ 0 h 10072"/>
              <a:gd name="connsiteX0" fmla="*/ 10995 w 10995"/>
              <a:gd name="connsiteY0" fmla="*/ 10072 h 10072"/>
              <a:gd name="connsiteX1" fmla="*/ 9489 w 10995"/>
              <a:gd name="connsiteY1" fmla="*/ 9955 h 10072"/>
              <a:gd name="connsiteX2" fmla="*/ 8324 w 10995"/>
              <a:gd name="connsiteY2" fmla="*/ 8576 h 10072"/>
              <a:gd name="connsiteX3" fmla="*/ 7485 w 10995"/>
              <a:gd name="connsiteY3" fmla="*/ 8463 h 10072"/>
              <a:gd name="connsiteX4" fmla="*/ 5982 w 10995"/>
              <a:gd name="connsiteY4" fmla="*/ 5122 h 10072"/>
              <a:gd name="connsiteX5" fmla="*/ 4192 w 10995"/>
              <a:gd name="connsiteY5" fmla="*/ 3130 h 10072"/>
              <a:gd name="connsiteX6" fmla="*/ 2509 w 10995"/>
              <a:gd name="connsiteY6" fmla="*/ 2234 h 10072"/>
              <a:gd name="connsiteX7" fmla="*/ 0 w 10995"/>
              <a:gd name="connsiteY7" fmla="*/ 0 h 10072"/>
              <a:gd name="connsiteX0" fmla="*/ 10995 w 10995"/>
              <a:gd name="connsiteY0" fmla="*/ 10072 h 10072"/>
              <a:gd name="connsiteX1" fmla="*/ 9489 w 10995"/>
              <a:gd name="connsiteY1" fmla="*/ 9955 h 10072"/>
              <a:gd name="connsiteX2" fmla="*/ 8324 w 10995"/>
              <a:gd name="connsiteY2" fmla="*/ 8576 h 10072"/>
              <a:gd name="connsiteX3" fmla="*/ 7485 w 10995"/>
              <a:gd name="connsiteY3" fmla="*/ 8463 h 10072"/>
              <a:gd name="connsiteX4" fmla="*/ 5982 w 10995"/>
              <a:gd name="connsiteY4" fmla="*/ 5122 h 10072"/>
              <a:gd name="connsiteX5" fmla="*/ 4192 w 10995"/>
              <a:gd name="connsiteY5" fmla="*/ 3130 h 10072"/>
              <a:gd name="connsiteX6" fmla="*/ 2509 w 10995"/>
              <a:gd name="connsiteY6" fmla="*/ 2234 h 10072"/>
              <a:gd name="connsiteX7" fmla="*/ 0 w 10995"/>
              <a:gd name="connsiteY7" fmla="*/ 0 h 10072"/>
              <a:gd name="connsiteX0" fmla="*/ 9486 w 9486"/>
              <a:gd name="connsiteY0" fmla="*/ 8748 h 8748"/>
              <a:gd name="connsiteX1" fmla="*/ 7980 w 9486"/>
              <a:gd name="connsiteY1" fmla="*/ 8631 h 8748"/>
              <a:gd name="connsiteX2" fmla="*/ 6815 w 9486"/>
              <a:gd name="connsiteY2" fmla="*/ 7252 h 8748"/>
              <a:gd name="connsiteX3" fmla="*/ 5976 w 9486"/>
              <a:gd name="connsiteY3" fmla="*/ 7139 h 8748"/>
              <a:gd name="connsiteX4" fmla="*/ 4473 w 9486"/>
              <a:gd name="connsiteY4" fmla="*/ 3798 h 8748"/>
              <a:gd name="connsiteX5" fmla="*/ 2683 w 9486"/>
              <a:gd name="connsiteY5" fmla="*/ 1806 h 8748"/>
              <a:gd name="connsiteX6" fmla="*/ 1000 w 9486"/>
              <a:gd name="connsiteY6" fmla="*/ 910 h 8748"/>
              <a:gd name="connsiteX7" fmla="*/ 0 w 9486"/>
              <a:gd name="connsiteY7" fmla="*/ 0 h 8748"/>
              <a:gd name="connsiteX0" fmla="*/ 10000 w 10000"/>
              <a:gd name="connsiteY0" fmla="*/ 10509 h 10509"/>
              <a:gd name="connsiteX1" fmla="*/ 8412 w 10000"/>
              <a:gd name="connsiteY1" fmla="*/ 10375 h 10509"/>
              <a:gd name="connsiteX2" fmla="*/ 7184 w 10000"/>
              <a:gd name="connsiteY2" fmla="*/ 8799 h 10509"/>
              <a:gd name="connsiteX3" fmla="*/ 6300 w 10000"/>
              <a:gd name="connsiteY3" fmla="*/ 8670 h 10509"/>
              <a:gd name="connsiteX4" fmla="*/ 4715 w 10000"/>
              <a:gd name="connsiteY4" fmla="*/ 4851 h 10509"/>
              <a:gd name="connsiteX5" fmla="*/ 2828 w 10000"/>
              <a:gd name="connsiteY5" fmla="*/ 2573 h 10509"/>
              <a:gd name="connsiteX6" fmla="*/ 1054 w 10000"/>
              <a:gd name="connsiteY6" fmla="*/ 1549 h 10509"/>
              <a:gd name="connsiteX7" fmla="*/ 0 w 10000"/>
              <a:gd name="connsiteY7" fmla="*/ 509 h 10509"/>
              <a:gd name="connsiteX0" fmla="*/ 10000 w 10000"/>
              <a:gd name="connsiteY0" fmla="*/ 10103 h 10103"/>
              <a:gd name="connsiteX1" fmla="*/ 8412 w 10000"/>
              <a:gd name="connsiteY1" fmla="*/ 9969 h 10103"/>
              <a:gd name="connsiteX2" fmla="*/ 7184 w 10000"/>
              <a:gd name="connsiteY2" fmla="*/ 8393 h 10103"/>
              <a:gd name="connsiteX3" fmla="*/ 6300 w 10000"/>
              <a:gd name="connsiteY3" fmla="*/ 8264 h 10103"/>
              <a:gd name="connsiteX4" fmla="*/ 4715 w 10000"/>
              <a:gd name="connsiteY4" fmla="*/ 4445 h 10103"/>
              <a:gd name="connsiteX5" fmla="*/ 2828 w 10000"/>
              <a:gd name="connsiteY5" fmla="*/ 2167 h 10103"/>
              <a:gd name="connsiteX6" fmla="*/ 1054 w 10000"/>
              <a:gd name="connsiteY6" fmla="*/ 1143 h 10103"/>
              <a:gd name="connsiteX7" fmla="*/ 0 w 10000"/>
              <a:gd name="connsiteY7" fmla="*/ 103 h 10103"/>
              <a:gd name="connsiteX0" fmla="*/ 10019 w 10019"/>
              <a:gd name="connsiteY0" fmla="*/ 10451 h 10451"/>
              <a:gd name="connsiteX1" fmla="*/ 8431 w 10019"/>
              <a:gd name="connsiteY1" fmla="*/ 10317 h 10451"/>
              <a:gd name="connsiteX2" fmla="*/ 7203 w 10019"/>
              <a:gd name="connsiteY2" fmla="*/ 8741 h 10451"/>
              <a:gd name="connsiteX3" fmla="*/ 6319 w 10019"/>
              <a:gd name="connsiteY3" fmla="*/ 8612 h 10451"/>
              <a:gd name="connsiteX4" fmla="*/ 4734 w 10019"/>
              <a:gd name="connsiteY4" fmla="*/ 4793 h 10451"/>
              <a:gd name="connsiteX5" fmla="*/ 2847 w 10019"/>
              <a:gd name="connsiteY5" fmla="*/ 2515 h 10451"/>
              <a:gd name="connsiteX6" fmla="*/ 1073 w 10019"/>
              <a:gd name="connsiteY6" fmla="*/ 1491 h 10451"/>
              <a:gd name="connsiteX7" fmla="*/ 0 w 10019"/>
              <a:gd name="connsiteY7" fmla="*/ 0 h 1045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10019" h="10451">
                <a:moveTo>
                  <a:pt x="10019" y="10451"/>
                </a:moveTo>
                <a:cubicBezTo>
                  <a:pt x="9644" y="10133"/>
                  <a:pt x="8901" y="10602"/>
                  <a:pt x="8431" y="10317"/>
                </a:cubicBezTo>
                <a:cubicBezTo>
                  <a:pt x="7962" y="10033"/>
                  <a:pt x="7440" y="9661"/>
                  <a:pt x="7203" y="8741"/>
                </a:cubicBezTo>
                <a:cubicBezTo>
                  <a:pt x="6967" y="7820"/>
                  <a:pt x="6731" y="9269"/>
                  <a:pt x="6319" y="8612"/>
                </a:cubicBezTo>
                <a:cubicBezTo>
                  <a:pt x="5908" y="7953"/>
                  <a:pt x="5313" y="5808"/>
                  <a:pt x="4734" y="4793"/>
                </a:cubicBezTo>
                <a:cubicBezTo>
                  <a:pt x="4156" y="3776"/>
                  <a:pt x="3458" y="3065"/>
                  <a:pt x="2847" y="2515"/>
                </a:cubicBezTo>
                <a:cubicBezTo>
                  <a:pt x="2237" y="1966"/>
                  <a:pt x="1609" y="3420"/>
                  <a:pt x="1073" y="1491"/>
                </a:cubicBezTo>
                <a:cubicBezTo>
                  <a:pt x="448" y="-467"/>
                  <a:pt x="51" y="303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715" name="Freeform 1147">
            <a:extLst>
              <a:ext uri="{FF2B5EF4-FFF2-40B4-BE49-F238E27FC236}">
                <a16:creationId xmlns:a16="http://schemas.microsoft.com/office/drawing/2014/main" id="{E3ACC1FA-C14D-48EF-AF9B-9BEFBCE9749A}"/>
              </a:ext>
            </a:extLst>
          </xdr:cNvPr>
          <xdr:cNvSpPr>
            <a:spLocks/>
          </xdr:cNvSpPr>
        </xdr:nvSpPr>
        <xdr:spPr bwMode="auto">
          <a:xfrm rot="21398018">
            <a:off x="5047572" y="6693559"/>
            <a:ext cx="1166223" cy="196157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10437 w 10437"/>
              <a:gd name="connsiteY0" fmla="*/ 11640 h 13644"/>
              <a:gd name="connsiteX1" fmla="*/ 9417 w 10437"/>
              <a:gd name="connsiteY1" fmla="*/ 12990 h 13644"/>
              <a:gd name="connsiteX2" fmla="*/ 8762 w 10437"/>
              <a:gd name="connsiteY2" fmla="*/ 12990 h 13644"/>
              <a:gd name="connsiteX3" fmla="*/ 7742 w 10437"/>
              <a:gd name="connsiteY3" fmla="*/ 11678 h 13644"/>
              <a:gd name="connsiteX4" fmla="*/ 7013 w 10437"/>
              <a:gd name="connsiteY4" fmla="*/ 13644 h 13644"/>
              <a:gd name="connsiteX5" fmla="*/ 5630 w 10437"/>
              <a:gd name="connsiteY5" fmla="*/ 11678 h 13644"/>
              <a:gd name="connsiteX6" fmla="*/ 3883 w 10437"/>
              <a:gd name="connsiteY6" fmla="*/ 8397 h 13644"/>
              <a:gd name="connsiteX7" fmla="*/ 2077 w 10437"/>
              <a:gd name="connsiteY7" fmla="*/ 6716 h 13644"/>
              <a:gd name="connsiteX8" fmla="*/ 0 w 10437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61 w 11161"/>
              <a:gd name="connsiteY0" fmla="*/ 16122 h 16122"/>
              <a:gd name="connsiteX1" fmla="*/ 9417 w 11161"/>
              <a:gd name="connsiteY1" fmla="*/ 12990 h 16122"/>
              <a:gd name="connsiteX2" fmla="*/ 8762 w 11161"/>
              <a:gd name="connsiteY2" fmla="*/ 12990 h 16122"/>
              <a:gd name="connsiteX3" fmla="*/ 7742 w 11161"/>
              <a:gd name="connsiteY3" fmla="*/ 11678 h 16122"/>
              <a:gd name="connsiteX4" fmla="*/ 7013 w 11161"/>
              <a:gd name="connsiteY4" fmla="*/ 13644 h 16122"/>
              <a:gd name="connsiteX5" fmla="*/ 5630 w 11161"/>
              <a:gd name="connsiteY5" fmla="*/ 11678 h 16122"/>
              <a:gd name="connsiteX6" fmla="*/ 3883 w 11161"/>
              <a:gd name="connsiteY6" fmla="*/ 8397 h 16122"/>
              <a:gd name="connsiteX7" fmla="*/ 2077 w 11161"/>
              <a:gd name="connsiteY7" fmla="*/ 6716 h 16122"/>
              <a:gd name="connsiteX8" fmla="*/ 0 w 11161"/>
              <a:gd name="connsiteY8" fmla="*/ 0 h 16122"/>
              <a:gd name="connsiteX0" fmla="*/ 11371 w 11371"/>
              <a:gd name="connsiteY0" fmla="*/ 12883 h 12883"/>
              <a:gd name="connsiteX1" fmla="*/ 9627 w 11371"/>
              <a:gd name="connsiteY1" fmla="*/ 9751 h 12883"/>
              <a:gd name="connsiteX2" fmla="*/ 8972 w 11371"/>
              <a:gd name="connsiteY2" fmla="*/ 9751 h 12883"/>
              <a:gd name="connsiteX3" fmla="*/ 7952 w 11371"/>
              <a:gd name="connsiteY3" fmla="*/ 8439 h 12883"/>
              <a:gd name="connsiteX4" fmla="*/ 7223 w 11371"/>
              <a:gd name="connsiteY4" fmla="*/ 10405 h 12883"/>
              <a:gd name="connsiteX5" fmla="*/ 5840 w 11371"/>
              <a:gd name="connsiteY5" fmla="*/ 8439 h 12883"/>
              <a:gd name="connsiteX6" fmla="*/ 4093 w 11371"/>
              <a:gd name="connsiteY6" fmla="*/ 5158 h 12883"/>
              <a:gd name="connsiteX7" fmla="*/ 2287 w 11371"/>
              <a:gd name="connsiteY7" fmla="*/ 3477 h 12883"/>
              <a:gd name="connsiteX8" fmla="*/ 0 w 11371"/>
              <a:gd name="connsiteY8" fmla="*/ 0 h 12883"/>
              <a:gd name="connsiteX0" fmla="*/ 11351 w 11351"/>
              <a:gd name="connsiteY0" fmla="*/ 19153 h 19153"/>
              <a:gd name="connsiteX1" fmla="*/ 9627 w 11351"/>
              <a:gd name="connsiteY1" fmla="*/ 9751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952 w 11351"/>
              <a:gd name="connsiteY4" fmla="*/ 8439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840 w 11536"/>
              <a:gd name="connsiteY5" fmla="*/ 8439 h 16556"/>
              <a:gd name="connsiteX6" fmla="*/ 4093 w 11536"/>
              <a:gd name="connsiteY6" fmla="*/ 515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9763 w 9763"/>
              <a:gd name="connsiteY0" fmla="*/ 16212 h 16556"/>
              <a:gd name="connsiteX1" fmla="*/ 9264 w 9763"/>
              <a:gd name="connsiteY1" fmla="*/ 16403 h 16556"/>
              <a:gd name="connsiteX2" fmla="*/ 8127 w 9763"/>
              <a:gd name="connsiteY2" fmla="*/ 14130 h 16556"/>
              <a:gd name="connsiteX3" fmla="*/ 7308 w 9763"/>
              <a:gd name="connsiteY3" fmla="*/ 13944 h 16556"/>
              <a:gd name="connsiteX4" fmla="*/ 5840 w 9763"/>
              <a:gd name="connsiteY4" fmla="*/ 8439 h 16556"/>
              <a:gd name="connsiteX5" fmla="*/ 4093 w 9763"/>
              <a:gd name="connsiteY5" fmla="*/ 5158 h 16556"/>
              <a:gd name="connsiteX6" fmla="*/ 2287 w 9763"/>
              <a:gd name="connsiteY6" fmla="*/ 3477 h 16556"/>
              <a:gd name="connsiteX7" fmla="*/ 0 w 9763"/>
              <a:gd name="connsiteY7" fmla="*/ 0 h 16556"/>
              <a:gd name="connsiteX0" fmla="*/ 10000 w 10000"/>
              <a:gd name="connsiteY0" fmla="*/ 9792 h 10014"/>
              <a:gd name="connsiteX1" fmla="*/ 9489 w 10000"/>
              <a:gd name="connsiteY1" fmla="*/ 9908 h 10014"/>
              <a:gd name="connsiteX2" fmla="*/ 8316 w 10000"/>
              <a:gd name="connsiteY2" fmla="*/ 9548 h 10014"/>
              <a:gd name="connsiteX3" fmla="*/ 7485 w 10000"/>
              <a:gd name="connsiteY3" fmla="*/ 8422 h 10014"/>
              <a:gd name="connsiteX4" fmla="*/ 5982 w 10000"/>
              <a:gd name="connsiteY4" fmla="*/ 5097 h 10014"/>
              <a:gd name="connsiteX5" fmla="*/ 4192 w 10000"/>
              <a:gd name="connsiteY5" fmla="*/ 3115 h 10014"/>
              <a:gd name="connsiteX6" fmla="*/ 2343 w 10000"/>
              <a:gd name="connsiteY6" fmla="*/ 2100 h 10014"/>
              <a:gd name="connsiteX7" fmla="*/ 0 w 10000"/>
              <a:gd name="connsiteY7" fmla="*/ 0 h 10014"/>
              <a:gd name="connsiteX0" fmla="*/ 10000 w 10000"/>
              <a:gd name="connsiteY0" fmla="*/ 9792 h 9801"/>
              <a:gd name="connsiteX1" fmla="*/ 9235 w 10000"/>
              <a:gd name="connsiteY1" fmla="*/ 8588 h 9801"/>
              <a:gd name="connsiteX2" fmla="*/ 8316 w 10000"/>
              <a:gd name="connsiteY2" fmla="*/ 9548 h 9801"/>
              <a:gd name="connsiteX3" fmla="*/ 7485 w 10000"/>
              <a:gd name="connsiteY3" fmla="*/ 8422 h 9801"/>
              <a:gd name="connsiteX4" fmla="*/ 5982 w 10000"/>
              <a:gd name="connsiteY4" fmla="*/ 5097 h 9801"/>
              <a:gd name="connsiteX5" fmla="*/ 4192 w 10000"/>
              <a:gd name="connsiteY5" fmla="*/ 3115 h 9801"/>
              <a:gd name="connsiteX6" fmla="*/ 2343 w 10000"/>
              <a:gd name="connsiteY6" fmla="*/ 2100 h 9801"/>
              <a:gd name="connsiteX7" fmla="*/ 0 w 10000"/>
              <a:gd name="connsiteY7" fmla="*/ 0 h 9801"/>
              <a:gd name="connsiteX0" fmla="*/ 10852 w 10852"/>
              <a:gd name="connsiteY0" fmla="*/ 9850 h 9860"/>
              <a:gd name="connsiteX1" fmla="*/ 9235 w 10852"/>
              <a:gd name="connsiteY1" fmla="*/ 8762 h 9860"/>
              <a:gd name="connsiteX2" fmla="*/ 8316 w 10852"/>
              <a:gd name="connsiteY2" fmla="*/ 9742 h 9860"/>
              <a:gd name="connsiteX3" fmla="*/ 7485 w 10852"/>
              <a:gd name="connsiteY3" fmla="*/ 8593 h 9860"/>
              <a:gd name="connsiteX4" fmla="*/ 5982 w 10852"/>
              <a:gd name="connsiteY4" fmla="*/ 5200 h 9860"/>
              <a:gd name="connsiteX5" fmla="*/ 4192 w 10852"/>
              <a:gd name="connsiteY5" fmla="*/ 3178 h 9860"/>
              <a:gd name="connsiteX6" fmla="*/ 2343 w 10852"/>
              <a:gd name="connsiteY6" fmla="*/ 2143 h 9860"/>
              <a:gd name="connsiteX7" fmla="*/ 0 w 10852"/>
              <a:gd name="connsiteY7" fmla="*/ 0 h 9860"/>
              <a:gd name="connsiteX0" fmla="*/ 10000 w 10000"/>
              <a:gd name="connsiteY0" fmla="*/ 9990 h 10000"/>
              <a:gd name="connsiteX1" fmla="*/ 8510 w 10000"/>
              <a:gd name="connsiteY1" fmla="*/ 8886 h 10000"/>
              <a:gd name="connsiteX2" fmla="*/ 7663 w 10000"/>
              <a:gd name="connsiteY2" fmla="*/ 9880 h 10000"/>
              <a:gd name="connsiteX3" fmla="*/ 6897 w 10000"/>
              <a:gd name="connsiteY3" fmla="*/ 8715 h 10000"/>
              <a:gd name="connsiteX4" fmla="*/ 5520 w 10000"/>
              <a:gd name="connsiteY4" fmla="*/ 6961 h 10000"/>
              <a:gd name="connsiteX5" fmla="*/ 3863 w 10000"/>
              <a:gd name="connsiteY5" fmla="*/ 3223 h 10000"/>
              <a:gd name="connsiteX6" fmla="*/ 2159 w 10000"/>
              <a:gd name="connsiteY6" fmla="*/ 2173 h 10000"/>
              <a:gd name="connsiteX7" fmla="*/ 0 w 10000"/>
              <a:gd name="connsiteY7" fmla="*/ 0 h 10000"/>
              <a:gd name="connsiteX0" fmla="*/ 10000 w 10000"/>
              <a:gd name="connsiteY0" fmla="*/ 9990 h 9995"/>
              <a:gd name="connsiteX1" fmla="*/ 8743 w 10000"/>
              <a:gd name="connsiteY1" fmla="*/ 7516 h 9995"/>
              <a:gd name="connsiteX2" fmla="*/ 7663 w 10000"/>
              <a:gd name="connsiteY2" fmla="*/ 9880 h 9995"/>
              <a:gd name="connsiteX3" fmla="*/ 6897 w 10000"/>
              <a:gd name="connsiteY3" fmla="*/ 8715 h 9995"/>
              <a:gd name="connsiteX4" fmla="*/ 5520 w 10000"/>
              <a:gd name="connsiteY4" fmla="*/ 6961 h 9995"/>
              <a:gd name="connsiteX5" fmla="*/ 3863 w 10000"/>
              <a:gd name="connsiteY5" fmla="*/ 3223 h 9995"/>
              <a:gd name="connsiteX6" fmla="*/ 2159 w 10000"/>
              <a:gd name="connsiteY6" fmla="*/ 2173 h 9995"/>
              <a:gd name="connsiteX7" fmla="*/ 0 w 10000"/>
              <a:gd name="connsiteY7" fmla="*/ 0 h 9995"/>
              <a:gd name="connsiteX0" fmla="*/ 10046 w 10046"/>
              <a:gd name="connsiteY0" fmla="*/ 8717 h 9914"/>
              <a:gd name="connsiteX1" fmla="*/ 8743 w 10046"/>
              <a:gd name="connsiteY1" fmla="*/ 7520 h 9914"/>
              <a:gd name="connsiteX2" fmla="*/ 7663 w 10046"/>
              <a:gd name="connsiteY2" fmla="*/ 9885 h 9914"/>
              <a:gd name="connsiteX3" fmla="*/ 6897 w 10046"/>
              <a:gd name="connsiteY3" fmla="*/ 8719 h 9914"/>
              <a:gd name="connsiteX4" fmla="*/ 5520 w 10046"/>
              <a:gd name="connsiteY4" fmla="*/ 6964 h 9914"/>
              <a:gd name="connsiteX5" fmla="*/ 3863 w 10046"/>
              <a:gd name="connsiteY5" fmla="*/ 3225 h 9914"/>
              <a:gd name="connsiteX6" fmla="*/ 2159 w 10046"/>
              <a:gd name="connsiteY6" fmla="*/ 2174 h 9914"/>
              <a:gd name="connsiteX7" fmla="*/ 0 w 10046"/>
              <a:gd name="connsiteY7" fmla="*/ 0 h 9914"/>
              <a:gd name="connsiteX0" fmla="*/ 10038 w 10038"/>
              <a:gd name="connsiteY0" fmla="*/ 7642 h 10000"/>
              <a:gd name="connsiteX1" fmla="*/ 8703 w 10038"/>
              <a:gd name="connsiteY1" fmla="*/ 7585 h 10000"/>
              <a:gd name="connsiteX2" fmla="*/ 7628 w 10038"/>
              <a:gd name="connsiteY2" fmla="*/ 9971 h 10000"/>
              <a:gd name="connsiteX3" fmla="*/ 6865 w 10038"/>
              <a:gd name="connsiteY3" fmla="*/ 8795 h 10000"/>
              <a:gd name="connsiteX4" fmla="*/ 5495 w 10038"/>
              <a:gd name="connsiteY4" fmla="*/ 7024 h 10000"/>
              <a:gd name="connsiteX5" fmla="*/ 3845 w 10038"/>
              <a:gd name="connsiteY5" fmla="*/ 3253 h 10000"/>
              <a:gd name="connsiteX6" fmla="*/ 2149 w 10038"/>
              <a:gd name="connsiteY6" fmla="*/ 2193 h 10000"/>
              <a:gd name="connsiteX7" fmla="*/ 0 w 10038"/>
              <a:gd name="connsiteY7" fmla="*/ 0 h 10000"/>
              <a:gd name="connsiteX0" fmla="*/ 9044 w 9044"/>
              <a:gd name="connsiteY0" fmla="*/ 6446 h 8804"/>
              <a:gd name="connsiteX1" fmla="*/ 7709 w 9044"/>
              <a:gd name="connsiteY1" fmla="*/ 6389 h 8804"/>
              <a:gd name="connsiteX2" fmla="*/ 6634 w 9044"/>
              <a:gd name="connsiteY2" fmla="*/ 8775 h 8804"/>
              <a:gd name="connsiteX3" fmla="*/ 5871 w 9044"/>
              <a:gd name="connsiteY3" fmla="*/ 7599 h 8804"/>
              <a:gd name="connsiteX4" fmla="*/ 4501 w 9044"/>
              <a:gd name="connsiteY4" fmla="*/ 5828 h 8804"/>
              <a:gd name="connsiteX5" fmla="*/ 2851 w 9044"/>
              <a:gd name="connsiteY5" fmla="*/ 2057 h 8804"/>
              <a:gd name="connsiteX6" fmla="*/ 1155 w 9044"/>
              <a:gd name="connsiteY6" fmla="*/ 997 h 8804"/>
              <a:gd name="connsiteX7" fmla="*/ 0 w 9044"/>
              <a:gd name="connsiteY7" fmla="*/ 49 h 8804"/>
              <a:gd name="connsiteX0" fmla="*/ 10000 w 10000"/>
              <a:gd name="connsiteY0" fmla="*/ 7818 h 10496"/>
              <a:gd name="connsiteX1" fmla="*/ 8524 w 10000"/>
              <a:gd name="connsiteY1" fmla="*/ 7753 h 10496"/>
              <a:gd name="connsiteX2" fmla="*/ 7335 w 10000"/>
              <a:gd name="connsiteY2" fmla="*/ 10463 h 10496"/>
              <a:gd name="connsiteX3" fmla="*/ 6492 w 10000"/>
              <a:gd name="connsiteY3" fmla="*/ 9127 h 10496"/>
              <a:gd name="connsiteX4" fmla="*/ 4977 w 10000"/>
              <a:gd name="connsiteY4" fmla="*/ 7116 h 10496"/>
              <a:gd name="connsiteX5" fmla="*/ 3152 w 10000"/>
              <a:gd name="connsiteY5" fmla="*/ 2832 h 10496"/>
              <a:gd name="connsiteX6" fmla="*/ 1277 w 10000"/>
              <a:gd name="connsiteY6" fmla="*/ 1628 h 10496"/>
              <a:gd name="connsiteX7" fmla="*/ 0 w 10000"/>
              <a:gd name="connsiteY7" fmla="*/ 552 h 10496"/>
              <a:gd name="connsiteX0" fmla="*/ 10000 w 10000"/>
              <a:gd name="connsiteY0" fmla="*/ 7629 h 10307"/>
              <a:gd name="connsiteX1" fmla="*/ 8524 w 10000"/>
              <a:gd name="connsiteY1" fmla="*/ 7564 h 10307"/>
              <a:gd name="connsiteX2" fmla="*/ 7335 w 10000"/>
              <a:gd name="connsiteY2" fmla="*/ 10274 h 10307"/>
              <a:gd name="connsiteX3" fmla="*/ 6492 w 10000"/>
              <a:gd name="connsiteY3" fmla="*/ 8938 h 10307"/>
              <a:gd name="connsiteX4" fmla="*/ 4977 w 10000"/>
              <a:gd name="connsiteY4" fmla="*/ 6927 h 10307"/>
              <a:gd name="connsiteX5" fmla="*/ 3152 w 10000"/>
              <a:gd name="connsiteY5" fmla="*/ 2643 h 10307"/>
              <a:gd name="connsiteX6" fmla="*/ 1277 w 10000"/>
              <a:gd name="connsiteY6" fmla="*/ 1439 h 10307"/>
              <a:gd name="connsiteX7" fmla="*/ 0 w 10000"/>
              <a:gd name="connsiteY7" fmla="*/ 363 h 10307"/>
              <a:gd name="connsiteX0" fmla="*/ 10000 w 10000"/>
              <a:gd name="connsiteY0" fmla="*/ 7629 h 10307"/>
              <a:gd name="connsiteX1" fmla="*/ 8524 w 10000"/>
              <a:gd name="connsiteY1" fmla="*/ 7564 h 10307"/>
              <a:gd name="connsiteX2" fmla="*/ 7335 w 10000"/>
              <a:gd name="connsiteY2" fmla="*/ 10274 h 10307"/>
              <a:gd name="connsiteX3" fmla="*/ 6492 w 10000"/>
              <a:gd name="connsiteY3" fmla="*/ 8938 h 10307"/>
              <a:gd name="connsiteX4" fmla="*/ 4977 w 10000"/>
              <a:gd name="connsiteY4" fmla="*/ 6927 h 10307"/>
              <a:gd name="connsiteX5" fmla="*/ 3152 w 10000"/>
              <a:gd name="connsiteY5" fmla="*/ 2040 h 10307"/>
              <a:gd name="connsiteX6" fmla="*/ 1277 w 10000"/>
              <a:gd name="connsiteY6" fmla="*/ 1439 h 10307"/>
              <a:gd name="connsiteX7" fmla="*/ 0 w 10000"/>
              <a:gd name="connsiteY7" fmla="*/ 363 h 103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10000" h="10307">
                <a:moveTo>
                  <a:pt x="10000" y="7629"/>
                </a:moveTo>
                <a:cubicBezTo>
                  <a:pt x="9606" y="7787"/>
                  <a:pt x="8968" y="7123"/>
                  <a:pt x="8524" y="7564"/>
                </a:cubicBezTo>
                <a:cubicBezTo>
                  <a:pt x="8079" y="8005"/>
                  <a:pt x="7675" y="10045"/>
                  <a:pt x="7335" y="10274"/>
                </a:cubicBezTo>
                <a:cubicBezTo>
                  <a:pt x="6996" y="10502"/>
                  <a:pt x="6885" y="9497"/>
                  <a:pt x="6492" y="8938"/>
                </a:cubicBezTo>
                <a:cubicBezTo>
                  <a:pt x="6099" y="8379"/>
                  <a:pt x="5534" y="8077"/>
                  <a:pt x="4977" y="6927"/>
                </a:cubicBezTo>
                <a:cubicBezTo>
                  <a:pt x="4420" y="5777"/>
                  <a:pt x="3769" y="2955"/>
                  <a:pt x="3152" y="2040"/>
                </a:cubicBezTo>
                <a:cubicBezTo>
                  <a:pt x="2536" y="1125"/>
                  <a:pt x="1792" y="3432"/>
                  <a:pt x="1277" y="1439"/>
                </a:cubicBezTo>
                <a:cubicBezTo>
                  <a:pt x="238" y="-1564"/>
                  <a:pt x="302" y="1205"/>
                  <a:pt x="0" y="363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716" name="Line 1026">
            <a:extLst>
              <a:ext uri="{FF2B5EF4-FFF2-40B4-BE49-F238E27FC236}">
                <a16:creationId xmlns:a16="http://schemas.microsoft.com/office/drawing/2014/main" id="{C9D8A789-8544-41E9-B54E-73A0B4281C32}"/>
              </a:ext>
            </a:extLst>
          </xdr:cNvPr>
          <xdr:cNvSpPr>
            <a:spLocks noChangeShapeType="1"/>
          </xdr:cNvSpPr>
        </xdr:nvSpPr>
        <xdr:spPr bwMode="auto">
          <a:xfrm rot="21201683">
            <a:off x="5221042" y="6153527"/>
            <a:ext cx="205608" cy="96288"/>
          </a:xfrm>
          <a:custGeom>
            <a:avLst/>
            <a:gdLst>
              <a:gd name="T0" fmla="*/ 0 w 468930"/>
              <a:gd name="T1" fmla="*/ 0 h 381003"/>
              <a:gd name="T2" fmla="*/ 3593065 w 468930"/>
              <a:gd name="T3" fmla="*/ 85662 h 381003"/>
              <a:gd name="T4" fmla="*/ 0 60000 65536"/>
              <a:gd name="T5" fmla="*/ 0 60000 65536"/>
              <a:gd name="connsiteX0" fmla="*/ 0 w 306649"/>
              <a:gd name="connsiteY0" fmla="*/ 0 h 332016"/>
              <a:gd name="connsiteX1" fmla="*/ 306649 w 306649"/>
              <a:gd name="connsiteY1" fmla="*/ 332017 h 332016"/>
              <a:gd name="connsiteX0" fmla="*/ 0 w 306649"/>
              <a:gd name="connsiteY0" fmla="*/ 0 h 332169"/>
              <a:gd name="connsiteX1" fmla="*/ 306649 w 306649"/>
              <a:gd name="connsiteY1" fmla="*/ 332017 h 332169"/>
              <a:gd name="connsiteX0" fmla="*/ 0 w 284350"/>
              <a:gd name="connsiteY0" fmla="*/ 0 h 187865"/>
              <a:gd name="connsiteX1" fmla="*/ 284350 w 284350"/>
              <a:gd name="connsiteY1" fmla="*/ 180422 h 187865"/>
              <a:gd name="connsiteX0" fmla="*/ 0 w 284350"/>
              <a:gd name="connsiteY0" fmla="*/ 0 h 181468"/>
              <a:gd name="connsiteX1" fmla="*/ 284350 w 284350"/>
              <a:gd name="connsiteY1" fmla="*/ 180422 h 181468"/>
              <a:gd name="connsiteX0" fmla="*/ 0 w 238111"/>
              <a:gd name="connsiteY0" fmla="*/ -1 h 179423"/>
              <a:gd name="connsiteX1" fmla="*/ 238111 w 238111"/>
              <a:gd name="connsiteY1" fmla="*/ 178277 h 1794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38111" h="179423">
                <a:moveTo>
                  <a:pt x="0" y="-1"/>
                </a:moveTo>
                <a:cubicBezTo>
                  <a:pt x="219580" y="181980"/>
                  <a:pt x="171365" y="182929"/>
                  <a:pt x="238111" y="178277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717" name="Group 1180">
            <a:extLst>
              <a:ext uri="{FF2B5EF4-FFF2-40B4-BE49-F238E27FC236}">
                <a16:creationId xmlns:a16="http://schemas.microsoft.com/office/drawing/2014/main" id="{7C0D6D64-357D-4A71-9B57-112D8A03884A}"/>
              </a:ext>
            </a:extLst>
          </xdr:cNvPr>
          <xdr:cNvGrpSpPr>
            <a:grpSpLocks/>
          </xdr:cNvGrpSpPr>
        </xdr:nvGrpSpPr>
        <xdr:grpSpPr bwMode="auto">
          <a:xfrm>
            <a:off x="5334071" y="6484409"/>
            <a:ext cx="219062" cy="540281"/>
            <a:chOff x="719" y="97"/>
            <a:chExt cx="19" cy="13"/>
          </a:xfrm>
        </xdr:grpSpPr>
        <xdr:sp macro="" textlink="">
          <xdr:nvSpPr>
            <xdr:cNvPr id="1720" name="Freeform 1182">
              <a:extLst>
                <a:ext uri="{FF2B5EF4-FFF2-40B4-BE49-F238E27FC236}">
                  <a16:creationId xmlns:a16="http://schemas.microsoft.com/office/drawing/2014/main" id="{632152E4-CAAF-4B5B-AE39-9D88DB3B19D7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4" y="97"/>
              <a:ext cx="4" cy="13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8000 w 8000"/>
                <a:gd name="connsiteY0" fmla="*/ 0 h 8913"/>
                <a:gd name="connsiteX1" fmla="*/ 8000 w 8000"/>
                <a:gd name="connsiteY1" fmla="*/ 7609 h 8913"/>
                <a:gd name="connsiteX2" fmla="*/ 0 w 8000"/>
                <a:gd name="connsiteY2" fmla="*/ 8913 h 891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8000" h="8913">
                  <a:moveTo>
                    <a:pt x="8000" y="0"/>
                  </a:moveTo>
                  <a:lnTo>
                    <a:pt x="8000" y="7609"/>
                  </a:lnTo>
                  <a:lnTo>
                    <a:pt x="0" y="8913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21" name="Freeform 1181">
              <a:extLst>
                <a:ext uri="{FF2B5EF4-FFF2-40B4-BE49-F238E27FC236}">
                  <a16:creationId xmlns:a16="http://schemas.microsoft.com/office/drawing/2014/main" id="{E5533FA2-88E8-4F22-861E-01FBE63906C3}"/>
                </a:ext>
              </a:extLst>
            </xdr:cNvPr>
            <xdr:cNvSpPr>
              <a:spLocks/>
            </xdr:cNvSpPr>
          </xdr:nvSpPr>
          <xdr:spPr bwMode="auto">
            <a:xfrm>
              <a:off x="719" y="97"/>
              <a:ext cx="4" cy="13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0 w 10000"/>
                <a:gd name="connsiteY0" fmla="*/ 0 h 8696"/>
                <a:gd name="connsiteX1" fmla="*/ 10000 w 10000"/>
                <a:gd name="connsiteY1" fmla="*/ 1087 h 8696"/>
                <a:gd name="connsiteX2" fmla="*/ 10000 w 10000"/>
                <a:gd name="connsiteY2" fmla="*/ 8696 h 869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8696">
                  <a:moveTo>
                    <a:pt x="0" y="0"/>
                  </a:moveTo>
                  <a:lnTo>
                    <a:pt x="10000" y="1087"/>
                  </a:lnTo>
                  <a:lnTo>
                    <a:pt x="10000" y="869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718" name="Freeform 471">
            <a:extLst>
              <a:ext uri="{FF2B5EF4-FFF2-40B4-BE49-F238E27FC236}">
                <a16:creationId xmlns:a16="http://schemas.microsoft.com/office/drawing/2014/main" id="{1E04C7BF-4489-4B78-B836-83D60CBE2027}"/>
              </a:ext>
            </a:extLst>
          </xdr:cNvPr>
          <xdr:cNvSpPr>
            <a:spLocks/>
          </xdr:cNvSpPr>
        </xdr:nvSpPr>
        <xdr:spPr bwMode="auto">
          <a:xfrm>
            <a:off x="5440301" y="6239729"/>
            <a:ext cx="754929" cy="879648"/>
          </a:xfrm>
          <a:custGeom>
            <a:avLst/>
            <a:gdLst>
              <a:gd name="T0" fmla="*/ 0 w 10000"/>
              <a:gd name="T1" fmla="*/ 2147483647 h 10000"/>
              <a:gd name="T2" fmla="*/ 0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0 h 10000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10000 h 10000"/>
              <a:gd name="connsiteX1" fmla="*/ 0 w 10000"/>
              <a:gd name="connsiteY1" fmla="*/ 7268 h 10000"/>
              <a:gd name="connsiteX2" fmla="*/ 9711 w 10000"/>
              <a:gd name="connsiteY2" fmla="*/ 7264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7268 h 10000"/>
              <a:gd name="connsiteX2" fmla="*/ 9711 w 10000"/>
              <a:gd name="connsiteY2" fmla="*/ 7264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7268 h 10000"/>
              <a:gd name="connsiteX2" fmla="*/ 9711 w 10000"/>
              <a:gd name="connsiteY2" fmla="*/ 7264 h 10000"/>
              <a:gd name="connsiteX3" fmla="*/ 10000 w 10000"/>
              <a:gd name="connsiteY3" fmla="*/ 0 h 10000"/>
              <a:gd name="connsiteX0" fmla="*/ 0 w 9711"/>
              <a:gd name="connsiteY0" fmla="*/ 2809 h 2809"/>
              <a:gd name="connsiteX1" fmla="*/ 0 w 9711"/>
              <a:gd name="connsiteY1" fmla="*/ 77 h 2809"/>
              <a:gd name="connsiteX2" fmla="*/ 9711 w 9711"/>
              <a:gd name="connsiteY2" fmla="*/ 73 h 2809"/>
              <a:gd name="connsiteX0" fmla="*/ 0 w 21327"/>
              <a:gd name="connsiteY0" fmla="*/ 10875 h 10875"/>
              <a:gd name="connsiteX1" fmla="*/ 0 w 21327"/>
              <a:gd name="connsiteY1" fmla="*/ 1149 h 10875"/>
              <a:gd name="connsiteX2" fmla="*/ 21327 w 21327"/>
              <a:gd name="connsiteY2" fmla="*/ 118 h 10875"/>
              <a:gd name="connsiteX0" fmla="*/ 0 w 21327"/>
              <a:gd name="connsiteY0" fmla="*/ 10757 h 10757"/>
              <a:gd name="connsiteX1" fmla="*/ 0 w 21327"/>
              <a:gd name="connsiteY1" fmla="*/ 1031 h 10757"/>
              <a:gd name="connsiteX2" fmla="*/ 21327 w 21327"/>
              <a:gd name="connsiteY2" fmla="*/ 0 h 10757"/>
              <a:gd name="connsiteX0" fmla="*/ 0 w 25872"/>
              <a:gd name="connsiteY0" fmla="*/ 9729 h 9729"/>
              <a:gd name="connsiteX1" fmla="*/ 0 w 25872"/>
              <a:gd name="connsiteY1" fmla="*/ 3 h 9729"/>
              <a:gd name="connsiteX2" fmla="*/ 25872 w 25872"/>
              <a:gd name="connsiteY2" fmla="*/ 1123 h 9729"/>
              <a:gd name="connsiteX0" fmla="*/ 0 w 10270"/>
              <a:gd name="connsiteY0" fmla="*/ 9999 h 9999"/>
              <a:gd name="connsiteX1" fmla="*/ 0 w 10270"/>
              <a:gd name="connsiteY1" fmla="*/ 2 h 9999"/>
              <a:gd name="connsiteX2" fmla="*/ 10270 w 10270"/>
              <a:gd name="connsiteY2" fmla="*/ 1785 h 9999"/>
              <a:gd name="connsiteX0" fmla="*/ 0 w 10000"/>
              <a:gd name="connsiteY0" fmla="*/ 10001 h 10001"/>
              <a:gd name="connsiteX1" fmla="*/ 0 w 10000"/>
              <a:gd name="connsiteY1" fmla="*/ 3 h 10001"/>
              <a:gd name="connsiteX2" fmla="*/ 10000 w 10000"/>
              <a:gd name="connsiteY2" fmla="*/ 1786 h 10001"/>
              <a:gd name="connsiteX0" fmla="*/ 0 w 10000"/>
              <a:gd name="connsiteY0" fmla="*/ 9998 h 9998"/>
              <a:gd name="connsiteX1" fmla="*/ 0 w 10000"/>
              <a:gd name="connsiteY1" fmla="*/ 0 h 9998"/>
              <a:gd name="connsiteX2" fmla="*/ 10000 w 10000"/>
              <a:gd name="connsiteY2" fmla="*/ 1783 h 9998"/>
              <a:gd name="connsiteX0" fmla="*/ 0 w 10132"/>
              <a:gd name="connsiteY0" fmla="*/ 10000 h 10000"/>
              <a:gd name="connsiteX1" fmla="*/ 0 w 10132"/>
              <a:gd name="connsiteY1" fmla="*/ 0 h 10000"/>
              <a:gd name="connsiteX2" fmla="*/ 10132 w 10132"/>
              <a:gd name="connsiteY2" fmla="*/ 1309 h 10000"/>
              <a:gd name="connsiteX0" fmla="*/ 0 w 10395"/>
              <a:gd name="connsiteY0" fmla="*/ 10000 h 10000"/>
              <a:gd name="connsiteX1" fmla="*/ 0 w 10395"/>
              <a:gd name="connsiteY1" fmla="*/ 0 h 10000"/>
              <a:gd name="connsiteX2" fmla="*/ 10395 w 10395"/>
              <a:gd name="connsiteY2" fmla="*/ 1783 h 10000"/>
              <a:gd name="connsiteX0" fmla="*/ 0 w 10395"/>
              <a:gd name="connsiteY0" fmla="*/ 10000 h 10000"/>
              <a:gd name="connsiteX1" fmla="*/ 0 w 10395"/>
              <a:gd name="connsiteY1" fmla="*/ 0 h 10000"/>
              <a:gd name="connsiteX2" fmla="*/ 10395 w 10395"/>
              <a:gd name="connsiteY2" fmla="*/ 1783 h 10000"/>
              <a:gd name="connsiteX0" fmla="*/ 0 w 10395"/>
              <a:gd name="connsiteY0" fmla="*/ 13349 h 13349"/>
              <a:gd name="connsiteX1" fmla="*/ 0 w 10395"/>
              <a:gd name="connsiteY1" fmla="*/ 0 h 13349"/>
              <a:gd name="connsiteX2" fmla="*/ 10395 w 10395"/>
              <a:gd name="connsiteY2" fmla="*/ 1783 h 13349"/>
              <a:gd name="connsiteX0" fmla="*/ 0 w 10105"/>
              <a:gd name="connsiteY0" fmla="*/ 13349 h 13349"/>
              <a:gd name="connsiteX1" fmla="*/ 0 w 10105"/>
              <a:gd name="connsiteY1" fmla="*/ 0 h 13349"/>
              <a:gd name="connsiteX2" fmla="*/ 10105 w 10105"/>
              <a:gd name="connsiteY2" fmla="*/ 1191 h 133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105" h="13349">
                <a:moveTo>
                  <a:pt x="0" y="13349"/>
                </a:moveTo>
                <a:lnTo>
                  <a:pt x="0" y="0"/>
                </a:lnTo>
                <a:cubicBezTo>
                  <a:pt x="4813" y="1493"/>
                  <a:pt x="5087" y="940"/>
                  <a:pt x="10105" y="1191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19" name="Oval 820">
            <a:extLst>
              <a:ext uri="{FF2B5EF4-FFF2-40B4-BE49-F238E27FC236}">
                <a16:creationId xmlns:a16="http://schemas.microsoft.com/office/drawing/2014/main" id="{8C781E82-BFC1-49D6-90B1-E1CCF2677245}"/>
              </a:ext>
            </a:extLst>
          </xdr:cNvPr>
          <xdr:cNvSpPr>
            <a:spLocks noChangeArrowheads="1"/>
          </xdr:cNvSpPr>
        </xdr:nvSpPr>
        <xdr:spPr bwMode="auto">
          <a:xfrm>
            <a:off x="5367863" y="6168482"/>
            <a:ext cx="150719" cy="16352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</xdr:spPr>
      </xdr:sp>
    </xdr:grpSp>
    <xdr:clientData/>
  </xdr:twoCellAnchor>
  <xdr:oneCellAnchor>
    <xdr:from>
      <xdr:col>1</xdr:col>
      <xdr:colOff>69453</xdr:colOff>
      <xdr:row>47</xdr:row>
      <xdr:rowOff>64492</xdr:rowOff>
    </xdr:from>
    <xdr:ext cx="317327" cy="167395"/>
    <xdr:sp macro="" textlink="">
      <xdr:nvSpPr>
        <xdr:cNvPr id="1722" name="Text Box 1620">
          <a:extLst>
            <a:ext uri="{FF2B5EF4-FFF2-40B4-BE49-F238E27FC236}">
              <a16:creationId xmlns:a16="http://schemas.microsoft.com/office/drawing/2014/main" id="{28622B74-5BE1-48AF-95E5-021100DCF523}"/>
            </a:ext>
          </a:extLst>
        </xdr:cNvPr>
        <xdr:cNvSpPr txBox="1">
          <a:spLocks noChangeArrowheads="1"/>
        </xdr:cNvSpPr>
      </xdr:nvSpPr>
      <xdr:spPr bwMode="auto">
        <a:xfrm>
          <a:off x="126603" y="8090892"/>
          <a:ext cx="317327" cy="16739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585882</xdr:colOff>
      <xdr:row>45</xdr:row>
      <xdr:rowOff>6996</xdr:rowOff>
    </xdr:from>
    <xdr:to>
      <xdr:col>2</xdr:col>
      <xdr:colOff>52586</xdr:colOff>
      <xdr:row>46</xdr:row>
      <xdr:rowOff>11908</xdr:rowOff>
    </xdr:to>
    <xdr:sp macro="" textlink="">
      <xdr:nvSpPr>
        <xdr:cNvPr id="1723" name="六角形 1722">
          <a:extLst>
            <a:ext uri="{FF2B5EF4-FFF2-40B4-BE49-F238E27FC236}">
              <a16:creationId xmlns:a16="http://schemas.microsoft.com/office/drawing/2014/main" id="{56FF1A71-8699-4CC8-BCEA-0B4306BC4EBD}"/>
            </a:ext>
          </a:extLst>
        </xdr:cNvPr>
        <xdr:cNvSpPr/>
      </xdr:nvSpPr>
      <xdr:spPr bwMode="auto">
        <a:xfrm>
          <a:off x="641445" y="7654777"/>
          <a:ext cx="173141" cy="1557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 editAs="oneCell">
    <xdr:from>
      <xdr:col>1</xdr:col>
      <xdr:colOff>533759</xdr:colOff>
      <xdr:row>41</xdr:row>
      <xdr:rowOff>97759</xdr:rowOff>
    </xdr:from>
    <xdr:to>
      <xdr:col>2</xdr:col>
      <xdr:colOff>204550</xdr:colOff>
      <xdr:row>43</xdr:row>
      <xdr:rowOff>40557</xdr:rowOff>
    </xdr:to>
    <xdr:pic>
      <xdr:nvPicPr>
        <xdr:cNvPr id="1724" name="図 1723">
          <a:extLst>
            <a:ext uri="{FF2B5EF4-FFF2-40B4-BE49-F238E27FC236}">
              <a16:creationId xmlns:a16="http://schemas.microsoft.com/office/drawing/2014/main" id="{A7A66258-4199-44A0-BBE7-B743DE012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19378692">
          <a:off x="591277" y="7137976"/>
          <a:ext cx="374813" cy="287907"/>
        </a:xfrm>
        <a:prstGeom prst="rect">
          <a:avLst/>
        </a:prstGeom>
      </xdr:spPr>
    </xdr:pic>
    <xdr:clientData/>
  </xdr:twoCellAnchor>
  <xdr:twoCellAnchor editAs="oneCell">
    <xdr:from>
      <xdr:col>1</xdr:col>
      <xdr:colOff>535364</xdr:colOff>
      <xdr:row>42</xdr:row>
      <xdr:rowOff>5344</xdr:rowOff>
    </xdr:from>
    <xdr:to>
      <xdr:col>2</xdr:col>
      <xdr:colOff>315943</xdr:colOff>
      <xdr:row>43</xdr:row>
      <xdr:rowOff>106056</xdr:rowOff>
    </xdr:to>
    <xdr:pic>
      <xdr:nvPicPr>
        <xdr:cNvPr id="1725" name="図 1724">
          <a:extLst>
            <a:ext uri="{FF2B5EF4-FFF2-40B4-BE49-F238E27FC236}">
              <a16:creationId xmlns:a16="http://schemas.microsoft.com/office/drawing/2014/main" id="{1678E122-9BE1-45BC-B87A-3090AF025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19469659">
          <a:off x="594160" y="7137335"/>
          <a:ext cx="486135" cy="271221"/>
        </a:xfrm>
        <a:prstGeom prst="rect">
          <a:avLst/>
        </a:prstGeom>
      </xdr:spPr>
    </xdr:pic>
    <xdr:clientData/>
  </xdr:twoCellAnchor>
  <xdr:twoCellAnchor>
    <xdr:from>
      <xdr:col>1</xdr:col>
      <xdr:colOff>238126</xdr:colOff>
      <xdr:row>42</xdr:row>
      <xdr:rowOff>59531</xdr:rowOff>
    </xdr:from>
    <xdr:to>
      <xdr:col>1</xdr:col>
      <xdr:colOff>545704</xdr:colOff>
      <xdr:row>43</xdr:row>
      <xdr:rowOff>49609</xdr:rowOff>
    </xdr:to>
    <xdr:sp macro="" textlink="">
      <xdr:nvSpPr>
        <xdr:cNvPr id="1726" name="Line 76">
          <a:extLst>
            <a:ext uri="{FF2B5EF4-FFF2-40B4-BE49-F238E27FC236}">
              <a16:creationId xmlns:a16="http://schemas.microsoft.com/office/drawing/2014/main" id="{985DB433-DB68-4287-9A73-CFF941EC3E56}"/>
            </a:ext>
          </a:extLst>
        </xdr:cNvPr>
        <xdr:cNvSpPr>
          <a:spLocks noChangeShapeType="1"/>
        </xdr:cNvSpPr>
      </xdr:nvSpPr>
      <xdr:spPr bwMode="auto">
        <a:xfrm flipV="1">
          <a:off x="295276" y="7247731"/>
          <a:ext cx="307578" cy="1615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327420</xdr:colOff>
      <xdr:row>41</xdr:row>
      <xdr:rowOff>1</xdr:rowOff>
    </xdr:from>
    <xdr:to>
      <xdr:col>1</xdr:col>
      <xdr:colOff>499155</xdr:colOff>
      <xdr:row>42</xdr:row>
      <xdr:rowOff>70446</xdr:rowOff>
    </xdr:to>
    <xdr:sp macro="" textlink="">
      <xdr:nvSpPr>
        <xdr:cNvPr id="1727" name="Line 76">
          <a:extLst>
            <a:ext uri="{FF2B5EF4-FFF2-40B4-BE49-F238E27FC236}">
              <a16:creationId xmlns:a16="http://schemas.microsoft.com/office/drawing/2014/main" id="{62B621C1-7AF0-4676-A1B9-E4DE4EDBFBEA}"/>
            </a:ext>
          </a:extLst>
        </xdr:cNvPr>
        <xdr:cNvSpPr>
          <a:spLocks noChangeShapeType="1"/>
        </xdr:cNvSpPr>
      </xdr:nvSpPr>
      <xdr:spPr bwMode="auto">
        <a:xfrm>
          <a:off x="384570" y="7016751"/>
          <a:ext cx="171735" cy="2418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121453</xdr:colOff>
      <xdr:row>41</xdr:row>
      <xdr:rowOff>22721</xdr:rowOff>
    </xdr:from>
    <xdr:to>
      <xdr:col>2</xdr:col>
      <xdr:colOff>282989</xdr:colOff>
      <xdr:row>41</xdr:row>
      <xdr:rowOff>151849</xdr:rowOff>
    </xdr:to>
    <xdr:sp macro="" textlink="">
      <xdr:nvSpPr>
        <xdr:cNvPr id="1729" name="六角形 1728">
          <a:extLst>
            <a:ext uri="{FF2B5EF4-FFF2-40B4-BE49-F238E27FC236}">
              <a16:creationId xmlns:a16="http://schemas.microsoft.com/office/drawing/2014/main" id="{F812F64C-8347-431B-A88D-B2D151571640}"/>
            </a:ext>
          </a:extLst>
        </xdr:cNvPr>
        <xdr:cNvSpPr/>
      </xdr:nvSpPr>
      <xdr:spPr bwMode="auto">
        <a:xfrm>
          <a:off x="882993" y="7062938"/>
          <a:ext cx="161536" cy="1291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80238</xdr:colOff>
      <xdr:row>44</xdr:row>
      <xdr:rowOff>142174</xdr:rowOff>
    </xdr:from>
    <xdr:ext cx="279038" cy="259558"/>
    <xdr:sp macro="" textlink="">
      <xdr:nvSpPr>
        <xdr:cNvPr id="1731" name="Text Box 1563">
          <a:extLst>
            <a:ext uri="{FF2B5EF4-FFF2-40B4-BE49-F238E27FC236}">
              <a16:creationId xmlns:a16="http://schemas.microsoft.com/office/drawing/2014/main" id="{B48C6F1E-DC4C-45EC-A265-5045AF79719E}"/>
            </a:ext>
          </a:extLst>
        </xdr:cNvPr>
        <xdr:cNvSpPr txBox="1">
          <a:spLocks noChangeArrowheads="1"/>
        </xdr:cNvSpPr>
      </xdr:nvSpPr>
      <xdr:spPr bwMode="auto">
        <a:xfrm>
          <a:off x="138725" y="7645200"/>
          <a:ext cx="279038" cy="25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1</xdr:col>
      <xdr:colOff>129766</xdr:colOff>
      <xdr:row>41</xdr:row>
      <xdr:rowOff>4038</xdr:rowOff>
    </xdr:from>
    <xdr:to>
      <xdr:col>1</xdr:col>
      <xdr:colOff>676777</xdr:colOff>
      <xdr:row>42</xdr:row>
      <xdr:rowOff>118897</xdr:rowOff>
    </xdr:to>
    <xdr:pic>
      <xdr:nvPicPr>
        <xdr:cNvPr id="1733" name="図 1732">
          <a:extLst>
            <a:ext uri="{FF2B5EF4-FFF2-40B4-BE49-F238E27FC236}">
              <a16:creationId xmlns:a16="http://schemas.microsoft.com/office/drawing/2014/main" id="{AF0A3DBE-C1F2-45D0-9533-EB9BD2A4F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188253" y="6993216"/>
          <a:ext cx="547011" cy="286142"/>
        </a:xfrm>
        <a:prstGeom prst="rect">
          <a:avLst/>
        </a:prstGeom>
      </xdr:spPr>
    </xdr:pic>
    <xdr:clientData/>
  </xdr:twoCellAnchor>
  <xdr:twoCellAnchor>
    <xdr:from>
      <xdr:col>7</xdr:col>
      <xdr:colOff>29392</xdr:colOff>
      <xdr:row>33</xdr:row>
      <xdr:rowOff>13104</xdr:rowOff>
    </xdr:from>
    <xdr:to>
      <xdr:col>7</xdr:col>
      <xdr:colOff>201707</xdr:colOff>
      <xdr:row>34</xdr:row>
      <xdr:rowOff>3579</xdr:rowOff>
    </xdr:to>
    <xdr:sp macro="" textlink="">
      <xdr:nvSpPr>
        <xdr:cNvPr id="1734" name="六角形 1733">
          <a:extLst>
            <a:ext uri="{FF2B5EF4-FFF2-40B4-BE49-F238E27FC236}">
              <a16:creationId xmlns:a16="http://schemas.microsoft.com/office/drawing/2014/main" id="{C4068131-2A35-4F89-8F40-95427E98AFC9}"/>
            </a:ext>
          </a:extLst>
        </xdr:cNvPr>
        <xdr:cNvSpPr/>
      </xdr:nvSpPr>
      <xdr:spPr bwMode="auto">
        <a:xfrm>
          <a:off x="4315642" y="5658254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45495</xdr:colOff>
      <xdr:row>34</xdr:row>
      <xdr:rowOff>164317</xdr:rowOff>
    </xdr:from>
    <xdr:to>
      <xdr:col>7</xdr:col>
      <xdr:colOff>383323</xdr:colOff>
      <xdr:row>35</xdr:row>
      <xdr:rowOff>75867</xdr:rowOff>
    </xdr:to>
    <xdr:sp macro="" textlink="">
      <xdr:nvSpPr>
        <xdr:cNvPr id="1735" name="Text Box 1563">
          <a:extLst>
            <a:ext uri="{FF2B5EF4-FFF2-40B4-BE49-F238E27FC236}">
              <a16:creationId xmlns:a16="http://schemas.microsoft.com/office/drawing/2014/main" id="{82415E9C-C9AF-40F7-B9F5-451011BFA84C}"/>
            </a:ext>
          </a:extLst>
        </xdr:cNvPr>
        <xdr:cNvSpPr txBox="1">
          <a:spLocks noChangeArrowheads="1"/>
        </xdr:cNvSpPr>
      </xdr:nvSpPr>
      <xdr:spPr bwMode="auto">
        <a:xfrm>
          <a:off x="4331745" y="5980917"/>
          <a:ext cx="337828" cy="83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26900</xdr:colOff>
      <xdr:row>35</xdr:row>
      <xdr:rowOff>86117</xdr:rowOff>
    </xdr:from>
    <xdr:to>
      <xdr:col>7</xdr:col>
      <xdr:colOff>201286</xdr:colOff>
      <xdr:row>36</xdr:row>
      <xdr:rowOff>45871</xdr:rowOff>
    </xdr:to>
    <xdr:sp macro="" textlink="">
      <xdr:nvSpPr>
        <xdr:cNvPr id="1736" name="六角形 1735">
          <a:extLst>
            <a:ext uri="{FF2B5EF4-FFF2-40B4-BE49-F238E27FC236}">
              <a16:creationId xmlns:a16="http://schemas.microsoft.com/office/drawing/2014/main" id="{ACA79A22-BEDB-4EAF-921C-20D59C25CDD8}"/>
            </a:ext>
          </a:extLst>
        </xdr:cNvPr>
        <xdr:cNvSpPr/>
      </xdr:nvSpPr>
      <xdr:spPr bwMode="auto">
        <a:xfrm>
          <a:off x="4313150" y="6074167"/>
          <a:ext cx="174386" cy="13120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220704</xdr:colOff>
      <xdr:row>35</xdr:row>
      <xdr:rowOff>83609</xdr:rowOff>
    </xdr:from>
    <xdr:to>
      <xdr:col>7</xdr:col>
      <xdr:colOff>395090</xdr:colOff>
      <xdr:row>36</xdr:row>
      <xdr:rowOff>43363</xdr:rowOff>
    </xdr:to>
    <xdr:sp macro="" textlink="">
      <xdr:nvSpPr>
        <xdr:cNvPr id="1737" name="六角形 1736">
          <a:extLst>
            <a:ext uri="{FF2B5EF4-FFF2-40B4-BE49-F238E27FC236}">
              <a16:creationId xmlns:a16="http://schemas.microsoft.com/office/drawing/2014/main" id="{534AD2D5-EE5E-4537-B614-E82161C44E91}"/>
            </a:ext>
          </a:extLst>
        </xdr:cNvPr>
        <xdr:cNvSpPr/>
      </xdr:nvSpPr>
      <xdr:spPr bwMode="auto">
        <a:xfrm>
          <a:off x="4506954" y="6071659"/>
          <a:ext cx="174386" cy="13120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410894</xdr:colOff>
      <xdr:row>39</xdr:row>
      <xdr:rowOff>56151</xdr:rowOff>
    </xdr:from>
    <xdr:to>
      <xdr:col>8</xdr:col>
      <xdr:colOff>639044</xdr:colOff>
      <xdr:row>40</xdr:row>
      <xdr:rowOff>52983</xdr:rowOff>
    </xdr:to>
    <xdr:sp macro="" textlink="">
      <xdr:nvSpPr>
        <xdr:cNvPr id="1738" name="六角形 1737">
          <a:extLst>
            <a:ext uri="{FF2B5EF4-FFF2-40B4-BE49-F238E27FC236}">
              <a16:creationId xmlns:a16="http://schemas.microsoft.com/office/drawing/2014/main" id="{4680B8F0-98BF-48BC-B4A9-C886FF29F41C}"/>
            </a:ext>
          </a:extLst>
        </xdr:cNvPr>
        <xdr:cNvSpPr/>
      </xdr:nvSpPr>
      <xdr:spPr bwMode="auto">
        <a:xfrm>
          <a:off x="5401994" y="6730001"/>
          <a:ext cx="228150" cy="168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709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334538</xdr:colOff>
      <xdr:row>38</xdr:row>
      <xdr:rowOff>161881</xdr:rowOff>
    </xdr:from>
    <xdr:ext cx="211426" cy="217575"/>
    <xdr:sp macro="" textlink="">
      <xdr:nvSpPr>
        <xdr:cNvPr id="1739" name="Text Box 1563">
          <a:extLst>
            <a:ext uri="{FF2B5EF4-FFF2-40B4-BE49-F238E27FC236}">
              <a16:creationId xmlns:a16="http://schemas.microsoft.com/office/drawing/2014/main" id="{5C3926A4-4EA8-42FC-B215-A7C198B053E3}"/>
            </a:ext>
          </a:extLst>
        </xdr:cNvPr>
        <xdr:cNvSpPr txBox="1">
          <a:spLocks noChangeArrowheads="1"/>
        </xdr:cNvSpPr>
      </xdr:nvSpPr>
      <xdr:spPr bwMode="auto">
        <a:xfrm>
          <a:off x="4620788" y="6664281"/>
          <a:ext cx="211426" cy="21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8</xdr:col>
      <xdr:colOff>72095</xdr:colOff>
      <xdr:row>36</xdr:row>
      <xdr:rowOff>29766</xdr:rowOff>
    </xdr:from>
    <xdr:ext cx="250363" cy="198438"/>
    <xdr:sp macro="" textlink="">
      <xdr:nvSpPr>
        <xdr:cNvPr id="1740" name="Text Box 1563">
          <a:extLst>
            <a:ext uri="{FF2B5EF4-FFF2-40B4-BE49-F238E27FC236}">
              <a16:creationId xmlns:a16="http://schemas.microsoft.com/office/drawing/2014/main" id="{BD6847AF-1B73-49E8-B86E-5747AC3E0F8E}"/>
            </a:ext>
          </a:extLst>
        </xdr:cNvPr>
        <xdr:cNvSpPr txBox="1">
          <a:spLocks noChangeArrowheads="1"/>
        </xdr:cNvSpPr>
      </xdr:nvSpPr>
      <xdr:spPr bwMode="auto">
        <a:xfrm>
          <a:off x="5063195" y="6189266"/>
          <a:ext cx="250363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ｺｽﾓ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148550</xdr:colOff>
      <xdr:row>36</xdr:row>
      <xdr:rowOff>96259</xdr:rowOff>
    </xdr:from>
    <xdr:to>
      <xdr:col>9</xdr:col>
      <xdr:colOff>21076</xdr:colOff>
      <xdr:row>40</xdr:row>
      <xdr:rowOff>132814</xdr:rowOff>
    </xdr:to>
    <xdr:grpSp>
      <xdr:nvGrpSpPr>
        <xdr:cNvPr id="1741" name="グループ化 1740">
          <a:extLst>
            <a:ext uri="{FF2B5EF4-FFF2-40B4-BE49-F238E27FC236}">
              <a16:creationId xmlns:a16="http://schemas.microsoft.com/office/drawing/2014/main" id="{066A8C14-659C-4324-A83B-5933EBAA45B1}"/>
            </a:ext>
          </a:extLst>
        </xdr:cNvPr>
        <xdr:cNvGrpSpPr/>
      </xdr:nvGrpSpPr>
      <xdr:grpSpPr>
        <a:xfrm rot="5832107">
          <a:off x="4713191" y="5974794"/>
          <a:ext cx="705879" cy="1279823"/>
          <a:chOff x="4694069" y="5746806"/>
          <a:chExt cx="730415" cy="1311198"/>
        </a:xfrm>
      </xdr:grpSpPr>
      <xdr:sp macro="" textlink="">
        <xdr:nvSpPr>
          <xdr:cNvPr id="1742" name="Line 76">
            <a:extLst>
              <a:ext uri="{FF2B5EF4-FFF2-40B4-BE49-F238E27FC236}">
                <a16:creationId xmlns:a16="http://schemas.microsoft.com/office/drawing/2014/main" id="{5FEB27B1-8645-4448-A697-C2EACB91CF30}"/>
              </a:ext>
            </a:extLst>
          </xdr:cNvPr>
          <xdr:cNvSpPr>
            <a:spLocks noChangeShapeType="1"/>
          </xdr:cNvSpPr>
        </xdr:nvSpPr>
        <xdr:spPr bwMode="auto">
          <a:xfrm>
            <a:off x="4968211" y="6169931"/>
            <a:ext cx="296005" cy="346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3" name="Line 72">
            <a:extLst>
              <a:ext uri="{FF2B5EF4-FFF2-40B4-BE49-F238E27FC236}">
                <a16:creationId xmlns:a16="http://schemas.microsoft.com/office/drawing/2014/main" id="{976DE9B1-8AD4-4630-A93E-39E762A934E7}"/>
              </a:ext>
            </a:extLst>
          </xdr:cNvPr>
          <xdr:cNvSpPr>
            <a:spLocks noChangeShapeType="1"/>
          </xdr:cNvSpPr>
        </xdr:nvSpPr>
        <xdr:spPr bwMode="auto">
          <a:xfrm flipV="1">
            <a:off x="4762898" y="5843014"/>
            <a:ext cx="73008" cy="1023938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224923"/>
              <a:gd name="connsiteY0" fmla="*/ 0 h 11724"/>
              <a:gd name="connsiteX1" fmla="*/ 224923 w 224923"/>
              <a:gd name="connsiteY1" fmla="*/ 11724 h 11724"/>
              <a:gd name="connsiteX0" fmla="*/ 66205 w 291128"/>
              <a:gd name="connsiteY0" fmla="*/ 0 h 11724"/>
              <a:gd name="connsiteX1" fmla="*/ 291128 w 291128"/>
              <a:gd name="connsiteY1" fmla="*/ 11724 h 11724"/>
              <a:gd name="connsiteX0" fmla="*/ 5793 w 230716"/>
              <a:gd name="connsiteY0" fmla="*/ 0 h 11724"/>
              <a:gd name="connsiteX1" fmla="*/ 230716 w 230716"/>
              <a:gd name="connsiteY1" fmla="*/ 11724 h 11724"/>
              <a:gd name="connsiteX0" fmla="*/ 2573 w 242848"/>
              <a:gd name="connsiteY0" fmla="*/ 0 h 17707"/>
              <a:gd name="connsiteX1" fmla="*/ 242848 w 242848"/>
              <a:gd name="connsiteY1" fmla="*/ 17707 h 17707"/>
              <a:gd name="connsiteX0" fmla="*/ 0 w 240275"/>
              <a:gd name="connsiteY0" fmla="*/ 0 h 17707"/>
              <a:gd name="connsiteX1" fmla="*/ 240275 w 240275"/>
              <a:gd name="connsiteY1" fmla="*/ 17707 h 17707"/>
              <a:gd name="connsiteX0" fmla="*/ 551 w 240826"/>
              <a:gd name="connsiteY0" fmla="*/ 0 h 17707"/>
              <a:gd name="connsiteX1" fmla="*/ 240826 w 240826"/>
              <a:gd name="connsiteY1" fmla="*/ 17707 h 17707"/>
              <a:gd name="connsiteX0" fmla="*/ 0 w 240275"/>
              <a:gd name="connsiteY0" fmla="*/ 0 h 17707"/>
              <a:gd name="connsiteX1" fmla="*/ 240275 w 240275"/>
              <a:gd name="connsiteY1" fmla="*/ 17707 h 17707"/>
              <a:gd name="connsiteX0" fmla="*/ 0 w 209573"/>
              <a:gd name="connsiteY0" fmla="*/ 0 h 19127"/>
              <a:gd name="connsiteX1" fmla="*/ 209573 w 209573"/>
              <a:gd name="connsiteY1" fmla="*/ 19127 h 19127"/>
              <a:gd name="connsiteX0" fmla="*/ 0 w 211801"/>
              <a:gd name="connsiteY0" fmla="*/ 0 h 19127"/>
              <a:gd name="connsiteX1" fmla="*/ 209573 w 211801"/>
              <a:gd name="connsiteY1" fmla="*/ 19127 h 191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11801" h="19127">
                <a:moveTo>
                  <a:pt x="0" y="0"/>
                </a:moveTo>
                <a:cubicBezTo>
                  <a:pt x="3334" y="8707"/>
                  <a:pt x="236945" y="8797"/>
                  <a:pt x="209573" y="19127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4" name="Oval 1295">
            <a:extLst>
              <a:ext uri="{FF2B5EF4-FFF2-40B4-BE49-F238E27FC236}">
                <a16:creationId xmlns:a16="http://schemas.microsoft.com/office/drawing/2014/main" id="{05F000B9-61A4-439C-8431-0BE6703FC0B1}"/>
              </a:ext>
            </a:extLst>
          </xdr:cNvPr>
          <xdr:cNvSpPr>
            <a:spLocks noChangeArrowheads="1"/>
          </xdr:cNvSpPr>
        </xdr:nvSpPr>
        <xdr:spPr bwMode="auto">
          <a:xfrm>
            <a:off x="4694069" y="6603268"/>
            <a:ext cx="144679" cy="1613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745" name="六角形 1744">
            <a:extLst>
              <a:ext uri="{FF2B5EF4-FFF2-40B4-BE49-F238E27FC236}">
                <a16:creationId xmlns:a16="http://schemas.microsoft.com/office/drawing/2014/main" id="{C357AFE0-C81E-45F7-AB71-185F463BB65D}"/>
              </a:ext>
            </a:extLst>
          </xdr:cNvPr>
          <xdr:cNvSpPr/>
        </xdr:nvSpPr>
        <xdr:spPr bwMode="auto">
          <a:xfrm>
            <a:off x="4804098" y="6891219"/>
            <a:ext cx="156879" cy="166785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  <a:latin typeface="+mj-ea"/>
                <a:ea typeface="+mj-ea"/>
              </a:rPr>
              <a:t>８</a:t>
            </a:r>
          </a:p>
        </xdr:txBody>
      </xdr:sp>
      <xdr:sp macro="" textlink="">
        <xdr:nvSpPr>
          <xdr:cNvPr id="1746" name="Freeform 527">
            <a:extLst>
              <a:ext uri="{FF2B5EF4-FFF2-40B4-BE49-F238E27FC236}">
                <a16:creationId xmlns:a16="http://schemas.microsoft.com/office/drawing/2014/main" id="{A6A18CB1-D07E-45E8-8527-0909C54BC089}"/>
              </a:ext>
            </a:extLst>
          </xdr:cNvPr>
          <xdr:cNvSpPr>
            <a:spLocks/>
          </xdr:cNvSpPr>
        </xdr:nvSpPr>
        <xdr:spPr bwMode="auto">
          <a:xfrm rot="323728">
            <a:off x="4798181" y="5746806"/>
            <a:ext cx="517904" cy="1268802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5135"/>
              <a:gd name="connsiteY0" fmla="*/ 17689 h 17689"/>
              <a:gd name="connsiteX1" fmla="*/ 0 w 5135"/>
              <a:gd name="connsiteY1" fmla="*/ 7689 h 17689"/>
              <a:gd name="connsiteX2" fmla="*/ 5135 w 5135"/>
              <a:gd name="connsiteY2" fmla="*/ 0 h 17689"/>
              <a:gd name="connsiteX0" fmla="*/ 0 w 10000"/>
              <a:gd name="connsiteY0" fmla="*/ 10000 h 10000"/>
              <a:gd name="connsiteX1" fmla="*/ 0 w 10000"/>
              <a:gd name="connsiteY1" fmla="*/ 4347 h 10000"/>
              <a:gd name="connsiteX2" fmla="*/ 10000 w 10000"/>
              <a:gd name="connsiteY2" fmla="*/ 0 h 10000"/>
              <a:gd name="connsiteX0" fmla="*/ 0 w 9386"/>
              <a:gd name="connsiteY0" fmla="*/ 10186 h 10186"/>
              <a:gd name="connsiteX1" fmla="*/ 0 w 9386"/>
              <a:gd name="connsiteY1" fmla="*/ 4533 h 10186"/>
              <a:gd name="connsiteX2" fmla="*/ 9386 w 9386"/>
              <a:gd name="connsiteY2" fmla="*/ 0 h 10186"/>
              <a:gd name="connsiteX0" fmla="*/ 0 w 10000"/>
              <a:gd name="connsiteY0" fmla="*/ 10000 h 10000"/>
              <a:gd name="connsiteX1" fmla="*/ 0 w 10000"/>
              <a:gd name="connsiteY1" fmla="*/ 4450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50 h 10000"/>
              <a:gd name="connsiteX2" fmla="*/ 10000 w 10000"/>
              <a:gd name="connsiteY2" fmla="*/ 0 h 10000"/>
              <a:gd name="connsiteX0" fmla="*/ 0 w 12073"/>
              <a:gd name="connsiteY0" fmla="*/ 10987 h 10987"/>
              <a:gd name="connsiteX1" fmla="*/ 0 w 12073"/>
              <a:gd name="connsiteY1" fmla="*/ 5437 h 10987"/>
              <a:gd name="connsiteX2" fmla="*/ 12073 w 12073"/>
              <a:gd name="connsiteY2" fmla="*/ 0 h 10987"/>
              <a:gd name="connsiteX0" fmla="*/ 0 w 10297"/>
              <a:gd name="connsiteY0" fmla="*/ 9622 h 9622"/>
              <a:gd name="connsiteX1" fmla="*/ 0 w 10297"/>
              <a:gd name="connsiteY1" fmla="*/ 4072 h 9622"/>
              <a:gd name="connsiteX2" fmla="*/ 10297 w 10297"/>
              <a:gd name="connsiteY2" fmla="*/ 0 h 9622"/>
              <a:gd name="connsiteX0" fmla="*/ 0 w 9015"/>
              <a:gd name="connsiteY0" fmla="*/ 9891 h 9891"/>
              <a:gd name="connsiteX1" fmla="*/ 0 w 9015"/>
              <a:gd name="connsiteY1" fmla="*/ 4123 h 9891"/>
              <a:gd name="connsiteX2" fmla="*/ 9015 w 9015"/>
              <a:gd name="connsiteY2" fmla="*/ 0 h 9891"/>
              <a:gd name="connsiteX0" fmla="*/ 0 w 9727"/>
              <a:gd name="connsiteY0" fmla="*/ 10000 h 10000"/>
              <a:gd name="connsiteX1" fmla="*/ 0 w 9727"/>
              <a:gd name="connsiteY1" fmla="*/ 4168 h 10000"/>
              <a:gd name="connsiteX2" fmla="*/ 9727 w 9727"/>
              <a:gd name="connsiteY2" fmla="*/ 0 h 10000"/>
              <a:gd name="connsiteX0" fmla="*/ 0 w 10000"/>
              <a:gd name="connsiteY0" fmla="*/ 11072 h 11072"/>
              <a:gd name="connsiteX1" fmla="*/ 0 w 10000"/>
              <a:gd name="connsiteY1" fmla="*/ 4168 h 11072"/>
              <a:gd name="connsiteX2" fmla="*/ 10000 w 10000"/>
              <a:gd name="connsiteY2" fmla="*/ 0 h 11072"/>
              <a:gd name="connsiteX0" fmla="*/ 0 w 10000"/>
              <a:gd name="connsiteY0" fmla="*/ 11072 h 11072"/>
              <a:gd name="connsiteX1" fmla="*/ 0 w 10000"/>
              <a:gd name="connsiteY1" fmla="*/ 4168 h 11072"/>
              <a:gd name="connsiteX2" fmla="*/ 10000 w 10000"/>
              <a:gd name="connsiteY2" fmla="*/ 0 h 11072"/>
              <a:gd name="connsiteX0" fmla="*/ 0 w 10000"/>
              <a:gd name="connsiteY0" fmla="*/ 11072 h 11072"/>
              <a:gd name="connsiteX1" fmla="*/ 0 w 10000"/>
              <a:gd name="connsiteY1" fmla="*/ 4168 h 11072"/>
              <a:gd name="connsiteX2" fmla="*/ 10000 w 10000"/>
              <a:gd name="connsiteY2" fmla="*/ 0 h 11072"/>
              <a:gd name="connsiteX0" fmla="*/ 0 w 10169"/>
              <a:gd name="connsiteY0" fmla="*/ 13117 h 13117"/>
              <a:gd name="connsiteX1" fmla="*/ 0 w 10169"/>
              <a:gd name="connsiteY1" fmla="*/ 6213 h 13117"/>
              <a:gd name="connsiteX2" fmla="*/ 10169 w 10169"/>
              <a:gd name="connsiteY2" fmla="*/ 0 h 13117"/>
              <a:gd name="connsiteX0" fmla="*/ 0 w 18726"/>
              <a:gd name="connsiteY0" fmla="*/ 23657 h 23657"/>
              <a:gd name="connsiteX1" fmla="*/ 0 w 18726"/>
              <a:gd name="connsiteY1" fmla="*/ 16753 h 23657"/>
              <a:gd name="connsiteX2" fmla="*/ 18726 w 18726"/>
              <a:gd name="connsiteY2" fmla="*/ 0 h 23657"/>
              <a:gd name="connsiteX0" fmla="*/ 0 w 17754"/>
              <a:gd name="connsiteY0" fmla="*/ 21315 h 21315"/>
              <a:gd name="connsiteX1" fmla="*/ 0 w 17754"/>
              <a:gd name="connsiteY1" fmla="*/ 14411 h 21315"/>
              <a:gd name="connsiteX2" fmla="*/ 17754 w 17754"/>
              <a:gd name="connsiteY2" fmla="*/ 0 h 21315"/>
              <a:gd name="connsiteX0" fmla="*/ 0 w 17754"/>
              <a:gd name="connsiteY0" fmla="*/ 21315 h 21315"/>
              <a:gd name="connsiteX1" fmla="*/ 0 w 17754"/>
              <a:gd name="connsiteY1" fmla="*/ 14411 h 21315"/>
              <a:gd name="connsiteX2" fmla="*/ 17754 w 17754"/>
              <a:gd name="connsiteY2" fmla="*/ 0 h 21315"/>
              <a:gd name="connsiteX0" fmla="*/ 0 w 17754"/>
              <a:gd name="connsiteY0" fmla="*/ 21315 h 21315"/>
              <a:gd name="connsiteX1" fmla="*/ 0 w 17754"/>
              <a:gd name="connsiteY1" fmla="*/ 14411 h 21315"/>
              <a:gd name="connsiteX2" fmla="*/ 17754 w 17754"/>
              <a:gd name="connsiteY2" fmla="*/ 0 h 21315"/>
              <a:gd name="connsiteX0" fmla="*/ 0 w 17754"/>
              <a:gd name="connsiteY0" fmla="*/ 21315 h 21315"/>
              <a:gd name="connsiteX1" fmla="*/ 0 w 17754"/>
              <a:gd name="connsiteY1" fmla="*/ 14411 h 21315"/>
              <a:gd name="connsiteX2" fmla="*/ 17754 w 17754"/>
              <a:gd name="connsiteY2" fmla="*/ 0 h 21315"/>
              <a:gd name="connsiteX0" fmla="*/ 0 w 17754"/>
              <a:gd name="connsiteY0" fmla="*/ 25765 h 25765"/>
              <a:gd name="connsiteX1" fmla="*/ 0 w 17754"/>
              <a:gd name="connsiteY1" fmla="*/ 18861 h 25765"/>
              <a:gd name="connsiteX2" fmla="*/ 17754 w 17754"/>
              <a:gd name="connsiteY2" fmla="*/ 0 h 25765"/>
              <a:gd name="connsiteX0" fmla="*/ 0 w 17754"/>
              <a:gd name="connsiteY0" fmla="*/ 25765 h 25765"/>
              <a:gd name="connsiteX1" fmla="*/ 0 w 17754"/>
              <a:gd name="connsiteY1" fmla="*/ 18861 h 25765"/>
              <a:gd name="connsiteX2" fmla="*/ 15615 w 17754"/>
              <a:gd name="connsiteY2" fmla="*/ 7144 h 25765"/>
              <a:gd name="connsiteX3" fmla="*/ 17754 w 17754"/>
              <a:gd name="connsiteY3" fmla="*/ 0 h 25765"/>
              <a:gd name="connsiteX0" fmla="*/ 0 w 18726"/>
              <a:gd name="connsiteY0" fmla="*/ 28224 h 28224"/>
              <a:gd name="connsiteX1" fmla="*/ 0 w 18726"/>
              <a:gd name="connsiteY1" fmla="*/ 21320 h 28224"/>
              <a:gd name="connsiteX2" fmla="*/ 15615 w 18726"/>
              <a:gd name="connsiteY2" fmla="*/ 9603 h 28224"/>
              <a:gd name="connsiteX3" fmla="*/ 18726 w 18726"/>
              <a:gd name="connsiteY3" fmla="*/ 0 h 28224"/>
              <a:gd name="connsiteX0" fmla="*/ 0 w 18726"/>
              <a:gd name="connsiteY0" fmla="*/ 28224 h 28224"/>
              <a:gd name="connsiteX1" fmla="*/ 0 w 18726"/>
              <a:gd name="connsiteY1" fmla="*/ 21320 h 28224"/>
              <a:gd name="connsiteX2" fmla="*/ 15615 w 18726"/>
              <a:gd name="connsiteY2" fmla="*/ 9603 h 28224"/>
              <a:gd name="connsiteX3" fmla="*/ 18726 w 18726"/>
              <a:gd name="connsiteY3" fmla="*/ 0 h 282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8726" h="28224">
                <a:moveTo>
                  <a:pt x="0" y="28224"/>
                </a:moveTo>
                <a:lnTo>
                  <a:pt x="0" y="21320"/>
                </a:lnTo>
                <a:cubicBezTo>
                  <a:pt x="5876" y="20794"/>
                  <a:pt x="12656" y="12747"/>
                  <a:pt x="15615" y="9603"/>
                </a:cubicBezTo>
                <a:cubicBezTo>
                  <a:pt x="18574" y="6460"/>
                  <a:pt x="18142" y="1191"/>
                  <a:pt x="18726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pic>
        <xdr:nvPicPr>
          <xdr:cNvPr id="1747" name="図 1746">
            <a:extLst>
              <a:ext uri="{FF2B5EF4-FFF2-40B4-BE49-F238E27FC236}">
                <a16:creationId xmlns:a16="http://schemas.microsoft.com/office/drawing/2014/main" id="{7D0F2CE3-11F8-4907-9A92-5745115A80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4"/>
          <a:stretch>
            <a:fillRect/>
          </a:stretch>
        </xdr:blipFill>
        <xdr:spPr>
          <a:xfrm flipH="1">
            <a:off x="5163670" y="6117015"/>
            <a:ext cx="137583" cy="141882"/>
          </a:xfrm>
          <a:prstGeom prst="rect">
            <a:avLst/>
          </a:prstGeom>
        </xdr:spPr>
      </xdr:pic>
      <xdr:sp macro="" textlink="">
        <xdr:nvSpPr>
          <xdr:cNvPr id="1748" name="六角形 1747">
            <a:extLst>
              <a:ext uri="{FF2B5EF4-FFF2-40B4-BE49-F238E27FC236}">
                <a16:creationId xmlns:a16="http://schemas.microsoft.com/office/drawing/2014/main" id="{D1AD0A9F-10E2-4CE3-BEB2-ECE49DE6D0BC}"/>
              </a:ext>
            </a:extLst>
          </xdr:cNvPr>
          <xdr:cNvSpPr/>
        </xdr:nvSpPr>
        <xdr:spPr bwMode="auto">
          <a:xfrm>
            <a:off x="4894840" y="6149274"/>
            <a:ext cx="183085" cy="186329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r>
              <a:rPr kumimoji="1" lang="en-US" altLang="ja-JP" sz="900" b="1">
                <a:solidFill>
                  <a:schemeClr val="bg1"/>
                </a:solidFill>
                <a:latin typeface="+mj-ea"/>
                <a:ea typeface="+mj-ea"/>
              </a:rPr>
              <a:t>709</a:t>
            </a:r>
            <a:endParaRPr kumimoji="1" lang="ja-JP" altLang="en-US" sz="900" b="1">
              <a:solidFill>
                <a:schemeClr val="bg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1749" name="Text Box 849">
            <a:extLst>
              <a:ext uri="{FF2B5EF4-FFF2-40B4-BE49-F238E27FC236}">
                <a16:creationId xmlns:a16="http://schemas.microsoft.com/office/drawing/2014/main" id="{DCD62F5B-2D07-463F-8944-DA226F18132D}"/>
              </a:ext>
            </a:extLst>
          </xdr:cNvPr>
          <xdr:cNvSpPr txBox="1">
            <a:spLocks noChangeArrowheads="1"/>
          </xdr:cNvSpPr>
        </xdr:nvSpPr>
        <xdr:spPr bwMode="auto">
          <a:xfrm rot="15767893">
            <a:off x="5193529" y="6212954"/>
            <a:ext cx="338616" cy="123294"/>
          </a:xfrm>
          <a:prstGeom prst="rect">
            <a:avLst/>
          </a:prstGeom>
          <a:solidFill>
            <a:schemeClr val="bg1">
              <a:alpha val="56000"/>
            </a:schemeClr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none" lIns="27432" tIns="18288" rIns="27432" bIns="0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	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本町</a:t>
            </a:r>
            <a:r>
              <a: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6</a:t>
            </a: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750" name="AutoShape 1653">
            <a:extLst>
              <a:ext uri="{FF2B5EF4-FFF2-40B4-BE49-F238E27FC236}">
                <a16:creationId xmlns:a16="http://schemas.microsoft.com/office/drawing/2014/main" id="{EBC8CA3C-412B-477E-B9DA-6D15677DC04D}"/>
              </a:ext>
            </a:extLst>
          </xdr:cNvPr>
          <xdr:cNvSpPr>
            <a:spLocks/>
          </xdr:cNvSpPr>
        </xdr:nvSpPr>
        <xdr:spPr bwMode="auto">
          <a:xfrm rot="2563899">
            <a:off x="4970169" y="6208308"/>
            <a:ext cx="287224" cy="707294"/>
          </a:xfrm>
          <a:prstGeom prst="rightBrace">
            <a:avLst>
              <a:gd name="adj1" fmla="val 42094"/>
              <a:gd name="adj2" fmla="val 4900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8</xdr:col>
      <xdr:colOff>484383</xdr:colOff>
      <xdr:row>36</xdr:row>
      <xdr:rowOff>129447</xdr:rowOff>
    </xdr:from>
    <xdr:to>
      <xdr:col>8</xdr:col>
      <xdr:colOff>641262</xdr:colOff>
      <xdr:row>37</xdr:row>
      <xdr:rowOff>122599</xdr:rowOff>
    </xdr:to>
    <xdr:sp macro="" textlink="">
      <xdr:nvSpPr>
        <xdr:cNvPr id="1751" name="六角形 1750">
          <a:extLst>
            <a:ext uri="{FF2B5EF4-FFF2-40B4-BE49-F238E27FC236}">
              <a16:creationId xmlns:a16="http://schemas.microsoft.com/office/drawing/2014/main" id="{A9F94AE7-7139-4407-AD91-943D1D27FE1E}"/>
            </a:ext>
          </a:extLst>
        </xdr:cNvPr>
        <xdr:cNvSpPr/>
      </xdr:nvSpPr>
      <xdr:spPr bwMode="auto">
        <a:xfrm>
          <a:off x="5475483" y="6288947"/>
          <a:ext cx="156879" cy="1646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5</xdr:col>
      <xdr:colOff>335523</xdr:colOff>
      <xdr:row>37</xdr:row>
      <xdr:rowOff>120849</xdr:rowOff>
    </xdr:from>
    <xdr:ext cx="473278" cy="201612"/>
    <xdr:sp macro="" textlink="">
      <xdr:nvSpPr>
        <xdr:cNvPr id="1752" name="Text Box 1620">
          <a:extLst>
            <a:ext uri="{FF2B5EF4-FFF2-40B4-BE49-F238E27FC236}">
              <a16:creationId xmlns:a16="http://schemas.microsoft.com/office/drawing/2014/main" id="{3E2A991A-DF66-41DD-BA08-85AF73EC0432}"/>
            </a:ext>
          </a:extLst>
        </xdr:cNvPr>
        <xdr:cNvSpPr txBox="1">
          <a:spLocks noChangeArrowheads="1"/>
        </xdr:cNvSpPr>
      </xdr:nvSpPr>
      <xdr:spPr bwMode="auto">
        <a:xfrm>
          <a:off x="3212073" y="6451799"/>
          <a:ext cx="473278" cy="20161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374147</xdr:colOff>
      <xdr:row>36</xdr:row>
      <xdr:rowOff>126331</xdr:rowOff>
    </xdr:from>
    <xdr:to>
      <xdr:col>5</xdr:col>
      <xdr:colOff>557232</xdr:colOff>
      <xdr:row>37</xdr:row>
      <xdr:rowOff>139027</xdr:rowOff>
    </xdr:to>
    <xdr:sp macro="" textlink="">
      <xdr:nvSpPr>
        <xdr:cNvPr id="1753" name="六角形 1752">
          <a:extLst>
            <a:ext uri="{FF2B5EF4-FFF2-40B4-BE49-F238E27FC236}">
              <a16:creationId xmlns:a16="http://schemas.microsoft.com/office/drawing/2014/main" id="{B2EE1CF9-7D11-405A-8DC0-3F917BD958CE}"/>
            </a:ext>
          </a:extLst>
        </xdr:cNvPr>
        <xdr:cNvSpPr/>
      </xdr:nvSpPr>
      <xdr:spPr bwMode="auto">
        <a:xfrm>
          <a:off x="3250697" y="6285831"/>
          <a:ext cx="183085" cy="1841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709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488303</xdr:colOff>
      <xdr:row>36</xdr:row>
      <xdr:rowOff>172356</xdr:rowOff>
    </xdr:from>
    <xdr:to>
      <xdr:col>7</xdr:col>
      <xdr:colOff>674686</xdr:colOff>
      <xdr:row>38</xdr:row>
      <xdr:rowOff>9407</xdr:rowOff>
    </xdr:to>
    <xdr:pic>
      <xdr:nvPicPr>
        <xdr:cNvPr id="1754" name="図 1753">
          <a:extLst>
            <a:ext uri="{FF2B5EF4-FFF2-40B4-BE49-F238E27FC236}">
              <a16:creationId xmlns:a16="http://schemas.microsoft.com/office/drawing/2014/main" id="{91B24FB9-6A60-4E43-B49A-C42A083CC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4774553" y="6331856"/>
          <a:ext cx="186383" cy="159314"/>
        </a:xfrm>
        <a:prstGeom prst="rect">
          <a:avLst/>
        </a:prstGeom>
      </xdr:spPr>
    </xdr:pic>
    <xdr:clientData/>
  </xdr:twoCellAnchor>
  <xdr:oneCellAnchor>
    <xdr:from>
      <xdr:col>9</xdr:col>
      <xdr:colOff>327928</xdr:colOff>
      <xdr:row>37</xdr:row>
      <xdr:rowOff>77650</xdr:rowOff>
    </xdr:from>
    <xdr:ext cx="269875" cy="180319"/>
    <xdr:sp macro="" textlink="">
      <xdr:nvSpPr>
        <xdr:cNvPr id="1755" name="Text Box 1664">
          <a:extLst>
            <a:ext uri="{FF2B5EF4-FFF2-40B4-BE49-F238E27FC236}">
              <a16:creationId xmlns:a16="http://schemas.microsoft.com/office/drawing/2014/main" id="{23A0104E-8E1E-4284-94BE-A7DC6CC7ACF9}"/>
            </a:ext>
          </a:extLst>
        </xdr:cNvPr>
        <xdr:cNvSpPr txBox="1">
          <a:spLocks noChangeArrowheads="1"/>
        </xdr:cNvSpPr>
      </xdr:nvSpPr>
      <xdr:spPr bwMode="auto">
        <a:xfrm>
          <a:off x="6023878" y="6408600"/>
          <a:ext cx="269875" cy="18031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550090</xdr:colOff>
      <xdr:row>38</xdr:row>
      <xdr:rowOff>63349</xdr:rowOff>
    </xdr:from>
    <xdr:ext cx="269875" cy="180319"/>
    <xdr:sp macro="" textlink="">
      <xdr:nvSpPr>
        <xdr:cNvPr id="1756" name="Text Box 1664">
          <a:extLst>
            <a:ext uri="{FF2B5EF4-FFF2-40B4-BE49-F238E27FC236}">
              <a16:creationId xmlns:a16="http://schemas.microsoft.com/office/drawing/2014/main" id="{244469EF-A163-4920-B034-3DC514F7826B}"/>
            </a:ext>
          </a:extLst>
        </xdr:cNvPr>
        <xdr:cNvSpPr txBox="1">
          <a:spLocks noChangeArrowheads="1"/>
        </xdr:cNvSpPr>
      </xdr:nvSpPr>
      <xdr:spPr bwMode="auto">
        <a:xfrm>
          <a:off x="4844695" y="6538678"/>
          <a:ext cx="269875" cy="18031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86581</xdr:colOff>
      <xdr:row>43</xdr:row>
      <xdr:rowOff>43838</xdr:rowOff>
    </xdr:from>
    <xdr:to>
      <xdr:col>4</xdr:col>
      <xdr:colOff>468543</xdr:colOff>
      <xdr:row>49</xdr:row>
      <xdr:rowOff>105963</xdr:rowOff>
    </xdr:to>
    <xdr:sp macro="" textlink="">
      <xdr:nvSpPr>
        <xdr:cNvPr id="1757" name="Freeform 1147">
          <a:extLst>
            <a:ext uri="{FF2B5EF4-FFF2-40B4-BE49-F238E27FC236}">
              <a16:creationId xmlns:a16="http://schemas.microsoft.com/office/drawing/2014/main" id="{C511D431-48DD-45E1-AA62-338E96EF89A8}"/>
            </a:ext>
          </a:extLst>
        </xdr:cNvPr>
        <xdr:cNvSpPr>
          <a:spLocks/>
        </xdr:cNvSpPr>
      </xdr:nvSpPr>
      <xdr:spPr bwMode="auto">
        <a:xfrm rot="12355951" flipV="1">
          <a:off x="2258281" y="7403488"/>
          <a:ext cx="381962" cy="1071775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  <a:gd name="connsiteX0" fmla="*/ 10000 w 10000"/>
            <a:gd name="connsiteY0" fmla="*/ 10000 h 10000"/>
            <a:gd name="connsiteX1" fmla="*/ 8414 w 10000"/>
            <a:gd name="connsiteY1" fmla="*/ 5938 h 10000"/>
            <a:gd name="connsiteX2" fmla="*/ 5053 w 10000"/>
            <a:gd name="connsiteY2" fmla="*/ 5079 h 10000"/>
            <a:gd name="connsiteX3" fmla="*/ 2308 w 10000"/>
            <a:gd name="connsiteY3" fmla="*/ 5836 h 10000"/>
            <a:gd name="connsiteX4" fmla="*/ 0 w 10000"/>
            <a:gd name="connsiteY4" fmla="*/ 0 h 10000"/>
            <a:gd name="connsiteX0" fmla="*/ 10000 w 38707"/>
            <a:gd name="connsiteY0" fmla="*/ 10000 h 10000"/>
            <a:gd name="connsiteX1" fmla="*/ 38691 w 38707"/>
            <a:gd name="connsiteY1" fmla="*/ 5432 h 10000"/>
            <a:gd name="connsiteX2" fmla="*/ 5053 w 38707"/>
            <a:gd name="connsiteY2" fmla="*/ 5079 h 10000"/>
            <a:gd name="connsiteX3" fmla="*/ 2308 w 38707"/>
            <a:gd name="connsiteY3" fmla="*/ 5836 h 10000"/>
            <a:gd name="connsiteX4" fmla="*/ 0 w 38707"/>
            <a:gd name="connsiteY4" fmla="*/ 0 h 10000"/>
            <a:gd name="connsiteX0" fmla="*/ 39259 w 41332"/>
            <a:gd name="connsiteY0" fmla="*/ 9481 h 9481"/>
            <a:gd name="connsiteX1" fmla="*/ 38691 w 41332"/>
            <a:gd name="connsiteY1" fmla="*/ 5432 h 9481"/>
            <a:gd name="connsiteX2" fmla="*/ 5053 w 41332"/>
            <a:gd name="connsiteY2" fmla="*/ 5079 h 9481"/>
            <a:gd name="connsiteX3" fmla="*/ 2308 w 41332"/>
            <a:gd name="connsiteY3" fmla="*/ 5836 h 9481"/>
            <a:gd name="connsiteX4" fmla="*/ 0 w 41332"/>
            <a:gd name="connsiteY4" fmla="*/ 0 h 9481"/>
            <a:gd name="connsiteX0" fmla="*/ 9498 w 9999"/>
            <a:gd name="connsiteY0" fmla="*/ 10000 h 10000"/>
            <a:gd name="connsiteX1" fmla="*/ 9361 w 9999"/>
            <a:gd name="connsiteY1" fmla="*/ 5729 h 10000"/>
            <a:gd name="connsiteX2" fmla="*/ 1223 w 9999"/>
            <a:gd name="connsiteY2" fmla="*/ 5357 h 10000"/>
            <a:gd name="connsiteX3" fmla="*/ 4883 w 9999"/>
            <a:gd name="connsiteY3" fmla="*/ 2423 h 10000"/>
            <a:gd name="connsiteX4" fmla="*/ 0 w 9999"/>
            <a:gd name="connsiteY4" fmla="*/ 0 h 10000"/>
            <a:gd name="connsiteX0" fmla="*/ 9499 w 9499"/>
            <a:gd name="connsiteY0" fmla="*/ 10000 h 10000"/>
            <a:gd name="connsiteX1" fmla="*/ 9362 w 9499"/>
            <a:gd name="connsiteY1" fmla="*/ 5729 h 10000"/>
            <a:gd name="connsiteX2" fmla="*/ 8770 w 9499"/>
            <a:gd name="connsiteY2" fmla="*/ 3017 h 10000"/>
            <a:gd name="connsiteX3" fmla="*/ 4883 w 9499"/>
            <a:gd name="connsiteY3" fmla="*/ 2423 h 10000"/>
            <a:gd name="connsiteX4" fmla="*/ 0 w 9499"/>
            <a:gd name="connsiteY4" fmla="*/ 0 h 10000"/>
            <a:gd name="connsiteX0" fmla="*/ 8837 w 8837"/>
            <a:gd name="connsiteY0" fmla="*/ 11218 h 11218"/>
            <a:gd name="connsiteX1" fmla="*/ 8693 w 8837"/>
            <a:gd name="connsiteY1" fmla="*/ 6947 h 11218"/>
            <a:gd name="connsiteX2" fmla="*/ 8070 w 8837"/>
            <a:gd name="connsiteY2" fmla="*/ 4235 h 11218"/>
            <a:gd name="connsiteX3" fmla="*/ 3978 w 8837"/>
            <a:gd name="connsiteY3" fmla="*/ 3641 h 11218"/>
            <a:gd name="connsiteX4" fmla="*/ 0 w 8837"/>
            <a:gd name="connsiteY4" fmla="*/ 0 h 11218"/>
            <a:gd name="connsiteX0" fmla="*/ 10000 w 10052"/>
            <a:gd name="connsiteY0" fmla="*/ 10000 h 10000"/>
            <a:gd name="connsiteX1" fmla="*/ 9837 w 10052"/>
            <a:gd name="connsiteY1" fmla="*/ 6193 h 10000"/>
            <a:gd name="connsiteX2" fmla="*/ 9132 w 10052"/>
            <a:gd name="connsiteY2" fmla="*/ 3775 h 10000"/>
            <a:gd name="connsiteX3" fmla="*/ 0 w 10052"/>
            <a:gd name="connsiteY3" fmla="*/ 0 h 10000"/>
            <a:gd name="connsiteX0" fmla="*/ 8056 w 8056"/>
            <a:gd name="connsiteY0" fmla="*/ 10639 h 10639"/>
            <a:gd name="connsiteX1" fmla="*/ 7893 w 8056"/>
            <a:gd name="connsiteY1" fmla="*/ 6832 h 10639"/>
            <a:gd name="connsiteX2" fmla="*/ 7188 w 8056"/>
            <a:gd name="connsiteY2" fmla="*/ 4414 h 10639"/>
            <a:gd name="connsiteX3" fmla="*/ 0 w 8056"/>
            <a:gd name="connsiteY3" fmla="*/ 0 h 10639"/>
            <a:gd name="connsiteX0" fmla="*/ 10000 w 11071"/>
            <a:gd name="connsiteY0" fmla="*/ 10000 h 10000"/>
            <a:gd name="connsiteX1" fmla="*/ 11055 w 11071"/>
            <a:gd name="connsiteY1" fmla="*/ 6518 h 10000"/>
            <a:gd name="connsiteX2" fmla="*/ 8923 w 11071"/>
            <a:gd name="connsiteY2" fmla="*/ 4149 h 10000"/>
            <a:gd name="connsiteX3" fmla="*/ 0 w 11071"/>
            <a:gd name="connsiteY3" fmla="*/ 0 h 10000"/>
            <a:gd name="connsiteX0" fmla="*/ 11697 w 12768"/>
            <a:gd name="connsiteY0" fmla="*/ 9884 h 9884"/>
            <a:gd name="connsiteX1" fmla="*/ 12752 w 12768"/>
            <a:gd name="connsiteY1" fmla="*/ 6402 h 9884"/>
            <a:gd name="connsiteX2" fmla="*/ 10620 w 12768"/>
            <a:gd name="connsiteY2" fmla="*/ 4033 h 9884"/>
            <a:gd name="connsiteX3" fmla="*/ 0 w 12768"/>
            <a:gd name="connsiteY3" fmla="*/ 0 h 9884"/>
            <a:gd name="connsiteX0" fmla="*/ 9161 w 10019"/>
            <a:gd name="connsiteY0" fmla="*/ 10000 h 10000"/>
            <a:gd name="connsiteX1" fmla="*/ 9987 w 10019"/>
            <a:gd name="connsiteY1" fmla="*/ 6477 h 10000"/>
            <a:gd name="connsiteX2" fmla="*/ 8790 w 10019"/>
            <a:gd name="connsiteY2" fmla="*/ 3928 h 10000"/>
            <a:gd name="connsiteX3" fmla="*/ 0 w 10019"/>
            <a:gd name="connsiteY3" fmla="*/ 0 h 10000"/>
            <a:gd name="connsiteX0" fmla="*/ 9161 w 10963"/>
            <a:gd name="connsiteY0" fmla="*/ 10000 h 10000"/>
            <a:gd name="connsiteX1" fmla="*/ 10962 w 10963"/>
            <a:gd name="connsiteY1" fmla="*/ 7716 h 10000"/>
            <a:gd name="connsiteX2" fmla="*/ 8790 w 10963"/>
            <a:gd name="connsiteY2" fmla="*/ 3928 h 10000"/>
            <a:gd name="connsiteX3" fmla="*/ 0 w 10963"/>
            <a:gd name="connsiteY3" fmla="*/ 0 h 10000"/>
            <a:gd name="connsiteX0" fmla="*/ 7488 w 11006"/>
            <a:gd name="connsiteY0" fmla="*/ 10331 h 10331"/>
            <a:gd name="connsiteX1" fmla="*/ 10962 w 11006"/>
            <a:gd name="connsiteY1" fmla="*/ 7716 h 10331"/>
            <a:gd name="connsiteX2" fmla="*/ 8790 w 11006"/>
            <a:gd name="connsiteY2" fmla="*/ 3928 h 10331"/>
            <a:gd name="connsiteX3" fmla="*/ 0 w 11006"/>
            <a:gd name="connsiteY3" fmla="*/ 0 h 10331"/>
            <a:gd name="connsiteX0" fmla="*/ 1 w 3519"/>
            <a:gd name="connsiteY0" fmla="*/ 12974 h 12974"/>
            <a:gd name="connsiteX1" fmla="*/ 3475 w 3519"/>
            <a:gd name="connsiteY1" fmla="*/ 10359 h 12974"/>
            <a:gd name="connsiteX2" fmla="*/ 1303 w 3519"/>
            <a:gd name="connsiteY2" fmla="*/ 6571 h 12974"/>
            <a:gd name="connsiteX3" fmla="*/ 505 w 3519"/>
            <a:gd name="connsiteY3" fmla="*/ 0 h 12974"/>
            <a:gd name="connsiteX0" fmla="*/ 4080 w 14077"/>
            <a:gd name="connsiteY0" fmla="*/ 10000 h 10000"/>
            <a:gd name="connsiteX1" fmla="*/ 13952 w 14077"/>
            <a:gd name="connsiteY1" fmla="*/ 7984 h 10000"/>
            <a:gd name="connsiteX2" fmla="*/ 7780 w 14077"/>
            <a:gd name="connsiteY2" fmla="*/ 5065 h 10000"/>
            <a:gd name="connsiteX3" fmla="*/ 5512 w 14077"/>
            <a:gd name="connsiteY3" fmla="*/ 0 h 10000"/>
            <a:gd name="connsiteX0" fmla="*/ 11100 w 21105"/>
            <a:gd name="connsiteY0" fmla="*/ 10000 h 10000"/>
            <a:gd name="connsiteX1" fmla="*/ 20972 w 21105"/>
            <a:gd name="connsiteY1" fmla="*/ 7984 h 10000"/>
            <a:gd name="connsiteX2" fmla="*/ 2146 w 21105"/>
            <a:gd name="connsiteY2" fmla="*/ 5623 h 10000"/>
            <a:gd name="connsiteX3" fmla="*/ 12532 w 21105"/>
            <a:gd name="connsiteY3" fmla="*/ 0 h 10000"/>
            <a:gd name="connsiteX0" fmla="*/ 77120 w 77120"/>
            <a:gd name="connsiteY0" fmla="*/ 14172 h 14172"/>
            <a:gd name="connsiteX1" fmla="*/ 20972 w 77120"/>
            <a:gd name="connsiteY1" fmla="*/ 7984 h 14172"/>
            <a:gd name="connsiteX2" fmla="*/ 2146 w 77120"/>
            <a:gd name="connsiteY2" fmla="*/ 5623 h 14172"/>
            <a:gd name="connsiteX3" fmla="*/ 12532 w 77120"/>
            <a:gd name="connsiteY3" fmla="*/ 0 h 14172"/>
            <a:gd name="connsiteX0" fmla="*/ 77120 w 110224"/>
            <a:gd name="connsiteY0" fmla="*/ 14172 h 14172"/>
            <a:gd name="connsiteX1" fmla="*/ 107969 w 110224"/>
            <a:gd name="connsiteY1" fmla="*/ 11810 h 14172"/>
            <a:gd name="connsiteX2" fmla="*/ 2146 w 110224"/>
            <a:gd name="connsiteY2" fmla="*/ 5623 h 14172"/>
            <a:gd name="connsiteX3" fmla="*/ 12532 w 110224"/>
            <a:gd name="connsiteY3" fmla="*/ 0 h 14172"/>
            <a:gd name="connsiteX0" fmla="*/ 84369 w 110984"/>
            <a:gd name="connsiteY0" fmla="*/ 13908 h 13908"/>
            <a:gd name="connsiteX1" fmla="*/ 107969 w 110984"/>
            <a:gd name="connsiteY1" fmla="*/ 11810 h 13908"/>
            <a:gd name="connsiteX2" fmla="*/ 2146 w 110984"/>
            <a:gd name="connsiteY2" fmla="*/ 5623 h 13908"/>
            <a:gd name="connsiteX3" fmla="*/ 12532 w 110984"/>
            <a:gd name="connsiteY3" fmla="*/ 0 h 13908"/>
            <a:gd name="connsiteX0" fmla="*/ 84369 w 112043"/>
            <a:gd name="connsiteY0" fmla="*/ 13908 h 13908"/>
            <a:gd name="connsiteX1" fmla="*/ 107969 w 112043"/>
            <a:gd name="connsiteY1" fmla="*/ 11810 h 13908"/>
            <a:gd name="connsiteX2" fmla="*/ 2146 w 112043"/>
            <a:gd name="connsiteY2" fmla="*/ 5623 h 13908"/>
            <a:gd name="connsiteX3" fmla="*/ 12532 w 112043"/>
            <a:gd name="connsiteY3" fmla="*/ 0 h 13908"/>
            <a:gd name="connsiteX0" fmla="*/ 84369 w 152213"/>
            <a:gd name="connsiteY0" fmla="*/ 13908 h 13908"/>
            <a:gd name="connsiteX1" fmla="*/ 107969 w 152213"/>
            <a:gd name="connsiteY1" fmla="*/ 11810 h 13908"/>
            <a:gd name="connsiteX2" fmla="*/ 2146 w 152213"/>
            <a:gd name="connsiteY2" fmla="*/ 5623 h 13908"/>
            <a:gd name="connsiteX3" fmla="*/ 12532 w 152213"/>
            <a:gd name="connsiteY3" fmla="*/ 0 h 13908"/>
            <a:gd name="connsiteX0" fmla="*/ 84369 w 115290"/>
            <a:gd name="connsiteY0" fmla="*/ 13908 h 13908"/>
            <a:gd name="connsiteX1" fmla="*/ 107969 w 115290"/>
            <a:gd name="connsiteY1" fmla="*/ 11810 h 13908"/>
            <a:gd name="connsiteX2" fmla="*/ 2146 w 115290"/>
            <a:gd name="connsiteY2" fmla="*/ 5623 h 13908"/>
            <a:gd name="connsiteX3" fmla="*/ 12532 w 115290"/>
            <a:gd name="connsiteY3" fmla="*/ 0 h 13908"/>
            <a:gd name="connsiteX0" fmla="*/ 85937 w 116858"/>
            <a:gd name="connsiteY0" fmla="*/ 13908 h 13908"/>
            <a:gd name="connsiteX1" fmla="*/ 109537 w 116858"/>
            <a:gd name="connsiteY1" fmla="*/ 11810 h 13908"/>
            <a:gd name="connsiteX2" fmla="*/ 3714 w 116858"/>
            <a:gd name="connsiteY2" fmla="*/ 5623 h 13908"/>
            <a:gd name="connsiteX3" fmla="*/ 14100 w 116858"/>
            <a:gd name="connsiteY3" fmla="*/ 0 h 13908"/>
            <a:gd name="connsiteX0" fmla="*/ 92734 w 114889"/>
            <a:gd name="connsiteY0" fmla="*/ 14213 h 14213"/>
            <a:gd name="connsiteX1" fmla="*/ 109356 w 114889"/>
            <a:gd name="connsiteY1" fmla="*/ 11810 h 14213"/>
            <a:gd name="connsiteX2" fmla="*/ 3533 w 114889"/>
            <a:gd name="connsiteY2" fmla="*/ 5623 h 14213"/>
            <a:gd name="connsiteX3" fmla="*/ 13919 w 114889"/>
            <a:gd name="connsiteY3" fmla="*/ 0 h 14213"/>
            <a:gd name="connsiteX0" fmla="*/ 91231 w 114530"/>
            <a:gd name="connsiteY0" fmla="*/ 13845 h 13845"/>
            <a:gd name="connsiteX1" fmla="*/ 109350 w 114530"/>
            <a:gd name="connsiteY1" fmla="*/ 11810 h 13845"/>
            <a:gd name="connsiteX2" fmla="*/ 3527 w 114530"/>
            <a:gd name="connsiteY2" fmla="*/ 5623 h 13845"/>
            <a:gd name="connsiteX3" fmla="*/ 13913 w 114530"/>
            <a:gd name="connsiteY3" fmla="*/ 0 h 13845"/>
            <a:gd name="connsiteX0" fmla="*/ 93734 w 117033"/>
            <a:gd name="connsiteY0" fmla="*/ 12135 h 12135"/>
            <a:gd name="connsiteX1" fmla="*/ 111853 w 117033"/>
            <a:gd name="connsiteY1" fmla="*/ 10100 h 12135"/>
            <a:gd name="connsiteX2" fmla="*/ 6030 w 117033"/>
            <a:gd name="connsiteY2" fmla="*/ 3913 h 12135"/>
            <a:gd name="connsiteX3" fmla="*/ 6434 w 117033"/>
            <a:gd name="connsiteY3" fmla="*/ 0 h 12135"/>
            <a:gd name="connsiteX0" fmla="*/ 104381 w 127680"/>
            <a:gd name="connsiteY0" fmla="*/ 11976 h 11976"/>
            <a:gd name="connsiteX1" fmla="*/ 122500 w 127680"/>
            <a:gd name="connsiteY1" fmla="*/ 9941 h 11976"/>
            <a:gd name="connsiteX2" fmla="*/ 16677 w 127680"/>
            <a:gd name="connsiteY2" fmla="*/ 3754 h 11976"/>
            <a:gd name="connsiteX3" fmla="*/ 3379 w 127680"/>
            <a:gd name="connsiteY3" fmla="*/ 0 h 11976"/>
            <a:gd name="connsiteX0" fmla="*/ 101002 w 124301"/>
            <a:gd name="connsiteY0" fmla="*/ 11976 h 11976"/>
            <a:gd name="connsiteX1" fmla="*/ 119121 w 124301"/>
            <a:gd name="connsiteY1" fmla="*/ 9941 h 11976"/>
            <a:gd name="connsiteX2" fmla="*/ 13298 w 124301"/>
            <a:gd name="connsiteY2" fmla="*/ 3754 h 11976"/>
            <a:gd name="connsiteX3" fmla="*/ 0 w 124301"/>
            <a:gd name="connsiteY3" fmla="*/ 0 h 11976"/>
            <a:gd name="connsiteX0" fmla="*/ 95546 w 118845"/>
            <a:gd name="connsiteY0" fmla="*/ 12116 h 12116"/>
            <a:gd name="connsiteX1" fmla="*/ 113665 w 118845"/>
            <a:gd name="connsiteY1" fmla="*/ 10081 h 12116"/>
            <a:gd name="connsiteX2" fmla="*/ 7842 w 118845"/>
            <a:gd name="connsiteY2" fmla="*/ 3894 h 12116"/>
            <a:gd name="connsiteX3" fmla="*/ 0 w 118845"/>
            <a:gd name="connsiteY3" fmla="*/ 0 h 12116"/>
            <a:gd name="connsiteX0" fmla="*/ 100029 w 123328"/>
            <a:gd name="connsiteY0" fmla="*/ 11807 h 11807"/>
            <a:gd name="connsiteX1" fmla="*/ 118148 w 123328"/>
            <a:gd name="connsiteY1" fmla="*/ 9772 h 11807"/>
            <a:gd name="connsiteX2" fmla="*/ 12325 w 123328"/>
            <a:gd name="connsiteY2" fmla="*/ 3585 h 11807"/>
            <a:gd name="connsiteX3" fmla="*/ 0 w 123328"/>
            <a:gd name="connsiteY3" fmla="*/ 0 h 118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3328" h="11807">
              <a:moveTo>
                <a:pt x="100029" y="11807"/>
              </a:moveTo>
              <a:cubicBezTo>
                <a:pt x="113149" y="11286"/>
                <a:pt x="132765" y="11142"/>
                <a:pt x="118148" y="9772"/>
              </a:cubicBezTo>
              <a:cubicBezTo>
                <a:pt x="103531" y="8402"/>
                <a:pt x="-12740" y="7369"/>
                <a:pt x="12325" y="3585"/>
              </a:cubicBezTo>
              <a:cubicBezTo>
                <a:pt x="7133" y="2594"/>
                <a:pt x="9499" y="232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55294</xdr:colOff>
      <xdr:row>42</xdr:row>
      <xdr:rowOff>91988</xdr:rowOff>
    </xdr:from>
    <xdr:to>
      <xdr:col>4</xdr:col>
      <xdr:colOff>435049</xdr:colOff>
      <xdr:row>49</xdr:row>
      <xdr:rowOff>103414</xdr:rowOff>
    </xdr:to>
    <xdr:sp macro="" textlink="">
      <xdr:nvSpPr>
        <xdr:cNvPr id="1758" name="Freeform 1147">
          <a:extLst>
            <a:ext uri="{FF2B5EF4-FFF2-40B4-BE49-F238E27FC236}">
              <a16:creationId xmlns:a16="http://schemas.microsoft.com/office/drawing/2014/main" id="{E5C5BDDC-7EBE-486F-8FDF-8465121A3CF2}"/>
            </a:ext>
          </a:extLst>
        </xdr:cNvPr>
        <xdr:cNvSpPr>
          <a:spLocks/>
        </xdr:cNvSpPr>
      </xdr:nvSpPr>
      <xdr:spPr bwMode="auto">
        <a:xfrm rot="12355951" flipV="1">
          <a:off x="2226994" y="7280188"/>
          <a:ext cx="379755" cy="1192526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  <a:gd name="connsiteX0" fmla="*/ 10000 w 10000"/>
            <a:gd name="connsiteY0" fmla="*/ 10000 h 10000"/>
            <a:gd name="connsiteX1" fmla="*/ 8414 w 10000"/>
            <a:gd name="connsiteY1" fmla="*/ 5938 h 10000"/>
            <a:gd name="connsiteX2" fmla="*/ 5053 w 10000"/>
            <a:gd name="connsiteY2" fmla="*/ 5079 h 10000"/>
            <a:gd name="connsiteX3" fmla="*/ 2308 w 10000"/>
            <a:gd name="connsiteY3" fmla="*/ 5836 h 10000"/>
            <a:gd name="connsiteX4" fmla="*/ 0 w 10000"/>
            <a:gd name="connsiteY4" fmla="*/ 0 h 10000"/>
            <a:gd name="connsiteX0" fmla="*/ 10000 w 38707"/>
            <a:gd name="connsiteY0" fmla="*/ 10000 h 10000"/>
            <a:gd name="connsiteX1" fmla="*/ 38691 w 38707"/>
            <a:gd name="connsiteY1" fmla="*/ 5432 h 10000"/>
            <a:gd name="connsiteX2" fmla="*/ 5053 w 38707"/>
            <a:gd name="connsiteY2" fmla="*/ 5079 h 10000"/>
            <a:gd name="connsiteX3" fmla="*/ 2308 w 38707"/>
            <a:gd name="connsiteY3" fmla="*/ 5836 h 10000"/>
            <a:gd name="connsiteX4" fmla="*/ 0 w 38707"/>
            <a:gd name="connsiteY4" fmla="*/ 0 h 10000"/>
            <a:gd name="connsiteX0" fmla="*/ 39259 w 41332"/>
            <a:gd name="connsiteY0" fmla="*/ 9481 h 9481"/>
            <a:gd name="connsiteX1" fmla="*/ 38691 w 41332"/>
            <a:gd name="connsiteY1" fmla="*/ 5432 h 9481"/>
            <a:gd name="connsiteX2" fmla="*/ 5053 w 41332"/>
            <a:gd name="connsiteY2" fmla="*/ 5079 h 9481"/>
            <a:gd name="connsiteX3" fmla="*/ 2308 w 41332"/>
            <a:gd name="connsiteY3" fmla="*/ 5836 h 9481"/>
            <a:gd name="connsiteX4" fmla="*/ 0 w 41332"/>
            <a:gd name="connsiteY4" fmla="*/ 0 h 9481"/>
            <a:gd name="connsiteX0" fmla="*/ 9498 w 9999"/>
            <a:gd name="connsiteY0" fmla="*/ 10000 h 10000"/>
            <a:gd name="connsiteX1" fmla="*/ 9361 w 9999"/>
            <a:gd name="connsiteY1" fmla="*/ 5729 h 10000"/>
            <a:gd name="connsiteX2" fmla="*/ 1223 w 9999"/>
            <a:gd name="connsiteY2" fmla="*/ 5357 h 10000"/>
            <a:gd name="connsiteX3" fmla="*/ 4883 w 9999"/>
            <a:gd name="connsiteY3" fmla="*/ 2423 h 10000"/>
            <a:gd name="connsiteX4" fmla="*/ 0 w 9999"/>
            <a:gd name="connsiteY4" fmla="*/ 0 h 10000"/>
            <a:gd name="connsiteX0" fmla="*/ 9499 w 9499"/>
            <a:gd name="connsiteY0" fmla="*/ 10000 h 10000"/>
            <a:gd name="connsiteX1" fmla="*/ 9362 w 9499"/>
            <a:gd name="connsiteY1" fmla="*/ 5729 h 10000"/>
            <a:gd name="connsiteX2" fmla="*/ 8770 w 9499"/>
            <a:gd name="connsiteY2" fmla="*/ 3017 h 10000"/>
            <a:gd name="connsiteX3" fmla="*/ 4883 w 9499"/>
            <a:gd name="connsiteY3" fmla="*/ 2423 h 10000"/>
            <a:gd name="connsiteX4" fmla="*/ 0 w 9499"/>
            <a:gd name="connsiteY4" fmla="*/ 0 h 10000"/>
            <a:gd name="connsiteX0" fmla="*/ 8837 w 8837"/>
            <a:gd name="connsiteY0" fmla="*/ 11218 h 11218"/>
            <a:gd name="connsiteX1" fmla="*/ 8693 w 8837"/>
            <a:gd name="connsiteY1" fmla="*/ 6947 h 11218"/>
            <a:gd name="connsiteX2" fmla="*/ 8070 w 8837"/>
            <a:gd name="connsiteY2" fmla="*/ 4235 h 11218"/>
            <a:gd name="connsiteX3" fmla="*/ 3978 w 8837"/>
            <a:gd name="connsiteY3" fmla="*/ 3641 h 11218"/>
            <a:gd name="connsiteX4" fmla="*/ 0 w 8837"/>
            <a:gd name="connsiteY4" fmla="*/ 0 h 11218"/>
            <a:gd name="connsiteX0" fmla="*/ 10000 w 10052"/>
            <a:gd name="connsiteY0" fmla="*/ 10000 h 10000"/>
            <a:gd name="connsiteX1" fmla="*/ 9837 w 10052"/>
            <a:gd name="connsiteY1" fmla="*/ 6193 h 10000"/>
            <a:gd name="connsiteX2" fmla="*/ 9132 w 10052"/>
            <a:gd name="connsiteY2" fmla="*/ 3775 h 10000"/>
            <a:gd name="connsiteX3" fmla="*/ 0 w 10052"/>
            <a:gd name="connsiteY3" fmla="*/ 0 h 10000"/>
            <a:gd name="connsiteX0" fmla="*/ 8056 w 8056"/>
            <a:gd name="connsiteY0" fmla="*/ 10639 h 10639"/>
            <a:gd name="connsiteX1" fmla="*/ 7893 w 8056"/>
            <a:gd name="connsiteY1" fmla="*/ 6832 h 10639"/>
            <a:gd name="connsiteX2" fmla="*/ 7188 w 8056"/>
            <a:gd name="connsiteY2" fmla="*/ 4414 h 10639"/>
            <a:gd name="connsiteX3" fmla="*/ 0 w 8056"/>
            <a:gd name="connsiteY3" fmla="*/ 0 h 10639"/>
            <a:gd name="connsiteX0" fmla="*/ 10000 w 11071"/>
            <a:gd name="connsiteY0" fmla="*/ 10000 h 10000"/>
            <a:gd name="connsiteX1" fmla="*/ 11055 w 11071"/>
            <a:gd name="connsiteY1" fmla="*/ 6518 h 10000"/>
            <a:gd name="connsiteX2" fmla="*/ 8923 w 11071"/>
            <a:gd name="connsiteY2" fmla="*/ 4149 h 10000"/>
            <a:gd name="connsiteX3" fmla="*/ 0 w 11071"/>
            <a:gd name="connsiteY3" fmla="*/ 0 h 10000"/>
            <a:gd name="connsiteX0" fmla="*/ 11697 w 12768"/>
            <a:gd name="connsiteY0" fmla="*/ 9884 h 9884"/>
            <a:gd name="connsiteX1" fmla="*/ 12752 w 12768"/>
            <a:gd name="connsiteY1" fmla="*/ 6402 h 9884"/>
            <a:gd name="connsiteX2" fmla="*/ 10620 w 12768"/>
            <a:gd name="connsiteY2" fmla="*/ 4033 h 9884"/>
            <a:gd name="connsiteX3" fmla="*/ 0 w 12768"/>
            <a:gd name="connsiteY3" fmla="*/ 0 h 9884"/>
            <a:gd name="connsiteX0" fmla="*/ 9161 w 10019"/>
            <a:gd name="connsiteY0" fmla="*/ 10000 h 10000"/>
            <a:gd name="connsiteX1" fmla="*/ 9987 w 10019"/>
            <a:gd name="connsiteY1" fmla="*/ 6477 h 10000"/>
            <a:gd name="connsiteX2" fmla="*/ 8790 w 10019"/>
            <a:gd name="connsiteY2" fmla="*/ 3928 h 10000"/>
            <a:gd name="connsiteX3" fmla="*/ 0 w 10019"/>
            <a:gd name="connsiteY3" fmla="*/ 0 h 10000"/>
            <a:gd name="connsiteX0" fmla="*/ 9161 w 10963"/>
            <a:gd name="connsiteY0" fmla="*/ 10000 h 10000"/>
            <a:gd name="connsiteX1" fmla="*/ 10962 w 10963"/>
            <a:gd name="connsiteY1" fmla="*/ 7716 h 10000"/>
            <a:gd name="connsiteX2" fmla="*/ 8790 w 10963"/>
            <a:gd name="connsiteY2" fmla="*/ 3928 h 10000"/>
            <a:gd name="connsiteX3" fmla="*/ 0 w 10963"/>
            <a:gd name="connsiteY3" fmla="*/ 0 h 10000"/>
            <a:gd name="connsiteX0" fmla="*/ 7488 w 11006"/>
            <a:gd name="connsiteY0" fmla="*/ 10331 h 10331"/>
            <a:gd name="connsiteX1" fmla="*/ 10962 w 11006"/>
            <a:gd name="connsiteY1" fmla="*/ 7716 h 10331"/>
            <a:gd name="connsiteX2" fmla="*/ 8790 w 11006"/>
            <a:gd name="connsiteY2" fmla="*/ 3928 h 10331"/>
            <a:gd name="connsiteX3" fmla="*/ 0 w 11006"/>
            <a:gd name="connsiteY3" fmla="*/ 0 h 10331"/>
            <a:gd name="connsiteX0" fmla="*/ 1 w 3519"/>
            <a:gd name="connsiteY0" fmla="*/ 12974 h 12974"/>
            <a:gd name="connsiteX1" fmla="*/ 3475 w 3519"/>
            <a:gd name="connsiteY1" fmla="*/ 10359 h 12974"/>
            <a:gd name="connsiteX2" fmla="*/ 1303 w 3519"/>
            <a:gd name="connsiteY2" fmla="*/ 6571 h 12974"/>
            <a:gd name="connsiteX3" fmla="*/ 505 w 3519"/>
            <a:gd name="connsiteY3" fmla="*/ 0 h 12974"/>
            <a:gd name="connsiteX0" fmla="*/ 4080 w 14077"/>
            <a:gd name="connsiteY0" fmla="*/ 10000 h 10000"/>
            <a:gd name="connsiteX1" fmla="*/ 13952 w 14077"/>
            <a:gd name="connsiteY1" fmla="*/ 7984 h 10000"/>
            <a:gd name="connsiteX2" fmla="*/ 7780 w 14077"/>
            <a:gd name="connsiteY2" fmla="*/ 5065 h 10000"/>
            <a:gd name="connsiteX3" fmla="*/ 5512 w 14077"/>
            <a:gd name="connsiteY3" fmla="*/ 0 h 10000"/>
            <a:gd name="connsiteX0" fmla="*/ 11100 w 21105"/>
            <a:gd name="connsiteY0" fmla="*/ 10000 h 10000"/>
            <a:gd name="connsiteX1" fmla="*/ 20972 w 21105"/>
            <a:gd name="connsiteY1" fmla="*/ 7984 h 10000"/>
            <a:gd name="connsiteX2" fmla="*/ 2146 w 21105"/>
            <a:gd name="connsiteY2" fmla="*/ 5623 h 10000"/>
            <a:gd name="connsiteX3" fmla="*/ 12532 w 21105"/>
            <a:gd name="connsiteY3" fmla="*/ 0 h 10000"/>
            <a:gd name="connsiteX0" fmla="*/ 77120 w 77120"/>
            <a:gd name="connsiteY0" fmla="*/ 14172 h 14172"/>
            <a:gd name="connsiteX1" fmla="*/ 20972 w 77120"/>
            <a:gd name="connsiteY1" fmla="*/ 7984 h 14172"/>
            <a:gd name="connsiteX2" fmla="*/ 2146 w 77120"/>
            <a:gd name="connsiteY2" fmla="*/ 5623 h 14172"/>
            <a:gd name="connsiteX3" fmla="*/ 12532 w 77120"/>
            <a:gd name="connsiteY3" fmla="*/ 0 h 14172"/>
            <a:gd name="connsiteX0" fmla="*/ 77120 w 110224"/>
            <a:gd name="connsiteY0" fmla="*/ 14172 h 14172"/>
            <a:gd name="connsiteX1" fmla="*/ 107969 w 110224"/>
            <a:gd name="connsiteY1" fmla="*/ 11810 h 14172"/>
            <a:gd name="connsiteX2" fmla="*/ 2146 w 110224"/>
            <a:gd name="connsiteY2" fmla="*/ 5623 h 14172"/>
            <a:gd name="connsiteX3" fmla="*/ 12532 w 110224"/>
            <a:gd name="connsiteY3" fmla="*/ 0 h 14172"/>
            <a:gd name="connsiteX0" fmla="*/ 84369 w 110984"/>
            <a:gd name="connsiteY0" fmla="*/ 13908 h 13908"/>
            <a:gd name="connsiteX1" fmla="*/ 107969 w 110984"/>
            <a:gd name="connsiteY1" fmla="*/ 11810 h 13908"/>
            <a:gd name="connsiteX2" fmla="*/ 2146 w 110984"/>
            <a:gd name="connsiteY2" fmla="*/ 5623 h 13908"/>
            <a:gd name="connsiteX3" fmla="*/ 12532 w 110984"/>
            <a:gd name="connsiteY3" fmla="*/ 0 h 13908"/>
            <a:gd name="connsiteX0" fmla="*/ 84369 w 112043"/>
            <a:gd name="connsiteY0" fmla="*/ 13908 h 13908"/>
            <a:gd name="connsiteX1" fmla="*/ 107969 w 112043"/>
            <a:gd name="connsiteY1" fmla="*/ 11810 h 13908"/>
            <a:gd name="connsiteX2" fmla="*/ 2146 w 112043"/>
            <a:gd name="connsiteY2" fmla="*/ 5623 h 13908"/>
            <a:gd name="connsiteX3" fmla="*/ 12532 w 112043"/>
            <a:gd name="connsiteY3" fmla="*/ 0 h 13908"/>
            <a:gd name="connsiteX0" fmla="*/ 84369 w 152213"/>
            <a:gd name="connsiteY0" fmla="*/ 13908 h 13908"/>
            <a:gd name="connsiteX1" fmla="*/ 107969 w 152213"/>
            <a:gd name="connsiteY1" fmla="*/ 11810 h 13908"/>
            <a:gd name="connsiteX2" fmla="*/ 2146 w 152213"/>
            <a:gd name="connsiteY2" fmla="*/ 5623 h 13908"/>
            <a:gd name="connsiteX3" fmla="*/ 12532 w 152213"/>
            <a:gd name="connsiteY3" fmla="*/ 0 h 13908"/>
            <a:gd name="connsiteX0" fmla="*/ 84369 w 115290"/>
            <a:gd name="connsiteY0" fmla="*/ 13908 h 13908"/>
            <a:gd name="connsiteX1" fmla="*/ 107969 w 115290"/>
            <a:gd name="connsiteY1" fmla="*/ 11810 h 13908"/>
            <a:gd name="connsiteX2" fmla="*/ 2146 w 115290"/>
            <a:gd name="connsiteY2" fmla="*/ 5623 h 13908"/>
            <a:gd name="connsiteX3" fmla="*/ 12532 w 115290"/>
            <a:gd name="connsiteY3" fmla="*/ 0 h 13908"/>
            <a:gd name="connsiteX0" fmla="*/ 85937 w 116858"/>
            <a:gd name="connsiteY0" fmla="*/ 13908 h 13908"/>
            <a:gd name="connsiteX1" fmla="*/ 109537 w 116858"/>
            <a:gd name="connsiteY1" fmla="*/ 11810 h 13908"/>
            <a:gd name="connsiteX2" fmla="*/ 3714 w 116858"/>
            <a:gd name="connsiteY2" fmla="*/ 5623 h 13908"/>
            <a:gd name="connsiteX3" fmla="*/ 14100 w 116858"/>
            <a:gd name="connsiteY3" fmla="*/ 0 h 13908"/>
            <a:gd name="connsiteX0" fmla="*/ 92734 w 114889"/>
            <a:gd name="connsiteY0" fmla="*/ 14213 h 14213"/>
            <a:gd name="connsiteX1" fmla="*/ 109356 w 114889"/>
            <a:gd name="connsiteY1" fmla="*/ 11810 h 14213"/>
            <a:gd name="connsiteX2" fmla="*/ 3533 w 114889"/>
            <a:gd name="connsiteY2" fmla="*/ 5623 h 14213"/>
            <a:gd name="connsiteX3" fmla="*/ 13919 w 114889"/>
            <a:gd name="connsiteY3" fmla="*/ 0 h 14213"/>
            <a:gd name="connsiteX0" fmla="*/ 100997 w 123152"/>
            <a:gd name="connsiteY0" fmla="*/ 12977 h 12977"/>
            <a:gd name="connsiteX1" fmla="*/ 117619 w 123152"/>
            <a:gd name="connsiteY1" fmla="*/ 10574 h 12977"/>
            <a:gd name="connsiteX2" fmla="*/ 11796 w 123152"/>
            <a:gd name="connsiteY2" fmla="*/ 4387 h 12977"/>
            <a:gd name="connsiteX3" fmla="*/ 4250 w 123152"/>
            <a:gd name="connsiteY3" fmla="*/ 0 h 12977"/>
            <a:gd name="connsiteX0" fmla="*/ 96747 w 118902"/>
            <a:gd name="connsiteY0" fmla="*/ 12977 h 12977"/>
            <a:gd name="connsiteX1" fmla="*/ 113369 w 118902"/>
            <a:gd name="connsiteY1" fmla="*/ 10574 h 12977"/>
            <a:gd name="connsiteX2" fmla="*/ 7546 w 118902"/>
            <a:gd name="connsiteY2" fmla="*/ 4387 h 12977"/>
            <a:gd name="connsiteX3" fmla="*/ 0 w 118902"/>
            <a:gd name="connsiteY3" fmla="*/ 0 h 12977"/>
            <a:gd name="connsiteX0" fmla="*/ 100460 w 122615"/>
            <a:gd name="connsiteY0" fmla="*/ 13114 h 13114"/>
            <a:gd name="connsiteX1" fmla="*/ 117082 w 122615"/>
            <a:gd name="connsiteY1" fmla="*/ 10711 h 13114"/>
            <a:gd name="connsiteX2" fmla="*/ 11259 w 122615"/>
            <a:gd name="connsiteY2" fmla="*/ 4524 h 13114"/>
            <a:gd name="connsiteX3" fmla="*/ 0 w 122615"/>
            <a:gd name="connsiteY3" fmla="*/ 0 h 131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2615" h="13114">
              <a:moveTo>
                <a:pt x="100460" y="13114"/>
              </a:moveTo>
              <a:cubicBezTo>
                <a:pt x="113580" y="12593"/>
                <a:pt x="131949" y="12143"/>
                <a:pt x="117082" y="10711"/>
              </a:cubicBezTo>
              <a:cubicBezTo>
                <a:pt x="102215" y="9279"/>
                <a:pt x="-13806" y="8308"/>
                <a:pt x="11259" y="4524"/>
              </a:cubicBezTo>
              <a:cubicBezTo>
                <a:pt x="6067" y="3533"/>
                <a:pt x="854" y="253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139059</xdr:colOff>
      <xdr:row>46</xdr:row>
      <xdr:rowOff>156933</xdr:rowOff>
    </xdr:from>
    <xdr:to>
      <xdr:col>4</xdr:col>
      <xdr:colOff>250191</xdr:colOff>
      <xdr:row>47</xdr:row>
      <xdr:rowOff>153417</xdr:rowOff>
    </xdr:to>
    <xdr:sp macro="" textlink="">
      <xdr:nvSpPr>
        <xdr:cNvPr id="1759" name="Text Box 266">
          <a:extLst>
            <a:ext uri="{FF2B5EF4-FFF2-40B4-BE49-F238E27FC236}">
              <a16:creationId xmlns:a16="http://schemas.microsoft.com/office/drawing/2014/main" id="{5626F5B2-1AEF-4B44-933D-70C582D842D3}"/>
            </a:ext>
          </a:extLst>
        </xdr:cNvPr>
        <xdr:cNvSpPr txBox="1">
          <a:spLocks noChangeArrowheads="1"/>
        </xdr:cNvSpPr>
      </xdr:nvSpPr>
      <xdr:spPr bwMode="auto">
        <a:xfrm rot="10219011">
          <a:off x="2310759" y="8011883"/>
          <a:ext cx="111132" cy="1679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584201</xdr:colOff>
      <xdr:row>41</xdr:row>
      <xdr:rowOff>36623</xdr:rowOff>
    </xdr:from>
    <xdr:ext cx="558799" cy="166649"/>
    <xdr:sp macro="" textlink="">
      <xdr:nvSpPr>
        <xdr:cNvPr id="1760" name="Text Box 1620">
          <a:extLst>
            <a:ext uri="{FF2B5EF4-FFF2-40B4-BE49-F238E27FC236}">
              <a16:creationId xmlns:a16="http://schemas.microsoft.com/office/drawing/2014/main" id="{ADE538E1-B9EB-4E63-9F51-8061F58AC7AB}"/>
            </a:ext>
          </a:extLst>
        </xdr:cNvPr>
        <xdr:cNvSpPr txBox="1">
          <a:spLocks noChangeArrowheads="1"/>
        </xdr:cNvSpPr>
      </xdr:nvSpPr>
      <xdr:spPr bwMode="auto">
        <a:xfrm>
          <a:off x="2051051" y="7053373"/>
          <a:ext cx="558799" cy="166649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けやき通り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3</xdr:col>
      <xdr:colOff>254091</xdr:colOff>
      <xdr:row>41</xdr:row>
      <xdr:rowOff>8468</xdr:rowOff>
    </xdr:from>
    <xdr:to>
      <xdr:col>4</xdr:col>
      <xdr:colOff>625445</xdr:colOff>
      <xdr:row>48</xdr:row>
      <xdr:rowOff>152367</xdr:rowOff>
    </xdr:to>
    <xdr:sp macro="" textlink="">
      <xdr:nvSpPr>
        <xdr:cNvPr id="1761" name="Line 75">
          <a:extLst>
            <a:ext uri="{FF2B5EF4-FFF2-40B4-BE49-F238E27FC236}">
              <a16:creationId xmlns:a16="http://schemas.microsoft.com/office/drawing/2014/main" id="{BCF22E5A-0C34-449A-973A-25E1F5C05ECA}"/>
            </a:ext>
          </a:extLst>
        </xdr:cNvPr>
        <xdr:cNvSpPr>
          <a:spLocks noChangeShapeType="1"/>
        </xdr:cNvSpPr>
      </xdr:nvSpPr>
      <xdr:spPr bwMode="auto">
        <a:xfrm rot="10800000" flipV="1">
          <a:off x="1720941" y="7025218"/>
          <a:ext cx="1076204" cy="132499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0 w 38745"/>
            <a:gd name="connsiteY0" fmla="*/ 0 h 6813"/>
            <a:gd name="connsiteX1" fmla="*/ 38745 w 38745"/>
            <a:gd name="connsiteY1" fmla="*/ 6813 h 6813"/>
            <a:gd name="connsiteX0" fmla="*/ 0 w 10000"/>
            <a:gd name="connsiteY0" fmla="*/ 0 h 10000"/>
            <a:gd name="connsiteX1" fmla="*/ 8107 w 10000"/>
            <a:gd name="connsiteY1" fmla="*/ 1291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7528 w 10000"/>
            <a:gd name="connsiteY1" fmla="*/ 915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7528 w 10000"/>
            <a:gd name="connsiteY1" fmla="*/ 915 h 10000"/>
            <a:gd name="connsiteX2" fmla="*/ 10000 w 10000"/>
            <a:gd name="connsiteY2" fmla="*/ 10000 h 10000"/>
            <a:gd name="connsiteX0" fmla="*/ 0 w 12105"/>
            <a:gd name="connsiteY0" fmla="*/ 346 h 9540"/>
            <a:gd name="connsiteX1" fmla="*/ 9633 w 12105"/>
            <a:gd name="connsiteY1" fmla="*/ 455 h 9540"/>
            <a:gd name="connsiteX2" fmla="*/ 12105 w 12105"/>
            <a:gd name="connsiteY2" fmla="*/ 9540 h 9540"/>
            <a:gd name="connsiteX0" fmla="*/ 0 w 10000"/>
            <a:gd name="connsiteY0" fmla="*/ 477 h 10114"/>
            <a:gd name="connsiteX1" fmla="*/ 7958 w 10000"/>
            <a:gd name="connsiteY1" fmla="*/ 591 h 10114"/>
            <a:gd name="connsiteX2" fmla="*/ 10000 w 10000"/>
            <a:gd name="connsiteY2" fmla="*/ 10114 h 10114"/>
            <a:gd name="connsiteX0" fmla="*/ 0 w 10000"/>
            <a:gd name="connsiteY0" fmla="*/ 0 h 9637"/>
            <a:gd name="connsiteX1" fmla="*/ 7958 w 10000"/>
            <a:gd name="connsiteY1" fmla="*/ 114 h 9637"/>
            <a:gd name="connsiteX2" fmla="*/ 10000 w 10000"/>
            <a:gd name="connsiteY2" fmla="*/ 9637 h 9637"/>
            <a:gd name="connsiteX0" fmla="*/ 0 w 10000"/>
            <a:gd name="connsiteY0" fmla="*/ 116 h 9882"/>
            <a:gd name="connsiteX1" fmla="*/ 7958 w 10000"/>
            <a:gd name="connsiteY1" fmla="*/ 0 h 9882"/>
            <a:gd name="connsiteX2" fmla="*/ 10000 w 10000"/>
            <a:gd name="connsiteY2" fmla="*/ 9882 h 9882"/>
            <a:gd name="connsiteX0" fmla="*/ 0 w 10000"/>
            <a:gd name="connsiteY0" fmla="*/ 117 h 10000"/>
            <a:gd name="connsiteX1" fmla="*/ 7958 w 10000"/>
            <a:gd name="connsiteY1" fmla="*/ 0 h 10000"/>
            <a:gd name="connsiteX2" fmla="*/ 10000 w 10000"/>
            <a:gd name="connsiteY2" fmla="*/ 10000 h 10000"/>
            <a:gd name="connsiteX0" fmla="*/ 0 w 10886"/>
            <a:gd name="connsiteY0" fmla="*/ 0 h 12821"/>
            <a:gd name="connsiteX1" fmla="*/ 8844 w 10886"/>
            <a:gd name="connsiteY1" fmla="*/ 2821 h 12821"/>
            <a:gd name="connsiteX2" fmla="*/ 10886 w 10886"/>
            <a:gd name="connsiteY2" fmla="*/ 12821 h 12821"/>
            <a:gd name="connsiteX0" fmla="*/ 0 w 10886"/>
            <a:gd name="connsiteY0" fmla="*/ 0 h 12821"/>
            <a:gd name="connsiteX1" fmla="*/ 8844 w 10886"/>
            <a:gd name="connsiteY1" fmla="*/ 2821 h 12821"/>
            <a:gd name="connsiteX2" fmla="*/ 10886 w 10886"/>
            <a:gd name="connsiteY2" fmla="*/ 12821 h 12821"/>
            <a:gd name="connsiteX0" fmla="*/ 0 w 10886"/>
            <a:gd name="connsiteY0" fmla="*/ 0 h 12821"/>
            <a:gd name="connsiteX1" fmla="*/ 8844 w 10886"/>
            <a:gd name="connsiteY1" fmla="*/ 2821 h 12821"/>
            <a:gd name="connsiteX2" fmla="*/ 10886 w 10886"/>
            <a:gd name="connsiteY2" fmla="*/ 12821 h 12821"/>
            <a:gd name="connsiteX0" fmla="*/ 0 w 10759"/>
            <a:gd name="connsiteY0" fmla="*/ 0 h 15009"/>
            <a:gd name="connsiteX1" fmla="*/ 8717 w 10759"/>
            <a:gd name="connsiteY1" fmla="*/ 5009 h 15009"/>
            <a:gd name="connsiteX2" fmla="*/ 10759 w 10759"/>
            <a:gd name="connsiteY2" fmla="*/ 15009 h 15009"/>
            <a:gd name="connsiteX0" fmla="*/ 0 w 10759"/>
            <a:gd name="connsiteY0" fmla="*/ 0 h 15009"/>
            <a:gd name="connsiteX1" fmla="*/ 8717 w 10759"/>
            <a:gd name="connsiteY1" fmla="*/ 5009 h 15009"/>
            <a:gd name="connsiteX2" fmla="*/ 10759 w 10759"/>
            <a:gd name="connsiteY2" fmla="*/ 15009 h 15009"/>
            <a:gd name="connsiteX0" fmla="*/ 0 w 10886"/>
            <a:gd name="connsiteY0" fmla="*/ 0 h 19697"/>
            <a:gd name="connsiteX1" fmla="*/ 8844 w 10886"/>
            <a:gd name="connsiteY1" fmla="*/ 9697 h 19697"/>
            <a:gd name="connsiteX2" fmla="*/ 10886 w 10886"/>
            <a:gd name="connsiteY2" fmla="*/ 19697 h 19697"/>
            <a:gd name="connsiteX0" fmla="*/ 25 w 10911"/>
            <a:gd name="connsiteY0" fmla="*/ 0 h 19697"/>
            <a:gd name="connsiteX1" fmla="*/ 8869 w 10911"/>
            <a:gd name="connsiteY1" fmla="*/ 9697 h 19697"/>
            <a:gd name="connsiteX2" fmla="*/ 10911 w 10911"/>
            <a:gd name="connsiteY2" fmla="*/ 19697 h 19697"/>
            <a:gd name="connsiteX0" fmla="*/ 55 w 10941"/>
            <a:gd name="connsiteY0" fmla="*/ 0 h 19697"/>
            <a:gd name="connsiteX1" fmla="*/ 8899 w 10941"/>
            <a:gd name="connsiteY1" fmla="*/ 9697 h 19697"/>
            <a:gd name="connsiteX2" fmla="*/ 10941 w 10941"/>
            <a:gd name="connsiteY2" fmla="*/ 19697 h 19697"/>
            <a:gd name="connsiteX0" fmla="*/ 55 w 10941"/>
            <a:gd name="connsiteY0" fmla="*/ 0 h 19697"/>
            <a:gd name="connsiteX1" fmla="*/ 8899 w 10941"/>
            <a:gd name="connsiteY1" fmla="*/ 9697 h 19697"/>
            <a:gd name="connsiteX2" fmla="*/ 10941 w 10941"/>
            <a:gd name="connsiteY2" fmla="*/ 19697 h 19697"/>
            <a:gd name="connsiteX0" fmla="*/ 55 w 10941"/>
            <a:gd name="connsiteY0" fmla="*/ 0 h 19697"/>
            <a:gd name="connsiteX1" fmla="*/ 8983 w 10941"/>
            <a:gd name="connsiteY1" fmla="*/ 10447 h 19697"/>
            <a:gd name="connsiteX2" fmla="*/ 10941 w 10941"/>
            <a:gd name="connsiteY2" fmla="*/ 19697 h 19697"/>
            <a:gd name="connsiteX0" fmla="*/ 0 w 10886"/>
            <a:gd name="connsiteY0" fmla="*/ 0 h 19697"/>
            <a:gd name="connsiteX1" fmla="*/ 8928 w 10886"/>
            <a:gd name="connsiteY1" fmla="*/ 10447 h 19697"/>
            <a:gd name="connsiteX2" fmla="*/ 10886 w 10886"/>
            <a:gd name="connsiteY2" fmla="*/ 19697 h 19697"/>
            <a:gd name="connsiteX0" fmla="*/ 0 w 10886"/>
            <a:gd name="connsiteY0" fmla="*/ 0 h 19697"/>
            <a:gd name="connsiteX1" fmla="*/ 8928 w 10886"/>
            <a:gd name="connsiteY1" fmla="*/ 10447 h 19697"/>
            <a:gd name="connsiteX2" fmla="*/ 10886 w 10886"/>
            <a:gd name="connsiteY2" fmla="*/ 19697 h 19697"/>
            <a:gd name="connsiteX0" fmla="*/ 0 w 10886"/>
            <a:gd name="connsiteY0" fmla="*/ 0 h 19697"/>
            <a:gd name="connsiteX1" fmla="*/ 8928 w 10886"/>
            <a:gd name="connsiteY1" fmla="*/ 10447 h 19697"/>
            <a:gd name="connsiteX2" fmla="*/ 10886 w 10886"/>
            <a:gd name="connsiteY2" fmla="*/ 19697 h 19697"/>
            <a:gd name="connsiteX0" fmla="*/ 0 w 10886"/>
            <a:gd name="connsiteY0" fmla="*/ 0 h 19697"/>
            <a:gd name="connsiteX1" fmla="*/ 8928 w 10886"/>
            <a:gd name="connsiteY1" fmla="*/ 10447 h 19697"/>
            <a:gd name="connsiteX2" fmla="*/ 10886 w 10886"/>
            <a:gd name="connsiteY2" fmla="*/ 19697 h 19697"/>
            <a:gd name="connsiteX0" fmla="*/ 0 w 10886"/>
            <a:gd name="connsiteY0" fmla="*/ 0 h 19697"/>
            <a:gd name="connsiteX1" fmla="*/ 8928 w 10886"/>
            <a:gd name="connsiteY1" fmla="*/ 10447 h 19697"/>
            <a:gd name="connsiteX2" fmla="*/ 10886 w 10886"/>
            <a:gd name="connsiteY2" fmla="*/ 19697 h 19697"/>
            <a:gd name="connsiteX0" fmla="*/ 0 w 10886"/>
            <a:gd name="connsiteY0" fmla="*/ 0 h 19697"/>
            <a:gd name="connsiteX1" fmla="*/ 1579 w 10886"/>
            <a:gd name="connsiteY1" fmla="*/ 9042 h 19697"/>
            <a:gd name="connsiteX2" fmla="*/ 8928 w 10886"/>
            <a:gd name="connsiteY2" fmla="*/ 10447 h 19697"/>
            <a:gd name="connsiteX3" fmla="*/ 10886 w 10886"/>
            <a:gd name="connsiteY3" fmla="*/ 19697 h 19697"/>
            <a:gd name="connsiteX0" fmla="*/ 0 w 10886"/>
            <a:gd name="connsiteY0" fmla="*/ 0 h 19697"/>
            <a:gd name="connsiteX1" fmla="*/ 1579 w 10886"/>
            <a:gd name="connsiteY1" fmla="*/ 9042 h 19697"/>
            <a:gd name="connsiteX2" fmla="*/ 8928 w 10886"/>
            <a:gd name="connsiteY2" fmla="*/ 10447 h 19697"/>
            <a:gd name="connsiteX3" fmla="*/ 10886 w 10886"/>
            <a:gd name="connsiteY3" fmla="*/ 19697 h 19697"/>
            <a:gd name="connsiteX0" fmla="*/ 0 w 10886"/>
            <a:gd name="connsiteY0" fmla="*/ 0 h 19697"/>
            <a:gd name="connsiteX1" fmla="*/ 1579 w 10886"/>
            <a:gd name="connsiteY1" fmla="*/ 9042 h 19697"/>
            <a:gd name="connsiteX2" fmla="*/ 8928 w 10886"/>
            <a:gd name="connsiteY2" fmla="*/ 10447 h 19697"/>
            <a:gd name="connsiteX3" fmla="*/ 10886 w 10886"/>
            <a:gd name="connsiteY3" fmla="*/ 19697 h 19697"/>
            <a:gd name="connsiteX0" fmla="*/ 0 w 10886"/>
            <a:gd name="connsiteY0" fmla="*/ 0 h 19697"/>
            <a:gd name="connsiteX1" fmla="*/ 1579 w 10886"/>
            <a:gd name="connsiteY1" fmla="*/ 9042 h 19697"/>
            <a:gd name="connsiteX2" fmla="*/ 8928 w 10886"/>
            <a:gd name="connsiteY2" fmla="*/ 10447 h 19697"/>
            <a:gd name="connsiteX3" fmla="*/ 10886 w 10886"/>
            <a:gd name="connsiteY3" fmla="*/ 19697 h 19697"/>
            <a:gd name="connsiteX0" fmla="*/ 0 w 10886"/>
            <a:gd name="connsiteY0" fmla="*/ 0 h 19697"/>
            <a:gd name="connsiteX1" fmla="*/ 1579 w 10886"/>
            <a:gd name="connsiteY1" fmla="*/ 9042 h 19697"/>
            <a:gd name="connsiteX2" fmla="*/ 8928 w 10886"/>
            <a:gd name="connsiteY2" fmla="*/ 10447 h 19697"/>
            <a:gd name="connsiteX3" fmla="*/ 10886 w 10886"/>
            <a:gd name="connsiteY3" fmla="*/ 19697 h 19697"/>
            <a:gd name="connsiteX0" fmla="*/ 0 w 10886"/>
            <a:gd name="connsiteY0" fmla="*/ 0 h 19697"/>
            <a:gd name="connsiteX1" fmla="*/ 1579 w 10886"/>
            <a:gd name="connsiteY1" fmla="*/ 9042 h 19697"/>
            <a:gd name="connsiteX2" fmla="*/ 8928 w 10886"/>
            <a:gd name="connsiteY2" fmla="*/ 10447 h 19697"/>
            <a:gd name="connsiteX3" fmla="*/ 10886 w 10886"/>
            <a:gd name="connsiteY3" fmla="*/ 19697 h 19697"/>
            <a:gd name="connsiteX0" fmla="*/ 0 w 10886"/>
            <a:gd name="connsiteY0" fmla="*/ 0 h 19697"/>
            <a:gd name="connsiteX1" fmla="*/ 1579 w 10886"/>
            <a:gd name="connsiteY1" fmla="*/ 9042 h 19697"/>
            <a:gd name="connsiteX2" fmla="*/ 8928 w 10886"/>
            <a:gd name="connsiteY2" fmla="*/ 10447 h 19697"/>
            <a:gd name="connsiteX3" fmla="*/ 10886 w 10886"/>
            <a:gd name="connsiteY3" fmla="*/ 19697 h 196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86" h="19697">
              <a:moveTo>
                <a:pt x="0" y="0"/>
              </a:moveTo>
              <a:cubicBezTo>
                <a:pt x="658" y="9975"/>
                <a:pt x="1867" y="7721"/>
                <a:pt x="1579" y="9042"/>
              </a:cubicBezTo>
              <a:cubicBezTo>
                <a:pt x="3067" y="10783"/>
                <a:pt x="7114" y="10300"/>
                <a:pt x="8928" y="10447"/>
              </a:cubicBezTo>
              <a:cubicBezTo>
                <a:pt x="8730" y="17630"/>
                <a:pt x="8461" y="18861"/>
                <a:pt x="10886" y="1969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419018</xdr:colOff>
      <xdr:row>41</xdr:row>
      <xdr:rowOff>146535</xdr:rowOff>
    </xdr:from>
    <xdr:ext cx="183640" cy="582775"/>
    <xdr:sp macro="" textlink="">
      <xdr:nvSpPr>
        <xdr:cNvPr id="1762" name="Text Box 1620">
          <a:extLst>
            <a:ext uri="{FF2B5EF4-FFF2-40B4-BE49-F238E27FC236}">
              <a16:creationId xmlns:a16="http://schemas.microsoft.com/office/drawing/2014/main" id="{7005E669-6E2C-4935-8101-E19F6A7F8F09}"/>
            </a:ext>
          </a:extLst>
        </xdr:cNvPr>
        <xdr:cNvSpPr txBox="1">
          <a:spLocks noChangeArrowheads="1"/>
        </xdr:cNvSpPr>
      </xdr:nvSpPr>
      <xdr:spPr bwMode="auto">
        <a:xfrm>
          <a:off x="1889544" y="7156601"/>
          <a:ext cx="183640" cy="582775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ea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御堀通り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3</xdr:col>
      <xdr:colOff>452966</xdr:colOff>
      <xdr:row>42</xdr:row>
      <xdr:rowOff>8463</xdr:rowOff>
    </xdr:from>
    <xdr:to>
      <xdr:col>3</xdr:col>
      <xdr:colOff>457202</xdr:colOff>
      <xdr:row>45</xdr:row>
      <xdr:rowOff>7222</xdr:rowOff>
    </xdr:to>
    <xdr:sp macro="" textlink="">
      <xdr:nvSpPr>
        <xdr:cNvPr id="1763" name="Line 4803">
          <a:extLst>
            <a:ext uri="{FF2B5EF4-FFF2-40B4-BE49-F238E27FC236}">
              <a16:creationId xmlns:a16="http://schemas.microsoft.com/office/drawing/2014/main" id="{F4E4388F-4E21-43D5-A522-CE0EB68F94F8}"/>
            </a:ext>
          </a:extLst>
        </xdr:cNvPr>
        <xdr:cNvSpPr>
          <a:spLocks noChangeShapeType="1"/>
        </xdr:cNvSpPr>
      </xdr:nvSpPr>
      <xdr:spPr bwMode="auto">
        <a:xfrm flipH="1">
          <a:off x="1919816" y="7196663"/>
          <a:ext cx="4236" cy="5131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84666</xdr:colOff>
      <xdr:row>44</xdr:row>
      <xdr:rowOff>120431</xdr:rowOff>
    </xdr:from>
    <xdr:to>
      <xdr:col>4</xdr:col>
      <xdr:colOff>466395</xdr:colOff>
      <xdr:row>46</xdr:row>
      <xdr:rowOff>119738</xdr:rowOff>
    </xdr:to>
    <xdr:sp macro="" textlink="">
      <xdr:nvSpPr>
        <xdr:cNvPr id="1764" name="Line 76">
          <a:extLst>
            <a:ext uri="{FF2B5EF4-FFF2-40B4-BE49-F238E27FC236}">
              <a16:creationId xmlns:a16="http://schemas.microsoft.com/office/drawing/2014/main" id="{082AB719-9E04-4225-874F-F120DAF90279}"/>
            </a:ext>
          </a:extLst>
        </xdr:cNvPr>
        <xdr:cNvSpPr>
          <a:spLocks noChangeShapeType="1"/>
        </xdr:cNvSpPr>
      </xdr:nvSpPr>
      <xdr:spPr bwMode="auto">
        <a:xfrm rot="10800000" flipV="1">
          <a:off x="1551516" y="7651531"/>
          <a:ext cx="1086579" cy="323157"/>
        </a:xfrm>
        <a:custGeom>
          <a:avLst/>
          <a:gdLst>
            <a:gd name="connsiteX0" fmla="*/ 0 w 1002611"/>
            <a:gd name="connsiteY0" fmla="*/ 0 h 10043"/>
            <a:gd name="connsiteX1" fmla="*/ 1002611 w 1002611"/>
            <a:gd name="connsiteY1" fmla="*/ 10043 h 10043"/>
            <a:gd name="connsiteX0" fmla="*/ 0 w 1002611"/>
            <a:gd name="connsiteY0" fmla="*/ 55260 h 55391"/>
            <a:gd name="connsiteX1" fmla="*/ 1002611 w 1002611"/>
            <a:gd name="connsiteY1" fmla="*/ 132 h 55391"/>
            <a:gd name="connsiteX0" fmla="*/ 0 w 1002611"/>
            <a:gd name="connsiteY0" fmla="*/ 65155 h 65155"/>
            <a:gd name="connsiteX1" fmla="*/ 506308 w 1002611"/>
            <a:gd name="connsiteY1" fmla="*/ 0 h 65155"/>
            <a:gd name="connsiteX2" fmla="*/ 1002611 w 1002611"/>
            <a:gd name="connsiteY2" fmla="*/ 10027 h 65155"/>
            <a:gd name="connsiteX0" fmla="*/ 0 w 1076950"/>
            <a:gd name="connsiteY0" fmla="*/ 65155 h 65155"/>
            <a:gd name="connsiteX1" fmla="*/ 580647 w 1076950"/>
            <a:gd name="connsiteY1" fmla="*/ 0 h 65155"/>
            <a:gd name="connsiteX2" fmla="*/ 1076950 w 1076950"/>
            <a:gd name="connsiteY2" fmla="*/ 10027 h 65155"/>
            <a:gd name="connsiteX0" fmla="*/ 0 w 1335777"/>
            <a:gd name="connsiteY0" fmla="*/ 0 h 19765"/>
            <a:gd name="connsiteX1" fmla="*/ 839474 w 1335777"/>
            <a:gd name="connsiteY1" fmla="*/ 9738 h 19765"/>
            <a:gd name="connsiteX2" fmla="*/ 1335777 w 1335777"/>
            <a:gd name="connsiteY2" fmla="*/ 19765 h 19765"/>
            <a:gd name="connsiteX0" fmla="*/ 0 w 1335777"/>
            <a:gd name="connsiteY0" fmla="*/ 0 h 65712"/>
            <a:gd name="connsiteX1" fmla="*/ 839474 w 1335777"/>
            <a:gd name="connsiteY1" fmla="*/ 9738 h 65712"/>
            <a:gd name="connsiteX2" fmla="*/ 1335777 w 1335777"/>
            <a:gd name="connsiteY2" fmla="*/ 19765 h 65712"/>
            <a:gd name="connsiteX0" fmla="*/ 0 w 1335777"/>
            <a:gd name="connsiteY0" fmla="*/ 0 h 71291"/>
            <a:gd name="connsiteX1" fmla="*/ 890224 w 1335777"/>
            <a:gd name="connsiteY1" fmla="*/ 28461 h 71291"/>
            <a:gd name="connsiteX2" fmla="*/ 1335777 w 1335777"/>
            <a:gd name="connsiteY2" fmla="*/ 19765 h 71291"/>
            <a:gd name="connsiteX0" fmla="*/ 0 w 1335777"/>
            <a:gd name="connsiteY0" fmla="*/ 0 h 61186"/>
            <a:gd name="connsiteX1" fmla="*/ 890224 w 1335777"/>
            <a:gd name="connsiteY1" fmla="*/ 28461 h 61186"/>
            <a:gd name="connsiteX2" fmla="*/ 1335777 w 1335777"/>
            <a:gd name="connsiteY2" fmla="*/ 19765 h 61186"/>
            <a:gd name="connsiteX0" fmla="*/ 0 w 1360006"/>
            <a:gd name="connsiteY0" fmla="*/ 0 h 72255"/>
            <a:gd name="connsiteX1" fmla="*/ 914453 w 1360006"/>
            <a:gd name="connsiteY1" fmla="*/ 66056 h 72255"/>
            <a:gd name="connsiteX2" fmla="*/ 1360006 w 1360006"/>
            <a:gd name="connsiteY2" fmla="*/ 57360 h 72255"/>
            <a:gd name="connsiteX0" fmla="*/ 0 w 1360006"/>
            <a:gd name="connsiteY0" fmla="*/ 0 h 68078"/>
            <a:gd name="connsiteX1" fmla="*/ 914453 w 1360006"/>
            <a:gd name="connsiteY1" fmla="*/ 66056 h 68078"/>
            <a:gd name="connsiteX2" fmla="*/ 1360006 w 1360006"/>
            <a:gd name="connsiteY2" fmla="*/ 57360 h 68078"/>
            <a:gd name="connsiteX0" fmla="*/ 0 w 1374543"/>
            <a:gd name="connsiteY0" fmla="*/ 0 h 116200"/>
            <a:gd name="connsiteX1" fmla="*/ 928990 w 1374543"/>
            <a:gd name="connsiteY1" fmla="*/ 114178 h 116200"/>
            <a:gd name="connsiteX2" fmla="*/ 1374543 w 1374543"/>
            <a:gd name="connsiteY2" fmla="*/ 105482 h 116200"/>
            <a:gd name="connsiteX0" fmla="*/ 0 w 1374543"/>
            <a:gd name="connsiteY0" fmla="*/ 0 h 110807"/>
            <a:gd name="connsiteX1" fmla="*/ 677018 w 1374543"/>
            <a:gd name="connsiteY1" fmla="*/ 108163 h 110807"/>
            <a:gd name="connsiteX2" fmla="*/ 1374543 w 1374543"/>
            <a:gd name="connsiteY2" fmla="*/ 105482 h 110807"/>
            <a:gd name="connsiteX0" fmla="*/ 0 w 1374543"/>
            <a:gd name="connsiteY0" fmla="*/ 0 h 125845"/>
            <a:gd name="connsiteX1" fmla="*/ 677018 w 1374543"/>
            <a:gd name="connsiteY1" fmla="*/ 123201 h 125845"/>
            <a:gd name="connsiteX2" fmla="*/ 1374543 w 1374543"/>
            <a:gd name="connsiteY2" fmla="*/ 120520 h 125845"/>
            <a:gd name="connsiteX0" fmla="*/ 0 w 1374543"/>
            <a:gd name="connsiteY0" fmla="*/ 0 h 125845"/>
            <a:gd name="connsiteX1" fmla="*/ 677018 w 1374543"/>
            <a:gd name="connsiteY1" fmla="*/ 123201 h 125845"/>
            <a:gd name="connsiteX2" fmla="*/ 1374543 w 1374543"/>
            <a:gd name="connsiteY2" fmla="*/ 120520 h 125845"/>
            <a:gd name="connsiteX0" fmla="*/ 0 w 1209791"/>
            <a:gd name="connsiteY0" fmla="*/ 0 h 247654"/>
            <a:gd name="connsiteX1" fmla="*/ 512266 w 1209791"/>
            <a:gd name="connsiteY1" fmla="*/ 245010 h 247654"/>
            <a:gd name="connsiteX2" fmla="*/ 1209791 w 1209791"/>
            <a:gd name="connsiteY2" fmla="*/ 242329 h 247654"/>
            <a:gd name="connsiteX0" fmla="*/ 0 w 1209791"/>
            <a:gd name="connsiteY0" fmla="*/ 0 h 247654"/>
            <a:gd name="connsiteX1" fmla="*/ 512266 w 1209791"/>
            <a:gd name="connsiteY1" fmla="*/ 245010 h 247654"/>
            <a:gd name="connsiteX2" fmla="*/ 1209791 w 1209791"/>
            <a:gd name="connsiteY2" fmla="*/ 242329 h 247654"/>
            <a:gd name="connsiteX0" fmla="*/ 0 w 1173449"/>
            <a:gd name="connsiteY0" fmla="*/ 0 h 234120"/>
            <a:gd name="connsiteX1" fmla="*/ 475924 w 1173449"/>
            <a:gd name="connsiteY1" fmla="*/ 231476 h 234120"/>
            <a:gd name="connsiteX2" fmla="*/ 1173449 w 1173449"/>
            <a:gd name="connsiteY2" fmla="*/ 228795 h 2341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3449" h="234120">
              <a:moveTo>
                <a:pt x="0" y="0"/>
              </a:moveTo>
              <a:cubicBezTo>
                <a:pt x="228257" y="191791"/>
                <a:pt x="133106" y="186123"/>
                <a:pt x="475924" y="231476"/>
              </a:cubicBezTo>
              <a:cubicBezTo>
                <a:pt x="499333" y="239821"/>
                <a:pt x="839245" y="225447"/>
                <a:pt x="1173449" y="2287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25287</xdr:colOff>
      <xdr:row>46</xdr:row>
      <xdr:rowOff>157657</xdr:rowOff>
    </xdr:from>
    <xdr:ext cx="336631" cy="227819"/>
    <xdr:sp macro="" textlink="">
      <xdr:nvSpPr>
        <xdr:cNvPr id="1765" name="Text Box 303">
          <a:extLst>
            <a:ext uri="{FF2B5EF4-FFF2-40B4-BE49-F238E27FC236}">
              <a16:creationId xmlns:a16="http://schemas.microsoft.com/office/drawing/2014/main" id="{C70A3B31-713F-4D59-AF05-0E26B33CE783}"/>
            </a:ext>
          </a:extLst>
        </xdr:cNvPr>
        <xdr:cNvSpPr txBox="1">
          <a:spLocks noChangeArrowheads="1"/>
        </xdr:cNvSpPr>
      </xdr:nvSpPr>
      <xdr:spPr bwMode="auto">
        <a:xfrm>
          <a:off x="1492137" y="8012607"/>
          <a:ext cx="336631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城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3</xdr:col>
      <xdr:colOff>13223</xdr:colOff>
      <xdr:row>41</xdr:row>
      <xdr:rowOff>21791</xdr:rowOff>
    </xdr:from>
    <xdr:to>
      <xdr:col>3</xdr:col>
      <xdr:colOff>167688</xdr:colOff>
      <xdr:row>41</xdr:row>
      <xdr:rowOff>163487</xdr:rowOff>
    </xdr:to>
    <xdr:sp macro="" textlink="">
      <xdr:nvSpPr>
        <xdr:cNvPr id="1766" name="六角形 1765">
          <a:extLst>
            <a:ext uri="{FF2B5EF4-FFF2-40B4-BE49-F238E27FC236}">
              <a16:creationId xmlns:a16="http://schemas.microsoft.com/office/drawing/2014/main" id="{21B8D456-8171-4E0A-A2E6-5CA8FA68FA1F}"/>
            </a:ext>
          </a:extLst>
        </xdr:cNvPr>
        <xdr:cNvSpPr/>
      </xdr:nvSpPr>
      <xdr:spPr bwMode="auto">
        <a:xfrm>
          <a:off x="1480073" y="703854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406129</xdr:colOff>
      <xdr:row>41</xdr:row>
      <xdr:rowOff>37957</xdr:rowOff>
    </xdr:from>
    <xdr:to>
      <xdr:col>3</xdr:col>
      <xdr:colOff>568164</xdr:colOff>
      <xdr:row>42</xdr:row>
      <xdr:rowOff>25066</xdr:rowOff>
    </xdr:to>
    <xdr:sp macro="" textlink="">
      <xdr:nvSpPr>
        <xdr:cNvPr id="1767" name="六角形 1766">
          <a:extLst>
            <a:ext uri="{FF2B5EF4-FFF2-40B4-BE49-F238E27FC236}">
              <a16:creationId xmlns:a16="http://schemas.microsoft.com/office/drawing/2014/main" id="{6A499C71-9EBC-417A-8E94-0F615F682F27}"/>
            </a:ext>
          </a:extLst>
        </xdr:cNvPr>
        <xdr:cNvSpPr/>
      </xdr:nvSpPr>
      <xdr:spPr bwMode="auto">
        <a:xfrm>
          <a:off x="1876655" y="7048023"/>
          <a:ext cx="162035" cy="1583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393697</xdr:colOff>
      <xdr:row>46</xdr:row>
      <xdr:rowOff>71966</xdr:rowOff>
    </xdr:from>
    <xdr:to>
      <xdr:col>3</xdr:col>
      <xdr:colOff>520697</xdr:colOff>
      <xdr:row>47</xdr:row>
      <xdr:rowOff>30480</xdr:rowOff>
    </xdr:to>
    <xdr:pic>
      <xdr:nvPicPr>
        <xdr:cNvPr id="1768" name="図 1767">
          <a:extLst>
            <a:ext uri="{FF2B5EF4-FFF2-40B4-BE49-F238E27FC236}">
              <a16:creationId xmlns:a16="http://schemas.microsoft.com/office/drawing/2014/main" id="{521E782B-99C1-412F-9C6B-2221932BE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1860547" y="7926916"/>
          <a:ext cx="127000" cy="129964"/>
        </a:xfrm>
        <a:prstGeom prst="rect">
          <a:avLst/>
        </a:prstGeom>
      </xdr:spPr>
    </xdr:pic>
    <xdr:clientData/>
  </xdr:twoCellAnchor>
  <xdr:twoCellAnchor editAs="oneCell">
    <xdr:from>
      <xdr:col>3</xdr:col>
      <xdr:colOff>363337</xdr:colOff>
      <xdr:row>44</xdr:row>
      <xdr:rowOff>132251</xdr:rowOff>
    </xdr:from>
    <xdr:to>
      <xdr:col>3</xdr:col>
      <xdr:colOff>503557</xdr:colOff>
      <xdr:row>45</xdr:row>
      <xdr:rowOff>117194</xdr:rowOff>
    </xdr:to>
    <xdr:pic>
      <xdr:nvPicPr>
        <xdr:cNvPr id="1769" name="図 1768">
          <a:extLst>
            <a:ext uri="{FF2B5EF4-FFF2-40B4-BE49-F238E27FC236}">
              <a16:creationId xmlns:a16="http://schemas.microsoft.com/office/drawing/2014/main" id="{A673CA83-BFD7-420B-8A59-7A4F11E4D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1830187" y="7663351"/>
          <a:ext cx="140220" cy="156393"/>
        </a:xfrm>
        <a:prstGeom prst="rect">
          <a:avLst/>
        </a:prstGeom>
      </xdr:spPr>
    </xdr:pic>
    <xdr:clientData/>
  </xdr:twoCellAnchor>
  <xdr:twoCellAnchor editAs="oneCell">
    <xdr:from>
      <xdr:col>3</xdr:col>
      <xdr:colOff>373988</xdr:colOff>
      <xdr:row>45</xdr:row>
      <xdr:rowOff>128901</xdr:rowOff>
    </xdr:from>
    <xdr:to>
      <xdr:col>3</xdr:col>
      <xdr:colOff>514208</xdr:colOff>
      <xdr:row>46</xdr:row>
      <xdr:rowOff>90218</xdr:rowOff>
    </xdr:to>
    <xdr:pic>
      <xdr:nvPicPr>
        <xdr:cNvPr id="1770" name="図 1769">
          <a:extLst>
            <a:ext uri="{FF2B5EF4-FFF2-40B4-BE49-F238E27FC236}">
              <a16:creationId xmlns:a16="http://schemas.microsoft.com/office/drawing/2014/main" id="{E8AE4E7B-3BD4-410E-866E-E86A74C0F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1840838" y="7831451"/>
          <a:ext cx="140220" cy="113717"/>
        </a:xfrm>
        <a:prstGeom prst="rect">
          <a:avLst/>
        </a:prstGeom>
      </xdr:spPr>
    </xdr:pic>
    <xdr:clientData/>
  </xdr:twoCellAnchor>
  <xdr:oneCellAnchor>
    <xdr:from>
      <xdr:col>3</xdr:col>
      <xdr:colOff>33422</xdr:colOff>
      <xdr:row>43</xdr:row>
      <xdr:rowOff>141568</xdr:rowOff>
    </xdr:from>
    <xdr:ext cx="380164" cy="226061"/>
    <xdr:sp macro="" textlink="">
      <xdr:nvSpPr>
        <xdr:cNvPr id="1771" name="Text Box 303">
          <a:extLst>
            <a:ext uri="{FF2B5EF4-FFF2-40B4-BE49-F238E27FC236}">
              <a16:creationId xmlns:a16="http://schemas.microsoft.com/office/drawing/2014/main" id="{DCC298B3-D62A-4BB1-B2B0-A6F3B7BE19CE}"/>
            </a:ext>
          </a:extLst>
        </xdr:cNvPr>
        <xdr:cNvSpPr txBox="1">
          <a:spLocks noChangeArrowheads="1"/>
        </xdr:cNvSpPr>
      </xdr:nvSpPr>
      <xdr:spPr bwMode="auto">
        <a:xfrm>
          <a:off x="1503948" y="7494200"/>
          <a:ext cx="380164" cy="22606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市役所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3</xdr:col>
      <xdr:colOff>609604</xdr:colOff>
      <xdr:row>43</xdr:row>
      <xdr:rowOff>21168</xdr:rowOff>
    </xdr:from>
    <xdr:to>
      <xdr:col>3</xdr:col>
      <xdr:colOff>613840</xdr:colOff>
      <xdr:row>46</xdr:row>
      <xdr:rowOff>19927</xdr:rowOff>
    </xdr:to>
    <xdr:sp macro="" textlink="">
      <xdr:nvSpPr>
        <xdr:cNvPr id="1772" name="Line 4803">
          <a:extLst>
            <a:ext uri="{FF2B5EF4-FFF2-40B4-BE49-F238E27FC236}">
              <a16:creationId xmlns:a16="http://schemas.microsoft.com/office/drawing/2014/main" id="{7BF2B2DB-F8DA-4E7C-9DDF-41DC9D3A78C9}"/>
            </a:ext>
          </a:extLst>
        </xdr:cNvPr>
        <xdr:cNvSpPr>
          <a:spLocks noChangeShapeType="1"/>
        </xdr:cNvSpPr>
      </xdr:nvSpPr>
      <xdr:spPr bwMode="auto">
        <a:xfrm flipH="1">
          <a:off x="2076454" y="7380818"/>
          <a:ext cx="4236" cy="4940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3</xdr:col>
      <xdr:colOff>546105</xdr:colOff>
      <xdr:row>44</xdr:row>
      <xdr:rowOff>148013</xdr:rowOff>
    </xdr:from>
    <xdr:to>
      <xdr:col>3</xdr:col>
      <xdr:colOff>659086</xdr:colOff>
      <xdr:row>45</xdr:row>
      <xdr:rowOff>92252</xdr:rowOff>
    </xdr:to>
    <xdr:pic>
      <xdr:nvPicPr>
        <xdr:cNvPr id="1773" name="図 1772">
          <a:extLst>
            <a:ext uri="{FF2B5EF4-FFF2-40B4-BE49-F238E27FC236}">
              <a16:creationId xmlns:a16="http://schemas.microsoft.com/office/drawing/2014/main" id="{D3E26A86-F980-4DDE-A85D-E0FF1E6B5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2012955" y="7679113"/>
          <a:ext cx="112981" cy="115689"/>
        </a:xfrm>
        <a:prstGeom prst="rect">
          <a:avLst/>
        </a:prstGeom>
      </xdr:spPr>
    </xdr:pic>
    <xdr:clientData/>
  </xdr:twoCellAnchor>
  <xdr:twoCellAnchor editAs="oneCell">
    <xdr:from>
      <xdr:col>3</xdr:col>
      <xdr:colOff>598143</xdr:colOff>
      <xdr:row>41</xdr:row>
      <xdr:rowOff>131599</xdr:rowOff>
    </xdr:from>
    <xdr:to>
      <xdr:col>4</xdr:col>
      <xdr:colOff>115522</xdr:colOff>
      <xdr:row>46</xdr:row>
      <xdr:rowOff>156952</xdr:rowOff>
    </xdr:to>
    <xdr:pic>
      <xdr:nvPicPr>
        <xdr:cNvPr id="1774" name="図 1773">
          <a:extLst>
            <a:ext uri="{FF2B5EF4-FFF2-40B4-BE49-F238E27FC236}">
              <a16:creationId xmlns:a16="http://schemas.microsoft.com/office/drawing/2014/main" id="{8E322965-0CC5-4BF9-ACB3-8F928C495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5400000">
          <a:off x="1744331" y="7469011"/>
          <a:ext cx="863553" cy="222229"/>
        </a:xfrm>
        <a:prstGeom prst="rect">
          <a:avLst/>
        </a:prstGeom>
      </xdr:spPr>
    </xdr:pic>
    <xdr:clientData/>
  </xdr:twoCellAnchor>
  <xdr:oneCellAnchor>
    <xdr:from>
      <xdr:col>3</xdr:col>
      <xdr:colOff>2</xdr:colOff>
      <xdr:row>45</xdr:row>
      <xdr:rowOff>3122</xdr:rowOff>
    </xdr:from>
    <xdr:ext cx="425450" cy="165173"/>
    <xdr:sp macro="" textlink="">
      <xdr:nvSpPr>
        <xdr:cNvPr id="1775" name="Text Box 1620">
          <a:extLst>
            <a:ext uri="{FF2B5EF4-FFF2-40B4-BE49-F238E27FC236}">
              <a16:creationId xmlns:a16="http://schemas.microsoft.com/office/drawing/2014/main" id="{537FCB19-781E-49C1-B8E3-66091F89826C}"/>
            </a:ext>
          </a:extLst>
        </xdr:cNvPr>
        <xdr:cNvSpPr txBox="1">
          <a:spLocks noChangeArrowheads="1"/>
        </xdr:cNvSpPr>
      </xdr:nvSpPr>
      <xdr:spPr bwMode="auto">
        <a:xfrm>
          <a:off x="1466852" y="7705672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3</xdr:col>
      <xdr:colOff>224283</xdr:colOff>
      <xdr:row>45</xdr:row>
      <xdr:rowOff>34567</xdr:rowOff>
    </xdr:from>
    <xdr:to>
      <xdr:col>3</xdr:col>
      <xdr:colOff>457106</xdr:colOff>
      <xdr:row>46</xdr:row>
      <xdr:rowOff>129511</xdr:rowOff>
    </xdr:to>
    <xdr:sp macro="" textlink="">
      <xdr:nvSpPr>
        <xdr:cNvPr id="1776" name="AutoShape 1653">
          <a:extLst>
            <a:ext uri="{FF2B5EF4-FFF2-40B4-BE49-F238E27FC236}">
              <a16:creationId xmlns:a16="http://schemas.microsoft.com/office/drawing/2014/main" id="{8DE3F37B-2E0D-44B9-8A1A-6F448DEA21FC}"/>
            </a:ext>
          </a:extLst>
        </xdr:cNvPr>
        <xdr:cNvSpPr>
          <a:spLocks/>
        </xdr:cNvSpPr>
      </xdr:nvSpPr>
      <xdr:spPr bwMode="auto">
        <a:xfrm rot="10813752">
          <a:off x="1691133" y="7737117"/>
          <a:ext cx="232823" cy="24734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186120</xdr:colOff>
      <xdr:row>43</xdr:row>
      <xdr:rowOff>155466</xdr:rowOff>
    </xdr:from>
    <xdr:to>
      <xdr:col>4</xdr:col>
      <xdr:colOff>276557</xdr:colOff>
      <xdr:row>48</xdr:row>
      <xdr:rowOff>142437</xdr:rowOff>
    </xdr:to>
    <xdr:sp macro="" textlink="">
      <xdr:nvSpPr>
        <xdr:cNvPr id="1777" name="Line 4803">
          <a:extLst>
            <a:ext uri="{FF2B5EF4-FFF2-40B4-BE49-F238E27FC236}">
              <a16:creationId xmlns:a16="http://schemas.microsoft.com/office/drawing/2014/main" id="{E06C653C-1961-4BC1-8D1D-E6FBD863B393}"/>
            </a:ext>
          </a:extLst>
        </xdr:cNvPr>
        <xdr:cNvSpPr>
          <a:spLocks noChangeShapeType="1"/>
        </xdr:cNvSpPr>
      </xdr:nvSpPr>
      <xdr:spPr bwMode="auto">
        <a:xfrm flipH="1">
          <a:off x="2357820" y="7515116"/>
          <a:ext cx="90437" cy="825171"/>
        </a:xfrm>
        <a:custGeom>
          <a:avLst/>
          <a:gdLst>
            <a:gd name="connsiteX0" fmla="*/ 0 w 16641"/>
            <a:gd name="connsiteY0" fmla="*/ 0 h 704991"/>
            <a:gd name="connsiteX1" fmla="*/ 16641 w 16641"/>
            <a:gd name="connsiteY1" fmla="*/ 704991 h 704991"/>
            <a:gd name="connsiteX0" fmla="*/ 0 w 91089"/>
            <a:gd name="connsiteY0" fmla="*/ 0 h 858266"/>
            <a:gd name="connsiteX1" fmla="*/ 91089 w 91089"/>
            <a:gd name="connsiteY1" fmla="*/ 858266 h 858266"/>
            <a:gd name="connsiteX0" fmla="*/ 0 w 91089"/>
            <a:gd name="connsiteY0" fmla="*/ 0 h 858266"/>
            <a:gd name="connsiteX1" fmla="*/ 91089 w 91089"/>
            <a:gd name="connsiteY1" fmla="*/ 858266 h 858266"/>
            <a:gd name="connsiteX0" fmla="*/ 0 w 106792"/>
            <a:gd name="connsiteY0" fmla="*/ 0 h 858266"/>
            <a:gd name="connsiteX1" fmla="*/ 106792 w 106792"/>
            <a:gd name="connsiteY1" fmla="*/ 644275 h 858266"/>
            <a:gd name="connsiteX2" fmla="*/ 91089 w 106792"/>
            <a:gd name="connsiteY2" fmla="*/ 858266 h 858266"/>
            <a:gd name="connsiteX0" fmla="*/ 0 w 124479"/>
            <a:gd name="connsiteY0" fmla="*/ 0 h 858266"/>
            <a:gd name="connsiteX1" fmla="*/ 106792 w 124479"/>
            <a:gd name="connsiteY1" fmla="*/ 644275 h 858266"/>
            <a:gd name="connsiteX2" fmla="*/ 91089 w 124479"/>
            <a:gd name="connsiteY2" fmla="*/ 858266 h 858266"/>
            <a:gd name="connsiteX0" fmla="*/ 4121 w 128600"/>
            <a:gd name="connsiteY0" fmla="*/ 0 h 858266"/>
            <a:gd name="connsiteX1" fmla="*/ 110913 w 128600"/>
            <a:gd name="connsiteY1" fmla="*/ 644275 h 858266"/>
            <a:gd name="connsiteX2" fmla="*/ 95210 w 128600"/>
            <a:gd name="connsiteY2" fmla="*/ 858266 h 858266"/>
            <a:gd name="connsiteX0" fmla="*/ 11018 w 122934"/>
            <a:gd name="connsiteY0" fmla="*/ 0 h 858266"/>
            <a:gd name="connsiteX1" fmla="*/ 102106 w 122934"/>
            <a:gd name="connsiteY1" fmla="*/ 582148 h 858266"/>
            <a:gd name="connsiteX2" fmla="*/ 102107 w 122934"/>
            <a:gd name="connsiteY2" fmla="*/ 858266 h 858266"/>
            <a:gd name="connsiteX0" fmla="*/ 28120 w 140036"/>
            <a:gd name="connsiteY0" fmla="*/ 0 h 858266"/>
            <a:gd name="connsiteX1" fmla="*/ 119208 w 140036"/>
            <a:gd name="connsiteY1" fmla="*/ 582148 h 858266"/>
            <a:gd name="connsiteX2" fmla="*/ 119209 w 140036"/>
            <a:gd name="connsiteY2" fmla="*/ 858266 h 858266"/>
            <a:gd name="connsiteX0" fmla="*/ 24332 w 136248"/>
            <a:gd name="connsiteY0" fmla="*/ 0 h 858266"/>
            <a:gd name="connsiteX1" fmla="*/ 115420 w 136248"/>
            <a:gd name="connsiteY1" fmla="*/ 582148 h 858266"/>
            <a:gd name="connsiteX2" fmla="*/ 115421 w 136248"/>
            <a:gd name="connsiteY2" fmla="*/ 858266 h 858266"/>
            <a:gd name="connsiteX0" fmla="*/ 32211 w 144127"/>
            <a:gd name="connsiteY0" fmla="*/ 0 h 858266"/>
            <a:gd name="connsiteX1" fmla="*/ 123299 w 144127"/>
            <a:gd name="connsiteY1" fmla="*/ 582148 h 858266"/>
            <a:gd name="connsiteX2" fmla="*/ 123300 w 144127"/>
            <a:gd name="connsiteY2" fmla="*/ 858266 h 858266"/>
            <a:gd name="connsiteX0" fmla="*/ 32211 w 128879"/>
            <a:gd name="connsiteY0" fmla="*/ 0 h 858266"/>
            <a:gd name="connsiteX1" fmla="*/ 123299 w 128879"/>
            <a:gd name="connsiteY1" fmla="*/ 582148 h 858266"/>
            <a:gd name="connsiteX2" fmla="*/ 123300 w 128879"/>
            <a:gd name="connsiteY2" fmla="*/ 858266 h 858266"/>
            <a:gd name="connsiteX0" fmla="*/ 26077 w 135308"/>
            <a:gd name="connsiteY0" fmla="*/ 0 h 796139"/>
            <a:gd name="connsiteX1" fmla="*/ 129728 w 135308"/>
            <a:gd name="connsiteY1" fmla="*/ 520021 h 796139"/>
            <a:gd name="connsiteX2" fmla="*/ 129729 w 135308"/>
            <a:gd name="connsiteY2" fmla="*/ 796139 h 796139"/>
            <a:gd name="connsiteX0" fmla="*/ 26077 w 131531"/>
            <a:gd name="connsiteY0" fmla="*/ 0 h 853663"/>
            <a:gd name="connsiteX1" fmla="*/ 129728 w 131531"/>
            <a:gd name="connsiteY1" fmla="*/ 520021 h 853663"/>
            <a:gd name="connsiteX2" fmla="*/ 66910 w 131531"/>
            <a:gd name="connsiteY2" fmla="*/ 853663 h 853663"/>
            <a:gd name="connsiteX0" fmla="*/ 26077 w 132270"/>
            <a:gd name="connsiteY0" fmla="*/ 0 h 853663"/>
            <a:gd name="connsiteX1" fmla="*/ 129728 w 132270"/>
            <a:gd name="connsiteY1" fmla="*/ 520021 h 853663"/>
            <a:gd name="connsiteX2" fmla="*/ 66910 w 132270"/>
            <a:gd name="connsiteY2" fmla="*/ 853663 h 853663"/>
            <a:gd name="connsiteX0" fmla="*/ 26077 w 129728"/>
            <a:gd name="connsiteY0" fmla="*/ 0 h 853663"/>
            <a:gd name="connsiteX1" fmla="*/ 129728 w 129728"/>
            <a:gd name="connsiteY1" fmla="*/ 520021 h 853663"/>
            <a:gd name="connsiteX2" fmla="*/ 66910 w 129728"/>
            <a:gd name="connsiteY2" fmla="*/ 853663 h 853663"/>
            <a:gd name="connsiteX0" fmla="*/ 26077 w 129728"/>
            <a:gd name="connsiteY0" fmla="*/ 0 h 876924"/>
            <a:gd name="connsiteX1" fmla="*/ 129728 w 129728"/>
            <a:gd name="connsiteY1" fmla="*/ 520021 h 876924"/>
            <a:gd name="connsiteX2" fmla="*/ 25921 w 129728"/>
            <a:gd name="connsiteY2" fmla="*/ 876924 h 876924"/>
            <a:gd name="connsiteX0" fmla="*/ 26077 w 129728"/>
            <a:gd name="connsiteY0" fmla="*/ 0 h 817110"/>
            <a:gd name="connsiteX1" fmla="*/ 129728 w 129728"/>
            <a:gd name="connsiteY1" fmla="*/ 520021 h 817110"/>
            <a:gd name="connsiteX2" fmla="*/ 53247 w 129728"/>
            <a:gd name="connsiteY2" fmla="*/ 817110 h 817110"/>
            <a:gd name="connsiteX0" fmla="*/ 26077 w 129728"/>
            <a:gd name="connsiteY0" fmla="*/ 0 h 817110"/>
            <a:gd name="connsiteX1" fmla="*/ 129728 w 129728"/>
            <a:gd name="connsiteY1" fmla="*/ 520021 h 817110"/>
            <a:gd name="connsiteX2" fmla="*/ 53247 w 129728"/>
            <a:gd name="connsiteY2" fmla="*/ 817110 h 817110"/>
            <a:gd name="connsiteX0" fmla="*/ 26077 w 129728"/>
            <a:gd name="connsiteY0" fmla="*/ 0 h 883570"/>
            <a:gd name="connsiteX1" fmla="*/ 129728 w 129728"/>
            <a:gd name="connsiteY1" fmla="*/ 520021 h 883570"/>
            <a:gd name="connsiteX2" fmla="*/ 25921 w 129728"/>
            <a:gd name="connsiteY2" fmla="*/ 883570 h 8835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9728" h="883570">
              <a:moveTo>
                <a:pt x="26077" y="0"/>
              </a:moveTo>
              <a:cubicBezTo>
                <a:pt x="16655" y="391165"/>
                <a:pt x="-68151" y="532100"/>
                <a:pt x="129728" y="520021"/>
              </a:cubicBezTo>
              <a:cubicBezTo>
                <a:pt x="97585" y="713601"/>
                <a:pt x="80522" y="664680"/>
                <a:pt x="25921" y="8835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554001</xdr:colOff>
      <xdr:row>41</xdr:row>
      <xdr:rowOff>97366</xdr:rowOff>
    </xdr:from>
    <xdr:to>
      <xdr:col>4</xdr:col>
      <xdr:colOff>681001</xdr:colOff>
      <xdr:row>42</xdr:row>
      <xdr:rowOff>55878</xdr:rowOff>
    </xdr:to>
    <xdr:pic>
      <xdr:nvPicPr>
        <xdr:cNvPr id="1778" name="図 1777">
          <a:extLst>
            <a:ext uri="{FF2B5EF4-FFF2-40B4-BE49-F238E27FC236}">
              <a16:creationId xmlns:a16="http://schemas.microsoft.com/office/drawing/2014/main" id="{827F238B-721A-4B66-A788-4096D2F43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2725701" y="7114116"/>
          <a:ext cx="127000" cy="129963"/>
        </a:xfrm>
        <a:prstGeom prst="rect">
          <a:avLst/>
        </a:prstGeom>
      </xdr:spPr>
    </xdr:pic>
    <xdr:clientData/>
  </xdr:twoCellAnchor>
  <xdr:twoCellAnchor>
    <xdr:from>
      <xdr:col>4</xdr:col>
      <xdr:colOff>101435</xdr:colOff>
      <xdr:row>41</xdr:row>
      <xdr:rowOff>152396</xdr:rowOff>
    </xdr:from>
    <xdr:to>
      <xdr:col>4</xdr:col>
      <xdr:colOff>676518</xdr:colOff>
      <xdr:row>41</xdr:row>
      <xdr:rowOff>161191</xdr:rowOff>
    </xdr:to>
    <xdr:sp macro="" textlink="">
      <xdr:nvSpPr>
        <xdr:cNvPr id="1779" name="Line 120">
          <a:extLst>
            <a:ext uri="{FF2B5EF4-FFF2-40B4-BE49-F238E27FC236}">
              <a16:creationId xmlns:a16="http://schemas.microsoft.com/office/drawing/2014/main" id="{5B9BAD2D-2C78-42CB-844B-C424724D9CE9}"/>
            </a:ext>
          </a:extLst>
        </xdr:cNvPr>
        <xdr:cNvSpPr>
          <a:spLocks noChangeShapeType="1"/>
        </xdr:cNvSpPr>
      </xdr:nvSpPr>
      <xdr:spPr bwMode="auto">
        <a:xfrm>
          <a:off x="2273135" y="7169146"/>
          <a:ext cx="575083" cy="87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127001</xdr:colOff>
      <xdr:row>43</xdr:row>
      <xdr:rowOff>164992</xdr:rowOff>
    </xdr:from>
    <xdr:ext cx="269875" cy="174625"/>
    <xdr:sp macro="" textlink="">
      <xdr:nvSpPr>
        <xdr:cNvPr id="1780" name="Text Box 1664">
          <a:extLst>
            <a:ext uri="{FF2B5EF4-FFF2-40B4-BE49-F238E27FC236}">
              <a16:creationId xmlns:a16="http://schemas.microsoft.com/office/drawing/2014/main" id="{F9D1208F-14F4-45AD-9895-1DC559A2094F}"/>
            </a:ext>
          </a:extLst>
        </xdr:cNvPr>
        <xdr:cNvSpPr txBox="1">
          <a:spLocks noChangeArrowheads="1"/>
        </xdr:cNvSpPr>
      </xdr:nvSpPr>
      <xdr:spPr bwMode="auto">
        <a:xfrm>
          <a:off x="2298701" y="7524642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</xdr:col>
      <xdr:colOff>475482</xdr:colOff>
      <xdr:row>45</xdr:row>
      <xdr:rowOff>144078</xdr:rowOff>
    </xdr:from>
    <xdr:to>
      <xdr:col>4</xdr:col>
      <xdr:colOff>3314</xdr:colOff>
      <xdr:row>47</xdr:row>
      <xdr:rowOff>48129</xdr:rowOff>
    </xdr:to>
    <xdr:pic>
      <xdr:nvPicPr>
        <xdr:cNvPr id="1781" name="図 1780">
          <a:extLst>
            <a:ext uri="{FF2B5EF4-FFF2-40B4-BE49-F238E27FC236}">
              <a16:creationId xmlns:a16="http://schemas.microsoft.com/office/drawing/2014/main" id="{BCDA1162-5358-4982-A15D-3BE915397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>
          <a:off x="1942332" y="7846628"/>
          <a:ext cx="232682" cy="227901"/>
        </a:xfrm>
        <a:prstGeom prst="rect">
          <a:avLst/>
        </a:prstGeom>
      </xdr:spPr>
    </xdr:pic>
    <xdr:clientData/>
  </xdr:twoCellAnchor>
  <xdr:twoCellAnchor editAs="oneCell">
    <xdr:from>
      <xdr:col>3</xdr:col>
      <xdr:colOff>429171</xdr:colOff>
      <xdr:row>46</xdr:row>
      <xdr:rowOff>141341</xdr:rowOff>
    </xdr:from>
    <xdr:to>
      <xdr:col>4</xdr:col>
      <xdr:colOff>189623</xdr:colOff>
      <xdr:row>47</xdr:row>
      <xdr:rowOff>139608</xdr:rowOff>
    </xdr:to>
    <xdr:pic>
      <xdr:nvPicPr>
        <xdr:cNvPr id="1782" name="図 1781">
          <a:extLst>
            <a:ext uri="{FF2B5EF4-FFF2-40B4-BE49-F238E27FC236}">
              <a16:creationId xmlns:a16="http://schemas.microsoft.com/office/drawing/2014/main" id="{8514C474-1762-4C48-A172-991A3C167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1896021" y="7996291"/>
          <a:ext cx="465302" cy="169717"/>
        </a:xfrm>
        <a:prstGeom prst="rect">
          <a:avLst/>
        </a:prstGeom>
      </xdr:spPr>
    </xdr:pic>
    <xdr:clientData/>
  </xdr:twoCellAnchor>
  <xdr:twoCellAnchor>
    <xdr:from>
      <xdr:col>4</xdr:col>
      <xdr:colOff>83207</xdr:colOff>
      <xdr:row>46</xdr:row>
      <xdr:rowOff>104577</xdr:rowOff>
    </xdr:from>
    <xdr:to>
      <xdr:col>4</xdr:col>
      <xdr:colOff>194879</xdr:colOff>
      <xdr:row>46</xdr:row>
      <xdr:rowOff>150296</xdr:rowOff>
    </xdr:to>
    <xdr:sp macro="" textlink="">
      <xdr:nvSpPr>
        <xdr:cNvPr id="1783" name="Line 120">
          <a:extLst>
            <a:ext uri="{FF2B5EF4-FFF2-40B4-BE49-F238E27FC236}">
              <a16:creationId xmlns:a16="http://schemas.microsoft.com/office/drawing/2014/main" id="{066F4F0E-52E8-4360-B4F1-A835DFEA6AF2}"/>
            </a:ext>
          </a:extLst>
        </xdr:cNvPr>
        <xdr:cNvSpPr>
          <a:spLocks noChangeShapeType="1"/>
        </xdr:cNvSpPr>
      </xdr:nvSpPr>
      <xdr:spPr bwMode="auto">
        <a:xfrm>
          <a:off x="2254907" y="7959527"/>
          <a:ext cx="111672" cy="45719"/>
        </a:xfrm>
        <a:custGeom>
          <a:avLst/>
          <a:gdLst>
            <a:gd name="connsiteX0" fmla="*/ 0 w 624051"/>
            <a:gd name="connsiteY0" fmla="*/ 0 h 17517"/>
            <a:gd name="connsiteX1" fmla="*/ 624051 w 624051"/>
            <a:gd name="connsiteY1" fmla="*/ 17517 h 17517"/>
            <a:gd name="connsiteX0" fmla="*/ 0 w 545223"/>
            <a:gd name="connsiteY0" fmla="*/ 0 h 56931"/>
            <a:gd name="connsiteX1" fmla="*/ 545223 w 545223"/>
            <a:gd name="connsiteY1" fmla="*/ 56931 h 56931"/>
            <a:gd name="connsiteX0" fmla="*/ 0 w 549602"/>
            <a:gd name="connsiteY0" fmla="*/ 0 h 78827"/>
            <a:gd name="connsiteX1" fmla="*/ 549602 w 549602"/>
            <a:gd name="connsiteY1" fmla="*/ 78827 h 78827"/>
            <a:gd name="connsiteX0" fmla="*/ 0 w 549602"/>
            <a:gd name="connsiteY0" fmla="*/ 0 h 78827"/>
            <a:gd name="connsiteX1" fmla="*/ 549602 w 549602"/>
            <a:gd name="connsiteY1" fmla="*/ 78827 h 78827"/>
            <a:gd name="connsiteX0" fmla="*/ 14793 w 135222"/>
            <a:gd name="connsiteY0" fmla="*/ 0 h 66400"/>
            <a:gd name="connsiteX1" fmla="*/ 135222 w 135222"/>
            <a:gd name="connsiteY1" fmla="*/ 65689 h 66400"/>
            <a:gd name="connsiteX0" fmla="*/ 12826 w 137706"/>
            <a:gd name="connsiteY0" fmla="*/ 0 h 81590"/>
            <a:gd name="connsiteX1" fmla="*/ 137706 w 137706"/>
            <a:gd name="connsiteY1" fmla="*/ 81591 h 81590"/>
            <a:gd name="connsiteX0" fmla="*/ 12826 w 137706"/>
            <a:gd name="connsiteY0" fmla="*/ 0 h 81591"/>
            <a:gd name="connsiteX1" fmla="*/ 137706 w 137706"/>
            <a:gd name="connsiteY1" fmla="*/ 81591 h 81591"/>
            <a:gd name="connsiteX0" fmla="*/ 0 w 124880"/>
            <a:gd name="connsiteY0" fmla="*/ 0 h 84721"/>
            <a:gd name="connsiteX1" fmla="*/ 124880 w 124880"/>
            <a:gd name="connsiteY1" fmla="*/ 81591 h 847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4880" h="84721">
              <a:moveTo>
                <a:pt x="0" y="0"/>
              </a:moveTo>
              <a:cubicBezTo>
                <a:pt x="8758" y="46715"/>
                <a:pt x="12567" y="98013"/>
                <a:pt x="124880" y="8159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234295</xdr:colOff>
      <xdr:row>45</xdr:row>
      <xdr:rowOff>166414</xdr:rowOff>
    </xdr:from>
    <xdr:to>
      <xdr:col>4</xdr:col>
      <xdr:colOff>315312</xdr:colOff>
      <xdr:row>46</xdr:row>
      <xdr:rowOff>86229</xdr:rowOff>
    </xdr:to>
    <xdr:pic>
      <xdr:nvPicPr>
        <xdr:cNvPr id="1784" name="図 1783">
          <a:extLst>
            <a:ext uri="{FF2B5EF4-FFF2-40B4-BE49-F238E27FC236}">
              <a16:creationId xmlns:a16="http://schemas.microsoft.com/office/drawing/2014/main" id="{57FC9992-7953-4BEC-BB7E-323A70AC8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2405995" y="7856264"/>
          <a:ext cx="81017" cy="84915"/>
        </a:xfrm>
        <a:prstGeom prst="rect">
          <a:avLst/>
        </a:prstGeom>
      </xdr:spPr>
    </xdr:pic>
    <xdr:clientData/>
  </xdr:twoCellAnchor>
  <xdr:twoCellAnchor>
    <xdr:from>
      <xdr:col>4</xdr:col>
      <xdr:colOff>166980</xdr:colOff>
      <xdr:row>46</xdr:row>
      <xdr:rowOff>154453</xdr:rowOff>
    </xdr:from>
    <xdr:to>
      <xdr:col>4</xdr:col>
      <xdr:colOff>277463</xdr:colOff>
      <xdr:row>48</xdr:row>
      <xdr:rowOff>28873</xdr:rowOff>
    </xdr:to>
    <xdr:grpSp>
      <xdr:nvGrpSpPr>
        <xdr:cNvPr id="1785" name="Group 405">
          <a:extLst>
            <a:ext uri="{FF2B5EF4-FFF2-40B4-BE49-F238E27FC236}">
              <a16:creationId xmlns:a16="http://schemas.microsoft.com/office/drawing/2014/main" id="{0F7E2568-3557-406E-B27D-7CBD3F39AB65}"/>
            </a:ext>
          </a:extLst>
        </xdr:cNvPr>
        <xdr:cNvGrpSpPr>
          <a:grpSpLocks/>
        </xdr:cNvGrpSpPr>
      </xdr:nvGrpSpPr>
      <xdr:grpSpPr bwMode="auto">
        <a:xfrm rot="20778095">
          <a:off x="2333703" y="8001852"/>
          <a:ext cx="110483" cy="217663"/>
          <a:chOff x="718" y="97"/>
          <a:chExt cx="23" cy="15"/>
        </a:xfrm>
      </xdr:grpSpPr>
      <xdr:sp macro="" textlink="">
        <xdr:nvSpPr>
          <xdr:cNvPr id="1786" name="Freeform 407">
            <a:extLst>
              <a:ext uri="{FF2B5EF4-FFF2-40B4-BE49-F238E27FC236}">
                <a16:creationId xmlns:a16="http://schemas.microsoft.com/office/drawing/2014/main" id="{CFE3C991-6DB4-4162-B2D5-F9CC70A6DE5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87" name="Freeform 406">
            <a:extLst>
              <a:ext uri="{FF2B5EF4-FFF2-40B4-BE49-F238E27FC236}">
                <a16:creationId xmlns:a16="http://schemas.microsoft.com/office/drawing/2014/main" id="{29A1FCDB-5D1A-48CC-BED0-12153F01375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414426</xdr:colOff>
      <xdr:row>47</xdr:row>
      <xdr:rowOff>140495</xdr:rowOff>
    </xdr:from>
    <xdr:to>
      <xdr:col>3</xdr:col>
      <xdr:colOff>560551</xdr:colOff>
      <xdr:row>48</xdr:row>
      <xdr:rowOff>105102</xdr:rowOff>
    </xdr:to>
    <xdr:sp macro="" textlink="">
      <xdr:nvSpPr>
        <xdr:cNvPr id="1788" name="六角形 1787">
          <a:extLst>
            <a:ext uri="{FF2B5EF4-FFF2-40B4-BE49-F238E27FC236}">
              <a16:creationId xmlns:a16="http://schemas.microsoft.com/office/drawing/2014/main" id="{C8883020-435E-404B-AC23-307A3EA6F1EF}"/>
            </a:ext>
          </a:extLst>
        </xdr:cNvPr>
        <xdr:cNvSpPr/>
      </xdr:nvSpPr>
      <xdr:spPr bwMode="auto">
        <a:xfrm>
          <a:off x="1881276" y="8166895"/>
          <a:ext cx="146125" cy="1360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593724</xdr:colOff>
      <xdr:row>44</xdr:row>
      <xdr:rowOff>98425</xdr:rowOff>
    </xdr:from>
    <xdr:ext cx="66675" cy="349250"/>
    <xdr:sp macro="" textlink="">
      <xdr:nvSpPr>
        <xdr:cNvPr id="1789" name="Text Box 1620">
          <a:extLst>
            <a:ext uri="{FF2B5EF4-FFF2-40B4-BE49-F238E27FC236}">
              <a16:creationId xmlns:a16="http://schemas.microsoft.com/office/drawing/2014/main" id="{3DB0851F-1CE1-46EF-B1C1-5E84FF5838FE}"/>
            </a:ext>
          </a:extLst>
        </xdr:cNvPr>
        <xdr:cNvSpPr txBox="1">
          <a:spLocks noChangeArrowheads="1"/>
        </xdr:cNvSpPr>
      </xdr:nvSpPr>
      <xdr:spPr bwMode="auto">
        <a:xfrm>
          <a:off x="2765424" y="7629525"/>
          <a:ext cx="66675" cy="3492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10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 editAs="oneCell">
    <xdr:from>
      <xdr:col>4</xdr:col>
      <xdr:colOff>40507</xdr:colOff>
      <xdr:row>46</xdr:row>
      <xdr:rowOff>58353</xdr:rowOff>
    </xdr:from>
    <xdr:to>
      <xdr:col>4</xdr:col>
      <xdr:colOff>121524</xdr:colOff>
      <xdr:row>46</xdr:row>
      <xdr:rowOff>143268</xdr:rowOff>
    </xdr:to>
    <xdr:pic>
      <xdr:nvPicPr>
        <xdr:cNvPr id="1790" name="図 1789">
          <a:extLst>
            <a:ext uri="{FF2B5EF4-FFF2-40B4-BE49-F238E27FC236}">
              <a16:creationId xmlns:a16="http://schemas.microsoft.com/office/drawing/2014/main" id="{BCDE82B7-56ED-4338-9763-FF2845A56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2212207" y="7913303"/>
          <a:ext cx="81017" cy="84915"/>
        </a:xfrm>
        <a:prstGeom prst="rect">
          <a:avLst/>
        </a:prstGeom>
      </xdr:spPr>
    </xdr:pic>
    <xdr:clientData/>
  </xdr:twoCellAnchor>
  <xdr:twoCellAnchor>
    <xdr:from>
      <xdr:col>4</xdr:col>
      <xdr:colOff>120650</xdr:colOff>
      <xdr:row>47</xdr:row>
      <xdr:rowOff>160656</xdr:rowOff>
    </xdr:from>
    <xdr:to>
      <xdr:col>4</xdr:col>
      <xdr:colOff>495300</xdr:colOff>
      <xdr:row>48</xdr:row>
      <xdr:rowOff>34925</xdr:rowOff>
    </xdr:to>
    <xdr:sp macro="" textlink="">
      <xdr:nvSpPr>
        <xdr:cNvPr id="1791" name="Line 120">
          <a:extLst>
            <a:ext uri="{FF2B5EF4-FFF2-40B4-BE49-F238E27FC236}">
              <a16:creationId xmlns:a16="http://schemas.microsoft.com/office/drawing/2014/main" id="{CE9EDA16-78A1-4FB2-8F29-9EC567CE5332}"/>
            </a:ext>
          </a:extLst>
        </xdr:cNvPr>
        <xdr:cNvSpPr>
          <a:spLocks noChangeShapeType="1"/>
        </xdr:cNvSpPr>
      </xdr:nvSpPr>
      <xdr:spPr bwMode="auto">
        <a:xfrm rot="8958847" flipV="1">
          <a:off x="2292350" y="8187056"/>
          <a:ext cx="374650" cy="45719"/>
        </a:xfrm>
        <a:custGeom>
          <a:avLst/>
          <a:gdLst>
            <a:gd name="connsiteX0" fmla="*/ 0 w 624051"/>
            <a:gd name="connsiteY0" fmla="*/ 0 h 17517"/>
            <a:gd name="connsiteX1" fmla="*/ 624051 w 624051"/>
            <a:gd name="connsiteY1" fmla="*/ 17517 h 17517"/>
            <a:gd name="connsiteX0" fmla="*/ 0 w 545223"/>
            <a:gd name="connsiteY0" fmla="*/ 0 h 56931"/>
            <a:gd name="connsiteX1" fmla="*/ 545223 w 545223"/>
            <a:gd name="connsiteY1" fmla="*/ 56931 h 56931"/>
            <a:gd name="connsiteX0" fmla="*/ 0 w 549602"/>
            <a:gd name="connsiteY0" fmla="*/ 0 h 78827"/>
            <a:gd name="connsiteX1" fmla="*/ 549602 w 549602"/>
            <a:gd name="connsiteY1" fmla="*/ 78827 h 78827"/>
            <a:gd name="connsiteX0" fmla="*/ 0 w 549602"/>
            <a:gd name="connsiteY0" fmla="*/ 0 h 78827"/>
            <a:gd name="connsiteX1" fmla="*/ 549602 w 549602"/>
            <a:gd name="connsiteY1" fmla="*/ 78827 h 78827"/>
            <a:gd name="connsiteX0" fmla="*/ 14793 w 135222"/>
            <a:gd name="connsiteY0" fmla="*/ 0 h 66400"/>
            <a:gd name="connsiteX1" fmla="*/ 135222 w 135222"/>
            <a:gd name="connsiteY1" fmla="*/ 65689 h 66400"/>
            <a:gd name="connsiteX0" fmla="*/ 12826 w 137706"/>
            <a:gd name="connsiteY0" fmla="*/ 0 h 81590"/>
            <a:gd name="connsiteX1" fmla="*/ 137706 w 137706"/>
            <a:gd name="connsiteY1" fmla="*/ 81591 h 81590"/>
            <a:gd name="connsiteX0" fmla="*/ 12826 w 137706"/>
            <a:gd name="connsiteY0" fmla="*/ 0 h 81591"/>
            <a:gd name="connsiteX1" fmla="*/ 137706 w 137706"/>
            <a:gd name="connsiteY1" fmla="*/ 81591 h 81591"/>
            <a:gd name="connsiteX0" fmla="*/ 0 w 124880"/>
            <a:gd name="connsiteY0" fmla="*/ 0 h 84721"/>
            <a:gd name="connsiteX1" fmla="*/ 124880 w 124880"/>
            <a:gd name="connsiteY1" fmla="*/ 81591 h 847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4880" h="84721">
              <a:moveTo>
                <a:pt x="0" y="0"/>
              </a:moveTo>
              <a:cubicBezTo>
                <a:pt x="8758" y="46715"/>
                <a:pt x="12567" y="98013"/>
                <a:pt x="124880" y="8159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248635</xdr:colOff>
      <xdr:row>46</xdr:row>
      <xdr:rowOff>166413</xdr:rowOff>
    </xdr:from>
    <xdr:to>
      <xdr:col>4</xdr:col>
      <xdr:colOff>493360</xdr:colOff>
      <xdr:row>48</xdr:row>
      <xdr:rowOff>51414</xdr:rowOff>
    </xdr:to>
    <xdr:pic>
      <xdr:nvPicPr>
        <xdr:cNvPr id="1792" name="図 1791">
          <a:extLst>
            <a:ext uri="{FF2B5EF4-FFF2-40B4-BE49-F238E27FC236}">
              <a16:creationId xmlns:a16="http://schemas.microsoft.com/office/drawing/2014/main" id="{BF443DE3-71D6-41CE-88B0-1B9992249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>
          <a:off x="2420335" y="8021363"/>
          <a:ext cx="244725" cy="227901"/>
        </a:xfrm>
        <a:prstGeom prst="rect">
          <a:avLst/>
        </a:prstGeom>
      </xdr:spPr>
    </xdr:pic>
    <xdr:clientData/>
  </xdr:twoCellAnchor>
  <xdr:twoCellAnchor editAs="oneCell">
    <xdr:from>
      <xdr:col>4</xdr:col>
      <xdr:colOff>203200</xdr:colOff>
      <xdr:row>48</xdr:row>
      <xdr:rowOff>38100</xdr:rowOff>
    </xdr:from>
    <xdr:to>
      <xdr:col>4</xdr:col>
      <xdr:colOff>284217</xdr:colOff>
      <xdr:row>48</xdr:row>
      <xdr:rowOff>123015</xdr:rowOff>
    </xdr:to>
    <xdr:pic>
      <xdr:nvPicPr>
        <xdr:cNvPr id="1793" name="図 1792">
          <a:extLst>
            <a:ext uri="{FF2B5EF4-FFF2-40B4-BE49-F238E27FC236}">
              <a16:creationId xmlns:a16="http://schemas.microsoft.com/office/drawing/2014/main" id="{8B666406-1F83-4BC4-9E47-463DBC3AB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2374900" y="8235950"/>
          <a:ext cx="81017" cy="84915"/>
        </a:xfrm>
        <a:prstGeom prst="rect">
          <a:avLst/>
        </a:prstGeom>
      </xdr:spPr>
    </xdr:pic>
    <xdr:clientData/>
  </xdr:twoCellAnchor>
  <xdr:oneCellAnchor>
    <xdr:from>
      <xdr:col>3</xdr:col>
      <xdr:colOff>24525</xdr:colOff>
      <xdr:row>42</xdr:row>
      <xdr:rowOff>128984</xdr:rowOff>
    </xdr:from>
    <xdr:ext cx="381993" cy="104181"/>
    <xdr:sp macro="" textlink="">
      <xdr:nvSpPr>
        <xdr:cNvPr id="1794" name="Text Box 972">
          <a:extLst>
            <a:ext uri="{FF2B5EF4-FFF2-40B4-BE49-F238E27FC236}">
              <a16:creationId xmlns:a16="http://schemas.microsoft.com/office/drawing/2014/main" id="{F9745328-2C63-4FBA-9E71-F77885BA45B2}"/>
            </a:ext>
          </a:extLst>
        </xdr:cNvPr>
        <xdr:cNvSpPr txBox="1">
          <a:spLocks noChangeArrowheads="1"/>
        </xdr:cNvSpPr>
      </xdr:nvSpPr>
      <xdr:spPr bwMode="auto">
        <a:xfrm>
          <a:off x="1495051" y="7289445"/>
          <a:ext cx="381993" cy="104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1.1</a:t>
          </a:r>
        </a:p>
      </xdr:txBody>
    </xdr:sp>
    <xdr:clientData/>
  </xdr:oneCellAnchor>
  <xdr:twoCellAnchor>
    <xdr:from>
      <xdr:col>3</xdr:col>
      <xdr:colOff>241305</xdr:colOff>
      <xdr:row>43</xdr:row>
      <xdr:rowOff>51806</xdr:rowOff>
    </xdr:from>
    <xdr:to>
      <xdr:col>3</xdr:col>
      <xdr:colOff>376544</xdr:colOff>
      <xdr:row>43</xdr:row>
      <xdr:rowOff>144047</xdr:rowOff>
    </xdr:to>
    <xdr:sp macro="" textlink="">
      <xdr:nvSpPr>
        <xdr:cNvPr id="1795" name="六角形 1794">
          <a:extLst>
            <a:ext uri="{FF2B5EF4-FFF2-40B4-BE49-F238E27FC236}">
              <a16:creationId xmlns:a16="http://schemas.microsoft.com/office/drawing/2014/main" id="{26CBBA0F-656E-45F7-A582-261A278EB1A2}"/>
            </a:ext>
          </a:extLst>
        </xdr:cNvPr>
        <xdr:cNvSpPr/>
      </xdr:nvSpPr>
      <xdr:spPr bwMode="auto">
        <a:xfrm>
          <a:off x="1711831" y="7404438"/>
          <a:ext cx="135239" cy="9224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25852</xdr:colOff>
      <xdr:row>43</xdr:row>
      <xdr:rowOff>50394</xdr:rowOff>
    </xdr:from>
    <xdr:to>
      <xdr:col>3</xdr:col>
      <xdr:colOff>152124</xdr:colOff>
      <xdr:row>43</xdr:row>
      <xdr:rowOff>152455</xdr:rowOff>
    </xdr:to>
    <xdr:sp macro="" textlink="">
      <xdr:nvSpPr>
        <xdr:cNvPr id="1796" name="六角形 1795">
          <a:extLst>
            <a:ext uri="{FF2B5EF4-FFF2-40B4-BE49-F238E27FC236}">
              <a16:creationId xmlns:a16="http://schemas.microsoft.com/office/drawing/2014/main" id="{F4685225-8ED4-4397-A6A3-C7E3E43EAF42}"/>
            </a:ext>
          </a:extLst>
        </xdr:cNvPr>
        <xdr:cNvSpPr/>
      </xdr:nvSpPr>
      <xdr:spPr bwMode="auto">
        <a:xfrm>
          <a:off x="1496378" y="7403026"/>
          <a:ext cx="126272" cy="10206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25402</xdr:colOff>
      <xdr:row>44</xdr:row>
      <xdr:rowOff>42333</xdr:rowOff>
    </xdr:from>
    <xdr:ext cx="449896" cy="118532"/>
    <xdr:sp macro="" textlink="">
      <xdr:nvSpPr>
        <xdr:cNvPr id="1797" name="Text Box 1620">
          <a:extLst>
            <a:ext uri="{FF2B5EF4-FFF2-40B4-BE49-F238E27FC236}">
              <a16:creationId xmlns:a16="http://schemas.microsoft.com/office/drawing/2014/main" id="{54E166C3-D170-467E-8874-18B1555AB05E}"/>
            </a:ext>
          </a:extLst>
        </xdr:cNvPr>
        <xdr:cNvSpPr txBox="1">
          <a:spLocks noChangeArrowheads="1"/>
        </xdr:cNvSpPr>
      </xdr:nvSpPr>
      <xdr:spPr bwMode="auto">
        <a:xfrm>
          <a:off x="2901952" y="7573433"/>
          <a:ext cx="449896" cy="118532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horz" wrap="none" lIns="27432" tIns="0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昭和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5013</xdr:colOff>
      <xdr:row>41</xdr:row>
      <xdr:rowOff>25065</xdr:rowOff>
    </xdr:from>
    <xdr:to>
      <xdr:col>5</xdr:col>
      <xdr:colOff>159478</xdr:colOff>
      <xdr:row>41</xdr:row>
      <xdr:rowOff>167940</xdr:rowOff>
    </xdr:to>
    <xdr:sp macro="" textlink="">
      <xdr:nvSpPr>
        <xdr:cNvPr id="1798" name="六角形 1797">
          <a:extLst>
            <a:ext uri="{FF2B5EF4-FFF2-40B4-BE49-F238E27FC236}">
              <a16:creationId xmlns:a16="http://schemas.microsoft.com/office/drawing/2014/main" id="{236BDCA0-D650-4241-BE46-302A0EAF62D3}"/>
            </a:ext>
          </a:extLst>
        </xdr:cNvPr>
        <xdr:cNvSpPr/>
      </xdr:nvSpPr>
      <xdr:spPr bwMode="auto">
        <a:xfrm>
          <a:off x="2881563" y="7041815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497471</xdr:colOff>
      <xdr:row>44</xdr:row>
      <xdr:rowOff>40880</xdr:rowOff>
    </xdr:from>
    <xdr:to>
      <xdr:col>6</xdr:col>
      <xdr:colOff>599573</xdr:colOff>
      <xdr:row>48</xdr:row>
      <xdr:rowOff>89281</xdr:rowOff>
    </xdr:to>
    <xdr:sp macro="" textlink="">
      <xdr:nvSpPr>
        <xdr:cNvPr id="1799" name="Line 75">
          <a:extLst>
            <a:ext uri="{FF2B5EF4-FFF2-40B4-BE49-F238E27FC236}">
              <a16:creationId xmlns:a16="http://schemas.microsoft.com/office/drawing/2014/main" id="{5066F0E4-44CC-4AB8-846D-F11CA844A840}"/>
            </a:ext>
          </a:extLst>
        </xdr:cNvPr>
        <xdr:cNvSpPr>
          <a:spLocks noChangeShapeType="1"/>
        </xdr:cNvSpPr>
      </xdr:nvSpPr>
      <xdr:spPr bwMode="auto">
        <a:xfrm flipV="1">
          <a:off x="3374021" y="7571980"/>
          <a:ext cx="806952" cy="71515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0 w 1211295"/>
            <a:gd name="connsiteY0" fmla="*/ 0 h 6064"/>
            <a:gd name="connsiteX1" fmla="*/ 1211295 w 1211295"/>
            <a:gd name="connsiteY1" fmla="*/ 6064 h 6064"/>
            <a:gd name="connsiteX0" fmla="*/ 1317 w 11317"/>
            <a:gd name="connsiteY0" fmla="*/ 0 h 11058"/>
            <a:gd name="connsiteX1" fmla="*/ 1622 w 11317"/>
            <a:gd name="connsiteY1" fmla="*/ 11058 h 11058"/>
            <a:gd name="connsiteX2" fmla="*/ 11317 w 11317"/>
            <a:gd name="connsiteY2" fmla="*/ 10000 h 11058"/>
            <a:gd name="connsiteX0" fmla="*/ 178 w 10178"/>
            <a:gd name="connsiteY0" fmla="*/ 0 h 11058"/>
            <a:gd name="connsiteX1" fmla="*/ 483 w 10178"/>
            <a:gd name="connsiteY1" fmla="*/ 11058 h 11058"/>
            <a:gd name="connsiteX2" fmla="*/ 10178 w 10178"/>
            <a:gd name="connsiteY2" fmla="*/ 10000 h 11058"/>
            <a:gd name="connsiteX0" fmla="*/ 178 w 10178"/>
            <a:gd name="connsiteY0" fmla="*/ 0 h 11058"/>
            <a:gd name="connsiteX1" fmla="*/ 483 w 10178"/>
            <a:gd name="connsiteY1" fmla="*/ 11058 h 11058"/>
            <a:gd name="connsiteX2" fmla="*/ 10178 w 10178"/>
            <a:gd name="connsiteY2" fmla="*/ 10000 h 11058"/>
            <a:gd name="connsiteX0" fmla="*/ 178 w 10281"/>
            <a:gd name="connsiteY0" fmla="*/ 0 h 11058"/>
            <a:gd name="connsiteX1" fmla="*/ 483 w 10281"/>
            <a:gd name="connsiteY1" fmla="*/ 11058 h 11058"/>
            <a:gd name="connsiteX2" fmla="*/ 10281 w 10281"/>
            <a:gd name="connsiteY2" fmla="*/ 10543 h 11058"/>
            <a:gd name="connsiteX0" fmla="*/ 178 w 10281"/>
            <a:gd name="connsiteY0" fmla="*/ 0 h 11058"/>
            <a:gd name="connsiteX1" fmla="*/ 483 w 10281"/>
            <a:gd name="connsiteY1" fmla="*/ 11058 h 11058"/>
            <a:gd name="connsiteX2" fmla="*/ 10281 w 10281"/>
            <a:gd name="connsiteY2" fmla="*/ 10543 h 11058"/>
            <a:gd name="connsiteX0" fmla="*/ 357 w 10460"/>
            <a:gd name="connsiteY0" fmla="*/ 0 h 11058"/>
            <a:gd name="connsiteX1" fmla="*/ 662 w 10460"/>
            <a:gd name="connsiteY1" fmla="*/ 11058 h 11058"/>
            <a:gd name="connsiteX2" fmla="*/ 10460 w 10460"/>
            <a:gd name="connsiteY2" fmla="*/ 10543 h 11058"/>
            <a:gd name="connsiteX0" fmla="*/ 0 w 10103"/>
            <a:gd name="connsiteY0" fmla="*/ 0 h 11058"/>
            <a:gd name="connsiteX1" fmla="*/ 305 w 10103"/>
            <a:gd name="connsiteY1" fmla="*/ 11058 h 11058"/>
            <a:gd name="connsiteX2" fmla="*/ 10103 w 10103"/>
            <a:gd name="connsiteY2" fmla="*/ 10543 h 11058"/>
            <a:gd name="connsiteX0" fmla="*/ 0 w 9845"/>
            <a:gd name="connsiteY0" fmla="*/ 0 h 11524"/>
            <a:gd name="connsiteX1" fmla="*/ 47 w 9845"/>
            <a:gd name="connsiteY1" fmla="*/ 11524 h 11524"/>
            <a:gd name="connsiteX2" fmla="*/ 9845 w 9845"/>
            <a:gd name="connsiteY2" fmla="*/ 11009 h 11524"/>
            <a:gd name="connsiteX0" fmla="*/ 0 w 10000"/>
            <a:gd name="connsiteY0" fmla="*/ 0 h 11775"/>
            <a:gd name="connsiteX1" fmla="*/ 48 w 10000"/>
            <a:gd name="connsiteY1" fmla="*/ 10000 h 11775"/>
            <a:gd name="connsiteX2" fmla="*/ 10000 w 10000"/>
            <a:gd name="connsiteY2" fmla="*/ 11775 h 11775"/>
            <a:gd name="connsiteX0" fmla="*/ 0 w 10000"/>
            <a:gd name="connsiteY0" fmla="*/ 0 h 11775"/>
            <a:gd name="connsiteX1" fmla="*/ 48 w 10000"/>
            <a:gd name="connsiteY1" fmla="*/ 10000 h 11775"/>
            <a:gd name="connsiteX2" fmla="*/ 10000 w 10000"/>
            <a:gd name="connsiteY2" fmla="*/ 11775 h 11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775">
              <a:moveTo>
                <a:pt x="0" y="0"/>
              </a:moveTo>
              <a:cubicBezTo>
                <a:pt x="200" y="5303"/>
                <a:pt x="-19" y="3842"/>
                <a:pt x="48" y="10000"/>
              </a:cubicBezTo>
              <a:cubicBezTo>
                <a:pt x="6372" y="9252"/>
                <a:pt x="7047" y="9536"/>
                <a:pt x="10000" y="11775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55294</xdr:colOff>
      <xdr:row>44</xdr:row>
      <xdr:rowOff>165099</xdr:rowOff>
    </xdr:from>
    <xdr:to>
      <xdr:col>5</xdr:col>
      <xdr:colOff>571500</xdr:colOff>
      <xdr:row>44</xdr:row>
      <xdr:rowOff>173415</xdr:rowOff>
    </xdr:to>
    <xdr:sp macro="" textlink="">
      <xdr:nvSpPr>
        <xdr:cNvPr id="1800" name="Line 76">
          <a:extLst>
            <a:ext uri="{FF2B5EF4-FFF2-40B4-BE49-F238E27FC236}">
              <a16:creationId xmlns:a16="http://schemas.microsoft.com/office/drawing/2014/main" id="{26E7E69A-DF21-438F-BF5C-D31CE8003D48}"/>
            </a:ext>
          </a:extLst>
        </xdr:cNvPr>
        <xdr:cNvSpPr>
          <a:spLocks noChangeShapeType="1"/>
        </xdr:cNvSpPr>
      </xdr:nvSpPr>
      <xdr:spPr bwMode="auto">
        <a:xfrm flipV="1">
          <a:off x="2931844" y="7696199"/>
          <a:ext cx="516206" cy="83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450215</xdr:colOff>
      <xdr:row>45</xdr:row>
      <xdr:rowOff>130687</xdr:rowOff>
    </xdr:from>
    <xdr:to>
      <xdr:col>5</xdr:col>
      <xdr:colOff>556692</xdr:colOff>
      <xdr:row>46</xdr:row>
      <xdr:rowOff>79053</xdr:rowOff>
    </xdr:to>
    <xdr:sp macro="" textlink="">
      <xdr:nvSpPr>
        <xdr:cNvPr id="1801" name="AutoShape 138">
          <a:extLst>
            <a:ext uri="{FF2B5EF4-FFF2-40B4-BE49-F238E27FC236}">
              <a16:creationId xmlns:a16="http://schemas.microsoft.com/office/drawing/2014/main" id="{3DFE74B8-602C-4D97-AFF5-9FF647DCA36C}"/>
            </a:ext>
          </a:extLst>
        </xdr:cNvPr>
        <xdr:cNvSpPr>
          <a:spLocks noChangeArrowheads="1"/>
        </xdr:cNvSpPr>
      </xdr:nvSpPr>
      <xdr:spPr bwMode="auto">
        <a:xfrm>
          <a:off x="3326765" y="7833237"/>
          <a:ext cx="106477" cy="1007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294905</xdr:colOff>
      <xdr:row>45</xdr:row>
      <xdr:rowOff>55754</xdr:rowOff>
    </xdr:from>
    <xdr:ext cx="165103" cy="135465"/>
    <xdr:sp macro="" textlink="">
      <xdr:nvSpPr>
        <xdr:cNvPr id="1802" name="Text Box 1664">
          <a:extLst>
            <a:ext uri="{FF2B5EF4-FFF2-40B4-BE49-F238E27FC236}">
              <a16:creationId xmlns:a16="http://schemas.microsoft.com/office/drawing/2014/main" id="{48535205-389A-4727-A88B-21E8E676522D}"/>
            </a:ext>
          </a:extLst>
        </xdr:cNvPr>
        <xdr:cNvSpPr txBox="1">
          <a:spLocks noChangeArrowheads="1"/>
        </xdr:cNvSpPr>
      </xdr:nvSpPr>
      <xdr:spPr bwMode="auto">
        <a:xfrm>
          <a:off x="3171455" y="7758304"/>
          <a:ext cx="165103" cy="135465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靴</a:t>
          </a:r>
          <a:endParaRPr lang="en-US" altLang="ja-JP" sz="10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512618</xdr:colOff>
      <xdr:row>42</xdr:row>
      <xdr:rowOff>1</xdr:rowOff>
    </xdr:from>
    <xdr:to>
      <xdr:col>5</xdr:col>
      <xdr:colOff>513207</xdr:colOff>
      <xdr:row>44</xdr:row>
      <xdr:rowOff>165100</xdr:rowOff>
    </xdr:to>
    <xdr:sp macro="" textlink="">
      <xdr:nvSpPr>
        <xdr:cNvPr id="1803" name="Line 927">
          <a:extLst>
            <a:ext uri="{FF2B5EF4-FFF2-40B4-BE49-F238E27FC236}">
              <a16:creationId xmlns:a16="http://schemas.microsoft.com/office/drawing/2014/main" id="{1A1D2010-2242-4B89-9813-35DE22F7A3B2}"/>
            </a:ext>
          </a:extLst>
        </xdr:cNvPr>
        <xdr:cNvSpPr>
          <a:spLocks noChangeShapeType="1"/>
        </xdr:cNvSpPr>
      </xdr:nvSpPr>
      <xdr:spPr bwMode="auto">
        <a:xfrm rot="10800000" flipV="1">
          <a:off x="3389168" y="7188201"/>
          <a:ext cx="589" cy="5079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443448</xdr:colOff>
      <xdr:row>44</xdr:row>
      <xdr:rowOff>96841</xdr:rowOff>
    </xdr:from>
    <xdr:to>
      <xdr:col>5</xdr:col>
      <xdr:colOff>574418</xdr:colOff>
      <xdr:row>45</xdr:row>
      <xdr:rowOff>57154</xdr:rowOff>
    </xdr:to>
    <xdr:sp macro="" textlink="">
      <xdr:nvSpPr>
        <xdr:cNvPr id="1804" name="Oval 77">
          <a:extLst>
            <a:ext uri="{FF2B5EF4-FFF2-40B4-BE49-F238E27FC236}">
              <a16:creationId xmlns:a16="http://schemas.microsoft.com/office/drawing/2014/main" id="{12F3A55B-74D3-4F04-92CE-15BB04FCF360}"/>
            </a:ext>
          </a:extLst>
        </xdr:cNvPr>
        <xdr:cNvSpPr>
          <a:spLocks noChangeArrowheads="1"/>
        </xdr:cNvSpPr>
      </xdr:nvSpPr>
      <xdr:spPr bwMode="auto">
        <a:xfrm>
          <a:off x="3319998" y="7627941"/>
          <a:ext cx="130970" cy="1317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423719</xdr:colOff>
      <xdr:row>43</xdr:row>
      <xdr:rowOff>21167</xdr:rowOff>
    </xdr:from>
    <xdr:to>
      <xdr:col>5</xdr:col>
      <xdr:colOff>621186</xdr:colOff>
      <xdr:row>44</xdr:row>
      <xdr:rowOff>57464</xdr:rowOff>
    </xdr:to>
    <xdr:grpSp>
      <xdr:nvGrpSpPr>
        <xdr:cNvPr id="1805" name="Group 405">
          <a:extLst>
            <a:ext uri="{FF2B5EF4-FFF2-40B4-BE49-F238E27FC236}">
              <a16:creationId xmlns:a16="http://schemas.microsoft.com/office/drawing/2014/main" id="{84200386-4762-483A-88D5-AA1A283B6AEA}"/>
            </a:ext>
          </a:extLst>
        </xdr:cNvPr>
        <xdr:cNvGrpSpPr>
          <a:grpSpLocks/>
        </xdr:cNvGrpSpPr>
      </xdr:nvGrpSpPr>
      <xdr:grpSpPr bwMode="auto">
        <a:xfrm>
          <a:off x="3294091" y="7370863"/>
          <a:ext cx="197467" cy="207919"/>
          <a:chOff x="718" y="97"/>
          <a:chExt cx="23" cy="15"/>
        </a:xfrm>
      </xdr:grpSpPr>
      <xdr:sp macro="" textlink="">
        <xdr:nvSpPr>
          <xdr:cNvPr id="1806" name="Freeform 407">
            <a:extLst>
              <a:ext uri="{FF2B5EF4-FFF2-40B4-BE49-F238E27FC236}">
                <a16:creationId xmlns:a16="http://schemas.microsoft.com/office/drawing/2014/main" id="{47865C3A-006C-47E2-833A-FC054D6BE38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07" name="Freeform 406">
            <a:extLst>
              <a:ext uri="{FF2B5EF4-FFF2-40B4-BE49-F238E27FC236}">
                <a16:creationId xmlns:a16="http://schemas.microsoft.com/office/drawing/2014/main" id="{374936F9-80AE-4C2B-811C-2B9ED98E9FE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764047</xdr:colOff>
      <xdr:row>41</xdr:row>
      <xdr:rowOff>17279</xdr:rowOff>
    </xdr:from>
    <xdr:to>
      <xdr:col>7</xdr:col>
      <xdr:colOff>145307</xdr:colOff>
      <xdr:row>41</xdr:row>
      <xdr:rowOff>158975</xdr:rowOff>
    </xdr:to>
    <xdr:sp macro="" textlink="">
      <xdr:nvSpPr>
        <xdr:cNvPr id="1808" name="六角形 1807">
          <a:extLst>
            <a:ext uri="{FF2B5EF4-FFF2-40B4-BE49-F238E27FC236}">
              <a16:creationId xmlns:a16="http://schemas.microsoft.com/office/drawing/2014/main" id="{502459F2-A691-4548-977C-95727833BCEB}"/>
            </a:ext>
          </a:extLst>
        </xdr:cNvPr>
        <xdr:cNvSpPr/>
      </xdr:nvSpPr>
      <xdr:spPr bwMode="auto">
        <a:xfrm>
          <a:off x="4288297" y="7034029"/>
          <a:ext cx="143260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344444</xdr:colOff>
      <xdr:row>47</xdr:row>
      <xdr:rowOff>52699</xdr:rowOff>
    </xdr:from>
    <xdr:ext cx="769938" cy="271865"/>
    <xdr:sp macro="" textlink="">
      <xdr:nvSpPr>
        <xdr:cNvPr id="1809" name="Text Box 616">
          <a:extLst>
            <a:ext uri="{FF2B5EF4-FFF2-40B4-BE49-F238E27FC236}">
              <a16:creationId xmlns:a16="http://schemas.microsoft.com/office/drawing/2014/main" id="{752A79D2-F44D-4C97-B1DC-4DE3CB16BD98}"/>
            </a:ext>
          </a:extLst>
        </xdr:cNvPr>
        <xdr:cNvSpPr txBox="1">
          <a:spLocks noChangeArrowheads="1"/>
        </xdr:cNvSpPr>
      </xdr:nvSpPr>
      <xdr:spPr bwMode="auto">
        <a:xfrm>
          <a:off x="4622113" y="8071719"/>
          <a:ext cx="769938" cy="27186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36000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セブンイレブン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福知山荒河店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8</xdr:col>
      <xdr:colOff>349184</xdr:colOff>
      <xdr:row>47</xdr:row>
      <xdr:rowOff>150218</xdr:rowOff>
    </xdr:from>
    <xdr:to>
      <xdr:col>8</xdr:col>
      <xdr:colOff>500107</xdr:colOff>
      <xdr:row>48</xdr:row>
      <xdr:rowOff>154891</xdr:rowOff>
    </xdr:to>
    <xdr:sp macro="" textlink="">
      <xdr:nvSpPr>
        <xdr:cNvPr id="1810" name="Freeform 601">
          <a:extLst>
            <a:ext uri="{FF2B5EF4-FFF2-40B4-BE49-F238E27FC236}">
              <a16:creationId xmlns:a16="http://schemas.microsoft.com/office/drawing/2014/main" id="{7C42B109-2C81-4241-821B-5F62BDC22FD7}"/>
            </a:ext>
          </a:extLst>
        </xdr:cNvPr>
        <xdr:cNvSpPr>
          <a:spLocks/>
        </xdr:cNvSpPr>
      </xdr:nvSpPr>
      <xdr:spPr bwMode="auto">
        <a:xfrm>
          <a:off x="5349809" y="8146205"/>
          <a:ext cx="150923" cy="17595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428613</xdr:colOff>
      <xdr:row>48</xdr:row>
      <xdr:rowOff>7527</xdr:rowOff>
    </xdr:from>
    <xdr:to>
      <xdr:col>8</xdr:col>
      <xdr:colOff>571623</xdr:colOff>
      <xdr:row>48</xdr:row>
      <xdr:rowOff>123643</xdr:rowOff>
    </xdr:to>
    <xdr:sp macro="" textlink="">
      <xdr:nvSpPr>
        <xdr:cNvPr id="1811" name="AutoShape 605">
          <a:extLst>
            <a:ext uri="{FF2B5EF4-FFF2-40B4-BE49-F238E27FC236}">
              <a16:creationId xmlns:a16="http://schemas.microsoft.com/office/drawing/2014/main" id="{71084561-82F9-40FB-916A-6E6E85AA356D}"/>
            </a:ext>
          </a:extLst>
        </xdr:cNvPr>
        <xdr:cNvSpPr>
          <a:spLocks noChangeArrowheads="1"/>
        </xdr:cNvSpPr>
      </xdr:nvSpPr>
      <xdr:spPr bwMode="auto">
        <a:xfrm>
          <a:off x="5419713" y="8205377"/>
          <a:ext cx="143010" cy="1161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692984</xdr:colOff>
      <xdr:row>45</xdr:row>
      <xdr:rowOff>50289</xdr:rowOff>
    </xdr:from>
    <xdr:to>
      <xdr:col>7</xdr:col>
      <xdr:colOff>377899</xdr:colOff>
      <xdr:row>46</xdr:row>
      <xdr:rowOff>132944</xdr:rowOff>
    </xdr:to>
    <xdr:sp macro="" textlink="">
      <xdr:nvSpPr>
        <xdr:cNvPr id="1813" name="Line 75">
          <a:extLst>
            <a:ext uri="{FF2B5EF4-FFF2-40B4-BE49-F238E27FC236}">
              <a16:creationId xmlns:a16="http://schemas.microsoft.com/office/drawing/2014/main" id="{27B23D65-77EC-46F6-8803-2537C604F435}"/>
            </a:ext>
          </a:extLst>
        </xdr:cNvPr>
        <xdr:cNvSpPr>
          <a:spLocks noChangeShapeType="1"/>
        </xdr:cNvSpPr>
      </xdr:nvSpPr>
      <xdr:spPr bwMode="auto">
        <a:xfrm rot="4227160" flipV="1">
          <a:off x="4351739" y="7675484"/>
          <a:ext cx="235055" cy="38976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43248 w 43505"/>
            <a:gd name="connsiteY0" fmla="*/ 0 h 14778"/>
            <a:gd name="connsiteX1" fmla="*/ 4349 w 43505"/>
            <a:gd name="connsiteY1" fmla="*/ 14778 h 14778"/>
            <a:gd name="connsiteX0" fmla="*/ 59383 w 59383"/>
            <a:gd name="connsiteY0" fmla="*/ 0 h 14778"/>
            <a:gd name="connsiteX1" fmla="*/ 20484 w 59383"/>
            <a:gd name="connsiteY1" fmla="*/ 14778 h 14778"/>
            <a:gd name="connsiteX0" fmla="*/ 315088 w 315088"/>
            <a:gd name="connsiteY0" fmla="*/ 0 h 11310"/>
            <a:gd name="connsiteX1" fmla="*/ 1296 w 315088"/>
            <a:gd name="connsiteY1" fmla="*/ 11310 h 11310"/>
            <a:gd name="connsiteX0" fmla="*/ 313792 w 313792"/>
            <a:gd name="connsiteY0" fmla="*/ 0 h 11310"/>
            <a:gd name="connsiteX1" fmla="*/ 0 w 313792"/>
            <a:gd name="connsiteY1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156107 w 313792"/>
            <a:gd name="connsiteY1" fmla="*/ 4989 h 11310"/>
            <a:gd name="connsiteX2" fmla="*/ 248883 w 313792"/>
            <a:gd name="connsiteY2" fmla="*/ 7070 h 11310"/>
            <a:gd name="connsiteX3" fmla="*/ 0 w 313792"/>
            <a:gd name="connsiteY3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44717 w 344717"/>
            <a:gd name="connsiteY0" fmla="*/ 0 h 10616"/>
            <a:gd name="connsiteX1" fmla="*/ 279808 w 344717"/>
            <a:gd name="connsiteY1" fmla="*/ 7070 h 10616"/>
            <a:gd name="connsiteX2" fmla="*/ 0 w 344717"/>
            <a:gd name="connsiteY2" fmla="*/ 10616 h 10616"/>
            <a:gd name="connsiteX0" fmla="*/ 172800 w 172800"/>
            <a:gd name="connsiteY0" fmla="*/ 0 h 8454"/>
            <a:gd name="connsiteX1" fmla="*/ 107891 w 172800"/>
            <a:gd name="connsiteY1" fmla="*/ 7070 h 8454"/>
            <a:gd name="connsiteX2" fmla="*/ 0 w 172800"/>
            <a:gd name="connsiteY2" fmla="*/ 8454 h 8454"/>
            <a:gd name="connsiteX0" fmla="*/ 10000 w 10000"/>
            <a:gd name="connsiteY0" fmla="*/ 0 h 10000"/>
            <a:gd name="connsiteX1" fmla="*/ 7796 w 10000"/>
            <a:gd name="connsiteY1" fmla="*/ 4286 h 10000"/>
            <a:gd name="connsiteX2" fmla="*/ 6244 w 10000"/>
            <a:gd name="connsiteY2" fmla="*/ 8363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7588 w 10000"/>
            <a:gd name="connsiteY1" fmla="*/ 4672 h 10000"/>
            <a:gd name="connsiteX2" fmla="*/ 6244 w 10000"/>
            <a:gd name="connsiteY2" fmla="*/ 8363 h 10000"/>
            <a:gd name="connsiteX3" fmla="*/ 0 w 10000"/>
            <a:gd name="connsiteY3" fmla="*/ 10000 h 10000"/>
            <a:gd name="connsiteX0" fmla="*/ 7588 w 7588"/>
            <a:gd name="connsiteY0" fmla="*/ 0 h 5328"/>
            <a:gd name="connsiteX1" fmla="*/ 6244 w 7588"/>
            <a:gd name="connsiteY1" fmla="*/ 3691 h 5328"/>
            <a:gd name="connsiteX2" fmla="*/ 0 w 7588"/>
            <a:gd name="connsiteY2" fmla="*/ 5328 h 53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8" h="5328">
              <a:moveTo>
                <a:pt x="7588" y="0"/>
              </a:moveTo>
              <a:cubicBezTo>
                <a:pt x="6962" y="1394"/>
                <a:pt x="7372" y="2806"/>
                <a:pt x="6244" y="3691"/>
              </a:cubicBezTo>
              <a:lnTo>
                <a:pt x="0" y="532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330683</xdr:colOff>
      <xdr:row>45</xdr:row>
      <xdr:rowOff>126983</xdr:rowOff>
    </xdr:from>
    <xdr:to>
      <xdr:col>7</xdr:col>
      <xdr:colOff>649257</xdr:colOff>
      <xdr:row>47</xdr:row>
      <xdr:rowOff>48984</xdr:rowOff>
    </xdr:to>
    <xdr:grpSp>
      <xdr:nvGrpSpPr>
        <xdr:cNvPr id="1814" name="Group 405">
          <a:extLst>
            <a:ext uri="{FF2B5EF4-FFF2-40B4-BE49-F238E27FC236}">
              <a16:creationId xmlns:a16="http://schemas.microsoft.com/office/drawing/2014/main" id="{5658217F-3FBF-4652-99BB-87A8798A4A1D}"/>
            </a:ext>
          </a:extLst>
        </xdr:cNvPr>
        <xdr:cNvGrpSpPr>
          <a:grpSpLocks/>
        </xdr:cNvGrpSpPr>
      </xdr:nvGrpSpPr>
      <xdr:grpSpPr bwMode="auto">
        <a:xfrm rot="5450161">
          <a:off x="4643598" y="7784676"/>
          <a:ext cx="248082" cy="318574"/>
          <a:chOff x="718" y="97"/>
          <a:chExt cx="22" cy="16"/>
        </a:xfrm>
      </xdr:grpSpPr>
      <xdr:sp macro="" textlink="">
        <xdr:nvSpPr>
          <xdr:cNvPr id="1815" name="Freeform 406">
            <a:extLst>
              <a:ext uri="{FF2B5EF4-FFF2-40B4-BE49-F238E27FC236}">
                <a16:creationId xmlns:a16="http://schemas.microsoft.com/office/drawing/2014/main" id="{39CF8E8F-854A-47D8-AD0B-6E64A268A23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16" name="Freeform 407">
            <a:extLst>
              <a:ext uri="{FF2B5EF4-FFF2-40B4-BE49-F238E27FC236}">
                <a16:creationId xmlns:a16="http://schemas.microsoft.com/office/drawing/2014/main" id="{1919EC18-F2D9-4535-9ED5-DE9AE8E8C5C6}"/>
              </a:ext>
            </a:extLst>
          </xdr:cNvPr>
          <xdr:cNvSpPr>
            <a:spLocks/>
          </xdr:cNvSpPr>
        </xdr:nvSpPr>
        <xdr:spPr bwMode="auto">
          <a:xfrm flipH="1" flipV="1">
            <a:off x="735" y="98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293686</xdr:colOff>
      <xdr:row>46</xdr:row>
      <xdr:rowOff>106151</xdr:rowOff>
    </xdr:from>
    <xdr:to>
      <xdr:col>8</xdr:col>
      <xdr:colOff>678656</xdr:colOff>
      <xdr:row>46</xdr:row>
      <xdr:rowOff>115303</xdr:rowOff>
    </xdr:to>
    <xdr:sp macro="" textlink="">
      <xdr:nvSpPr>
        <xdr:cNvPr id="1817" name="Line 76">
          <a:extLst>
            <a:ext uri="{FF2B5EF4-FFF2-40B4-BE49-F238E27FC236}">
              <a16:creationId xmlns:a16="http://schemas.microsoft.com/office/drawing/2014/main" id="{8FBD1A9F-BCE5-4B92-844C-DE9FD5E13A45}"/>
            </a:ext>
          </a:extLst>
        </xdr:cNvPr>
        <xdr:cNvSpPr>
          <a:spLocks noChangeShapeType="1"/>
        </xdr:cNvSpPr>
      </xdr:nvSpPr>
      <xdr:spPr bwMode="auto">
        <a:xfrm>
          <a:off x="5294311" y="7930855"/>
          <a:ext cx="384970" cy="91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484186</xdr:colOff>
      <xdr:row>45</xdr:row>
      <xdr:rowOff>79371</xdr:rowOff>
    </xdr:from>
    <xdr:to>
      <xdr:col>8</xdr:col>
      <xdr:colOff>485692</xdr:colOff>
      <xdr:row>47</xdr:row>
      <xdr:rowOff>43656</xdr:rowOff>
    </xdr:to>
    <xdr:sp macro="" textlink="">
      <xdr:nvSpPr>
        <xdr:cNvPr id="1818" name="Line 927">
          <a:extLst>
            <a:ext uri="{FF2B5EF4-FFF2-40B4-BE49-F238E27FC236}">
              <a16:creationId xmlns:a16="http://schemas.microsoft.com/office/drawing/2014/main" id="{022E66DD-ADCD-421F-B158-CCA016A0D1F7}"/>
            </a:ext>
          </a:extLst>
        </xdr:cNvPr>
        <xdr:cNvSpPr>
          <a:spLocks noChangeShapeType="1"/>
        </xdr:cNvSpPr>
      </xdr:nvSpPr>
      <xdr:spPr bwMode="auto">
        <a:xfrm rot="10800000" flipV="1">
          <a:off x="5475286" y="7781921"/>
          <a:ext cx="1506" cy="2881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416719</xdr:colOff>
      <xdr:row>46</xdr:row>
      <xdr:rowOff>43656</xdr:rowOff>
    </xdr:from>
    <xdr:to>
      <xdr:col>8</xdr:col>
      <xdr:colOff>567573</xdr:colOff>
      <xdr:row>47</xdr:row>
      <xdr:rowOff>17229</xdr:rowOff>
    </xdr:to>
    <xdr:sp macro="" textlink="">
      <xdr:nvSpPr>
        <xdr:cNvPr id="1819" name="Oval 77">
          <a:extLst>
            <a:ext uri="{FF2B5EF4-FFF2-40B4-BE49-F238E27FC236}">
              <a16:creationId xmlns:a16="http://schemas.microsoft.com/office/drawing/2014/main" id="{FC15BC93-400A-443F-9191-0B79550F22ED}"/>
            </a:ext>
          </a:extLst>
        </xdr:cNvPr>
        <xdr:cNvSpPr>
          <a:spLocks noChangeArrowheads="1"/>
        </xdr:cNvSpPr>
      </xdr:nvSpPr>
      <xdr:spPr bwMode="auto">
        <a:xfrm>
          <a:off x="5407819" y="7898606"/>
          <a:ext cx="150854" cy="1450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162714</xdr:colOff>
      <xdr:row>46</xdr:row>
      <xdr:rowOff>19836</xdr:rowOff>
    </xdr:from>
    <xdr:to>
      <xdr:col>7</xdr:col>
      <xdr:colOff>307941</xdr:colOff>
      <xdr:row>46</xdr:row>
      <xdr:rowOff>165935</xdr:rowOff>
    </xdr:to>
    <xdr:sp macro="" textlink="">
      <xdr:nvSpPr>
        <xdr:cNvPr id="1820" name="Oval 1295">
          <a:extLst>
            <a:ext uri="{FF2B5EF4-FFF2-40B4-BE49-F238E27FC236}">
              <a16:creationId xmlns:a16="http://schemas.microsoft.com/office/drawing/2014/main" id="{90AB3DE0-FC44-4132-BFFD-F5B4B8358B67}"/>
            </a:ext>
          </a:extLst>
        </xdr:cNvPr>
        <xdr:cNvSpPr>
          <a:spLocks noChangeArrowheads="1"/>
        </xdr:cNvSpPr>
      </xdr:nvSpPr>
      <xdr:spPr bwMode="auto">
        <a:xfrm>
          <a:off x="4448964" y="7874786"/>
          <a:ext cx="145227" cy="1460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519923</xdr:colOff>
      <xdr:row>46</xdr:row>
      <xdr:rowOff>130966</xdr:rowOff>
    </xdr:from>
    <xdr:to>
      <xdr:col>8</xdr:col>
      <xdr:colOff>663977</xdr:colOff>
      <xdr:row>47</xdr:row>
      <xdr:rowOff>102006</xdr:rowOff>
    </xdr:to>
    <xdr:sp macro="" textlink="">
      <xdr:nvSpPr>
        <xdr:cNvPr id="1821" name="六角形 1820">
          <a:extLst>
            <a:ext uri="{FF2B5EF4-FFF2-40B4-BE49-F238E27FC236}">
              <a16:creationId xmlns:a16="http://schemas.microsoft.com/office/drawing/2014/main" id="{C85D988A-C1B7-421D-882B-80A5FB832E0C}"/>
            </a:ext>
          </a:extLst>
        </xdr:cNvPr>
        <xdr:cNvSpPr/>
      </xdr:nvSpPr>
      <xdr:spPr bwMode="auto">
        <a:xfrm>
          <a:off x="5511023" y="7985916"/>
          <a:ext cx="144054" cy="14249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23814</xdr:colOff>
      <xdr:row>45</xdr:row>
      <xdr:rowOff>123030</xdr:rowOff>
    </xdr:from>
    <xdr:to>
      <xdr:col>7</xdr:col>
      <xdr:colOff>167868</xdr:colOff>
      <xdr:row>46</xdr:row>
      <xdr:rowOff>113913</xdr:rowOff>
    </xdr:to>
    <xdr:sp macro="" textlink="">
      <xdr:nvSpPr>
        <xdr:cNvPr id="1822" name="六角形 1821">
          <a:extLst>
            <a:ext uri="{FF2B5EF4-FFF2-40B4-BE49-F238E27FC236}">
              <a16:creationId xmlns:a16="http://schemas.microsoft.com/office/drawing/2014/main" id="{56C943F4-C818-498E-B031-25C7D4B8334D}"/>
            </a:ext>
          </a:extLst>
        </xdr:cNvPr>
        <xdr:cNvSpPr/>
      </xdr:nvSpPr>
      <xdr:spPr bwMode="auto">
        <a:xfrm>
          <a:off x="4310064" y="7825580"/>
          <a:ext cx="144054" cy="14328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0</xdr:colOff>
      <xdr:row>44</xdr:row>
      <xdr:rowOff>134935</xdr:rowOff>
    </xdr:from>
    <xdr:ext cx="269875" cy="174625"/>
    <xdr:sp macro="" textlink="">
      <xdr:nvSpPr>
        <xdr:cNvPr id="1823" name="Text Box 1664">
          <a:extLst>
            <a:ext uri="{FF2B5EF4-FFF2-40B4-BE49-F238E27FC236}">
              <a16:creationId xmlns:a16="http://schemas.microsoft.com/office/drawing/2014/main" id="{A1198346-0D28-4425-8FC9-B0789B1F8DDB}"/>
            </a:ext>
          </a:extLst>
        </xdr:cNvPr>
        <xdr:cNvSpPr txBox="1">
          <a:spLocks noChangeArrowheads="1"/>
        </xdr:cNvSpPr>
      </xdr:nvSpPr>
      <xdr:spPr bwMode="auto">
        <a:xfrm>
          <a:off x="4286250" y="7666035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174285</xdr:colOff>
      <xdr:row>51</xdr:row>
      <xdr:rowOff>82823</xdr:rowOff>
    </xdr:from>
    <xdr:to>
      <xdr:col>7</xdr:col>
      <xdr:colOff>348562</xdr:colOff>
      <xdr:row>52</xdr:row>
      <xdr:rowOff>66575</xdr:rowOff>
    </xdr:to>
    <xdr:sp macro="" textlink="">
      <xdr:nvSpPr>
        <xdr:cNvPr id="1824" name="六角形 1823">
          <a:extLst>
            <a:ext uri="{FF2B5EF4-FFF2-40B4-BE49-F238E27FC236}">
              <a16:creationId xmlns:a16="http://schemas.microsoft.com/office/drawing/2014/main" id="{06045F37-A577-4600-BA39-CF29746D1643}"/>
            </a:ext>
          </a:extLst>
        </xdr:cNvPr>
        <xdr:cNvSpPr/>
      </xdr:nvSpPr>
      <xdr:spPr bwMode="auto">
        <a:xfrm>
          <a:off x="4460535" y="8795023"/>
          <a:ext cx="174277" cy="15520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11708</xdr:colOff>
      <xdr:row>47</xdr:row>
      <xdr:rowOff>38239</xdr:rowOff>
    </xdr:from>
    <xdr:ext cx="277803" cy="180042"/>
    <xdr:sp macro="" textlink="">
      <xdr:nvSpPr>
        <xdr:cNvPr id="1825" name="Text Box 303">
          <a:extLst>
            <a:ext uri="{FF2B5EF4-FFF2-40B4-BE49-F238E27FC236}">
              <a16:creationId xmlns:a16="http://schemas.microsoft.com/office/drawing/2014/main" id="{3147444D-BE6D-46E7-9F21-73A8E20E2413}"/>
            </a:ext>
          </a:extLst>
        </xdr:cNvPr>
        <xdr:cNvSpPr txBox="1">
          <a:spLocks noChangeArrowheads="1"/>
        </xdr:cNvSpPr>
      </xdr:nvSpPr>
      <xdr:spPr bwMode="auto">
        <a:xfrm>
          <a:off x="4306313" y="8034226"/>
          <a:ext cx="277803" cy="18004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10800" tIns="36000" rIns="0" bIns="0" anchor="ctr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ｵﾘｯｸｽ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ﾚﾝﾀｶｰ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7</xdr:col>
      <xdr:colOff>579441</xdr:colOff>
      <xdr:row>44</xdr:row>
      <xdr:rowOff>103188</xdr:rowOff>
    </xdr:from>
    <xdr:ext cx="432593" cy="218281"/>
    <xdr:sp macro="" textlink="">
      <xdr:nvSpPr>
        <xdr:cNvPr id="1826" name="Text Box 1563">
          <a:extLst>
            <a:ext uri="{FF2B5EF4-FFF2-40B4-BE49-F238E27FC236}">
              <a16:creationId xmlns:a16="http://schemas.microsoft.com/office/drawing/2014/main" id="{C55F1522-90C8-4A0E-9621-6F07D9C4CE11}"/>
            </a:ext>
          </a:extLst>
        </xdr:cNvPr>
        <xdr:cNvSpPr txBox="1">
          <a:spLocks noChangeArrowheads="1"/>
        </xdr:cNvSpPr>
      </xdr:nvSpPr>
      <xdr:spPr bwMode="auto">
        <a:xfrm>
          <a:off x="4865691" y="7634288"/>
          <a:ext cx="432593" cy="21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230187</xdr:colOff>
      <xdr:row>45</xdr:row>
      <xdr:rowOff>35718</xdr:rowOff>
    </xdr:from>
    <xdr:to>
      <xdr:col>8</xdr:col>
      <xdr:colOff>484186</xdr:colOff>
      <xdr:row>46</xdr:row>
      <xdr:rowOff>103186</xdr:rowOff>
    </xdr:to>
    <xdr:sp macro="" textlink="">
      <xdr:nvSpPr>
        <xdr:cNvPr id="1827" name="AutoShape 1653">
          <a:extLst>
            <a:ext uri="{FF2B5EF4-FFF2-40B4-BE49-F238E27FC236}">
              <a16:creationId xmlns:a16="http://schemas.microsoft.com/office/drawing/2014/main" id="{BBF6BB00-D284-415E-9E9A-A247A5EF8F7F}"/>
            </a:ext>
          </a:extLst>
        </xdr:cNvPr>
        <xdr:cNvSpPr>
          <a:spLocks/>
        </xdr:cNvSpPr>
      </xdr:nvSpPr>
      <xdr:spPr bwMode="auto">
        <a:xfrm rot="5400000" flipH="1">
          <a:off x="4885928" y="7368777"/>
          <a:ext cx="219868" cy="95884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95255</xdr:colOff>
      <xdr:row>43</xdr:row>
      <xdr:rowOff>0</xdr:rowOff>
    </xdr:from>
    <xdr:ext cx="381993" cy="104181"/>
    <xdr:sp macro="" textlink="">
      <xdr:nvSpPr>
        <xdr:cNvPr id="1828" name="Text Box 972">
          <a:extLst>
            <a:ext uri="{FF2B5EF4-FFF2-40B4-BE49-F238E27FC236}">
              <a16:creationId xmlns:a16="http://schemas.microsoft.com/office/drawing/2014/main" id="{1649A5F9-19A4-4FE3-B3DF-6E5E342B9A15}"/>
            </a:ext>
          </a:extLst>
        </xdr:cNvPr>
        <xdr:cNvSpPr txBox="1">
          <a:spLocks noChangeArrowheads="1"/>
        </xdr:cNvSpPr>
      </xdr:nvSpPr>
      <xdr:spPr bwMode="auto">
        <a:xfrm>
          <a:off x="5791205" y="7359650"/>
          <a:ext cx="381993" cy="104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0+0.1+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3.7</a:t>
          </a:r>
        </a:p>
      </xdr:txBody>
    </xdr:sp>
    <xdr:clientData/>
  </xdr:oneCellAnchor>
  <xdr:twoCellAnchor>
    <xdr:from>
      <xdr:col>9</xdr:col>
      <xdr:colOff>347634</xdr:colOff>
      <xdr:row>43</xdr:row>
      <xdr:rowOff>102615</xdr:rowOff>
    </xdr:from>
    <xdr:to>
      <xdr:col>9</xdr:col>
      <xdr:colOff>491133</xdr:colOff>
      <xdr:row>44</xdr:row>
      <xdr:rowOff>60314</xdr:rowOff>
    </xdr:to>
    <xdr:sp macro="" textlink="">
      <xdr:nvSpPr>
        <xdr:cNvPr id="1829" name="六角形 1828">
          <a:extLst>
            <a:ext uri="{FF2B5EF4-FFF2-40B4-BE49-F238E27FC236}">
              <a16:creationId xmlns:a16="http://schemas.microsoft.com/office/drawing/2014/main" id="{7DFA31EB-58CA-485E-AB33-4F27E81644EB}"/>
            </a:ext>
          </a:extLst>
        </xdr:cNvPr>
        <xdr:cNvSpPr/>
      </xdr:nvSpPr>
      <xdr:spPr bwMode="auto">
        <a:xfrm>
          <a:off x="6054279" y="7434358"/>
          <a:ext cx="143499" cy="1289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35721</xdr:colOff>
      <xdr:row>43</xdr:row>
      <xdr:rowOff>100423</xdr:rowOff>
    </xdr:from>
    <xdr:to>
      <xdr:col>9</xdr:col>
      <xdr:colOff>169666</xdr:colOff>
      <xdr:row>44</xdr:row>
      <xdr:rowOff>45852</xdr:rowOff>
    </xdr:to>
    <xdr:sp macro="" textlink="">
      <xdr:nvSpPr>
        <xdr:cNvPr id="1830" name="六角形 1829">
          <a:extLst>
            <a:ext uri="{FF2B5EF4-FFF2-40B4-BE49-F238E27FC236}">
              <a16:creationId xmlns:a16="http://schemas.microsoft.com/office/drawing/2014/main" id="{982753B0-0201-4F16-8A62-E60D467E3617}"/>
            </a:ext>
          </a:extLst>
        </xdr:cNvPr>
        <xdr:cNvSpPr/>
      </xdr:nvSpPr>
      <xdr:spPr bwMode="auto">
        <a:xfrm>
          <a:off x="5742366" y="7432166"/>
          <a:ext cx="133945" cy="11671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198448</xdr:colOff>
      <xdr:row>43</xdr:row>
      <xdr:rowOff>103403</xdr:rowOff>
    </xdr:from>
    <xdr:to>
      <xdr:col>9</xdr:col>
      <xdr:colOff>332393</xdr:colOff>
      <xdr:row>44</xdr:row>
      <xdr:rowOff>48832</xdr:rowOff>
    </xdr:to>
    <xdr:sp macro="" textlink="">
      <xdr:nvSpPr>
        <xdr:cNvPr id="1831" name="六角形 1830">
          <a:extLst>
            <a:ext uri="{FF2B5EF4-FFF2-40B4-BE49-F238E27FC236}">
              <a16:creationId xmlns:a16="http://schemas.microsoft.com/office/drawing/2014/main" id="{1224895E-69C3-4632-997A-E91A5E46C31F}"/>
            </a:ext>
          </a:extLst>
        </xdr:cNvPr>
        <xdr:cNvSpPr/>
      </xdr:nvSpPr>
      <xdr:spPr bwMode="auto">
        <a:xfrm>
          <a:off x="5905093" y="7435146"/>
          <a:ext cx="133945" cy="11671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4811</xdr:colOff>
      <xdr:row>57</xdr:row>
      <xdr:rowOff>7675</xdr:rowOff>
    </xdr:from>
    <xdr:to>
      <xdr:col>7</xdr:col>
      <xdr:colOff>168883</xdr:colOff>
      <xdr:row>57</xdr:row>
      <xdr:rowOff>162126</xdr:rowOff>
    </xdr:to>
    <xdr:sp macro="" textlink="">
      <xdr:nvSpPr>
        <xdr:cNvPr id="1832" name="六角形 1831">
          <a:extLst>
            <a:ext uri="{FF2B5EF4-FFF2-40B4-BE49-F238E27FC236}">
              <a16:creationId xmlns:a16="http://schemas.microsoft.com/office/drawing/2014/main" id="{6A3F5421-90B3-420A-84F6-20BA42FA12DA}"/>
            </a:ext>
          </a:extLst>
        </xdr:cNvPr>
        <xdr:cNvSpPr/>
      </xdr:nvSpPr>
      <xdr:spPr bwMode="auto">
        <a:xfrm>
          <a:off x="4291061" y="9748575"/>
          <a:ext cx="164072" cy="1544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13403</xdr:colOff>
      <xdr:row>49</xdr:row>
      <xdr:rowOff>1134</xdr:rowOff>
    </xdr:from>
    <xdr:to>
      <xdr:col>1</xdr:col>
      <xdr:colOff>185718</xdr:colOff>
      <xdr:row>49</xdr:row>
      <xdr:rowOff>158523</xdr:rowOff>
    </xdr:to>
    <xdr:sp macro="" textlink="">
      <xdr:nvSpPr>
        <xdr:cNvPr id="1833" name="六角形 1832">
          <a:extLst>
            <a:ext uri="{FF2B5EF4-FFF2-40B4-BE49-F238E27FC236}">
              <a16:creationId xmlns:a16="http://schemas.microsoft.com/office/drawing/2014/main" id="{46D70CB4-0832-49C6-9AD1-4B983615A85D}"/>
            </a:ext>
          </a:extLst>
        </xdr:cNvPr>
        <xdr:cNvSpPr/>
      </xdr:nvSpPr>
      <xdr:spPr bwMode="auto">
        <a:xfrm>
          <a:off x="70553" y="8370434"/>
          <a:ext cx="172315" cy="1573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28778</xdr:colOff>
      <xdr:row>54</xdr:row>
      <xdr:rowOff>23280</xdr:rowOff>
    </xdr:from>
    <xdr:to>
      <xdr:col>4</xdr:col>
      <xdr:colOff>186483</xdr:colOff>
      <xdr:row>54</xdr:row>
      <xdr:rowOff>168762</xdr:rowOff>
    </xdr:to>
    <xdr:sp macro="" textlink="">
      <xdr:nvSpPr>
        <xdr:cNvPr id="1834" name="AutoShape 711">
          <a:extLst>
            <a:ext uri="{FF2B5EF4-FFF2-40B4-BE49-F238E27FC236}">
              <a16:creationId xmlns:a16="http://schemas.microsoft.com/office/drawing/2014/main" id="{2AB77E49-6F12-47C8-B48C-DA54EE4A3E96}"/>
            </a:ext>
          </a:extLst>
        </xdr:cNvPr>
        <xdr:cNvSpPr>
          <a:spLocks noChangeArrowheads="1"/>
        </xdr:cNvSpPr>
      </xdr:nvSpPr>
      <xdr:spPr bwMode="auto">
        <a:xfrm>
          <a:off x="2200478" y="9249830"/>
          <a:ext cx="157705" cy="1454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178942</xdr:colOff>
      <xdr:row>51</xdr:row>
      <xdr:rowOff>72213</xdr:rowOff>
    </xdr:from>
    <xdr:to>
      <xdr:col>3</xdr:col>
      <xdr:colOff>317499</xdr:colOff>
      <xdr:row>52</xdr:row>
      <xdr:rowOff>13805</xdr:rowOff>
    </xdr:to>
    <xdr:sp macro="" textlink="">
      <xdr:nvSpPr>
        <xdr:cNvPr id="1835" name="六角形 1834">
          <a:extLst>
            <a:ext uri="{FF2B5EF4-FFF2-40B4-BE49-F238E27FC236}">
              <a16:creationId xmlns:a16="http://schemas.microsoft.com/office/drawing/2014/main" id="{BE19E23C-4888-4331-95E0-C81F956AF828}"/>
            </a:ext>
          </a:extLst>
        </xdr:cNvPr>
        <xdr:cNvSpPr/>
      </xdr:nvSpPr>
      <xdr:spPr bwMode="auto">
        <a:xfrm>
          <a:off x="1645792" y="8784413"/>
          <a:ext cx="138557" cy="11304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335112</xdr:colOff>
      <xdr:row>51</xdr:row>
      <xdr:rowOff>67947</xdr:rowOff>
    </xdr:from>
    <xdr:to>
      <xdr:col>3</xdr:col>
      <xdr:colOff>472799</xdr:colOff>
      <xdr:row>52</xdr:row>
      <xdr:rowOff>10354</xdr:rowOff>
    </xdr:to>
    <xdr:sp macro="" textlink="">
      <xdr:nvSpPr>
        <xdr:cNvPr id="1836" name="六角形 1835">
          <a:extLst>
            <a:ext uri="{FF2B5EF4-FFF2-40B4-BE49-F238E27FC236}">
              <a16:creationId xmlns:a16="http://schemas.microsoft.com/office/drawing/2014/main" id="{5655EEC6-DD83-4B60-9BA1-B1DA0F3961C6}"/>
            </a:ext>
          </a:extLst>
        </xdr:cNvPr>
        <xdr:cNvSpPr/>
      </xdr:nvSpPr>
      <xdr:spPr bwMode="auto">
        <a:xfrm>
          <a:off x="1801962" y="8780147"/>
          <a:ext cx="137687" cy="1138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150083</xdr:colOff>
      <xdr:row>50</xdr:row>
      <xdr:rowOff>132778</xdr:rowOff>
    </xdr:from>
    <xdr:ext cx="332113" cy="114954"/>
    <xdr:sp macro="" textlink="">
      <xdr:nvSpPr>
        <xdr:cNvPr id="1837" name="Text Box 972">
          <a:extLst>
            <a:ext uri="{FF2B5EF4-FFF2-40B4-BE49-F238E27FC236}">
              <a16:creationId xmlns:a16="http://schemas.microsoft.com/office/drawing/2014/main" id="{C48E6B05-D169-40FA-9D72-23F2DFA3D3D8}"/>
            </a:ext>
          </a:extLst>
        </xdr:cNvPr>
        <xdr:cNvSpPr txBox="1">
          <a:spLocks noChangeArrowheads="1"/>
        </xdr:cNvSpPr>
      </xdr:nvSpPr>
      <xdr:spPr bwMode="auto">
        <a:xfrm>
          <a:off x="1616933" y="8673528"/>
          <a:ext cx="332113" cy="114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+9.7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321845</xdr:colOff>
      <xdr:row>51</xdr:row>
      <xdr:rowOff>51743</xdr:rowOff>
    </xdr:from>
    <xdr:to>
      <xdr:col>2</xdr:col>
      <xdr:colOff>297785</xdr:colOff>
      <xdr:row>56</xdr:row>
      <xdr:rowOff>150885</xdr:rowOff>
    </xdr:to>
    <xdr:sp macro="" textlink="">
      <xdr:nvSpPr>
        <xdr:cNvPr id="1838" name="Freeform 570">
          <a:extLst>
            <a:ext uri="{FF2B5EF4-FFF2-40B4-BE49-F238E27FC236}">
              <a16:creationId xmlns:a16="http://schemas.microsoft.com/office/drawing/2014/main" id="{A5E2270B-446B-479D-9733-B0F93641585F}"/>
            </a:ext>
          </a:extLst>
        </xdr:cNvPr>
        <xdr:cNvSpPr>
          <a:spLocks/>
        </xdr:cNvSpPr>
      </xdr:nvSpPr>
      <xdr:spPr bwMode="auto">
        <a:xfrm rot="5400000">
          <a:off x="241194" y="8901744"/>
          <a:ext cx="956392" cy="680790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136 w 10000"/>
            <a:gd name="connsiteY0" fmla="*/ 15912 h 15912"/>
            <a:gd name="connsiteX1" fmla="*/ 0 w 10000"/>
            <a:gd name="connsiteY1" fmla="*/ 73 h 15912"/>
            <a:gd name="connsiteX2" fmla="*/ 10000 w 10000"/>
            <a:gd name="connsiteY2" fmla="*/ 4 h 15912"/>
            <a:gd name="connsiteX0" fmla="*/ 136 w 6909"/>
            <a:gd name="connsiteY0" fmla="*/ 16003 h 16003"/>
            <a:gd name="connsiteX1" fmla="*/ 0 w 6909"/>
            <a:gd name="connsiteY1" fmla="*/ 164 h 16003"/>
            <a:gd name="connsiteX2" fmla="*/ 6909 w 6909"/>
            <a:gd name="connsiteY2" fmla="*/ 0 h 16003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0 w 24506"/>
            <a:gd name="connsiteY0" fmla="*/ 5055 h 5055"/>
            <a:gd name="connsiteX1" fmla="*/ 14506 w 24506"/>
            <a:gd name="connsiteY1" fmla="*/ 102 h 5055"/>
            <a:gd name="connsiteX2" fmla="*/ 24506 w 24506"/>
            <a:gd name="connsiteY2" fmla="*/ 0 h 5055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000"/>
            <a:gd name="connsiteX1" fmla="*/ 5966 w 10000"/>
            <a:gd name="connsiteY1" fmla="*/ 9915 h 10000"/>
            <a:gd name="connsiteX2" fmla="*/ 5919 w 10000"/>
            <a:gd name="connsiteY2" fmla="*/ 202 h 10000"/>
            <a:gd name="connsiteX3" fmla="*/ 10000 w 10000"/>
            <a:gd name="connsiteY3" fmla="*/ 0 h 10000"/>
            <a:gd name="connsiteX0" fmla="*/ 0 w 10303"/>
            <a:gd name="connsiteY0" fmla="*/ 9799 h 9915"/>
            <a:gd name="connsiteX1" fmla="*/ 6269 w 10303"/>
            <a:gd name="connsiteY1" fmla="*/ 9915 h 9915"/>
            <a:gd name="connsiteX2" fmla="*/ 6222 w 10303"/>
            <a:gd name="connsiteY2" fmla="*/ 202 h 9915"/>
            <a:gd name="connsiteX3" fmla="*/ 10303 w 10303"/>
            <a:gd name="connsiteY3" fmla="*/ 0 h 9915"/>
            <a:gd name="connsiteX0" fmla="*/ 0 w 10000"/>
            <a:gd name="connsiteY0" fmla="*/ 9883 h 10024"/>
            <a:gd name="connsiteX1" fmla="*/ 6085 w 10000"/>
            <a:gd name="connsiteY1" fmla="*/ 10000 h 10024"/>
            <a:gd name="connsiteX2" fmla="*/ 6039 w 10000"/>
            <a:gd name="connsiteY2" fmla="*/ 204 h 10024"/>
            <a:gd name="connsiteX3" fmla="*/ 10000 w 10000"/>
            <a:gd name="connsiteY3" fmla="*/ 0 h 10024"/>
            <a:gd name="connsiteX0" fmla="*/ 46 w 3961"/>
            <a:gd name="connsiteY0" fmla="*/ 10000 h 10000"/>
            <a:gd name="connsiteX1" fmla="*/ 0 w 3961"/>
            <a:gd name="connsiteY1" fmla="*/ 204 h 10000"/>
            <a:gd name="connsiteX2" fmla="*/ 3961 w 3961"/>
            <a:gd name="connsiteY2" fmla="*/ 0 h 10000"/>
            <a:gd name="connsiteX0" fmla="*/ 0 w 10195"/>
            <a:gd name="connsiteY0" fmla="*/ 732 h 5873"/>
            <a:gd name="connsiteX1" fmla="*/ 195 w 10195"/>
            <a:gd name="connsiteY1" fmla="*/ 4580 h 5873"/>
            <a:gd name="connsiteX2" fmla="*/ 10195 w 10195"/>
            <a:gd name="connsiteY2" fmla="*/ 4376 h 5873"/>
            <a:gd name="connsiteX0" fmla="*/ 0 w 10000"/>
            <a:gd name="connsiteY0" fmla="*/ 1119 h 12601"/>
            <a:gd name="connsiteX1" fmla="*/ 191 w 10000"/>
            <a:gd name="connsiteY1" fmla="*/ 10612 h 12601"/>
            <a:gd name="connsiteX2" fmla="*/ 10000 w 10000"/>
            <a:gd name="connsiteY2" fmla="*/ 10265 h 12601"/>
            <a:gd name="connsiteX0" fmla="*/ 0 w 10000"/>
            <a:gd name="connsiteY0" fmla="*/ 1922 h 11415"/>
            <a:gd name="connsiteX1" fmla="*/ 191 w 10000"/>
            <a:gd name="connsiteY1" fmla="*/ 11415 h 11415"/>
            <a:gd name="connsiteX2" fmla="*/ 10000 w 10000"/>
            <a:gd name="connsiteY2" fmla="*/ 11068 h 11415"/>
            <a:gd name="connsiteX0" fmla="*/ 0 w 10000"/>
            <a:gd name="connsiteY0" fmla="*/ 0 h 9493"/>
            <a:gd name="connsiteX1" fmla="*/ 191 w 10000"/>
            <a:gd name="connsiteY1" fmla="*/ 9493 h 9493"/>
            <a:gd name="connsiteX2" fmla="*/ 10000 w 10000"/>
            <a:gd name="connsiteY2" fmla="*/ 9146 h 9493"/>
            <a:gd name="connsiteX0" fmla="*/ 0 w 13321"/>
            <a:gd name="connsiteY0" fmla="*/ 0 h 10000"/>
            <a:gd name="connsiteX1" fmla="*/ 191 w 13321"/>
            <a:gd name="connsiteY1" fmla="*/ 10000 h 10000"/>
            <a:gd name="connsiteX2" fmla="*/ 13321 w 13321"/>
            <a:gd name="connsiteY2" fmla="*/ 9692 h 10000"/>
            <a:gd name="connsiteX0" fmla="*/ 0 w 13321"/>
            <a:gd name="connsiteY0" fmla="*/ 0 h 10157"/>
            <a:gd name="connsiteX1" fmla="*/ 191 w 13321"/>
            <a:gd name="connsiteY1" fmla="*/ 10000 h 10157"/>
            <a:gd name="connsiteX2" fmla="*/ 13321 w 13321"/>
            <a:gd name="connsiteY2" fmla="*/ 9692 h 10157"/>
            <a:gd name="connsiteX0" fmla="*/ 0 w 14274"/>
            <a:gd name="connsiteY0" fmla="*/ 0 h 12250"/>
            <a:gd name="connsiteX1" fmla="*/ 1144 w 14274"/>
            <a:gd name="connsiteY1" fmla="*/ 12093 h 12250"/>
            <a:gd name="connsiteX2" fmla="*/ 14274 w 14274"/>
            <a:gd name="connsiteY2" fmla="*/ 11785 h 12250"/>
            <a:gd name="connsiteX0" fmla="*/ 0 w 14274"/>
            <a:gd name="connsiteY0" fmla="*/ 0 h 12250"/>
            <a:gd name="connsiteX1" fmla="*/ 1144 w 14274"/>
            <a:gd name="connsiteY1" fmla="*/ 12093 h 12250"/>
            <a:gd name="connsiteX2" fmla="*/ 14274 w 14274"/>
            <a:gd name="connsiteY2" fmla="*/ 11785 h 12250"/>
            <a:gd name="connsiteX0" fmla="*/ 0 w 20432"/>
            <a:gd name="connsiteY0" fmla="*/ 0 h 10448"/>
            <a:gd name="connsiteX1" fmla="*/ 7302 w 20432"/>
            <a:gd name="connsiteY1" fmla="*/ 10291 h 10448"/>
            <a:gd name="connsiteX2" fmla="*/ 20432 w 20432"/>
            <a:gd name="connsiteY2" fmla="*/ 9983 h 10448"/>
            <a:gd name="connsiteX0" fmla="*/ 0 w 20432"/>
            <a:gd name="connsiteY0" fmla="*/ 1813 h 12261"/>
            <a:gd name="connsiteX1" fmla="*/ 7624 w 20432"/>
            <a:gd name="connsiteY1" fmla="*/ 476 h 12261"/>
            <a:gd name="connsiteX2" fmla="*/ 7302 w 20432"/>
            <a:gd name="connsiteY2" fmla="*/ 12104 h 12261"/>
            <a:gd name="connsiteX3" fmla="*/ 20432 w 20432"/>
            <a:gd name="connsiteY3" fmla="*/ 11796 h 12261"/>
            <a:gd name="connsiteX0" fmla="*/ 0 w 20432"/>
            <a:gd name="connsiteY0" fmla="*/ 1352 h 11800"/>
            <a:gd name="connsiteX1" fmla="*/ 7624 w 20432"/>
            <a:gd name="connsiteY1" fmla="*/ 15 h 11800"/>
            <a:gd name="connsiteX2" fmla="*/ 7302 w 20432"/>
            <a:gd name="connsiteY2" fmla="*/ 11643 h 11800"/>
            <a:gd name="connsiteX3" fmla="*/ 20432 w 20432"/>
            <a:gd name="connsiteY3" fmla="*/ 11335 h 11800"/>
            <a:gd name="connsiteX0" fmla="*/ 0 w 20432"/>
            <a:gd name="connsiteY0" fmla="*/ 1352 h 11800"/>
            <a:gd name="connsiteX1" fmla="*/ 7624 w 20432"/>
            <a:gd name="connsiteY1" fmla="*/ 15 h 11800"/>
            <a:gd name="connsiteX2" fmla="*/ 7302 w 20432"/>
            <a:gd name="connsiteY2" fmla="*/ 11643 h 11800"/>
            <a:gd name="connsiteX3" fmla="*/ 20432 w 20432"/>
            <a:gd name="connsiteY3" fmla="*/ 11335 h 11800"/>
            <a:gd name="connsiteX0" fmla="*/ 0 w 20432"/>
            <a:gd name="connsiteY0" fmla="*/ 1352 h 11800"/>
            <a:gd name="connsiteX1" fmla="*/ 7624 w 20432"/>
            <a:gd name="connsiteY1" fmla="*/ 15 h 11800"/>
            <a:gd name="connsiteX2" fmla="*/ 7302 w 20432"/>
            <a:gd name="connsiteY2" fmla="*/ 11643 h 11800"/>
            <a:gd name="connsiteX3" fmla="*/ 20432 w 20432"/>
            <a:gd name="connsiteY3" fmla="*/ 11335 h 11800"/>
            <a:gd name="connsiteX0" fmla="*/ 0 w 20432"/>
            <a:gd name="connsiteY0" fmla="*/ 1237 h 11685"/>
            <a:gd name="connsiteX1" fmla="*/ 6964 w 20432"/>
            <a:gd name="connsiteY1" fmla="*/ 16 h 11685"/>
            <a:gd name="connsiteX2" fmla="*/ 7302 w 20432"/>
            <a:gd name="connsiteY2" fmla="*/ 11528 h 11685"/>
            <a:gd name="connsiteX3" fmla="*/ 20432 w 20432"/>
            <a:gd name="connsiteY3" fmla="*/ 11220 h 116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432" h="11685">
              <a:moveTo>
                <a:pt x="0" y="1237"/>
              </a:moveTo>
              <a:cubicBezTo>
                <a:pt x="257" y="1683"/>
                <a:pt x="6993" y="-188"/>
                <a:pt x="6964" y="16"/>
              </a:cubicBezTo>
              <a:cubicBezTo>
                <a:pt x="7521" y="1963"/>
                <a:pt x="6865" y="11705"/>
                <a:pt x="7302" y="11528"/>
              </a:cubicBezTo>
              <a:cubicBezTo>
                <a:pt x="10858" y="11083"/>
                <a:pt x="17231" y="12311"/>
                <a:pt x="20432" y="1122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304374</xdr:colOff>
      <xdr:row>51</xdr:row>
      <xdr:rowOff>70839</xdr:rowOff>
    </xdr:from>
    <xdr:to>
      <xdr:col>1</xdr:col>
      <xdr:colOff>331915</xdr:colOff>
      <xdr:row>53</xdr:row>
      <xdr:rowOff>17921</xdr:rowOff>
    </xdr:to>
    <xdr:sp macro="" textlink="">
      <xdr:nvSpPr>
        <xdr:cNvPr id="1839" name="Line 927">
          <a:extLst>
            <a:ext uri="{FF2B5EF4-FFF2-40B4-BE49-F238E27FC236}">
              <a16:creationId xmlns:a16="http://schemas.microsoft.com/office/drawing/2014/main" id="{55EB454C-878C-4AF6-9AC6-4DF026E2B651}"/>
            </a:ext>
          </a:extLst>
        </xdr:cNvPr>
        <xdr:cNvSpPr>
          <a:spLocks noChangeShapeType="1"/>
        </xdr:cNvSpPr>
      </xdr:nvSpPr>
      <xdr:spPr bwMode="auto">
        <a:xfrm rot="5400000" flipH="1">
          <a:off x="230304" y="8914259"/>
          <a:ext cx="289982" cy="27541"/>
        </a:xfrm>
        <a:custGeom>
          <a:avLst/>
          <a:gdLst>
            <a:gd name="connsiteX0" fmla="*/ 0 w 567136"/>
            <a:gd name="connsiteY0" fmla="*/ 0 h 51067"/>
            <a:gd name="connsiteX1" fmla="*/ 567136 w 567136"/>
            <a:gd name="connsiteY1" fmla="*/ 51067 h 51067"/>
            <a:gd name="connsiteX0" fmla="*/ 0 w 567136"/>
            <a:gd name="connsiteY0" fmla="*/ 11539 h 62606"/>
            <a:gd name="connsiteX1" fmla="*/ 567136 w 567136"/>
            <a:gd name="connsiteY1" fmla="*/ 62606 h 62606"/>
            <a:gd name="connsiteX0" fmla="*/ 0 w 677040"/>
            <a:gd name="connsiteY0" fmla="*/ 12326 h 56732"/>
            <a:gd name="connsiteX1" fmla="*/ 677040 w 677040"/>
            <a:gd name="connsiteY1" fmla="*/ 56732 h 56732"/>
            <a:gd name="connsiteX0" fmla="*/ 0 w 677040"/>
            <a:gd name="connsiteY0" fmla="*/ 7763 h 61157"/>
            <a:gd name="connsiteX1" fmla="*/ 677040 w 677040"/>
            <a:gd name="connsiteY1" fmla="*/ 52169 h 61157"/>
            <a:gd name="connsiteX0" fmla="*/ 0 w 677040"/>
            <a:gd name="connsiteY0" fmla="*/ 7764 h 61157"/>
            <a:gd name="connsiteX1" fmla="*/ 677040 w 677040"/>
            <a:gd name="connsiteY1" fmla="*/ 52170 h 61157"/>
            <a:gd name="connsiteX0" fmla="*/ 0 w 677040"/>
            <a:gd name="connsiteY0" fmla="*/ 9330 h 55540"/>
            <a:gd name="connsiteX1" fmla="*/ 677040 w 677040"/>
            <a:gd name="connsiteY1" fmla="*/ 53736 h 55540"/>
            <a:gd name="connsiteX0" fmla="*/ 0 w 402125"/>
            <a:gd name="connsiteY0" fmla="*/ 12510 h 27716"/>
            <a:gd name="connsiteX1" fmla="*/ 402125 w 402125"/>
            <a:gd name="connsiteY1" fmla="*/ 25166 h 27716"/>
            <a:gd name="connsiteX0" fmla="*/ 0 w 437571"/>
            <a:gd name="connsiteY0" fmla="*/ 11837 h 28673"/>
            <a:gd name="connsiteX1" fmla="*/ 402125 w 437571"/>
            <a:gd name="connsiteY1" fmla="*/ 24493 h 28673"/>
            <a:gd name="connsiteX0" fmla="*/ 0 w 401250"/>
            <a:gd name="connsiteY0" fmla="*/ 27753 h 27753"/>
            <a:gd name="connsiteX1" fmla="*/ 342086 w 401250"/>
            <a:gd name="connsiteY1" fmla="*/ 0 h 27753"/>
            <a:gd name="connsiteX0" fmla="*/ 0 w 444118"/>
            <a:gd name="connsiteY0" fmla="*/ 22402 h 22402"/>
            <a:gd name="connsiteX1" fmla="*/ 412026 w 444118"/>
            <a:gd name="connsiteY1" fmla="*/ 0 h 22402"/>
            <a:gd name="connsiteX0" fmla="*/ 0 w 412026"/>
            <a:gd name="connsiteY0" fmla="*/ 31808 h 31808"/>
            <a:gd name="connsiteX1" fmla="*/ 412026 w 412026"/>
            <a:gd name="connsiteY1" fmla="*/ 9406 h 31808"/>
            <a:gd name="connsiteX0" fmla="*/ 0 w 406197"/>
            <a:gd name="connsiteY0" fmla="*/ 16402 h 33240"/>
            <a:gd name="connsiteX1" fmla="*/ 406197 w 406197"/>
            <a:gd name="connsiteY1" fmla="*/ 33240 h 33240"/>
            <a:gd name="connsiteX0" fmla="*/ 0 w 437711"/>
            <a:gd name="connsiteY0" fmla="*/ 15742 h 32580"/>
            <a:gd name="connsiteX1" fmla="*/ 406197 w 437711"/>
            <a:gd name="connsiteY1" fmla="*/ 32580 h 32580"/>
            <a:gd name="connsiteX0" fmla="*/ 0 w 406197"/>
            <a:gd name="connsiteY0" fmla="*/ 16066 h 32904"/>
            <a:gd name="connsiteX1" fmla="*/ 406197 w 406197"/>
            <a:gd name="connsiteY1" fmla="*/ 32904 h 32904"/>
            <a:gd name="connsiteX0" fmla="*/ 0 w 350140"/>
            <a:gd name="connsiteY0" fmla="*/ 17718 h 27422"/>
            <a:gd name="connsiteX1" fmla="*/ 311001 w 350140"/>
            <a:gd name="connsiteY1" fmla="*/ 27422 h 27422"/>
            <a:gd name="connsiteX0" fmla="*/ 0 w 311001"/>
            <a:gd name="connsiteY0" fmla="*/ 0 h 9704"/>
            <a:gd name="connsiteX1" fmla="*/ 311001 w 311001"/>
            <a:gd name="connsiteY1" fmla="*/ 9704 h 9704"/>
            <a:gd name="connsiteX0" fmla="*/ 0 w 10187"/>
            <a:gd name="connsiteY0" fmla="*/ 0 h 28381"/>
            <a:gd name="connsiteX1" fmla="*/ 10187 w 10187"/>
            <a:gd name="connsiteY1" fmla="*/ 28381 h 283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187" h="28381">
              <a:moveTo>
                <a:pt x="0" y="0"/>
              </a:moveTo>
              <a:cubicBezTo>
                <a:pt x="54" y="6983"/>
                <a:pt x="7457" y="16181"/>
                <a:pt x="10187" y="2838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647627</xdr:colOff>
      <xdr:row>53</xdr:row>
      <xdr:rowOff>72318</xdr:rowOff>
    </xdr:from>
    <xdr:to>
      <xdr:col>2</xdr:col>
      <xdr:colOff>130409</xdr:colOff>
      <xdr:row>54</xdr:row>
      <xdr:rowOff>58998</xdr:rowOff>
    </xdr:to>
    <xdr:sp macro="" textlink="">
      <xdr:nvSpPr>
        <xdr:cNvPr id="1840" name="六角形 1839">
          <a:extLst>
            <a:ext uri="{FF2B5EF4-FFF2-40B4-BE49-F238E27FC236}">
              <a16:creationId xmlns:a16="http://schemas.microsoft.com/office/drawing/2014/main" id="{5F85B883-30C2-49D2-94AE-3A60EC1ED1D0}"/>
            </a:ext>
          </a:extLst>
        </xdr:cNvPr>
        <xdr:cNvSpPr/>
      </xdr:nvSpPr>
      <xdr:spPr bwMode="auto">
        <a:xfrm>
          <a:off x="704777" y="9127418"/>
          <a:ext cx="187632" cy="1581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494</a:t>
          </a:r>
        </a:p>
      </xdr:txBody>
    </xdr:sp>
    <xdr:clientData/>
  </xdr:twoCellAnchor>
  <xdr:twoCellAnchor>
    <xdr:from>
      <xdr:col>1</xdr:col>
      <xdr:colOff>262778</xdr:colOff>
      <xdr:row>53</xdr:row>
      <xdr:rowOff>98227</xdr:rowOff>
    </xdr:from>
    <xdr:to>
      <xdr:col>1</xdr:col>
      <xdr:colOff>420483</xdr:colOff>
      <xdr:row>54</xdr:row>
      <xdr:rowOff>71156</xdr:rowOff>
    </xdr:to>
    <xdr:sp macro="" textlink="">
      <xdr:nvSpPr>
        <xdr:cNvPr id="1841" name="AutoShape 711">
          <a:extLst>
            <a:ext uri="{FF2B5EF4-FFF2-40B4-BE49-F238E27FC236}">
              <a16:creationId xmlns:a16="http://schemas.microsoft.com/office/drawing/2014/main" id="{6827AF19-608D-42E6-BB22-65A790947F35}"/>
            </a:ext>
          </a:extLst>
        </xdr:cNvPr>
        <xdr:cNvSpPr>
          <a:spLocks noChangeArrowheads="1"/>
        </xdr:cNvSpPr>
      </xdr:nvSpPr>
      <xdr:spPr bwMode="auto">
        <a:xfrm>
          <a:off x="319928" y="9153327"/>
          <a:ext cx="157705" cy="1443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3451</xdr:colOff>
      <xdr:row>56</xdr:row>
      <xdr:rowOff>9735</xdr:rowOff>
    </xdr:from>
    <xdr:to>
      <xdr:col>1</xdr:col>
      <xdr:colOff>315637</xdr:colOff>
      <xdr:row>56</xdr:row>
      <xdr:rowOff>89728</xdr:rowOff>
    </xdr:to>
    <xdr:sp macro="" textlink="">
      <xdr:nvSpPr>
        <xdr:cNvPr id="1842" name="Line 927">
          <a:extLst>
            <a:ext uri="{FF2B5EF4-FFF2-40B4-BE49-F238E27FC236}">
              <a16:creationId xmlns:a16="http://schemas.microsoft.com/office/drawing/2014/main" id="{240838E5-34CE-4B73-9037-EC5D368ED57E}"/>
            </a:ext>
          </a:extLst>
        </xdr:cNvPr>
        <xdr:cNvSpPr>
          <a:spLocks noChangeShapeType="1"/>
        </xdr:cNvSpPr>
      </xdr:nvSpPr>
      <xdr:spPr bwMode="auto">
        <a:xfrm rot="5400000">
          <a:off x="176697" y="9463089"/>
          <a:ext cx="79993" cy="3121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41412</xdr:colOff>
      <xdr:row>54</xdr:row>
      <xdr:rowOff>158752</xdr:rowOff>
    </xdr:from>
    <xdr:to>
      <xdr:col>1</xdr:col>
      <xdr:colOff>295928</xdr:colOff>
      <xdr:row>55</xdr:row>
      <xdr:rowOff>111358</xdr:rowOff>
    </xdr:to>
    <xdr:sp macro="" textlink="">
      <xdr:nvSpPr>
        <xdr:cNvPr id="1843" name="Text Box 1563">
          <a:extLst>
            <a:ext uri="{FF2B5EF4-FFF2-40B4-BE49-F238E27FC236}">
              <a16:creationId xmlns:a16="http://schemas.microsoft.com/office/drawing/2014/main" id="{925F63F1-D123-4001-A546-03EF79EB9684}"/>
            </a:ext>
          </a:extLst>
        </xdr:cNvPr>
        <xdr:cNvSpPr txBox="1">
          <a:spLocks noChangeArrowheads="1"/>
        </xdr:cNvSpPr>
      </xdr:nvSpPr>
      <xdr:spPr bwMode="auto">
        <a:xfrm>
          <a:off x="98562" y="9385302"/>
          <a:ext cx="254516" cy="12405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三河</a:t>
          </a:r>
        </a:p>
      </xdr:txBody>
    </xdr:sp>
    <xdr:clientData/>
  </xdr:twoCellAnchor>
  <xdr:twoCellAnchor>
    <xdr:from>
      <xdr:col>1</xdr:col>
      <xdr:colOff>58668</xdr:colOff>
      <xdr:row>55</xdr:row>
      <xdr:rowOff>151849</xdr:rowOff>
    </xdr:from>
    <xdr:to>
      <xdr:col>1</xdr:col>
      <xdr:colOff>255380</xdr:colOff>
      <xdr:row>56</xdr:row>
      <xdr:rowOff>113885</xdr:rowOff>
    </xdr:to>
    <xdr:sp macro="" textlink="">
      <xdr:nvSpPr>
        <xdr:cNvPr id="1844" name="六角形 1843">
          <a:extLst>
            <a:ext uri="{FF2B5EF4-FFF2-40B4-BE49-F238E27FC236}">
              <a16:creationId xmlns:a16="http://schemas.microsoft.com/office/drawing/2014/main" id="{866230D0-BBAF-4FD2-B755-B0C0022F0A8C}"/>
            </a:ext>
          </a:extLst>
        </xdr:cNvPr>
        <xdr:cNvSpPr/>
      </xdr:nvSpPr>
      <xdr:spPr bwMode="auto">
        <a:xfrm>
          <a:off x="115818" y="9549849"/>
          <a:ext cx="196712" cy="133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532</a:t>
          </a:r>
        </a:p>
      </xdr:txBody>
    </xdr:sp>
    <xdr:clientData/>
  </xdr:twoCellAnchor>
  <xdr:oneCellAnchor>
    <xdr:from>
      <xdr:col>1</xdr:col>
      <xdr:colOff>1518</xdr:colOff>
      <xdr:row>51</xdr:row>
      <xdr:rowOff>62122</xdr:rowOff>
    </xdr:from>
    <xdr:ext cx="327783" cy="328112"/>
    <xdr:grpSp>
      <xdr:nvGrpSpPr>
        <xdr:cNvPr id="1845" name="Group 6672">
          <a:extLst>
            <a:ext uri="{FF2B5EF4-FFF2-40B4-BE49-F238E27FC236}">
              <a16:creationId xmlns:a16="http://schemas.microsoft.com/office/drawing/2014/main" id="{41A7D9A3-98F2-4520-A5D7-2DCEF80A2A0B}"/>
            </a:ext>
          </a:extLst>
        </xdr:cNvPr>
        <xdr:cNvGrpSpPr>
          <a:grpSpLocks/>
        </xdr:cNvGrpSpPr>
      </xdr:nvGrpSpPr>
      <xdr:grpSpPr bwMode="auto">
        <a:xfrm>
          <a:off x="57295" y="8767629"/>
          <a:ext cx="327783" cy="328112"/>
          <a:chOff x="536" y="109"/>
          <a:chExt cx="46" cy="44"/>
        </a:xfrm>
      </xdr:grpSpPr>
      <xdr:pic>
        <xdr:nvPicPr>
          <xdr:cNvPr id="1846" name="Picture 6673" descr="route2">
            <a:extLst>
              <a:ext uri="{FF2B5EF4-FFF2-40B4-BE49-F238E27FC236}">
                <a16:creationId xmlns:a16="http://schemas.microsoft.com/office/drawing/2014/main" id="{6E43C8B6-0B2B-4861-B149-7E7263EA18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47" name="Text Box 6674">
            <a:extLst>
              <a:ext uri="{FF2B5EF4-FFF2-40B4-BE49-F238E27FC236}">
                <a16:creationId xmlns:a16="http://schemas.microsoft.com/office/drawing/2014/main" id="{0C29E7FB-E942-4B2C-8DB6-4B48D93124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476875</xdr:colOff>
      <xdr:row>51</xdr:row>
      <xdr:rowOff>139702</xdr:rowOff>
    </xdr:from>
    <xdr:to>
      <xdr:col>2</xdr:col>
      <xdr:colOff>38598</xdr:colOff>
      <xdr:row>53</xdr:row>
      <xdr:rowOff>8475</xdr:rowOff>
    </xdr:to>
    <xdr:sp macro="" textlink="">
      <xdr:nvSpPr>
        <xdr:cNvPr id="1848" name="Text Box 1563">
          <a:extLst>
            <a:ext uri="{FF2B5EF4-FFF2-40B4-BE49-F238E27FC236}">
              <a16:creationId xmlns:a16="http://schemas.microsoft.com/office/drawing/2014/main" id="{CCA27CF6-CF4A-41C1-BB9C-8C7A8689933B}"/>
            </a:ext>
          </a:extLst>
        </xdr:cNvPr>
        <xdr:cNvSpPr txBox="1">
          <a:spLocks noChangeArrowheads="1"/>
        </xdr:cNvSpPr>
      </xdr:nvSpPr>
      <xdr:spPr bwMode="auto">
        <a:xfrm>
          <a:off x="534025" y="8851902"/>
          <a:ext cx="266573" cy="21167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三河橋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沈下橋）</a:t>
          </a:r>
        </a:p>
      </xdr:txBody>
    </xdr:sp>
    <xdr:clientData/>
  </xdr:twoCellAnchor>
  <xdr:oneCellAnchor>
    <xdr:from>
      <xdr:col>1</xdr:col>
      <xdr:colOff>499411</xdr:colOff>
      <xdr:row>54</xdr:row>
      <xdr:rowOff>40320</xdr:rowOff>
    </xdr:from>
    <xdr:ext cx="387516" cy="146040"/>
    <xdr:sp macro="" textlink="">
      <xdr:nvSpPr>
        <xdr:cNvPr id="1849" name="Text Box 1563">
          <a:extLst>
            <a:ext uri="{FF2B5EF4-FFF2-40B4-BE49-F238E27FC236}">
              <a16:creationId xmlns:a16="http://schemas.microsoft.com/office/drawing/2014/main" id="{B6D25A8B-7CE6-49F0-B129-05074D32C0E6}"/>
            </a:ext>
          </a:extLst>
        </xdr:cNvPr>
        <xdr:cNvSpPr txBox="1">
          <a:spLocks noChangeArrowheads="1"/>
        </xdr:cNvSpPr>
      </xdr:nvSpPr>
      <xdr:spPr bwMode="auto">
        <a:xfrm>
          <a:off x="556561" y="9266870"/>
          <a:ext cx="387516" cy="146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331296</xdr:colOff>
      <xdr:row>53</xdr:row>
      <xdr:rowOff>62119</xdr:rowOff>
    </xdr:from>
    <xdr:to>
      <xdr:col>1</xdr:col>
      <xdr:colOff>521115</xdr:colOff>
      <xdr:row>56</xdr:row>
      <xdr:rowOff>10353</xdr:rowOff>
    </xdr:to>
    <xdr:sp macro="" textlink="">
      <xdr:nvSpPr>
        <xdr:cNvPr id="1850" name="AutoShape 1653">
          <a:extLst>
            <a:ext uri="{FF2B5EF4-FFF2-40B4-BE49-F238E27FC236}">
              <a16:creationId xmlns:a16="http://schemas.microsoft.com/office/drawing/2014/main" id="{BEABDA55-9CA4-49F7-A2CC-748B84402452}"/>
            </a:ext>
          </a:extLst>
        </xdr:cNvPr>
        <xdr:cNvSpPr>
          <a:spLocks/>
        </xdr:cNvSpPr>
      </xdr:nvSpPr>
      <xdr:spPr bwMode="auto">
        <a:xfrm>
          <a:off x="388446" y="9117219"/>
          <a:ext cx="189819" cy="46258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431786</xdr:colOff>
      <xdr:row>48</xdr:row>
      <xdr:rowOff>158753</xdr:rowOff>
    </xdr:from>
    <xdr:to>
      <xdr:col>1</xdr:col>
      <xdr:colOff>541821</xdr:colOff>
      <xdr:row>51</xdr:row>
      <xdr:rowOff>34470</xdr:rowOff>
    </xdr:to>
    <xdr:sp macro="" textlink="">
      <xdr:nvSpPr>
        <xdr:cNvPr id="1851" name="Text Box 1563">
          <a:extLst>
            <a:ext uri="{FF2B5EF4-FFF2-40B4-BE49-F238E27FC236}">
              <a16:creationId xmlns:a16="http://schemas.microsoft.com/office/drawing/2014/main" id="{261B8877-D553-410F-82F7-732E581A67BF}"/>
            </a:ext>
          </a:extLst>
        </xdr:cNvPr>
        <xdr:cNvSpPr txBox="1">
          <a:spLocks noChangeArrowheads="1"/>
        </xdr:cNvSpPr>
      </xdr:nvSpPr>
      <xdr:spPr bwMode="auto">
        <a:xfrm>
          <a:off x="488936" y="8356603"/>
          <a:ext cx="110035" cy="390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oneCellAnchor>
    <xdr:from>
      <xdr:col>1</xdr:col>
      <xdr:colOff>538324</xdr:colOff>
      <xdr:row>49</xdr:row>
      <xdr:rowOff>127691</xdr:rowOff>
    </xdr:from>
    <xdr:ext cx="379343" cy="193515"/>
    <xdr:sp macro="" textlink="">
      <xdr:nvSpPr>
        <xdr:cNvPr id="1852" name="Text Box 1563">
          <a:extLst>
            <a:ext uri="{FF2B5EF4-FFF2-40B4-BE49-F238E27FC236}">
              <a16:creationId xmlns:a16="http://schemas.microsoft.com/office/drawing/2014/main" id="{D78B1349-9C24-45BA-9D3D-68743B34EEC9}"/>
            </a:ext>
          </a:extLst>
        </xdr:cNvPr>
        <xdr:cNvSpPr txBox="1">
          <a:spLocks noChangeArrowheads="1"/>
        </xdr:cNvSpPr>
      </xdr:nvSpPr>
      <xdr:spPr bwMode="auto">
        <a:xfrm>
          <a:off x="595474" y="8496991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338212</xdr:colOff>
      <xdr:row>50</xdr:row>
      <xdr:rowOff>82825</xdr:rowOff>
    </xdr:from>
    <xdr:to>
      <xdr:col>2</xdr:col>
      <xdr:colOff>276086</xdr:colOff>
      <xdr:row>53</xdr:row>
      <xdr:rowOff>44863</xdr:rowOff>
    </xdr:to>
    <xdr:sp macro="" textlink="">
      <xdr:nvSpPr>
        <xdr:cNvPr id="1853" name="AutoShape 1653">
          <a:extLst>
            <a:ext uri="{FF2B5EF4-FFF2-40B4-BE49-F238E27FC236}">
              <a16:creationId xmlns:a16="http://schemas.microsoft.com/office/drawing/2014/main" id="{7C49A442-CD43-4EFE-9FF4-9CE8298089BD}"/>
            </a:ext>
          </a:extLst>
        </xdr:cNvPr>
        <xdr:cNvSpPr>
          <a:spLocks/>
        </xdr:cNvSpPr>
      </xdr:nvSpPr>
      <xdr:spPr bwMode="auto">
        <a:xfrm rot="5400000" flipH="1">
          <a:off x="478530" y="8540407"/>
          <a:ext cx="476388" cy="64272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618761</xdr:colOff>
      <xdr:row>55</xdr:row>
      <xdr:rowOff>73980</xdr:rowOff>
    </xdr:from>
    <xdr:to>
      <xdr:col>4</xdr:col>
      <xdr:colOff>92786</xdr:colOff>
      <xdr:row>56</xdr:row>
      <xdr:rowOff>76516</xdr:rowOff>
    </xdr:to>
    <xdr:sp macro="" textlink="">
      <xdr:nvSpPr>
        <xdr:cNvPr id="1854" name="六角形 1853">
          <a:extLst>
            <a:ext uri="{FF2B5EF4-FFF2-40B4-BE49-F238E27FC236}">
              <a16:creationId xmlns:a16="http://schemas.microsoft.com/office/drawing/2014/main" id="{CB8DB9E2-85EB-49A5-887D-43EDDD7F1A42}"/>
            </a:ext>
          </a:extLst>
        </xdr:cNvPr>
        <xdr:cNvSpPr/>
      </xdr:nvSpPr>
      <xdr:spPr bwMode="auto">
        <a:xfrm>
          <a:off x="2085611" y="9471980"/>
          <a:ext cx="178875" cy="1739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317496</xdr:colOff>
      <xdr:row>52</xdr:row>
      <xdr:rowOff>24157</xdr:rowOff>
    </xdr:from>
    <xdr:to>
      <xdr:col>2</xdr:col>
      <xdr:colOff>509347</xdr:colOff>
      <xdr:row>53</xdr:row>
      <xdr:rowOff>26693</xdr:rowOff>
    </xdr:to>
    <xdr:sp macro="" textlink="">
      <xdr:nvSpPr>
        <xdr:cNvPr id="1855" name="六角形 1854">
          <a:extLst>
            <a:ext uri="{FF2B5EF4-FFF2-40B4-BE49-F238E27FC236}">
              <a16:creationId xmlns:a16="http://schemas.microsoft.com/office/drawing/2014/main" id="{096488AC-FDB0-4A3E-95EF-87EF436D8CD3}"/>
            </a:ext>
          </a:extLst>
        </xdr:cNvPr>
        <xdr:cNvSpPr/>
      </xdr:nvSpPr>
      <xdr:spPr bwMode="auto">
        <a:xfrm>
          <a:off x="1079496" y="8907807"/>
          <a:ext cx="191851" cy="1739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296793</xdr:colOff>
      <xdr:row>53</xdr:row>
      <xdr:rowOff>48315</xdr:rowOff>
    </xdr:from>
    <xdr:to>
      <xdr:col>2</xdr:col>
      <xdr:colOff>334754</xdr:colOff>
      <xdr:row>56</xdr:row>
      <xdr:rowOff>44864</xdr:rowOff>
    </xdr:to>
    <xdr:sp macro="" textlink="">
      <xdr:nvSpPr>
        <xdr:cNvPr id="1856" name="Line 927">
          <a:extLst>
            <a:ext uri="{FF2B5EF4-FFF2-40B4-BE49-F238E27FC236}">
              <a16:creationId xmlns:a16="http://schemas.microsoft.com/office/drawing/2014/main" id="{500AF56D-5014-43DF-88E5-9A6E1DD9F6F1}"/>
            </a:ext>
          </a:extLst>
        </xdr:cNvPr>
        <xdr:cNvSpPr>
          <a:spLocks noChangeShapeType="1"/>
        </xdr:cNvSpPr>
      </xdr:nvSpPr>
      <xdr:spPr bwMode="auto">
        <a:xfrm rot="5400000" flipH="1">
          <a:off x="822324" y="9339884"/>
          <a:ext cx="510899" cy="379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120928</xdr:colOff>
      <xdr:row>52</xdr:row>
      <xdr:rowOff>82975</xdr:rowOff>
    </xdr:from>
    <xdr:to>
      <xdr:col>2</xdr:col>
      <xdr:colOff>255528</xdr:colOff>
      <xdr:row>53</xdr:row>
      <xdr:rowOff>17405</xdr:rowOff>
    </xdr:to>
    <xdr:sp macro="" textlink="">
      <xdr:nvSpPr>
        <xdr:cNvPr id="1857" name="六角形 1856">
          <a:extLst>
            <a:ext uri="{FF2B5EF4-FFF2-40B4-BE49-F238E27FC236}">
              <a16:creationId xmlns:a16="http://schemas.microsoft.com/office/drawing/2014/main" id="{B3FB1D87-F197-42BA-AB49-6693668493B5}"/>
            </a:ext>
          </a:extLst>
        </xdr:cNvPr>
        <xdr:cNvSpPr/>
      </xdr:nvSpPr>
      <xdr:spPr bwMode="auto">
        <a:xfrm>
          <a:off x="882928" y="8966625"/>
          <a:ext cx="134600" cy="10588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182907</xdr:colOff>
      <xdr:row>53</xdr:row>
      <xdr:rowOff>72471</xdr:rowOff>
    </xdr:from>
    <xdr:to>
      <xdr:col>2</xdr:col>
      <xdr:colOff>666059</xdr:colOff>
      <xdr:row>54</xdr:row>
      <xdr:rowOff>44865</xdr:rowOff>
    </xdr:to>
    <xdr:sp macro="" textlink="">
      <xdr:nvSpPr>
        <xdr:cNvPr id="1858" name="Text Box 1563">
          <a:extLst>
            <a:ext uri="{FF2B5EF4-FFF2-40B4-BE49-F238E27FC236}">
              <a16:creationId xmlns:a16="http://schemas.microsoft.com/office/drawing/2014/main" id="{D89B0FED-1E0A-4575-A010-5B41312DFC98}"/>
            </a:ext>
          </a:extLst>
        </xdr:cNvPr>
        <xdr:cNvSpPr txBox="1">
          <a:spLocks noChangeArrowheads="1"/>
        </xdr:cNvSpPr>
      </xdr:nvSpPr>
      <xdr:spPr bwMode="auto">
        <a:xfrm>
          <a:off x="944907" y="9127571"/>
          <a:ext cx="483152" cy="14384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三河橋南</a:t>
          </a:r>
        </a:p>
      </xdr:txBody>
    </xdr:sp>
    <xdr:clientData/>
  </xdr:twoCellAnchor>
  <xdr:twoCellAnchor>
    <xdr:from>
      <xdr:col>1</xdr:col>
      <xdr:colOff>477141</xdr:colOff>
      <xdr:row>53</xdr:row>
      <xdr:rowOff>72</xdr:rowOff>
    </xdr:from>
    <xdr:to>
      <xdr:col>1</xdr:col>
      <xdr:colOff>704569</xdr:colOff>
      <xdr:row>53</xdr:row>
      <xdr:rowOff>93256</xdr:rowOff>
    </xdr:to>
    <xdr:grpSp>
      <xdr:nvGrpSpPr>
        <xdr:cNvPr id="1859" name="Group 1180">
          <a:extLst>
            <a:ext uri="{FF2B5EF4-FFF2-40B4-BE49-F238E27FC236}">
              <a16:creationId xmlns:a16="http://schemas.microsoft.com/office/drawing/2014/main" id="{762FB2FF-F42D-4359-AF84-9C0F4CD0D491}"/>
            </a:ext>
          </a:extLst>
        </xdr:cNvPr>
        <xdr:cNvGrpSpPr>
          <a:grpSpLocks/>
        </xdr:cNvGrpSpPr>
      </xdr:nvGrpSpPr>
      <xdr:grpSpPr bwMode="auto">
        <a:xfrm rot="5400000">
          <a:off x="600040" y="8981700"/>
          <a:ext cx="93184" cy="227428"/>
          <a:chOff x="718" y="97"/>
          <a:chExt cx="25" cy="15"/>
        </a:xfrm>
      </xdr:grpSpPr>
      <xdr:sp macro="" textlink="">
        <xdr:nvSpPr>
          <xdr:cNvPr id="1860" name="Freeform 1181">
            <a:extLst>
              <a:ext uri="{FF2B5EF4-FFF2-40B4-BE49-F238E27FC236}">
                <a16:creationId xmlns:a16="http://schemas.microsoft.com/office/drawing/2014/main" id="{CDC5CD33-27F8-4319-AA2C-082D8289FB9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61" name="Freeform 1182">
            <a:extLst>
              <a:ext uri="{FF2B5EF4-FFF2-40B4-BE49-F238E27FC236}">
                <a16:creationId xmlns:a16="http://schemas.microsoft.com/office/drawing/2014/main" id="{38A11DFD-5026-433A-862F-18692AA5996B}"/>
              </a:ext>
            </a:extLst>
          </xdr:cNvPr>
          <xdr:cNvSpPr>
            <a:spLocks/>
          </xdr:cNvSpPr>
        </xdr:nvSpPr>
        <xdr:spPr bwMode="auto">
          <a:xfrm flipH="1" flipV="1">
            <a:off x="738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577618</xdr:colOff>
      <xdr:row>56</xdr:row>
      <xdr:rowOff>129498</xdr:rowOff>
    </xdr:from>
    <xdr:to>
      <xdr:col>2</xdr:col>
      <xdr:colOff>46464</xdr:colOff>
      <xdr:row>57</xdr:row>
      <xdr:rowOff>133582</xdr:rowOff>
    </xdr:to>
    <xdr:sp macro="" textlink="">
      <xdr:nvSpPr>
        <xdr:cNvPr id="1862" name="六角形 1861">
          <a:extLst>
            <a:ext uri="{FF2B5EF4-FFF2-40B4-BE49-F238E27FC236}">
              <a16:creationId xmlns:a16="http://schemas.microsoft.com/office/drawing/2014/main" id="{5060E21C-60D4-42D0-9B86-287F9D92823E}"/>
            </a:ext>
          </a:extLst>
        </xdr:cNvPr>
        <xdr:cNvSpPr/>
      </xdr:nvSpPr>
      <xdr:spPr bwMode="auto">
        <a:xfrm>
          <a:off x="636105" y="9667031"/>
          <a:ext cx="174866" cy="17536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56</a:t>
          </a:r>
        </a:p>
      </xdr:txBody>
    </xdr:sp>
    <xdr:clientData/>
  </xdr:twoCellAnchor>
  <xdr:twoCellAnchor>
    <xdr:from>
      <xdr:col>5</xdr:col>
      <xdr:colOff>399429</xdr:colOff>
      <xdr:row>57</xdr:row>
      <xdr:rowOff>41530</xdr:rowOff>
    </xdr:from>
    <xdr:to>
      <xdr:col>5</xdr:col>
      <xdr:colOff>403820</xdr:colOff>
      <xdr:row>60</xdr:row>
      <xdr:rowOff>100225</xdr:rowOff>
    </xdr:to>
    <xdr:sp macro="" textlink="">
      <xdr:nvSpPr>
        <xdr:cNvPr id="1863" name="Line 927">
          <a:extLst>
            <a:ext uri="{FF2B5EF4-FFF2-40B4-BE49-F238E27FC236}">
              <a16:creationId xmlns:a16="http://schemas.microsoft.com/office/drawing/2014/main" id="{45065462-2E19-494F-B116-C9A457361449}"/>
            </a:ext>
          </a:extLst>
        </xdr:cNvPr>
        <xdr:cNvSpPr>
          <a:spLocks noChangeShapeType="1"/>
        </xdr:cNvSpPr>
      </xdr:nvSpPr>
      <xdr:spPr bwMode="auto">
        <a:xfrm flipH="1" flipV="1">
          <a:off x="3275979" y="9782430"/>
          <a:ext cx="4391" cy="5730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433915</xdr:colOff>
      <xdr:row>58</xdr:row>
      <xdr:rowOff>172860</xdr:rowOff>
    </xdr:from>
    <xdr:ext cx="279421" cy="271002"/>
    <xdr:sp macro="" textlink="">
      <xdr:nvSpPr>
        <xdr:cNvPr id="1864" name="Text Box 1416">
          <a:extLst>
            <a:ext uri="{FF2B5EF4-FFF2-40B4-BE49-F238E27FC236}">
              <a16:creationId xmlns:a16="http://schemas.microsoft.com/office/drawing/2014/main" id="{59A65171-92CB-4EAC-8B86-82685FAE8D8F}"/>
            </a:ext>
          </a:extLst>
        </xdr:cNvPr>
        <xdr:cNvSpPr txBox="1">
          <a:spLocks noChangeArrowheads="1"/>
        </xdr:cNvSpPr>
      </xdr:nvSpPr>
      <xdr:spPr bwMode="auto">
        <a:xfrm>
          <a:off x="4015315" y="10085210"/>
          <a:ext cx="279421" cy="27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ﾐﾆ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ｽﾄｯﾌﾟ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448032</xdr:colOff>
      <xdr:row>60</xdr:row>
      <xdr:rowOff>56444</xdr:rowOff>
    </xdr:from>
    <xdr:to>
      <xdr:col>6</xdr:col>
      <xdr:colOff>694814</xdr:colOff>
      <xdr:row>60</xdr:row>
      <xdr:rowOff>69433</xdr:rowOff>
    </xdr:to>
    <xdr:sp macro="" textlink="">
      <xdr:nvSpPr>
        <xdr:cNvPr id="1865" name="Line 120">
          <a:extLst>
            <a:ext uri="{FF2B5EF4-FFF2-40B4-BE49-F238E27FC236}">
              <a16:creationId xmlns:a16="http://schemas.microsoft.com/office/drawing/2014/main" id="{D66F22E4-8190-44F4-8062-26596E5FF519}"/>
            </a:ext>
          </a:extLst>
        </xdr:cNvPr>
        <xdr:cNvSpPr>
          <a:spLocks noChangeShapeType="1"/>
        </xdr:cNvSpPr>
      </xdr:nvSpPr>
      <xdr:spPr bwMode="auto">
        <a:xfrm rot="10800000" flipV="1">
          <a:off x="4029432" y="10311694"/>
          <a:ext cx="246782" cy="129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289291</xdr:colOff>
      <xdr:row>62</xdr:row>
      <xdr:rowOff>3524</xdr:rowOff>
    </xdr:from>
    <xdr:to>
      <xdr:col>6</xdr:col>
      <xdr:colOff>439152</xdr:colOff>
      <xdr:row>62</xdr:row>
      <xdr:rowOff>105450</xdr:rowOff>
    </xdr:to>
    <xdr:sp macro="" textlink="">
      <xdr:nvSpPr>
        <xdr:cNvPr id="1866" name="Freeform 395">
          <a:extLst>
            <a:ext uri="{FF2B5EF4-FFF2-40B4-BE49-F238E27FC236}">
              <a16:creationId xmlns:a16="http://schemas.microsoft.com/office/drawing/2014/main" id="{77024A8C-338D-4CC0-8110-8D9B133F3F77}"/>
            </a:ext>
          </a:extLst>
        </xdr:cNvPr>
        <xdr:cNvSpPr>
          <a:spLocks/>
        </xdr:cNvSpPr>
      </xdr:nvSpPr>
      <xdr:spPr bwMode="auto">
        <a:xfrm rot="741758" flipV="1">
          <a:off x="3870691" y="10601674"/>
          <a:ext cx="149861" cy="10192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314101</xdr:colOff>
      <xdr:row>63</xdr:row>
      <xdr:rowOff>6860</xdr:rowOff>
    </xdr:from>
    <xdr:ext cx="401667" cy="190881"/>
    <xdr:sp macro="" textlink="">
      <xdr:nvSpPr>
        <xdr:cNvPr id="1867" name="Text Box 1664">
          <a:extLst>
            <a:ext uri="{FF2B5EF4-FFF2-40B4-BE49-F238E27FC236}">
              <a16:creationId xmlns:a16="http://schemas.microsoft.com/office/drawing/2014/main" id="{50AF61A9-5666-4E12-9E46-8E0183EBC871}"/>
            </a:ext>
          </a:extLst>
        </xdr:cNvPr>
        <xdr:cNvSpPr txBox="1">
          <a:spLocks noChangeArrowheads="1"/>
        </xdr:cNvSpPr>
      </xdr:nvSpPr>
      <xdr:spPr bwMode="auto">
        <a:xfrm>
          <a:off x="3895501" y="10776460"/>
          <a:ext cx="401667" cy="19088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後瀬山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644001</xdr:colOff>
      <xdr:row>63</xdr:row>
      <xdr:rowOff>14106</xdr:rowOff>
    </xdr:from>
    <xdr:ext cx="395844" cy="193515"/>
    <xdr:sp macro="" textlink="">
      <xdr:nvSpPr>
        <xdr:cNvPr id="1868" name="Text Box 1563">
          <a:extLst>
            <a:ext uri="{FF2B5EF4-FFF2-40B4-BE49-F238E27FC236}">
              <a16:creationId xmlns:a16="http://schemas.microsoft.com/office/drawing/2014/main" id="{9FF1CED8-21C7-40E6-AE05-6A853B7C3964}"/>
            </a:ext>
          </a:extLst>
        </xdr:cNvPr>
        <xdr:cNvSpPr txBox="1">
          <a:spLocks noChangeArrowheads="1"/>
        </xdr:cNvSpPr>
      </xdr:nvSpPr>
      <xdr:spPr bwMode="auto">
        <a:xfrm>
          <a:off x="3520551" y="1078370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197388</xdr:colOff>
      <xdr:row>59</xdr:row>
      <xdr:rowOff>66842</xdr:rowOff>
    </xdr:from>
    <xdr:to>
      <xdr:col>6</xdr:col>
      <xdr:colOff>367631</xdr:colOff>
      <xdr:row>60</xdr:row>
      <xdr:rowOff>39263</xdr:rowOff>
    </xdr:to>
    <xdr:sp macro="" textlink="">
      <xdr:nvSpPr>
        <xdr:cNvPr id="1869" name="六角形 1868">
          <a:extLst>
            <a:ext uri="{FF2B5EF4-FFF2-40B4-BE49-F238E27FC236}">
              <a16:creationId xmlns:a16="http://schemas.microsoft.com/office/drawing/2014/main" id="{123BB7DD-5460-4C30-9865-FD3C92C072CC}"/>
            </a:ext>
          </a:extLst>
        </xdr:cNvPr>
        <xdr:cNvSpPr/>
      </xdr:nvSpPr>
      <xdr:spPr bwMode="auto">
        <a:xfrm>
          <a:off x="3778788" y="10150642"/>
          <a:ext cx="170243" cy="14387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219225</xdr:colOff>
      <xdr:row>60</xdr:row>
      <xdr:rowOff>130103</xdr:rowOff>
    </xdr:from>
    <xdr:to>
      <xdr:col>6</xdr:col>
      <xdr:colOff>699256</xdr:colOff>
      <xdr:row>61</xdr:row>
      <xdr:rowOff>102053</xdr:rowOff>
    </xdr:to>
    <xdr:sp macro="" textlink="">
      <xdr:nvSpPr>
        <xdr:cNvPr id="1870" name="Text Box 2947">
          <a:extLst>
            <a:ext uri="{FF2B5EF4-FFF2-40B4-BE49-F238E27FC236}">
              <a16:creationId xmlns:a16="http://schemas.microsoft.com/office/drawing/2014/main" id="{8A8A6807-7AF1-4273-9BE0-48407481B235}"/>
            </a:ext>
          </a:extLst>
        </xdr:cNvPr>
        <xdr:cNvSpPr txBox="1">
          <a:spLocks noChangeArrowheads="1"/>
        </xdr:cNvSpPr>
      </xdr:nvSpPr>
      <xdr:spPr bwMode="auto">
        <a:xfrm>
          <a:off x="3791100" y="10305222"/>
          <a:ext cx="480031" cy="14203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18000" tIns="18288" rIns="1800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後瀬山東</a:t>
          </a:r>
        </a:p>
      </xdr:txBody>
    </xdr:sp>
    <xdr:clientData/>
  </xdr:twoCellAnchor>
  <xdr:twoCellAnchor>
    <xdr:from>
      <xdr:col>5</xdr:col>
      <xdr:colOff>572683</xdr:colOff>
      <xdr:row>60</xdr:row>
      <xdr:rowOff>64206</xdr:rowOff>
    </xdr:from>
    <xdr:to>
      <xdr:col>5</xdr:col>
      <xdr:colOff>703269</xdr:colOff>
      <xdr:row>62</xdr:row>
      <xdr:rowOff>13128</xdr:rowOff>
    </xdr:to>
    <xdr:sp macro="" textlink="">
      <xdr:nvSpPr>
        <xdr:cNvPr id="1871" name="Text Box 1664">
          <a:extLst>
            <a:ext uri="{FF2B5EF4-FFF2-40B4-BE49-F238E27FC236}">
              <a16:creationId xmlns:a16="http://schemas.microsoft.com/office/drawing/2014/main" id="{DEA2CDCD-572F-4E0D-B331-37650B3E42F6}"/>
            </a:ext>
          </a:extLst>
        </xdr:cNvPr>
        <xdr:cNvSpPr txBox="1">
          <a:spLocks noChangeArrowheads="1"/>
        </xdr:cNvSpPr>
      </xdr:nvSpPr>
      <xdr:spPr bwMode="auto">
        <a:xfrm>
          <a:off x="3449233" y="10319456"/>
          <a:ext cx="130586" cy="29182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306933</xdr:colOff>
      <xdr:row>60</xdr:row>
      <xdr:rowOff>0</xdr:rowOff>
    </xdr:from>
    <xdr:to>
      <xdr:col>6</xdr:col>
      <xdr:colOff>453795</xdr:colOff>
      <xdr:row>60</xdr:row>
      <xdr:rowOff>141753</xdr:rowOff>
    </xdr:to>
    <xdr:sp macro="" textlink="">
      <xdr:nvSpPr>
        <xdr:cNvPr id="1872" name="Oval 383">
          <a:extLst>
            <a:ext uri="{FF2B5EF4-FFF2-40B4-BE49-F238E27FC236}">
              <a16:creationId xmlns:a16="http://schemas.microsoft.com/office/drawing/2014/main" id="{E8106BEA-F71E-4E48-913B-AE0DF09ADC75}"/>
            </a:ext>
          </a:extLst>
        </xdr:cNvPr>
        <xdr:cNvSpPr>
          <a:spLocks noChangeArrowheads="1"/>
        </xdr:cNvSpPr>
      </xdr:nvSpPr>
      <xdr:spPr bwMode="auto">
        <a:xfrm>
          <a:off x="3888333" y="10255250"/>
          <a:ext cx="146862" cy="1417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419807</xdr:colOff>
      <xdr:row>60</xdr:row>
      <xdr:rowOff>63499</xdr:rowOff>
    </xdr:from>
    <xdr:to>
      <xdr:col>6</xdr:col>
      <xdr:colOff>370417</xdr:colOff>
      <xdr:row>63</xdr:row>
      <xdr:rowOff>74084</xdr:rowOff>
    </xdr:to>
    <xdr:sp macro="" textlink="">
      <xdr:nvSpPr>
        <xdr:cNvPr id="1873" name="AutoShape 1653">
          <a:extLst>
            <a:ext uri="{FF2B5EF4-FFF2-40B4-BE49-F238E27FC236}">
              <a16:creationId xmlns:a16="http://schemas.microsoft.com/office/drawing/2014/main" id="{B03E50A8-D9A0-468C-81A7-F7F5DA092793}"/>
            </a:ext>
          </a:extLst>
        </xdr:cNvPr>
        <xdr:cNvSpPr>
          <a:spLocks/>
        </xdr:cNvSpPr>
      </xdr:nvSpPr>
      <xdr:spPr bwMode="auto">
        <a:xfrm rot="16200000" flipH="1">
          <a:off x="3361619" y="10253487"/>
          <a:ext cx="524935" cy="655460"/>
        </a:xfrm>
        <a:prstGeom prst="rightBrace">
          <a:avLst>
            <a:gd name="adj1" fmla="val 42094"/>
            <a:gd name="adj2" fmla="val 4773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374199</xdr:colOff>
      <xdr:row>58</xdr:row>
      <xdr:rowOff>92615</xdr:rowOff>
    </xdr:from>
    <xdr:to>
      <xdr:col>7</xdr:col>
      <xdr:colOff>512756</xdr:colOff>
      <xdr:row>59</xdr:row>
      <xdr:rowOff>34207</xdr:rowOff>
    </xdr:to>
    <xdr:sp macro="" textlink="">
      <xdr:nvSpPr>
        <xdr:cNvPr id="1874" name="六角形 1873">
          <a:extLst>
            <a:ext uri="{FF2B5EF4-FFF2-40B4-BE49-F238E27FC236}">
              <a16:creationId xmlns:a16="http://schemas.microsoft.com/office/drawing/2014/main" id="{6085525C-50F5-4D00-A172-6588649CE409}"/>
            </a:ext>
          </a:extLst>
        </xdr:cNvPr>
        <xdr:cNvSpPr/>
      </xdr:nvSpPr>
      <xdr:spPr bwMode="auto">
        <a:xfrm>
          <a:off x="4660449" y="10004965"/>
          <a:ext cx="138557" cy="11304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530369</xdr:colOff>
      <xdr:row>58</xdr:row>
      <xdr:rowOff>88349</xdr:rowOff>
    </xdr:from>
    <xdr:to>
      <xdr:col>7</xdr:col>
      <xdr:colOff>668056</xdr:colOff>
      <xdr:row>59</xdr:row>
      <xdr:rowOff>30756</xdr:rowOff>
    </xdr:to>
    <xdr:sp macro="" textlink="">
      <xdr:nvSpPr>
        <xdr:cNvPr id="1875" name="六角形 1874">
          <a:extLst>
            <a:ext uri="{FF2B5EF4-FFF2-40B4-BE49-F238E27FC236}">
              <a16:creationId xmlns:a16="http://schemas.microsoft.com/office/drawing/2014/main" id="{9280E868-7B03-4221-ABAF-73C5B3C247BF}"/>
            </a:ext>
          </a:extLst>
        </xdr:cNvPr>
        <xdr:cNvSpPr/>
      </xdr:nvSpPr>
      <xdr:spPr bwMode="auto">
        <a:xfrm>
          <a:off x="4816619" y="10000699"/>
          <a:ext cx="137687" cy="1138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328029</xdr:colOff>
      <xdr:row>60</xdr:row>
      <xdr:rowOff>83719</xdr:rowOff>
    </xdr:from>
    <xdr:to>
      <xdr:col>5</xdr:col>
      <xdr:colOff>468799</xdr:colOff>
      <xdr:row>61</xdr:row>
      <xdr:rowOff>21688</xdr:rowOff>
    </xdr:to>
    <xdr:sp macro="" textlink="">
      <xdr:nvSpPr>
        <xdr:cNvPr id="1877" name="AutoShape 605">
          <a:extLst>
            <a:ext uri="{FF2B5EF4-FFF2-40B4-BE49-F238E27FC236}">
              <a16:creationId xmlns:a16="http://schemas.microsoft.com/office/drawing/2014/main" id="{8F1D907D-015A-4A75-8C94-A2D083E9EFE9}"/>
            </a:ext>
          </a:extLst>
        </xdr:cNvPr>
        <xdr:cNvSpPr>
          <a:spLocks noChangeArrowheads="1"/>
        </xdr:cNvSpPr>
      </xdr:nvSpPr>
      <xdr:spPr bwMode="auto">
        <a:xfrm>
          <a:off x="3204579" y="10338969"/>
          <a:ext cx="140770" cy="1094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229020</xdr:colOff>
      <xdr:row>11</xdr:row>
      <xdr:rowOff>82125</xdr:rowOff>
    </xdr:from>
    <xdr:to>
      <xdr:col>11</xdr:col>
      <xdr:colOff>375199</xdr:colOff>
      <xdr:row>12</xdr:row>
      <xdr:rowOff>28512</xdr:rowOff>
    </xdr:to>
    <xdr:sp macro="" textlink="">
      <xdr:nvSpPr>
        <xdr:cNvPr id="1878" name="六角形 1877">
          <a:extLst>
            <a:ext uri="{FF2B5EF4-FFF2-40B4-BE49-F238E27FC236}">
              <a16:creationId xmlns:a16="http://schemas.microsoft.com/office/drawing/2014/main" id="{00CCDF74-2C01-49D5-B274-31051D76D508}"/>
            </a:ext>
          </a:extLst>
        </xdr:cNvPr>
        <xdr:cNvSpPr/>
      </xdr:nvSpPr>
      <xdr:spPr bwMode="auto">
        <a:xfrm>
          <a:off x="7335851" y="1950206"/>
          <a:ext cx="146179" cy="11621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28485</xdr:colOff>
      <xdr:row>11</xdr:row>
      <xdr:rowOff>82658</xdr:rowOff>
    </xdr:from>
    <xdr:to>
      <xdr:col>11</xdr:col>
      <xdr:colOff>185278</xdr:colOff>
      <xdr:row>12</xdr:row>
      <xdr:rowOff>25843</xdr:rowOff>
    </xdr:to>
    <xdr:sp macro="" textlink="">
      <xdr:nvSpPr>
        <xdr:cNvPr id="1879" name="六角形 1878">
          <a:extLst>
            <a:ext uri="{FF2B5EF4-FFF2-40B4-BE49-F238E27FC236}">
              <a16:creationId xmlns:a16="http://schemas.microsoft.com/office/drawing/2014/main" id="{504BA3FA-06CF-4159-B88D-2CFAFB6475B4}"/>
            </a:ext>
          </a:extLst>
        </xdr:cNvPr>
        <xdr:cNvSpPr/>
      </xdr:nvSpPr>
      <xdr:spPr bwMode="auto">
        <a:xfrm>
          <a:off x="7142837" y="1958260"/>
          <a:ext cx="156793" cy="11369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563029</xdr:colOff>
      <xdr:row>30</xdr:row>
      <xdr:rowOff>97368</xdr:rowOff>
    </xdr:from>
    <xdr:ext cx="139700" cy="127000"/>
    <xdr:sp macro="" textlink="">
      <xdr:nvSpPr>
        <xdr:cNvPr id="1880" name="Text Box 1664">
          <a:extLst>
            <a:ext uri="{FF2B5EF4-FFF2-40B4-BE49-F238E27FC236}">
              <a16:creationId xmlns:a16="http://schemas.microsoft.com/office/drawing/2014/main" id="{848B66A3-0B35-44EB-9CEF-3EB69462EAAB}"/>
            </a:ext>
          </a:extLst>
        </xdr:cNvPr>
        <xdr:cNvSpPr txBox="1">
          <a:spLocks noChangeArrowheads="1"/>
        </xdr:cNvSpPr>
      </xdr:nvSpPr>
      <xdr:spPr bwMode="auto">
        <a:xfrm>
          <a:off x="11897779" y="5228168"/>
          <a:ext cx="1397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側道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37903</xdr:colOff>
      <xdr:row>27</xdr:row>
      <xdr:rowOff>106666</xdr:rowOff>
    </xdr:from>
    <xdr:to>
      <xdr:col>17</xdr:col>
      <xdr:colOff>172843</xdr:colOff>
      <xdr:row>28</xdr:row>
      <xdr:rowOff>48371</xdr:rowOff>
    </xdr:to>
    <xdr:sp macro="" textlink="">
      <xdr:nvSpPr>
        <xdr:cNvPr id="1881" name="六角形 1880">
          <a:extLst>
            <a:ext uri="{FF2B5EF4-FFF2-40B4-BE49-F238E27FC236}">
              <a16:creationId xmlns:a16="http://schemas.microsoft.com/office/drawing/2014/main" id="{89B4B39C-D266-46BE-BEB0-FE1BF64269C7}"/>
            </a:ext>
          </a:extLst>
        </xdr:cNvPr>
        <xdr:cNvSpPr/>
      </xdr:nvSpPr>
      <xdr:spPr bwMode="auto">
        <a:xfrm>
          <a:off x="12795053" y="4723116"/>
          <a:ext cx="134940" cy="11315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46473</xdr:colOff>
      <xdr:row>27</xdr:row>
      <xdr:rowOff>0</xdr:rowOff>
    </xdr:from>
    <xdr:ext cx="347751" cy="95466"/>
    <xdr:sp macro="" textlink="">
      <xdr:nvSpPr>
        <xdr:cNvPr id="1882" name="Text Box 972">
          <a:extLst>
            <a:ext uri="{FF2B5EF4-FFF2-40B4-BE49-F238E27FC236}">
              <a16:creationId xmlns:a16="http://schemas.microsoft.com/office/drawing/2014/main" id="{52ABBFE4-76B0-4899-AAAE-9100A634833D}"/>
            </a:ext>
          </a:extLst>
        </xdr:cNvPr>
        <xdr:cNvSpPr txBox="1">
          <a:spLocks noChangeArrowheads="1"/>
        </xdr:cNvSpPr>
      </xdr:nvSpPr>
      <xdr:spPr bwMode="auto">
        <a:xfrm>
          <a:off x="12803623" y="4616450"/>
          <a:ext cx="347751" cy="9546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</a:t>
          </a:r>
        </a:p>
      </xdr:txBody>
    </xdr:sp>
    <xdr:clientData/>
  </xdr:oneCellAnchor>
  <xdr:twoCellAnchor>
    <xdr:from>
      <xdr:col>17</xdr:col>
      <xdr:colOff>253996</xdr:colOff>
      <xdr:row>27</xdr:row>
      <xdr:rowOff>91771</xdr:rowOff>
    </xdr:from>
    <xdr:to>
      <xdr:col>17</xdr:col>
      <xdr:colOff>396870</xdr:colOff>
      <xdr:row>28</xdr:row>
      <xdr:rowOff>41493</xdr:rowOff>
    </xdr:to>
    <xdr:sp macro="" textlink="">
      <xdr:nvSpPr>
        <xdr:cNvPr id="1883" name="六角形 1882">
          <a:extLst>
            <a:ext uri="{FF2B5EF4-FFF2-40B4-BE49-F238E27FC236}">
              <a16:creationId xmlns:a16="http://schemas.microsoft.com/office/drawing/2014/main" id="{5F1D4E18-7471-48D1-8D0C-626E4E22CC42}"/>
            </a:ext>
          </a:extLst>
        </xdr:cNvPr>
        <xdr:cNvSpPr/>
      </xdr:nvSpPr>
      <xdr:spPr bwMode="auto">
        <a:xfrm>
          <a:off x="13011146" y="4708221"/>
          <a:ext cx="142874" cy="12117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81</a:t>
          </a:r>
        </a:p>
      </xdr:txBody>
    </xdr:sp>
    <xdr:clientData/>
  </xdr:twoCellAnchor>
  <xdr:twoCellAnchor>
    <xdr:from>
      <xdr:col>19</xdr:col>
      <xdr:colOff>202479</xdr:colOff>
      <xdr:row>35</xdr:row>
      <xdr:rowOff>112273</xdr:rowOff>
    </xdr:from>
    <xdr:to>
      <xdr:col>19</xdr:col>
      <xdr:colOff>334361</xdr:colOff>
      <xdr:row>36</xdr:row>
      <xdr:rowOff>68311</xdr:rowOff>
    </xdr:to>
    <xdr:sp macro="" textlink="">
      <xdr:nvSpPr>
        <xdr:cNvPr id="1884" name="六角形 1883">
          <a:extLst>
            <a:ext uri="{FF2B5EF4-FFF2-40B4-BE49-F238E27FC236}">
              <a16:creationId xmlns:a16="http://schemas.microsoft.com/office/drawing/2014/main" id="{AFD1D954-9C31-476B-9B7C-BA1AAB2F6B0F}"/>
            </a:ext>
          </a:extLst>
        </xdr:cNvPr>
        <xdr:cNvSpPr/>
      </xdr:nvSpPr>
      <xdr:spPr bwMode="auto">
        <a:xfrm>
          <a:off x="12957049" y="6174539"/>
          <a:ext cx="131882" cy="12967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585954</xdr:colOff>
      <xdr:row>36</xdr:row>
      <xdr:rowOff>35984</xdr:rowOff>
    </xdr:from>
    <xdr:to>
      <xdr:col>17</xdr:col>
      <xdr:colOff>702048</xdr:colOff>
      <xdr:row>36</xdr:row>
      <xdr:rowOff>151872</xdr:rowOff>
    </xdr:to>
    <xdr:sp macro="" textlink="">
      <xdr:nvSpPr>
        <xdr:cNvPr id="1885" name="Oval 1349">
          <a:extLst>
            <a:ext uri="{FF2B5EF4-FFF2-40B4-BE49-F238E27FC236}">
              <a16:creationId xmlns:a16="http://schemas.microsoft.com/office/drawing/2014/main" id="{36B6D825-9C1C-4729-A2EE-993ABFDDE3A7}"/>
            </a:ext>
          </a:extLst>
        </xdr:cNvPr>
        <xdr:cNvSpPr>
          <a:spLocks noChangeArrowheads="1"/>
        </xdr:cNvSpPr>
      </xdr:nvSpPr>
      <xdr:spPr bwMode="auto">
        <a:xfrm rot="21335991">
          <a:off x="11920704" y="6195484"/>
          <a:ext cx="116094" cy="1158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0</xdr:colOff>
      <xdr:row>49</xdr:row>
      <xdr:rowOff>0</xdr:rowOff>
    </xdr:from>
    <xdr:to>
      <xdr:col>13</xdr:col>
      <xdr:colOff>178913</xdr:colOff>
      <xdr:row>49</xdr:row>
      <xdr:rowOff>160076</xdr:rowOff>
    </xdr:to>
    <xdr:sp macro="" textlink="">
      <xdr:nvSpPr>
        <xdr:cNvPr id="1886" name="六角形 1885">
          <a:extLst>
            <a:ext uri="{FF2B5EF4-FFF2-40B4-BE49-F238E27FC236}">
              <a16:creationId xmlns:a16="http://schemas.microsoft.com/office/drawing/2014/main" id="{C605D7E0-7277-4A0B-9EC6-32CD4E6CEAD4}"/>
            </a:ext>
          </a:extLst>
        </xdr:cNvPr>
        <xdr:cNvSpPr/>
      </xdr:nvSpPr>
      <xdr:spPr bwMode="auto">
        <a:xfrm>
          <a:off x="8515350" y="8369300"/>
          <a:ext cx="178913" cy="1600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49</xdr:row>
      <xdr:rowOff>0</xdr:rowOff>
    </xdr:from>
    <xdr:to>
      <xdr:col>17</xdr:col>
      <xdr:colOff>178913</xdr:colOff>
      <xdr:row>49</xdr:row>
      <xdr:rowOff>160076</xdr:rowOff>
    </xdr:to>
    <xdr:sp macro="" textlink="">
      <xdr:nvSpPr>
        <xdr:cNvPr id="1887" name="六角形 1886">
          <a:extLst>
            <a:ext uri="{FF2B5EF4-FFF2-40B4-BE49-F238E27FC236}">
              <a16:creationId xmlns:a16="http://schemas.microsoft.com/office/drawing/2014/main" id="{05DB7949-B01C-4CFA-BD67-BA7631237C2F}"/>
            </a:ext>
          </a:extLst>
        </xdr:cNvPr>
        <xdr:cNvSpPr/>
      </xdr:nvSpPr>
      <xdr:spPr bwMode="auto">
        <a:xfrm>
          <a:off x="11334750" y="8369300"/>
          <a:ext cx="178913" cy="1600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178913</xdr:colOff>
      <xdr:row>49</xdr:row>
      <xdr:rowOff>160076</xdr:rowOff>
    </xdr:to>
    <xdr:sp macro="" textlink="">
      <xdr:nvSpPr>
        <xdr:cNvPr id="1888" name="六角形 1887">
          <a:extLst>
            <a:ext uri="{FF2B5EF4-FFF2-40B4-BE49-F238E27FC236}">
              <a16:creationId xmlns:a16="http://schemas.microsoft.com/office/drawing/2014/main" id="{B97852A2-339B-4616-957C-097969459E95}"/>
            </a:ext>
          </a:extLst>
        </xdr:cNvPr>
        <xdr:cNvSpPr/>
      </xdr:nvSpPr>
      <xdr:spPr bwMode="auto">
        <a:xfrm>
          <a:off x="9925050" y="8369300"/>
          <a:ext cx="178913" cy="1600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1139</xdr:colOff>
      <xdr:row>49</xdr:row>
      <xdr:rowOff>7973</xdr:rowOff>
    </xdr:from>
    <xdr:to>
      <xdr:col>19</xdr:col>
      <xdr:colOff>168089</xdr:colOff>
      <xdr:row>49</xdr:row>
      <xdr:rowOff>166150</xdr:rowOff>
    </xdr:to>
    <xdr:sp macro="" textlink="">
      <xdr:nvSpPr>
        <xdr:cNvPr id="1889" name="六角形 1888">
          <a:extLst>
            <a:ext uri="{FF2B5EF4-FFF2-40B4-BE49-F238E27FC236}">
              <a16:creationId xmlns:a16="http://schemas.microsoft.com/office/drawing/2014/main" id="{5458B03D-FF33-4CEA-A071-D5F928AE7344}"/>
            </a:ext>
          </a:extLst>
        </xdr:cNvPr>
        <xdr:cNvSpPr/>
      </xdr:nvSpPr>
      <xdr:spPr bwMode="auto">
        <a:xfrm>
          <a:off x="12758289" y="8377273"/>
          <a:ext cx="166950" cy="15817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534517</xdr:colOff>
      <xdr:row>54</xdr:row>
      <xdr:rowOff>86094</xdr:rowOff>
    </xdr:from>
    <xdr:to>
      <xdr:col>20</xdr:col>
      <xdr:colOff>4410</xdr:colOff>
      <xdr:row>55</xdr:row>
      <xdr:rowOff>57327</xdr:rowOff>
    </xdr:to>
    <xdr:sp macro="" textlink="">
      <xdr:nvSpPr>
        <xdr:cNvPr id="1890" name="六角形 1889">
          <a:extLst>
            <a:ext uri="{FF2B5EF4-FFF2-40B4-BE49-F238E27FC236}">
              <a16:creationId xmlns:a16="http://schemas.microsoft.com/office/drawing/2014/main" id="{7018E6E8-5884-41D3-A058-0DFC5492DE20}"/>
            </a:ext>
          </a:extLst>
        </xdr:cNvPr>
        <xdr:cNvSpPr/>
      </xdr:nvSpPr>
      <xdr:spPr bwMode="auto">
        <a:xfrm>
          <a:off x="13302868" y="9339896"/>
          <a:ext cx="175448" cy="14321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1800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405199</xdr:colOff>
      <xdr:row>52</xdr:row>
      <xdr:rowOff>92810</xdr:rowOff>
    </xdr:from>
    <xdr:to>
      <xdr:col>13</xdr:col>
      <xdr:colOff>545352</xdr:colOff>
      <xdr:row>53</xdr:row>
      <xdr:rowOff>56739</xdr:rowOff>
    </xdr:to>
    <xdr:sp macro="" textlink="">
      <xdr:nvSpPr>
        <xdr:cNvPr id="1891" name="Oval 4238">
          <a:extLst>
            <a:ext uri="{FF2B5EF4-FFF2-40B4-BE49-F238E27FC236}">
              <a16:creationId xmlns:a16="http://schemas.microsoft.com/office/drawing/2014/main" id="{23313A15-9E64-46BA-B842-6C3651245A17}"/>
            </a:ext>
          </a:extLst>
        </xdr:cNvPr>
        <xdr:cNvSpPr>
          <a:spLocks noChangeArrowheads="1"/>
        </xdr:cNvSpPr>
      </xdr:nvSpPr>
      <xdr:spPr bwMode="auto">
        <a:xfrm>
          <a:off x="8948835" y="9064590"/>
          <a:ext cx="140153" cy="13711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14</xdr:col>
      <xdr:colOff>24446</xdr:colOff>
      <xdr:row>54</xdr:row>
      <xdr:rowOff>142298</xdr:rowOff>
    </xdr:from>
    <xdr:to>
      <xdr:col>14</xdr:col>
      <xdr:colOff>370379</xdr:colOff>
      <xdr:row>55</xdr:row>
      <xdr:rowOff>64787</xdr:rowOff>
    </xdr:to>
    <xdr:sp macro="" textlink="">
      <xdr:nvSpPr>
        <xdr:cNvPr id="1892" name="Text Box 1118">
          <a:extLst>
            <a:ext uri="{FF2B5EF4-FFF2-40B4-BE49-F238E27FC236}">
              <a16:creationId xmlns:a16="http://schemas.microsoft.com/office/drawing/2014/main" id="{88F70358-8DB4-4D61-A3F5-07E5EA01E73A}"/>
            </a:ext>
          </a:extLst>
        </xdr:cNvPr>
        <xdr:cNvSpPr txBox="1">
          <a:spLocks noChangeArrowheads="1"/>
        </xdr:cNvSpPr>
      </xdr:nvSpPr>
      <xdr:spPr bwMode="auto">
        <a:xfrm>
          <a:off x="9244646" y="9368848"/>
          <a:ext cx="345933" cy="939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京都縦貫道</a:t>
          </a:r>
        </a:p>
      </xdr:txBody>
    </xdr:sp>
    <xdr:clientData/>
  </xdr:twoCellAnchor>
  <xdr:twoCellAnchor>
    <xdr:from>
      <xdr:col>13</xdr:col>
      <xdr:colOff>468383</xdr:colOff>
      <xdr:row>49</xdr:row>
      <xdr:rowOff>28863</xdr:rowOff>
    </xdr:from>
    <xdr:to>
      <xdr:col>14</xdr:col>
      <xdr:colOff>110645</xdr:colOff>
      <xdr:row>56</xdr:row>
      <xdr:rowOff>146749</xdr:rowOff>
    </xdr:to>
    <xdr:sp macro="" textlink="">
      <xdr:nvSpPr>
        <xdr:cNvPr id="1893" name="Freeform 527">
          <a:extLst>
            <a:ext uri="{FF2B5EF4-FFF2-40B4-BE49-F238E27FC236}">
              <a16:creationId xmlns:a16="http://schemas.microsoft.com/office/drawing/2014/main" id="{C54EC51D-2E34-47E7-9651-8FEB6D93C771}"/>
            </a:ext>
          </a:extLst>
        </xdr:cNvPr>
        <xdr:cNvSpPr>
          <a:spLocks/>
        </xdr:cNvSpPr>
      </xdr:nvSpPr>
      <xdr:spPr bwMode="auto">
        <a:xfrm>
          <a:off x="9012019" y="8481098"/>
          <a:ext cx="349421" cy="133015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  <a:gd name="connsiteX0" fmla="*/ 0 w 9855"/>
            <a:gd name="connsiteY0" fmla="*/ 12522 h 12522"/>
            <a:gd name="connsiteX1" fmla="*/ 100 w 9855"/>
            <a:gd name="connsiteY1" fmla="*/ 920 h 12522"/>
            <a:gd name="connsiteX2" fmla="*/ 4380 w 9855"/>
            <a:gd name="connsiteY2" fmla="*/ 417 h 12522"/>
            <a:gd name="connsiteX3" fmla="*/ 9855 w 9855"/>
            <a:gd name="connsiteY3" fmla="*/ 0 h 12522"/>
            <a:gd name="connsiteX0" fmla="*/ 0 w 10000"/>
            <a:gd name="connsiteY0" fmla="*/ 10000 h 10000"/>
            <a:gd name="connsiteX1" fmla="*/ 101 w 10000"/>
            <a:gd name="connsiteY1" fmla="*/ 735 h 10000"/>
            <a:gd name="connsiteX2" fmla="*/ 4444 w 10000"/>
            <a:gd name="connsiteY2" fmla="*/ 333 h 10000"/>
            <a:gd name="connsiteX3" fmla="*/ 10000 w 10000"/>
            <a:gd name="connsiteY3" fmla="*/ 0 h 10000"/>
            <a:gd name="connsiteX0" fmla="*/ 0 w 10000"/>
            <a:gd name="connsiteY0" fmla="*/ 10207 h 10207"/>
            <a:gd name="connsiteX1" fmla="*/ 101 w 10000"/>
            <a:gd name="connsiteY1" fmla="*/ 942 h 10207"/>
            <a:gd name="connsiteX2" fmla="*/ 10000 w 10000"/>
            <a:gd name="connsiteY2" fmla="*/ 207 h 10207"/>
            <a:gd name="connsiteX0" fmla="*/ 148 w 10148"/>
            <a:gd name="connsiteY0" fmla="*/ 10305 h 10305"/>
            <a:gd name="connsiteX1" fmla="*/ 0 w 10148"/>
            <a:gd name="connsiteY1" fmla="*/ 878 h 10305"/>
            <a:gd name="connsiteX2" fmla="*/ 10148 w 10148"/>
            <a:gd name="connsiteY2" fmla="*/ 305 h 10305"/>
            <a:gd name="connsiteX0" fmla="*/ 148 w 10148"/>
            <a:gd name="connsiteY0" fmla="*/ 10000 h 10000"/>
            <a:gd name="connsiteX1" fmla="*/ 0 w 10148"/>
            <a:gd name="connsiteY1" fmla="*/ 573 h 10000"/>
            <a:gd name="connsiteX2" fmla="*/ 10148 w 10148"/>
            <a:gd name="connsiteY2" fmla="*/ 0 h 10000"/>
            <a:gd name="connsiteX0" fmla="*/ 148 w 8521"/>
            <a:gd name="connsiteY0" fmla="*/ 10000 h 10000"/>
            <a:gd name="connsiteX1" fmla="*/ 0 w 8521"/>
            <a:gd name="connsiteY1" fmla="*/ 573 h 10000"/>
            <a:gd name="connsiteX2" fmla="*/ 8521 w 8521"/>
            <a:gd name="connsiteY2" fmla="*/ 0 h 10000"/>
            <a:gd name="connsiteX0" fmla="*/ 174 w 10000"/>
            <a:gd name="connsiteY0" fmla="*/ 9849 h 9849"/>
            <a:gd name="connsiteX1" fmla="*/ 0 w 10000"/>
            <a:gd name="connsiteY1" fmla="*/ 573 h 9849"/>
            <a:gd name="connsiteX2" fmla="*/ 10000 w 10000"/>
            <a:gd name="connsiteY2" fmla="*/ 0 h 9849"/>
            <a:gd name="connsiteX0" fmla="*/ 174 w 10000"/>
            <a:gd name="connsiteY0" fmla="*/ 10000 h 10000"/>
            <a:gd name="connsiteX1" fmla="*/ 0 w 10000"/>
            <a:gd name="connsiteY1" fmla="*/ 582 h 10000"/>
            <a:gd name="connsiteX2" fmla="*/ 4172 w 10000"/>
            <a:gd name="connsiteY2" fmla="*/ 1678 h 10000"/>
            <a:gd name="connsiteX3" fmla="*/ 10000 w 10000"/>
            <a:gd name="connsiteY3" fmla="*/ 0 h 10000"/>
            <a:gd name="connsiteX0" fmla="*/ 174 w 10000"/>
            <a:gd name="connsiteY0" fmla="*/ 10000 h 10000"/>
            <a:gd name="connsiteX1" fmla="*/ 0 w 10000"/>
            <a:gd name="connsiteY1" fmla="*/ 582 h 10000"/>
            <a:gd name="connsiteX2" fmla="*/ 4172 w 10000"/>
            <a:gd name="connsiteY2" fmla="*/ 1678 h 10000"/>
            <a:gd name="connsiteX3" fmla="*/ 10000 w 10000"/>
            <a:gd name="connsiteY3" fmla="*/ 0 h 10000"/>
            <a:gd name="connsiteX0" fmla="*/ 174 w 10000"/>
            <a:gd name="connsiteY0" fmla="*/ 10000 h 10000"/>
            <a:gd name="connsiteX1" fmla="*/ 0 w 10000"/>
            <a:gd name="connsiteY1" fmla="*/ 582 h 10000"/>
            <a:gd name="connsiteX2" fmla="*/ 4172 w 10000"/>
            <a:gd name="connsiteY2" fmla="*/ 1678 h 10000"/>
            <a:gd name="connsiteX3" fmla="*/ 10000 w 10000"/>
            <a:gd name="connsiteY3" fmla="*/ 0 h 10000"/>
            <a:gd name="connsiteX0" fmla="*/ 174 w 10000"/>
            <a:gd name="connsiteY0" fmla="*/ 10000 h 10000"/>
            <a:gd name="connsiteX1" fmla="*/ 0 w 10000"/>
            <a:gd name="connsiteY1" fmla="*/ 582 h 10000"/>
            <a:gd name="connsiteX2" fmla="*/ 4172 w 10000"/>
            <a:gd name="connsiteY2" fmla="*/ 1678 h 10000"/>
            <a:gd name="connsiteX3" fmla="*/ 10000 w 10000"/>
            <a:gd name="connsiteY3" fmla="*/ 0 h 10000"/>
            <a:gd name="connsiteX0" fmla="*/ 174 w 10000"/>
            <a:gd name="connsiteY0" fmla="*/ 10000 h 10000"/>
            <a:gd name="connsiteX1" fmla="*/ 0 w 10000"/>
            <a:gd name="connsiteY1" fmla="*/ 582 h 10000"/>
            <a:gd name="connsiteX2" fmla="*/ 4172 w 10000"/>
            <a:gd name="connsiteY2" fmla="*/ 1678 h 10000"/>
            <a:gd name="connsiteX3" fmla="*/ 10000 w 10000"/>
            <a:gd name="connsiteY3" fmla="*/ 0 h 10000"/>
            <a:gd name="connsiteX0" fmla="*/ 174 w 6489"/>
            <a:gd name="connsiteY0" fmla="*/ 13557 h 13557"/>
            <a:gd name="connsiteX1" fmla="*/ 0 w 6489"/>
            <a:gd name="connsiteY1" fmla="*/ 4139 h 13557"/>
            <a:gd name="connsiteX2" fmla="*/ 4172 w 6489"/>
            <a:gd name="connsiteY2" fmla="*/ 5235 h 13557"/>
            <a:gd name="connsiteX3" fmla="*/ 6489 w 6489"/>
            <a:gd name="connsiteY3" fmla="*/ 0 h 13557"/>
            <a:gd name="connsiteX0" fmla="*/ 268 w 10000"/>
            <a:gd name="connsiteY0" fmla="*/ 10000 h 10000"/>
            <a:gd name="connsiteX1" fmla="*/ 0 w 10000"/>
            <a:gd name="connsiteY1" fmla="*/ 3053 h 10000"/>
            <a:gd name="connsiteX2" fmla="*/ 6429 w 10000"/>
            <a:gd name="connsiteY2" fmla="*/ 3861 h 10000"/>
            <a:gd name="connsiteX3" fmla="*/ 10000 w 10000"/>
            <a:gd name="connsiteY3" fmla="*/ 0 h 10000"/>
            <a:gd name="connsiteX0" fmla="*/ 268 w 10000"/>
            <a:gd name="connsiteY0" fmla="*/ 10000 h 10000"/>
            <a:gd name="connsiteX1" fmla="*/ 0 w 10000"/>
            <a:gd name="connsiteY1" fmla="*/ 3053 h 10000"/>
            <a:gd name="connsiteX2" fmla="*/ 6429 w 10000"/>
            <a:gd name="connsiteY2" fmla="*/ 3861 h 10000"/>
            <a:gd name="connsiteX3" fmla="*/ 10000 w 10000"/>
            <a:gd name="connsiteY3" fmla="*/ 0 h 10000"/>
            <a:gd name="connsiteX0" fmla="*/ 268 w 8269"/>
            <a:gd name="connsiteY0" fmla="*/ 9505 h 9505"/>
            <a:gd name="connsiteX1" fmla="*/ 0 w 8269"/>
            <a:gd name="connsiteY1" fmla="*/ 2558 h 9505"/>
            <a:gd name="connsiteX2" fmla="*/ 6429 w 8269"/>
            <a:gd name="connsiteY2" fmla="*/ 3366 h 9505"/>
            <a:gd name="connsiteX3" fmla="*/ 8269 w 8269"/>
            <a:gd name="connsiteY3" fmla="*/ 0 h 9505"/>
            <a:gd name="connsiteX0" fmla="*/ 324 w 10000"/>
            <a:gd name="connsiteY0" fmla="*/ 10000 h 10000"/>
            <a:gd name="connsiteX1" fmla="*/ 0 w 10000"/>
            <a:gd name="connsiteY1" fmla="*/ 2691 h 10000"/>
            <a:gd name="connsiteX2" fmla="*/ 7775 w 10000"/>
            <a:gd name="connsiteY2" fmla="*/ 3541 h 10000"/>
            <a:gd name="connsiteX3" fmla="*/ 10000 w 10000"/>
            <a:gd name="connsiteY3" fmla="*/ 0 h 10000"/>
            <a:gd name="connsiteX0" fmla="*/ 324 w 10393"/>
            <a:gd name="connsiteY0" fmla="*/ 10677 h 10677"/>
            <a:gd name="connsiteX1" fmla="*/ 0 w 10393"/>
            <a:gd name="connsiteY1" fmla="*/ 3368 h 10677"/>
            <a:gd name="connsiteX2" fmla="*/ 7775 w 10393"/>
            <a:gd name="connsiteY2" fmla="*/ 4218 h 10677"/>
            <a:gd name="connsiteX3" fmla="*/ 10393 w 10393"/>
            <a:gd name="connsiteY3" fmla="*/ 0 h 10677"/>
            <a:gd name="connsiteX0" fmla="*/ 324 w 8289"/>
            <a:gd name="connsiteY0" fmla="*/ 11927 h 11927"/>
            <a:gd name="connsiteX1" fmla="*/ 0 w 8289"/>
            <a:gd name="connsiteY1" fmla="*/ 4618 h 11927"/>
            <a:gd name="connsiteX2" fmla="*/ 7775 w 8289"/>
            <a:gd name="connsiteY2" fmla="*/ 5468 h 11927"/>
            <a:gd name="connsiteX3" fmla="*/ 8038 w 8289"/>
            <a:gd name="connsiteY3" fmla="*/ 0 h 11927"/>
            <a:gd name="connsiteX0" fmla="*/ 391 w 10121"/>
            <a:gd name="connsiteY0" fmla="*/ 10000 h 10000"/>
            <a:gd name="connsiteX1" fmla="*/ 0 w 10121"/>
            <a:gd name="connsiteY1" fmla="*/ 3872 h 10000"/>
            <a:gd name="connsiteX2" fmla="*/ 9380 w 10121"/>
            <a:gd name="connsiteY2" fmla="*/ 4585 h 10000"/>
            <a:gd name="connsiteX3" fmla="*/ 9697 w 10121"/>
            <a:gd name="connsiteY3" fmla="*/ 0 h 10000"/>
            <a:gd name="connsiteX0" fmla="*/ 391 w 10121"/>
            <a:gd name="connsiteY0" fmla="*/ 10000 h 10000"/>
            <a:gd name="connsiteX1" fmla="*/ 0 w 10121"/>
            <a:gd name="connsiteY1" fmla="*/ 3872 h 10000"/>
            <a:gd name="connsiteX2" fmla="*/ 9380 w 10121"/>
            <a:gd name="connsiteY2" fmla="*/ 4585 h 10000"/>
            <a:gd name="connsiteX3" fmla="*/ 9697 w 10121"/>
            <a:gd name="connsiteY3" fmla="*/ 0 h 10000"/>
            <a:gd name="connsiteX0" fmla="*/ 391 w 11434"/>
            <a:gd name="connsiteY0" fmla="*/ 9345 h 9345"/>
            <a:gd name="connsiteX1" fmla="*/ 0 w 11434"/>
            <a:gd name="connsiteY1" fmla="*/ 3217 h 9345"/>
            <a:gd name="connsiteX2" fmla="*/ 9380 w 11434"/>
            <a:gd name="connsiteY2" fmla="*/ 3930 h 9345"/>
            <a:gd name="connsiteX3" fmla="*/ 11434 w 11434"/>
            <a:gd name="connsiteY3" fmla="*/ 0 h 9345"/>
            <a:gd name="connsiteX0" fmla="*/ 342 w 11519"/>
            <a:gd name="connsiteY0" fmla="*/ 9486 h 9486"/>
            <a:gd name="connsiteX1" fmla="*/ 0 w 11519"/>
            <a:gd name="connsiteY1" fmla="*/ 2928 h 9486"/>
            <a:gd name="connsiteX2" fmla="*/ 8204 w 11519"/>
            <a:gd name="connsiteY2" fmla="*/ 3691 h 9486"/>
            <a:gd name="connsiteX3" fmla="*/ 11519 w 11519"/>
            <a:gd name="connsiteY3" fmla="*/ 0 h 9486"/>
            <a:gd name="connsiteX0" fmla="*/ 297 w 10000"/>
            <a:gd name="connsiteY0" fmla="*/ 10000 h 10000"/>
            <a:gd name="connsiteX1" fmla="*/ 0 w 10000"/>
            <a:gd name="connsiteY1" fmla="*/ 3087 h 10000"/>
            <a:gd name="connsiteX2" fmla="*/ 7122 w 10000"/>
            <a:gd name="connsiteY2" fmla="*/ 3891 h 10000"/>
            <a:gd name="connsiteX3" fmla="*/ 10000 w 10000"/>
            <a:gd name="connsiteY3" fmla="*/ 0 h 10000"/>
            <a:gd name="connsiteX0" fmla="*/ 297 w 10000"/>
            <a:gd name="connsiteY0" fmla="*/ 10000 h 10000"/>
            <a:gd name="connsiteX1" fmla="*/ 0 w 10000"/>
            <a:gd name="connsiteY1" fmla="*/ 3087 h 10000"/>
            <a:gd name="connsiteX2" fmla="*/ 7122 w 10000"/>
            <a:gd name="connsiteY2" fmla="*/ 3891 h 10000"/>
            <a:gd name="connsiteX3" fmla="*/ 10000 w 10000"/>
            <a:gd name="connsiteY3" fmla="*/ 0 h 10000"/>
            <a:gd name="connsiteX0" fmla="*/ 297 w 10000"/>
            <a:gd name="connsiteY0" fmla="*/ 10000 h 10000"/>
            <a:gd name="connsiteX1" fmla="*/ 0 w 10000"/>
            <a:gd name="connsiteY1" fmla="*/ 3087 h 10000"/>
            <a:gd name="connsiteX2" fmla="*/ 7122 w 10000"/>
            <a:gd name="connsiteY2" fmla="*/ 3891 h 10000"/>
            <a:gd name="connsiteX3" fmla="*/ 10000 w 10000"/>
            <a:gd name="connsiteY3" fmla="*/ 0 h 10000"/>
            <a:gd name="connsiteX0" fmla="*/ 297 w 10000"/>
            <a:gd name="connsiteY0" fmla="*/ 10000 h 10000"/>
            <a:gd name="connsiteX1" fmla="*/ 0 w 10000"/>
            <a:gd name="connsiteY1" fmla="*/ 3087 h 10000"/>
            <a:gd name="connsiteX2" fmla="*/ 7122 w 10000"/>
            <a:gd name="connsiteY2" fmla="*/ 3891 h 10000"/>
            <a:gd name="connsiteX3" fmla="*/ 10000 w 10000"/>
            <a:gd name="connsiteY3" fmla="*/ 0 h 10000"/>
            <a:gd name="connsiteX0" fmla="*/ 297 w 9401"/>
            <a:gd name="connsiteY0" fmla="*/ 10049 h 10049"/>
            <a:gd name="connsiteX1" fmla="*/ 0 w 9401"/>
            <a:gd name="connsiteY1" fmla="*/ 3136 h 10049"/>
            <a:gd name="connsiteX2" fmla="*/ 7122 w 9401"/>
            <a:gd name="connsiteY2" fmla="*/ 3940 h 10049"/>
            <a:gd name="connsiteX3" fmla="*/ 9401 w 9401"/>
            <a:gd name="connsiteY3" fmla="*/ 0 h 10049"/>
            <a:gd name="connsiteX0" fmla="*/ 316 w 10000"/>
            <a:gd name="connsiteY0" fmla="*/ 10000 h 10000"/>
            <a:gd name="connsiteX1" fmla="*/ 0 w 10000"/>
            <a:gd name="connsiteY1" fmla="*/ 3121 h 10000"/>
            <a:gd name="connsiteX2" fmla="*/ 7576 w 10000"/>
            <a:gd name="connsiteY2" fmla="*/ 3921 h 10000"/>
            <a:gd name="connsiteX3" fmla="*/ 10000 w 10000"/>
            <a:gd name="connsiteY3" fmla="*/ 0 h 10000"/>
            <a:gd name="connsiteX0" fmla="*/ 316 w 10382"/>
            <a:gd name="connsiteY0" fmla="*/ 10147 h 10147"/>
            <a:gd name="connsiteX1" fmla="*/ 0 w 10382"/>
            <a:gd name="connsiteY1" fmla="*/ 3268 h 10147"/>
            <a:gd name="connsiteX2" fmla="*/ 7576 w 10382"/>
            <a:gd name="connsiteY2" fmla="*/ 4068 h 10147"/>
            <a:gd name="connsiteX3" fmla="*/ 10382 w 10382"/>
            <a:gd name="connsiteY3" fmla="*/ 0 h 10147"/>
            <a:gd name="connsiteX0" fmla="*/ 316 w 10945"/>
            <a:gd name="connsiteY0" fmla="*/ 12131 h 12131"/>
            <a:gd name="connsiteX1" fmla="*/ 0 w 10945"/>
            <a:gd name="connsiteY1" fmla="*/ 5252 h 12131"/>
            <a:gd name="connsiteX2" fmla="*/ 7576 w 10945"/>
            <a:gd name="connsiteY2" fmla="*/ 6052 h 12131"/>
            <a:gd name="connsiteX3" fmla="*/ 10945 w 10945"/>
            <a:gd name="connsiteY3" fmla="*/ 0 h 12131"/>
            <a:gd name="connsiteX0" fmla="*/ 316 w 10639"/>
            <a:gd name="connsiteY0" fmla="*/ 13236 h 13236"/>
            <a:gd name="connsiteX1" fmla="*/ 0 w 10639"/>
            <a:gd name="connsiteY1" fmla="*/ 6357 h 13236"/>
            <a:gd name="connsiteX2" fmla="*/ 7576 w 10639"/>
            <a:gd name="connsiteY2" fmla="*/ 7157 h 13236"/>
            <a:gd name="connsiteX3" fmla="*/ 10639 w 10639"/>
            <a:gd name="connsiteY3" fmla="*/ 0 h 13236"/>
            <a:gd name="connsiteX0" fmla="*/ 316 w 10394"/>
            <a:gd name="connsiteY0" fmla="*/ 13354 h 13354"/>
            <a:gd name="connsiteX1" fmla="*/ 0 w 10394"/>
            <a:gd name="connsiteY1" fmla="*/ 6475 h 13354"/>
            <a:gd name="connsiteX2" fmla="*/ 7576 w 10394"/>
            <a:gd name="connsiteY2" fmla="*/ 7275 h 13354"/>
            <a:gd name="connsiteX3" fmla="*/ 10394 w 10394"/>
            <a:gd name="connsiteY3" fmla="*/ 0 h 13354"/>
            <a:gd name="connsiteX0" fmla="*/ 316 w 10026"/>
            <a:gd name="connsiteY0" fmla="*/ 13401 h 13401"/>
            <a:gd name="connsiteX1" fmla="*/ 0 w 10026"/>
            <a:gd name="connsiteY1" fmla="*/ 6522 h 13401"/>
            <a:gd name="connsiteX2" fmla="*/ 7576 w 10026"/>
            <a:gd name="connsiteY2" fmla="*/ 7322 h 13401"/>
            <a:gd name="connsiteX3" fmla="*/ 10026 w 10026"/>
            <a:gd name="connsiteY3" fmla="*/ 0 h 13401"/>
            <a:gd name="connsiteX0" fmla="*/ 316 w 10026"/>
            <a:gd name="connsiteY0" fmla="*/ 13401 h 13401"/>
            <a:gd name="connsiteX1" fmla="*/ 0 w 10026"/>
            <a:gd name="connsiteY1" fmla="*/ 6522 h 13401"/>
            <a:gd name="connsiteX2" fmla="*/ 6902 w 10026"/>
            <a:gd name="connsiteY2" fmla="*/ 6875 h 13401"/>
            <a:gd name="connsiteX3" fmla="*/ 10026 w 10026"/>
            <a:gd name="connsiteY3" fmla="*/ 0 h 13401"/>
            <a:gd name="connsiteX0" fmla="*/ 316 w 10026"/>
            <a:gd name="connsiteY0" fmla="*/ 13401 h 13401"/>
            <a:gd name="connsiteX1" fmla="*/ 0 w 10026"/>
            <a:gd name="connsiteY1" fmla="*/ 6522 h 13401"/>
            <a:gd name="connsiteX2" fmla="*/ 6841 w 10026"/>
            <a:gd name="connsiteY2" fmla="*/ 7181 h 13401"/>
            <a:gd name="connsiteX3" fmla="*/ 10026 w 10026"/>
            <a:gd name="connsiteY3" fmla="*/ 0 h 13401"/>
            <a:gd name="connsiteX0" fmla="*/ 316 w 10026"/>
            <a:gd name="connsiteY0" fmla="*/ 13401 h 13401"/>
            <a:gd name="connsiteX1" fmla="*/ 0 w 10026"/>
            <a:gd name="connsiteY1" fmla="*/ 6522 h 13401"/>
            <a:gd name="connsiteX2" fmla="*/ 6841 w 10026"/>
            <a:gd name="connsiteY2" fmla="*/ 7181 h 13401"/>
            <a:gd name="connsiteX3" fmla="*/ 10026 w 10026"/>
            <a:gd name="connsiteY3" fmla="*/ 0 h 13401"/>
            <a:gd name="connsiteX0" fmla="*/ 316 w 10026"/>
            <a:gd name="connsiteY0" fmla="*/ 13401 h 13401"/>
            <a:gd name="connsiteX1" fmla="*/ 0 w 10026"/>
            <a:gd name="connsiteY1" fmla="*/ 6522 h 13401"/>
            <a:gd name="connsiteX2" fmla="*/ 6841 w 10026"/>
            <a:gd name="connsiteY2" fmla="*/ 7181 h 13401"/>
            <a:gd name="connsiteX3" fmla="*/ 10026 w 10026"/>
            <a:gd name="connsiteY3" fmla="*/ 0 h 134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26" h="13401">
              <a:moveTo>
                <a:pt x="316" y="13401"/>
              </a:moveTo>
              <a:cubicBezTo>
                <a:pt x="316" y="12785"/>
                <a:pt x="0" y="7140"/>
                <a:pt x="0" y="6522"/>
              </a:cubicBezTo>
              <a:cubicBezTo>
                <a:pt x="4035" y="6458"/>
                <a:pt x="4569" y="6619"/>
                <a:pt x="6841" y="7181"/>
              </a:cubicBezTo>
              <a:cubicBezTo>
                <a:pt x="9868" y="6376"/>
                <a:pt x="9050" y="1602"/>
                <a:pt x="1002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394656</xdr:colOff>
      <xdr:row>53</xdr:row>
      <xdr:rowOff>73566</xdr:rowOff>
    </xdr:from>
    <xdr:to>
      <xdr:col>13</xdr:col>
      <xdr:colOff>534608</xdr:colOff>
      <xdr:row>54</xdr:row>
      <xdr:rowOff>25941</xdr:rowOff>
    </xdr:to>
    <xdr:sp macro="" textlink="">
      <xdr:nvSpPr>
        <xdr:cNvPr id="1894" name="AutoShape 93">
          <a:extLst>
            <a:ext uri="{FF2B5EF4-FFF2-40B4-BE49-F238E27FC236}">
              <a16:creationId xmlns:a16="http://schemas.microsoft.com/office/drawing/2014/main" id="{F40BDD84-B2ED-4534-8BF3-6F6AB1C7CA3F}"/>
            </a:ext>
          </a:extLst>
        </xdr:cNvPr>
        <xdr:cNvSpPr>
          <a:spLocks noChangeArrowheads="1"/>
        </xdr:cNvSpPr>
      </xdr:nvSpPr>
      <xdr:spPr bwMode="auto">
        <a:xfrm>
          <a:off x="8938292" y="9218528"/>
          <a:ext cx="139952" cy="1255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705275</xdr:colOff>
      <xdr:row>53</xdr:row>
      <xdr:rowOff>39724</xdr:rowOff>
    </xdr:from>
    <xdr:to>
      <xdr:col>14</xdr:col>
      <xdr:colOff>148458</xdr:colOff>
      <xdr:row>56</xdr:row>
      <xdr:rowOff>93457</xdr:rowOff>
    </xdr:to>
    <xdr:sp macro="" textlink="">
      <xdr:nvSpPr>
        <xdr:cNvPr id="1895" name="Line 267">
          <a:extLst>
            <a:ext uri="{FF2B5EF4-FFF2-40B4-BE49-F238E27FC236}">
              <a16:creationId xmlns:a16="http://schemas.microsoft.com/office/drawing/2014/main" id="{175993DD-593A-49B5-AFBF-04C006A0C001}"/>
            </a:ext>
          </a:extLst>
        </xdr:cNvPr>
        <xdr:cNvSpPr>
          <a:spLocks noChangeShapeType="1"/>
        </xdr:cNvSpPr>
      </xdr:nvSpPr>
      <xdr:spPr bwMode="auto">
        <a:xfrm flipH="1" flipV="1">
          <a:off x="9220625" y="9094824"/>
          <a:ext cx="148033" cy="568083"/>
        </a:xfrm>
        <a:custGeom>
          <a:avLst/>
          <a:gdLst>
            <a:gd name="connsiteX0" fmla="*/ 0 w 205155"/>
            <a:gd name="connsiteY0" fmla="*/ 0 h 561732"/>
            <a:gd name="connsiteX1" fmla="*/ 205155 w 205155"/>
            <a:gd name="connsiteY1" fmla="*/ 561732 h 561732"/>
            <a:gd name="connsiteX0" fmla="*/ 0 w 205155"/>
            <a:gd name="connsiteY0" fmla="*/ 0 h 561732"/>
            <a:gd name="connsiteX1" fmla="*/ 205155 w 205155"/>
            <a:gd name="connsiteY1" fmla="*/ 561732 h 561732"/>
            <a:gd name="connsiteX0" fmla="*/ 0 w 205155"/>
            <a:gd name="connsiteY0" fmla="*/ 0 h 561732"/>
            <a:gd name="connsiteX1" fmla="*/ 205155 w 205155"/>
            <a:gd name="connsiteY1" fmla="*/ 561732 h 561732"/>
            <a:gd name="connsiteX0" fmla="*/ 0 w 205155"/>
            <a:gd name="connsiteY0" fmla="*/ 0 h 561732"/>
            <a:gd name="connsiteX1" fmla="*/ 205155 w 205155"/>
            <a:gd name="connsiteY1" fmla="*/ 561732 h 561732"/>
            <a:gd name="connsiteX0" fmla="*/ 17659 w 159314"/>
            <a:gd name="connsiteY0" fmla="*/ 0 h 566617"/>
            <a:gd name="connsiteX1" fmla="*/ 159314 w 159314"/>
            <a:gd name="connsiteY1" fmla="*/ 566617 h 566617"/>
            <a:gd name="connsiteX0" fmla="*/ 32245 w 173900"/>
            <a:gd name="connsiteY0" fmla="*/ 0 h 566617"/>
            <a:gd name="connsiteX1" fmla="*/ 173900 w 173900"/>
            <a:gd name="connsiteY1" fmla="*/ 566617 h 5666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3900" h="566617">
              <a:moveTo>
                <a:pt x="32245" y="0"/>
              </a:moveTo>
              <a:cubicBezTo>
                <a:pt x="56669" y="162821"/>
                <a:pt x="-124063" y="413566"/>
                <a:pt x="173900" y="56661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570425</xdr:colOff>
      <xdr:row>52</xdr:row>
      <xdr:rowOff>24896</xdr:rowOff>
    </xdr:from>
    <xdr:to>
      <xdr:col>14</xdr:col>
      <xdr:colOff>33673</xdr:colOff>
      <xdr:row>52</xdr:row>
      <xdr:rowOff>158751</xdr:rowOff>
    </xdr:to>
    <xdr:sp macro="" textlink="">
      <xdr:nvSpPr>
        <xdr:cNvPr id="1896" name="六角形 1895">
          <a:extLst>
            <a:ext uri="{FF2B5EF4-FFF2-40B4-BE49-F238E27FC236}">
              <a16:creationId xmlns:a16="http://schemas.microsoft.com/office/drawing/2014/main" id="{7BF82C67-3D80-4316-A8DD-F59840B2FC09}"/>
            </a:ext>
          </a:extLst>
        </xdr:cNvPr>
        <xdr:cNvSpPr/>
      </xdr:nvSpPr>
      <xdr:spPr bwMode="auto">
        <a:xfrm>
          <a:off x="9114061" y="8996676"/>
          <a:ext cx="170407" cy="13385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96</a:t>
          </a:r>
        </a:p>
      </xdr:txBody>
    </xdr:sp>
    <xdr:clientData/>
  </xdr:twoCellAnchor>
  <xdr:twoCellAnchor>
    <xdr:from>
      <xdr:col>13</xdr:col>
      <xdr:colOff>560169</xdr:colOff>
      <xdr:row>53</xdr:row>
      <xdr:rowOff>70804</xdr:rowOff>
    </xdr:from>
    <xdr:to>
      <xdr:col>13</xdr:col>
      <xdr:colOff>713513</xdr:colOff>
      <xdr:row>54</xdr:row>
      <xdr:rowOff>39683</xdr:rowOff>
    </xdr:to>
    <xdr:sp macro="" textlink="">
      <xdr:nvSpPr>
        <xdr:cNvPr id="1897" name="六角形 1896">
          <a:extLst>
            <a:ext uri="{FF2B5EF4-FFF2-40B4-BE49-F238E27FC236}">
              <a16:creationId xmlns:a16="http://schemas.microsoft.com/office/drawing/2014/main" id="{039C1F6D-50E0-44D4-9912-625C0ACDAE94}"/>
            </a:ext>
          </a:extLst>
        </xdr:cNvPr>
        <xdr:cNvSpPr/>
      </xdr:nvSpPr>
      <xdr:spPr bwMode="auto">
        <a:xfrm>
          <a:off x="9075519" y="9125904"/>
          <a:ext cx="146994" cy="1403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172440</xdr:colOff>
      <xdr:row>51</xdr:row>
      <xdr:rowOff>28424</xdr:rowOff>
    </xdr:from>
    <xdr:to>
      <xdr:col>14</xdr:col>
      <xdr:colOff>360193</xdr:colOff>
      <xdr:row>52</xdr:row>
      <xdr:rowOff>9903</xdr:rowOff>
    </xdr:to>
    <xdr:sp macro="" textlink="">
      <xdr:nvSpPr>
        <xdr:cNvPr id="1898" name="六角形 1897">
          <a:extLst>
            <a:ext uri="{FF2B5EF4-FFF2-40B4-BE49-F238E27FC236}">
              <a16:creationId xmlns:a16="http://schemas.microsoft.com/office/drawing/2014/main" id="{8D2F5DD5-00F1-451D-9B36-B913874CDB0C}"/>
            </a:ext>
          </a:extLst>
        </xdr:cNvPr>
        <xdr:cNvSpPr/>
      </xdr:nvSpPr>
      <xdr:spPr bwMode="auto">
        <a:xfrm>
          <a:off x="9423235" y="8827022"/>
          <a:ext cx="187753" cy="1546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374880</xdr:colOff>
      <xdr:row>50</xdr:row>
      <xdr:rowOff>170423</xdr:rowOff>
    </xdr:from>
    <xdr:to>
      <xdr:col>13</xdr:col>
      <xdr:colOff>563981</xdr:colOff>
      <xdr:row>52</xdr:row>
      <xdr:rowOff>60702</xdr:rowOff>
    </xdr:to>
    <xdr:grpSp>
      <xdr:nvGrpSpPr>
        <xdr:cNvPr id="1899" name="グループ化 1898">
          <a:extLst>
            <a:ext uri="{FF2B5EF4-FFF2-40B4-BE49-F238E27FC236}">
              <a16:creationId xmlns:a16="http://schemas.microsoft.com/office/drawing/2014/main" id="{89CB89FE-F8BE-44B3-89A1-FD3921CD82B9}"/>
            </a:ext>
          </a:extLst>
        </xdr:cNvPr>
        <xdr:cNvGrpSpPr/>
      </xdr:nvGrpSpPr>
      <xdr:grpSpPr>
        <a:xfrm>
          <a:off x="8874441" y="8704308"/>
          <a:ext cx="189101" cy="233522"/>
          <a:chOff x="11523382" y="8831636"/>
          <a:chExt cx="167091" cy="446538"/>
        </a:xfrm>
      </xdr:grpSpPr>
      <xdr:sp macro="" textlink="">
        <xdr:nvSpPr>
          <xdr:cNvPr id="1900" name="Freeform 406">
            <a:extLst>
              <a:ext uri="{FF2B5EF4-FFF2-40B4-BE49-F238E27FC236}">
                <a16:creationId xmlns:a16="http://schemas.microsoft.com/office/drawing/2014/main" id="{BBAEE34E-8D8A-4ACB-B425-0A58F3C18C92}"/>
              </a:ext>
            </a:extLst>
          </xdr:cNvPr>
          <xdr:cNvSpPr>
            <a:spLocks/>
          </xdr:cNvSpPr>
        </xdr:nvSpPr>
        <xdr:spPr bwMode="auto">
          <a:xfrm rot="10800000">
            <a:off x="11663403" y="8831636"/>
            <a:ext cx="27070" cy="446538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01" name="Freeform 407">
            <a:extLst>
              <a:ext uri="{FF2B5EF4-FFF2-40B4-BE49-F238E27FC236}">
                <a16:creationId xmlns:a16="http://schemas.microsoft.com/office/drawing/2014/main" id="{C4E64045-2103-41A9-8985-F75D99245987}"/>
              </a:ext>
            </a:extLst>
          </xdr:cNvPr>
          <xdr:cNvSpPr>
            <a:spLocks/>
          </xdr:cNvSpPr>
        </xdr:nvSpPr>
        <xdr:spPr bwMode="auto">
          <a:xfrm rot="10800000" flipH="1" flipV="1">
            <a:off x="11523382" y="8831636"/>
            <a:ext cx="47373" cy="446538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703973</xdr:colOff>
      <xdr:row>51</xdr:row>
      <xdr:rowOff>17181</xdr:rowOff>
    </xdr:from>
    <xdr:to>
      <xdr:col>14</xdr:col>
      <xdr:colOff>155865</xdr:colOff>
      <xdr:row>52</xdr:row>
      <xdr:rowOff>49673</xdr:rowOff>
    </xdr:to>
    <xdr:grpSp>
      <xdr:nvGrpSpPr>
        <xdr:cNvPr id="1902" name="グループ化 1901">
          <a:extLst>
            <a:ext uri="{FF2B5EF4-FFF2-40B4-BE49-F238E27FC236}">
              <a16:creationId xmlns:a16="http://schemas.microsoft.com/office/drawing/2014/main" id="{4CEB3D36-7D41-4D7B-BDC4-96D486AE81C9}"/>
            </a:ext>
          </a:extLst>
        </xdr:cNvPr>
        <xdr:cNvGrpSpPr/>
      </xdr:nvGrpSpPr>
      <xdr:grpSpPr>
        <a:xfrm rot="349449">
          <a:off x="9203534" y="8722688"/>
          <a:ext cx="155540" cy="204113"/>
          <a:chOff x="11523382" y="8831636"/>
          <a:chExt cx="167091" cy="446538"/>
        </a:xfrm>
      </xdr:grpSpPr>
      <xdr:sp macro="" textlink="">
        <xdr:nvSpPr>
          <xdr:cNvPr id="1903" name="Freeform 406">
            <a:extLst>
              <a:ext uri="{FF2B5EF4-FFF2-40B4-BE49-F238E27FC236}">
                <a16:creationId xmlns:a16="http://schemas.microsoft.com/office/drawing/2014/main" id="{51B6FB57-C565-44D3-9385-394909791375}"/>
              </a:ext>
            </a:extLst>
          </xdr:cNvPr>
          <xdr:cNvSpPr>
            <a:spLocks/>
          </xdr:cNvSpPr>
        </xdr:nvSpPr>
        <xdr:spPr bwMode="auto">
          <a:xfrm rot="10800000">
            <a:off x="11663403" y="8831636"/>
            <a:ext cx="27070" cy="446538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04" name="Freeform 407">
            <a:extLst>
              <a:ext uri="{FF2B5EF4-FFF2-40B4-BE49-F238E27FC236}">
                <a16:creationId xmlns:a16="http://schemas.microsoft.com/office/drawing/2014/main" id="{F3340265-59FD-4C62-B33A-2318A0D21F6B}"/>
              </a:ext>
            </a:extLst>
          </xdr:cNvPr>
          <xdr:cNvSpPr>
            <a:spLocks/>
          </xdr:cNvSpPr>
        </xdr:nvSpPr>
        <xdr:spPr bwMode="auto">
          <a:xfrm rot="10800000" flipH="1" flipV="1">
            <a:off x="11523382" y="8831636"/>
            <a:ext cx="47373" cy="446538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552409</xdr:colOff>
      <xdr:row>50</xdr:row>
      <xdr:rowOff>56465</xdr:rowOff>
    </xdr:from>
    <xdr:to>
      <xdr:col>13</xdr:col>
      <xdr:colOff>624780</xdr:colOff>
      <xdr:row>51</xdr:row>
      <xdr:rowOff>164931</xdr:rowOff>
    </xdr:to>
    <xdr:sp macro="" textlink="">
      <xdr:nvSpPr>
        <xdr:cNvPr id="1905" name="Text Box 1118">
          <a:extLst>
            <a:ext uri="{FF2B5EF4-FFF2-40B4-BE49-F238E27FC236}">
              <a16:creationId xmlns:a16="http://schemas.microsoft.com/office/drawing/2014/main" id="{DD651674-19E8-445A-B55D-1C0154754461}"/>
            </a:ext>
          </a:extLst>
        </xdr:cNvPr>
        <xdr:cNvSpPr txBox="1">
          <a:spLocks noChangeArrowheads="1"/>
        </xdr:cNvSpPr>
      </xdr:nvSpPr>
      <xdr:spPr bwMode="auto">
        <a:xfrm flipH="1">
          <a:off x="9067759" y="8597215"/>
          <a:ext cx="72371" cy="27991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新山崎橋</a:t>
          </a:r>
        </a:p>
      </xdr:txBody>
    </xdr:sp>
    <xdr:clientData/>
  </xdr:twoCellAnchor>
  <xdr:twoCellAnchor>
    <xdr:from>
      <xdr:col>14</xdr:col>
      <xdr:colOff>100267</xdr:colOff>
      <xdr:row>52</xdr:row>
      <xdr:rowOff>45957</xdr:rowOff>
    </xdr:from>
    <xdr:to>
      <xdr:col>14</xdr:col>
      <xdr:colOff>158749</xdr:colOff>
      <xdr:row>54</xdr:row>
      <xdr:rowOff>45957</xdr:rowOff>
    </xdr:to>
    <xdr:sp macro="" textlink="">
      <xdr:nvSpPr>
        <xdr:cNvPr id="1906" name="Text Box 1118">
          <a:extLst>
            <a:ext uri="{FF2B5EF4-FFF2-40B4-BE49-F238E27FC236}">
              <a16:creationId xmlns:a16="http://schemas.microsoft.com/office/drawing/2014/main" id="{C1B92C88-5678-482C-B3D4-6CCAFFEC2945}"/>
            </a:ext>
          </a:extLst>
        </xdr:cNvPr>
        <xdr:cNvSpPr txBox="1">
          <a:spLocks noChangeArrowheads="1"/>
        </xdr:cNvSpPr>
      </xdr:nvSpPr>
      <xdr:spPr bwMode="auto">
        <a:xfrm>
          <a:off x="9320467" y="8929607"/>
          <a:ext cx="58482" cy="3429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山崎橋</a:t>
          </a:r>
        </a:p>
      </xdr:txBody>
    </xdr:sp>
    <xdr:clientData/>
  </xdr:twoCellAnchor>
  <xdr:oneCellAnchor>
    <xdr:from>
      <xdr:col>13</xdr:col>
      <xdr:colOff>623033</xdr:colOff>
      <xdr:row>49</xdr:row>
      <xdr:rowOff>106241</xdr:rowOff>
    </xdr:from>
    <xdr:ext cx="205456" cy="197710"/>
    <xdr:sp macro="" textlink="">
      <xdr:nvSpPr>
        <xdr:cNvPr id="1907" name="Text Box 1620">
          <a:extLst>
            <a:ext uri="{FF2B5EF4-FFF2-40B4-BE49-F238E27FC236}">
              <a16:creationId xmlns:a16="http://schemas.microsoft.com/office/drawing/2014/main" id="{5056568B-A71E-4833-A8D8-7C9A8AE06561}"/>
            </a:ext>
          </a:extLst>
        </xdr:cNvPr>
        <xdr:cNvSpPr txBox="1">
          <a:spLocks noChangeArrowheads="1"/>
        </xdr:cNvSpPr>
      </xdr:nvSpPr>
      <xdr:spPr bwMode="auto">
        <a:xfrm flipH="1">
          <a:off x="9166669" y="8558476"/>
          <a:ext cx="205456" cy="19771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720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15</xdr:col>
      <xdr:colOff>69302</xdr:colOff>
      <xdr:row>50</xdr:row>
      <xdr:rowOff>154078</xdr:rowOff>
    </xdr:from>
    <xdr:ext cx="332113" cy="114954"/>
    <xdr:sp macro="" textlink="">
      <xdr:nvSpPr>
        <xdr:cNvPr id="1908" name="Text Box 972">
          <a:extLst>
            <a:ext uri="{FF2B5EF4-FFF2-40B4-BE49-F238E27FC236}">
              <a16:creationId xmlns:a16="http://schemas.microsoft.com/office/drawing/2014/main" id="{ED2FD983-C04D-4CF3-A100-F851B3FC113D}"/>
            </a:ext>
          </a:extLst>
        </xdr:cNvPr>
        <xdr:cNvSpPr txBox="1">
          <a:spLocks noChangeArrowheads="1"/>
        </xdr:cNvSpPr>
      </xdr:nvSpPr>
      <xdr:spPr bwMode="auto">
        <a:xfrm>
          <a:off x="9994352" y="8694828"/>
          <a:ext cx="332113" cy="114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62796</xdr:colOff>
      <xdr:row>51</xdr:row>
      <xdr:rowOff>81739</xdr:rowOff>
    </xdr:from>
    <xdr:to>
      <xdr:col>15</xdr:col>
      <xdr:colOff>222104</xdr:colOff>
      <xdr:row>52</xdr:row>
      <xdr:rowOff>24541</xdr:rowOff>
    </xdr:to>
    <xdr:sp macro="" textlink="">
      <xdr:nvSpPr>
        <xdr:cNvPr id="1909" name="六角形 1908">
          <a:extLst>
            <a:ext uri="{FF2B5EF4-FFF2-40B4-BE49-F238E27FC236}">
              <a16:creationId xmlns:a16="http://schemas.microsoft.com/office/drawing/2014/main" id="{699E10D4-A03E-4678-A182-B32DD12EA2D9}"/>
            </a:ext>
          </a:extLst>
        </xdr:cNvPr>
        <xdr:cNvSpPr/>
      </xdr:nvSpPr>
      <xdr:spPr bwMode="auto">
        <a:xfrm>
          <a:off x="9987846" y="8793939"/>
          <a:ext cx="159308" cy="11425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96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237471</xdr:colOff>
      <xdr:row>51</xdr:row>
      <xdr:rowOff>85366</xdr:rowOff>
    </xdr:from>
    <xdr:to>
      <xdr:col>15</xdr:col>
      <xdr:colOff>383650</xdr:colOff>
      <xdr:row>52</xdr:row>
      <xdr:rowOff>31753</xdr:rowOff>
    </xdr:to>
    <xdr:sp macro="" textlink="">
      <xdr:nvSpPr>
        <xdr:cNvPr id="1910" name="六角形 1909">
          <a:extLst>
            <a:ext uri="{FF2B5EF4-FFF2-40B4-BE49-F238E27FC236}">
              <a16:creationId xmlns:a16="http://schemas.microsoft.com/office/drawing/2014/main" id="{968EA19C-E7EF-45EF-BD54-3B5E9BE3E3D9}"/>
            </a:ext>
          </a:extLst>
        </xdr:cNvPr>
        <xdr:cNvSpPr/>
      </xdr:nvSpPr>
      <xdr:spPr bwMode="auto">
        <a:xfrm>
          <a:off x="10162521" y="8797566"/>
          <a:ext cx="146179" cy="11783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218649</xdr:colOff>
      <xdr:row>52</xdr:row>
      <xdr:rowOff>35119</xdr:rowOff>
    </xdr:from>
    <xdr:to>
      <xdr:col>16</xdr:col>
      <xdr:colOff>430898</xdr:colOff>
      <xdr:row>56</xdr:row>
      <xdr:rowOff>134521</xdr:rowOff>
    </xdr:to>
    <xdr:sp macro="" textlink="">
      <xdr:nvSpPr>
        <xdr:cNvPr id="1911" name="Freeform 916">
          <a:extLst>
            <a:ext uri="{FF2B5EF4-FFF2-40B4-BE49-F238E27FC236}">
              <a16:creationId xmlns:a16="http://schemas.microsoft.com/office/drawing/2014/main" id="{E73D01FD-E155-4446-AF14-50D87204820E}"/>
            </a:ext>
          </a:extLst>
        </xdr:cNvPr>
        <xdr:cNvSpPr>
          <a:spLocks/>
        </xdr:cNvSpPr>
      </xdr:nvSpPr>
      <xdr:spPr bwMode="auto">
        <a:xfrm>
          <a:off x="10143699" y="8918769"/>
          <a:ext cx="917099" cy="785202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0000 w 10000"/>
            <a:gd name="connsiteY0" fmla="*/ 8248 h 8248"/>
            <a:gd name="connsiteX1" fmla="*/ 10000 w 10000"/>
            <a:gd name="connsiteY1" fmla="*/ 0 h 8248"/>
            <a:gd name="connsiteX2" fmla="*/ 0 w 10000"/>
            <a:gd name="connsiteY2" fmla="*/ 0 h 8248"/>
            <a:gd name="connsiteX0" fmla="*/ 0 w 10885"/>
            <a:gd name="connsiteY0" fmla="*/ 9263 h 9263"/>
            <a:gd name="connsiteX1" fmla="*/ 10885 w 10885"/>
            <a:gd name="connsiteY1" fmla="*/ 0 h 9263"/>
            <a:gd name="connsiteX2" fmla="*/ 885 w 10885"/>
            <a:gd name="connsiteY2" fmla="*/ 0 h 9263"/>
            <a:gd name="connsiteX0" fmla="*/ 0 w 10313"/>
            <a:gd name="connsiteY0" fmla="*/ 10000 h 10000"/>
            <a:gd name="connsiteX1" fmla="*/ 10313 w 10313"/>
            <a:gd name="connsiteY1" fmla="*/ 9057 h 10000"/>
            <a:gd name="connsiteX2" fmla="*/ 10000 w 10313"/>
            <a:gd name="connsiteY2" fmla="*/ 0 h 10000"/>
            <a:gd name="connsiteX3" fmla="*/ 813 w 10313"/>
            <a:gd name="connsiteY3" fmla="*/ 0 h 10000"/>
            <a:gd name="connsiteX0" fmla="*/ 0 w 10235"/>
            <a:gd name="connsiteY0" fmla="*/ 10000 h 10321"/>
            <a:gd name="connsiteX1" fmla="*/ 10235 w 10235"/>
            <a:gd name="connsiteY1" fmla="*/ 9852 h 10321"/>
            <a:gd name="connsiteX2" fmla="*/ 10000 w 10235"/>
            <a:gd name="connsiteY2" fmla="*/ 0 h 10321"/>
            <a:gd name="connsiteX3" fmla="*/ 813 w 10235"/>
            <a:gd name="connsiteY3" fmla="*/ 0 h 10321"/>
            <a:gd name="connsiteX0" fmla="*/ 0 w 10235"/>
            <a:gd name="connsiteY0" fmla="*/ 10000 h 10516"/>
            <a:gd name="connsiteX1" fmla="*/ 10235 w 10235"/>
            <a:gd name="connsiteY1" fmla="*/ 9852 h 10516"/>
            <a:gd name="connsiteX2" fmla="*/ 10000 w 10235"/>
            <a:gd name="connsiteY2" fmla="*/ 0 h 10516"/>
            <a:gd name="connsiteX3" fmla="*/ 813 w 10235"/>
            <a:gd name="connsiteY3" fmla="*/ 0 h 10516"/>
            <a:gd name="connsiteX0" fmla="*/ 0 w 10235"/>
            <a:gd name="connsiteY0" fmla="*/ 10000 h 10000"/>
            <a:gd name="connsiteX1" fmla="*/ 10235 w 10235"/>
            <a:gd name="connsiteY1" fmla="*/ 9852 h 10000"/>
            <a:gd name="connsiteX2" fmla="*/ 10000 w 10235"/>
            <a:gd name="connsiteY2" fmla="*/ 0 h 10000"/>
            <a:gd name="connsiteX3" fmla="*/ 813 w 10235"/>
            <a:gd name="connsiteY3" fmla="*/ 0 h 10000"/>
            <a:gd name="connsiteX0" fmla="*/ 0 w 10860"/>
            <a:gd name="connsiteY0" fmla="*/ 9886 h 9886"/>
            <a:gd name="connsiteX1" fmla="*/ 10860 w 10860"/>
            <a:gd name="connsiteY1" fmla="*/ 9852 h 9886"/>
            <a:gd name="connsiteX2" fmla="*/ 10625 w 10860"/>
            <a:gd name="connsiteY2" fmla="*/ 0 h 9886"/>
            <a:gd name="connsiteX3" fmla="*/ 1438 w 10860"/>
            <a:gd name="connsiteY3" fmla="*/ 0 h 9886"/>
            <a:gd name="connsiteX0" fmla="*/ 0 w 10719"/>
            <a:gd name="connsiteY0" fmla="*/ 9828 h 9967"/>
            <a:gd name="connsiteX1" fmla="*/ 10719 w 10719"/>
            <a:gd name="connsiteY1" fmla="*/ 9966 h 9967"/>
            <a:gd name="connsiteX2" fmla="*/ 10503 w 10719"/>
            <a:gd name="connsiteY2" fmla="*/ 0 h 9967"/>
            <a:gd name="connsiteX3" fmla="*/ 2043 w 10719"/>
            <a:gd name="connsiteY3" fmla="*/ 0 h 9967"/>
            <a:gd name="connsiteX0" fmla="*/ 0 w 10000"/>
            <a:gd name="connsiteY0" fmla="*/ 9861 h 10059"/>
            <a:gd name="connsiteX1" fmla="*/ 10000 w 10000"/>
            <a:gd name="connsiteY1" fmla="*/ 9999 h 10059"/>
            <a:gd name="connsiteX2" fmla="*/ 9798 w 10000"/>
            <a:gd name="connsiteY2" fmla="*/ 0 h 10059"/>
            <a:gd name="connsiteX3" fmla="*/ 1906 w 10000"/>
            <a:gd name="connsiteY3" fmla="*/ 0 h 10059"/>
            <a:gd name="connsiteX0" fmla="*/ 8094 w 8094"/>
            <a:gd name="connsiteY0" fmla="*/ 9999 h 9999"/>
            <a:gd name="connsiteX1" fmla="*/ 7892 w 8094"/>
            <a:gd name="connsiteY1" fmla="*/ 0 h 9999"/>
            <a:gd name="connsiteX2" fmla="*/ 0 w 8094"/>
            <a:gd name="connsiteY2" fmla="*/ 0 h 9999"/>
            <a:gd name="connsiteX0" fmla="*/ 10000 w 10000"/>
            <a:gd name="connsiteY0" fmla="*/ 11541 h 11541"/>
            <a:gd name="connsiteX1" fmla="*/ 9750 w 10000"/>
            <a:gd name="connsiteY1" fmla="*/ 1541 h 11541"/>
            <a:gd name="connsiteX2" fmla="*/ 0 w 10000"/>
            <a:gd name="connsiteY2" fmla="*/ 0 h 11541"/>
            <a:gd name="connsiteX0" fmla="*/ 10000 w 10000"/>
            <a:gd name="connsiteY0" fmla="*/ 11541 h 11541"/>
            <a:gd name="connsiteX1" fmla="*/ 9750 w 10000"/>
            <a:gd name="connsiteY1" fmla="*/ 1541 h 11541"/>
            <a:gd name="connsiteX2" fmla="*/ 0 w 10000"/>
            <a:gd name="connsiteY2" fmla="*/ 0 h 11541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0 w 36566"/>
            <a:gd name="connsiteY2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0 w 36566"/>
            <a:gd name="connsiteY2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8619 w 36566"/>
            <a:gd name="connsiteY2" fmla="*/ 1667 h 24525"/>
            <a:gd name="connsiteX3" fmla="*/ 0 w 36566"/>
            <a:gd name="connsiteY3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8619 w 36566"/>
            <a:gd name="connsiteY2" fmla="*/ 1667 h 24525"/>
            <a:gd name="connsiteX3" fmla="*/ 0 w 36566"/>
            <a:gd name="connsiteY3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8619 w 36566"/>
            <a:gd name="connsiteY2" fmla="*/ 1667 h 24525"/>
            <a:gd name="connsiteX3" fmla="*/ 0 w 36566"/>
            <a:gd name="connsiteY3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8619 w 36566"/>
            <a:gd name="connsiteY2" fmla="*/ 1667 h 24525"/>
            <a:gd name="connsiteX3" fmla="*/ 0 w 36566"/>
            <a:gd name="connsiteY3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8619 w 36566"/>
            <a:gd name="connsiteY2" fmla="*/ 777 h 24525"/>
            <a:gd name="connsiteX3" fmla="*/ 0 w 36566"/>
            <a:gd name="connsiteY3" fmla="*/ 0 h 24525"/>
            <a:gd name="connsiteX0" fmla="*/ 38571 w 38571"/>
            <a:gd name="connsiteY0" fmla="*/ 26127 h 26127"/>
            <a:gd name="connsiteX1" fmla="*/ 23787 w 38571"/>
            <a:gd name="connsiteY1" fmla="*/ 5813 h 26127"/>
            <a:gd name="connsiteX2" fmla="*/ 10624 w 38571"/>
            <a:gd name="connsiteY2" fmla="*/ 2379 h 26127"/>
            <a:gd name="connsiteX3" fmla="*/ 0 w 38571"/>
            <a:gd name="connsiteY3" fmla="*/ 0 h 26127"/>
            <a:gd name="connsiteX0" fmla="*/ 38571 w 38571"/>
            <a:gd name="connsiteY0" fmla="*/ 26127 h 26127"/>
            <a:gd name="connsiteX1" fmla="*/ 23787 w 38571"/>
            <a:gd name="connsiteY1" fmla="*/ 5813 h 26127"/>
            <a:gd name="connsiteX2" fmla="*/ 10624 w 38571"/>
            <a:gd name="connsiteY2" fmla="*/ 2379 h 26127"/>
            <a:gd name="connsiteX3" fmla="*/ 0 w 38571"/>
            <a:gd name="connsiteY3" fmla="*/ 0 h 26127"/>
            <a:gd name="connsiteX0" fmla="*/ 38571 w 38571"/>
            <a:gd name="connsiteY0" fmla="*/ 26127 h 26127"/>
            <a:gd name="connsiteX1" fmla="*/ 23787 w 38571"/>
            <a:gd name="connsiteY1" fmla="*/ 5813 h 26127"/>
            <a:gd name="connsiteX2" fmla="*/ 10624 w 38571"/>
            <a:gd name="connsiteY2" fmla="*/ 2379 h 26127"/>
            <a:gd name="connsiteX3" fmla="*/ 0 w 38571"/>
            <a:gd name="connsiteY3" fmla="*/ 0 h 26127"/>
            <a:gd name="connsiteX0" fmla="*/ 38571 w 38571"/>
            <a:gd name="connsiteY0" fmla="*/ 26127 h 26127"/>
            <a:gd name="connsiteX1" fmla="*/ 23787 w 38571"/>
            <a:gd name="connsiteY1" fmla="*/ 5813 h 26127"/>
            <a:gd name="connsiteX2" fmla="*/ 10624 w 38571"/>
            <a:gd name="connsiteY2" fmla="*/ 2379 h 26127"/>
            <a:gd name="connsiteX3" fmla="*/ 0 w 38571"/>
            <a:gd name="connsiteY3" fmla="*/ 0 h 26127"/>
            <a:gd name="connsiteX0" fmla="*/ 38571 w 38571"/>
            <a:gd name="connsiteY0" fmla="*/ 26127 h 26127"/>
            <a:gd name="connsiteX1" fmla="*/ 23787 w 38571"/>
            <a:gd name="connsiteY1" fmla="*/ 5813 h 26127"/>
            <a:gd name="connsiteX2" fmla="*/ 10624 w 38571"/>
            <a:gd name="connsiteY2" fmla="*/ 2379 h 26127"/>
            <a:gd name="connsiteX3" fmla="*/ 0 w 38571"/>
            <a:gd name="connsiteY3" fmla="*/ 0 h 261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571" h="26127">
              <a:moveTo>
                <a:pt x="38571" y="26127"/>
              </a:moveTo>
              <a:cubicBezTo>
                <a:pt x="20664" y="13579"/>
                <a:pt x="23601" y="12078"/>
                <a:pt x="23787" y="5813"/>
              </a:cubicBezTo>
              <a:cubicBezTo>
                <a:pt x="19277" y="5563"/>
                <a:pt x="12472" y="4149"/>
                <a:pt x="10624" y="2379"/>
              </a:cubicBezTo>
              <a:cubicBezTo>
                <a:pt x="6994" y="1677"/>
                <a:pt x="1139" y="10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708077</xdr:colOff>
      <xdr:row>53</xdr:row>
      <xdr:rowOff>88680</xdr:rowOff>
    </xdr:from>
    <xdr:to>
      <xdr:col>16</xdr:col>
      <xdr:colOff>132969</xdr:colOff>
      <xdr:row>54</xdr:row>
      <xdr:rowOff>52739</xdr:rowOff>
    </xdr:to>
    <xdr:sp macro="" textlink="">
      <xdr:nvSpPr>
        <xdr:cNvPr id="1912" name="AutoShape 829">
          <a:extLst>
            <a:ext uri="{FF2B5EF4-FFF2-40B4-BE49-F238E27FC236}">
              <a16:creationId xmlns:a16="http://schemas.microsoft.com/office/drawing/2014/main" id="{38B9CF98-5046-413C-A5FE-10027D60CC74}"/>
            </a:ext>
          </a:extLst>
        </xdr:cNvPr>
        <xdr:cNvSpPr>
          <a:spLocks noChangeArrowheads="1"/>
        </xdr:cNvSpPr>
      </xdr:nvSpPr>
      <xdr:spPr bwMode="auto">
        <a:xfrm>
          <a:off x="10626777" y="9143780"/>
          <a:ext cx="136092" cy="1355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82981</xdr:colOff>
      <xdr:row>53</xdr:row>
      <xdr:rowOff>62538</xdr:rowOff>
    </xdr:from>
    <xdr:to>
      <xdr:col>16</xdr:col>
      <xdr:colOff>529166</xdr:colOff>
      <xdr:row>53</xdr:row>
      <xdr:rowOff>164042</xdr:rowOff>
    </xdr:to>
    <xdr:sp macro="" textlink="">
      <xdr:nvSpPr>
        <xdr:cNvPr id="1913" name="Line 547">
          <a:extLst>
            <a:ext uri="{FF2B5EF4-FFF2-40B4-BE49-F238E27FC236}">
              <a16:creationId xmlns:a16="http://schemas.microsoft.com/office/drawing/2014/main" id="{83231C48-2A38-4C65-9977-560D8B8B122C}"/>
            </a:ext>
          </a:extLst>
        </xdr:cNvPr>
        <xdr:cNvSpPr>
          <a:spLocks noChangeShapeType="1"/>
        </xdr:cNvSpPr>
      </xdr:nvSpPr>
      <xdr:spPr bwMode="auto">
        <a:xfrm flipH="1" flipV="1">
          <a:off x="10712881" y="9117638"/>
          <a:ext cx="446185" cy="1015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546247</xdr:colOff>
      <xdr:row>51</xdr:row>
      <xdr:rowOff>93328</xdr:rowOff>
    </xdr:from>
    <xdr:to>
      <xdr:col>16</xdr:col>
      <xdr:colOff>59660</xdr:colOff>
      <xdr:row>52</xdr:row>
      <xdr:rowOff>114763</xdr:rowOff>
    </xdr:to>
    <xdr:sp macro="" textlink="">
      <xdr:nvSpPr>
        <xdr:cNvPr id="1914" name="六角形 1913">
          <a:extLst>
            <a:ext uri="{FF2B5EF4-FFF2-40B4-BE49-F238E27FC236}">
              <a16:creationId xmlns:a16="http://schemas.microsoft.com/office/drawing/2014/main" id="{8E653E94-54AF-452A-8195-17BBB2F726C2}"/>
            </a:ext>
          </a:extLst>
        </xdr:cNvPr>
        <xdr:cNvSpPr/>
      </xdr:nvSpPr>
      <xdr:spPr bwMode="auto">
        <a:xfrm>
          <a:off x="10471297" y="8805528"/>
          <a:ext cx="218263" cy="1928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191224</xdr:colOff>
      <xdr:row>52</xdr:row>
      <xdr:rowOff>43296</xdr:rowOff>
    </xdr:from>
    <xdr:to>
      <xdr:col>16</xdr:col>
      <xdr:colOff>422620</xdr:colOff>
      <xdr:row>53</xdr:row>
      <xdr:rowOff>64731</xdr:rowOff>
    </xdr:to>
    <xdr:sp macro="" textlink="">
      <xdr:nvSpPr>
        <xdr:cNvPr id="1915" name="六角形 1914">
          <a:extLst>
            <a:ext uri="{FF2B5EF4-FFF2-40B4-BE49-F238E27FC236}">
              <a16:creationId xmlns:a16="http://schemas.microsoft.com/office/drawing/2014/main" id="{9FD7A6CD-3673-4D09-A2C2-7711FDE1567C}"/>
            </a:ext>
          </a:extLst>
        </xdr:cNvPr>
        <xdr:cNvSpPr/>
      </xdr:nvSpPr>
      <xdr:spPr bwMode="auto">
        <a:xfrm>
          <a:off x="10821124" y="8926946"/>
          <a:ext cx="231396" cy="1928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198440</xdr:colOff>
      <xdr:row>54</xdr:row>
      <xdr:rowOff>173181</xdr:rowOff>
    </xdr:from>
    <xdr:to>
      <xdr:col>16</xdr:col>
      <xdr:colOff>386193</xdr:colOff>
      <xdr:row>55</xdr:row>
      <xdr:rowOff>154661</xdr:rowOff>
    </xdr:to>
    <xdr:sp macro="" textlink="">
      <xdr:nvSpPr>
        <xdr:cNvPr id="1916" name="六角形 1915">
          <a:extLst>
            <a:ext uri="{FF2B5EF4-FFF2-40B4-BE49-F238E27FC236}">
              <a16:creationId xmlns:a16="http://schemas.microsoft.com/office/drawing/2014/main" id="{B7F3351A-968A-40AC-8FD2-5FBE9ABA4BB8}"/>
            </a:ext>
          </a:extLst>
        </xdr:cNvPr>
        <xdr:cNvSpPr/>
      </xdr:nvSpPr>
      <xdr:spPr bwMode="auto">
        <a:xfrm>
          <a:off x="10828340" y="9399731"/>
          <a:ext cx="187753" cy="1529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689119</xdr:colOff>
      <xdr:row>51</xdr:row>
      <xdr:rowOff>43295</xdr:rowOff>
    </xdr:from>
    <xdr:ext cx="252798" cy="184245"/>
    <xdr:sp macro="" textlink="">
      <xdr:nvSpPr>
        <xdr:cNvPr id="1917" name="Text Box 972">
          <a:extLst>
            <a:ext uri="{FF2B5EF4-FFF2-40B4-BE49-F238E27FC236}">
              <a16:creationId xmlns:a16="http://schemas.microsoft.com/office/drawing/2014/main" id="{189695D8-BA69-488A-ABAF-84A4141606F8}"/>
            </a:ext>
          </a:extLst>
        </xdr:cNvPr>
        <xdr:cNvSpPr txBox="1">
          <a:spLocks noChangeArrowheads="1"/>
        </xdr:cNvSpPr>
      </xdr:nvSpPr>
      <xdr:spPr bwMode="auto">
        <a:xfrm>
          <a:off x="7794769" y="8755495"/>
          <a:ext cx="252798" cy="184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17m </a:t>
          </a:r>
        </a:p>
      </xdr:txBody>
    </xdr:sp>
    <xdr:clientData/>
  </xdr:oneCellAnchor>
  <xdr:oneCellAnchor>
    <xdr:from>
      <xdr:col>15</xdr:col>
      <xdr:colOff>281421</xdr:colOff>
      <xdr:row>53</xdr:row>
      <xdr:rowOff>86591</xdr:rowOff>
    </xdr:from>
    <xdr:ext cx="461818" cy="155142"/>
    <xdr:sp macro="" textlink="">
      <xdr:nvSpPr>
        <xdr:cNvPr id="1918" name="Text Box 972">
          <a:extLst>
            <a:ext uri="{FF2B5EF4-FFF2-40B4-BE49-F238E27FC236}">
              <a16:creationId xmlns:a16="http://schemas.microsoft.com/office/drawing/2014/main" id="{DDD04BFC-64D1-4F3C-9FAB-72A6EE4F9181}"/>
            </a:ext>
          </a:extLst>
        </xdr:cNvPr>
        <xdr:cNvSpPr txBox="1">
          <a:spLocks noChangeArrowheads="1"/>
        </xdr:cNvSpPr>
      </xdr:nvSpPr>
      <xdr:spPr bwMode="auto">
        <a:xfrm>
          <a:off x="10206471" y="9141691"/>
          <a:ext cx="461818" cy="155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16m </a:t>
          </a:r>
        </a:p>
      </xdr:txBody>
    </xdr:sp>
    <xdr:clientData/>
  </xdr:oneCellAnchor>
  <xdr:oneCellAnchor>
    <xdr:from>
      <xdr:col>15</xdr:col>
      <xdr:colOff>50120</xdr:colOff>
      <xdr:row>54</xdr:row>
      <xdr:rowOff>173181</xdr:rowOff>
    </xdr:from>
    <xdr:ext cx="764055" cy="172227"/>
    <xdr:sp macro="" textlink="">
      <xdr:nvSpPr>
        <xdr:cNvPr id="1919" name="正方形/長方形 1918">
          <a:extLst>
            <a:ext uri="{FF2B5EF4-FFF2-40B4-BE49-F238E27FC236}">
              <a16:creationId xmlns:a16="http://schemas.microsoft.com/office/drawing/2014/main" id="{A11A118C-8AB8-4387-883E-54BFD7FCDD1D}"/>
            </a:ext>
          </a:extLst>
        </xdr:cNvPr>
        <xdr:cNvSpPr/>
      </xdr:nvSpPr>
      <xdr:spPr bwMode="auto">
        <a:xfrm>
          <a:off x="9975170" y="9399731"/>
          <a:ext cx="764055" cy="1722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25400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t" upright="1">
          <a:spAutoFit/>
        </a:bodyPr>
        <a:lstStyle/>
        <a:p>
          <a:pPr algn="ctr"/>
          <a:r>
            <a:rPr kumimoji="1" lang="ja-JP" altLang="en-US" sz="800" b="1">
              <a:effectLst/>
              <a:latin typeface="+mn-lt"/>
              <a:ea typeface="+mn-ea"/>
              <a:cs typeface="+mn-cs"/>
            </a:rPr>
            <a:t>大山崎町役場</a:t>
          </a:r>
          <a:r>
            <a:rPr kumimoji="1" lang="ja-JP" altLang="en-US" sz="1100" b="1">
              <a:effectLst/>
              <a:latin typeface="+mn-lt"/>
              <a:ea typeface="+mn-ea"/>
              <a:cs typeface="+mn-cs"/>
            </a:rPr>
            <a:t>→</a:t>
          </a:r>
          <a:endParaRPr kumimoji="1" lang="en-US" altLang="ja-JP" sz="800" b="1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17</xdr:col>
      <xdr:colOff>278736</xdr:colOff>
      <xdr:row>51</xdr:row>
      <xdr:rowOff>101359</xdr:rowOff>
    </xdr:from>
    <xdr:to>
      <xdr:col>17</xdr:col>
      <xdr:colOff>388203</xdr:colOff>
      <xdr:row>56</xdr:row>
      <xdr:rowOff>1644</xdr:rowOff>
    </xdr:to>
    <xdr:sp macro="" textlink="">
      <xdr:nvSpPr>
        <xdr:cNvPr id="1921" name="Freeform 527">
          <a:extLst>
            <a:ext uri="{FF2B5EF4-FFF2-40B4-BE49-F238E27FC236}">
              <a16:creationId xmlns:a16="http://schemas.microsoft.com/office/drawing/2014/main" id="{1C5AEE22-545C-40D1-9856-30F26BD9B14C}"/>
            </a:ext>
          </a:extLst>
        </xdr:cNvPr>
        <xdr:cNvSpPr>
          <a:spLocks/>
        </xdr:cNvSpPr>
      </xdr:nvSpPr>
      <xdr:spPr bwMode="auto">
        <a:xfrm>
          <a:off x="11613486" y="8813559"/>
          <a:ext cx="109467" cy="75753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  <a:gd name="connsiteX0" fmla="*/ 145 w 4525"/>
            <a:gd name="connsiteY0" fmla="*/ 12105 h 12105"/>
            <a:gd name="connsiteX1" fmla="*/ 0 w 4525"/>
            <a:gd name="connsiteY1" fmla="*/ 6875 h 12105"/>
            <a:gd name="connsiteX2" fmla="*/ 4525 w 4525"/>
            <a:gd name="connsiteY2" fmla="*/ 0 h 12105"/>
            <a:gd name="connsiteX0" fmla="*/ 4438 w 4770"/>
            <a:gd name="connsiteY0" fmla="*/ 8779 h 8779"/>
            <a:gd name="connsiteX1" fmla="*/ 4118 w 4770"/>
            <a:gd name="connsiteY1" fmla="*/ 4458 h 8779"/>
            <a:gd name="connsiteX2" fmla="*/ 437 w 4770"/>
            <a:gd name="connsiteY2" fmla="*/ 0 h 8779"/>
            <a:gd name="connsiteX0" fmla="*/ 9918 w 9918"/>
            <a:gd name="connsiteY0" fmla="*/ 10000 h 10000"/>
            <a:gd name="connsiteX1" fmla="*/ 9247 w 9918"/>
            <a:gd name="connsiteY1" fmla="*/ 5078 h 10000"/>
            <a:gd name="connsiteX2" fmla="*/ 1530 w 9918"/>
            <a:gd name="connsiteY2" fmla="*/ 0 h 10000"/>
            <a:gd name="connsiteX0" fmla="*/ 8457 w 8457"/>
            <a:gd name="connsiteY0" fmla="*/ 10000 h 10000"/>
            <a:gd name="connsiteX1" fmla="*/ 7780 w 8457"/>
            <a:gd name="connsiteY1" fmla="*/ 5078 h 10000"/>
            <a:gd name="connsiteX2" fmla="*/ 0 w 8457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457" h="10000">
              <a:moveTo>
                <a:pt x="8457" y="10000"/>
              </a:moveTo>
              <a:cubicBezTo>
                <a:pt x="8457" y="9019"/>
                <a:pt x="7780" y="6059"/>
                <a:pt x="7780" y="5078"/>
              </a:cubicBezTo>
              <a:cubicBezTo>
                <a:pt x="4606" y="2323"/>
                <a:pt x="6546" y="348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320837</xdr:colOff>
      <xdr:row>55</xdr:row>
      <xdr:rowOff>13368</xdr:rowOff>
    </xdr:from>
    <xdr:to>
      <xdr:col>17</xdr:col>
      <xdr:colOff>460990</xdr:colOff>
      <xdr:row>55</xdr:row>
      <xdr:rowOff>151088</xdr:rowOff>
    </xdr:to>
    <xdr:sp macro="" textlink="">
      <xdr:nvSpPr>
        <xdr:cNvPr id="1922" name="Oval 4238">
          <a:extLst>
            <a:ext uri="{FF2B5EF4-FFF2-40B4-BE49-F238E27FC236}">
              <a16:creationId xmlns:a16="http://schemas.microsoft.com/office/drawing/2014/main" id="{8A236DCD-A92F-42E4-8939-2C5920EC6A82}"/>
            </a:ext>
          </a:extLst>
        </xdr:cNvPr>
        <xdr:cNvSpPr>
          <a:spLocks noChangeArrowheads="1"/>
        </xdr:cNvSpPr>
      </xdr:nvSpPr>
      <xdr:spPr bwMode="auto">
        <a:xfrm>
          <a:off x="11655587" y="9411368"/>
          <a:ext cx="140153" cy="1377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17</xdr:col>
      <xdr:colOff>321008</xdr:colOff>
      <xdr:row>56</xdr:row>
      <xdr:rowOff>8265</xdr:rowOff>
    </xdr:from>
    <xdr:to>
      <xdr:col>17</xdr:col>
      <xdr:colOff>460960</xdr:colOff>
      <xdr:row>56</xdr:row>
      <xdr:rowOff>134428</xdr:rowOff>
    </xdr:to>
    <xdr:sp macro="" textlink="">
      <xdr:nvSpPr>
        <xdr:cNvPr id="1923" name="AutoShape 93">
          <a:extLst>
            <a:ext uri="{FF2B5EF4-FFF2-40B4-BE49-F238E27FC236}">
              <a16:creationId xmlns:a16="http://schemas.microsoft.com/office/drawing/2014/main" id="{BADE04DE-89BF-42C9-897D-8E3EF2097798}"/>
            </a:ext>
          </a:extLst>
        </xdr:cNvPr>
        <xdr:cNvSpPr>
          <a:spLocks noChangeArrowheads="1"/>
        </xdr:cNvSpPr>
      </xdr:nvSpPr>
      <xdr:spPr bwMode="auto">
        <a:xfrm>
          <a:off x="11655758" y="9577715"/>
          <a:ext cx="139952" cy="1261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61491</xdr:colOff>
      <xdr:row>54</xdr:row>
      <xdr:rowOff>52612</xdr:rowOff>
    </xdr:from>
    <xdr:to>
      <xdr:col>17</xdr:col>
      <xdr:colOff>305013</xdr:colOff>
      <xdr:row>55</xdr:row>
      <xdr:rowOff>76702</xdr:rowOff>
    </xdr:to>
    <xdr:sp macro="" textlink="">
      <xdr:nvSpPr>
        <xdr:cNvPr id="1924" name="Text Box 1118">
          <a:extLst>
            <a:ext uri="{FF2B5EF4-FFF2-40B4-BE49-F238E27FC236}">
              <a16:creationId xmlns:a16="http://schemas.microsoft.com/office/drawing/2014/main" id="{5141CD10-BA30-49C9-B7C8-48682E95DE35}"/>
            </a:ext>
          </a:extLst>
        </xdr:cNvPr>
        <xdr:cNvSpPr txBox="1">
          <a:spLocks noChangeArrowheads="1"/>
        </xdr:cNvSpPr>
      </xdr:nvSpPr>
      <xdr:spPr bwMode="auto">
        <a:xfrm>
          <a:off x="11396241" y="9279162"/>
          <a:ext cx="243522" cy="19554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あすなろ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twoCellAnchor>
  <xdr:twoCellAnchor>
    <xdr:from>
      <xdr:col>1</xdr:col>
      <xdr:colOff>583279</xdr:colOff>
      <xdr:row>18</xdr:row>
      <xdr:rowOff>21167</xdr:rowOff>
    </xdr:from>
    <xdr:to>
      <xdr:col>2</xdr:col>
      <xdr:colOff>55561</xdr:colOff>
      <xdr:row>18</xdr:row>
      <xdr:rowOff>164040</xdr:rowOff>
    </xdr:to>
    <xdr:sp macro="" textlink="">
      <xdr:nvSpPr>
        <xdr:cNvPr id="1925" name="六角形 1924">
          <a:extLst>
            <a:ext uri="{FF2B5EF4-FFF2-40B4-BE49-F238E27FC236}">
              <a16:creationId xmlns:a16="http://schemas.microsoft.com/office/drawing/2014/main" id="{9C4FF213-3F9C-4CF6-8E20-2D127946F797}"/>
            </a:ext>
          </a:extLst>
        </xdr:cNvPr>
        <xdr:cNvSpPr/>
      </xdr:nvSpPr>
      <xdr:spPr bwMode="auto">
        <a:xfrm>
          <a:off x="640429" y="3094567"/>
          <a:ext cx="177132" cy="1428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274452</xdr:colOff>
      <xdr:row>51</xdr:row>
      <xdr:rowOff>15204</xdr:rowOff>
    </xdr:from>
    <xdr:to>
      <xdr:col>18</xdr:col>
      <xdr:colOff>500387</xdr:colOff>
      <xdr:row>54</xdr:row>
      <xdr:rowOff>129191</xdr:rowOff>
    </xdr:to>
    <xdr:grpSp>
      <xdr:nvGrpSpPr>
        <xdr:cNvPr id="1926" name="グループ化 1925">
          <a:extLst>
            <a:ext uri="{FF2B5EF4-FFF2-40B4-BE49-F238E27FC236}">
              <a16:creationId xmlns:a16="http://schemas.microsoft.com/office/drawing/2014/main" id="{92311D4F-2BE2-4341-A836-3F7AB8A4092D}"/>
            </a:ext>
          </a:extLst>
        </xdr:cNvPr>
        <xdr:cNvGrpSpPr/>
      </xdr:nvGrpSpPr>
      <xdr:grpSpPr>
        <a:xfrm rot="18852493">
          <a:off x="11745409" y="8563909"/>
          <a:ext cx="628852" cy="942456"/>
          <a:chOff x="738224" y="4552121"/>
          <a:chExt cx="442612" cy="397464"/>
        </a:xfrm>
      </xdr:grpSpPr>
      <xdr:sp macro="" textlink="">
        <xdr:nvSpPr>
          <xdr:cNvPr id="1927" name="Line 120">
            <a:extLst>
              <a:ext uri="{FF2B5EF4-FFF2-40B4-BE49-F238E27FC236}">
                <a16:creationId xmlns:a16="http://schemas.microsoft.com/office/drawing/2014/main" id="{01D1659E-E115-4148-9E5D-F16EB924DAA6}"/>
              </a:ext>
            </a:extLst>
          </xdr:cNvPr>
          <xdr:cNvSpPr>
            <a:spLocks noChangeShapeType="1"/>
          </xdr:cNvSpPr>
        </xdr:nvSpPr>
        <xdr:spPr bwMode="auto">
          <a:xfrm flipV="1">
            <a:off x="742006" y="4552121"/>
            <a:ext cx="438830" cy="394608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" name="Line 120">
            <a:extLst>
              <a:ext uri="{FF2B5EF4-FFF2-40B4-BE49-F238E27FC236}">
                <a16:creationId xmlns:a16="http://schemas.microsoft.com/office/drawing/2014/main" id="{025F192B-5ABB-489A-A5E6-034B40091C3C}"/>
              </a:ext>
            </a:extLst>
          </xdr:cNvPr>
          <xdr:cNvSpPr>
            <a:spLocks noChangeShapeType="1"/>
          </xdr:cNvSpPr>
        </xdr:nvSpPr>
        <xdr:spPr bwMode="auto">
          <a:xfrm flipV="1">
            <a:off x="738224" y="4554977"/>
            <a:ext cx="438830" cy="394608"/>
          </a:xfrm>
          <a:prstGeom prst="line">
            <a:avLst/>
          </a:prstGeom>
          <a:noFill/>
          <a:ln w="41275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18</xdr:col>
      <xdr:colOff>73578</xdr:colOff>
      <xdr:row>53</xdr:row>
      <xdr:rowOff>62344</xdr:rowOff>
    </xdr:from>
    <xdr:to>
      <xdr:col>18</xdr:col>
      <xdr:colOff>378404</xdr:colOff>
      <xdr:row>57</xdr:row>
      <xdr:rowOff>64402</xdr:rowOff>
    </xdr:to>
    <xdr:pic>
      <xdr:nvPicPr>
        <xdr:cNvPr id="1929" name="図 1928">
          <a:extLst>
            <a:ext uri="{FF2B5EF4-FFF2-40B4-BE49-F238E27FC236}">
              <a16:creationId xmlns:a16="http://schemas.microsoft.com/office/drawing/2014/main" id="{FE8595E6-E978-4EA5-95AA-966DFC3A8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20873510">
          <a:off x="12136373" y="9144167"/>
          <a:ext cx="304826" cy="689975"/>
        </a:xfrm>
        <a:prstGeom prst="rect">
          <a:avLst/>
        </a:prstGeom>
      </xdr:spPr>
    </xdr:pic>
    <xdr:clientData/>
  </xdr:twoCellAnchor>
  <xdr:twoCellAnchor>
    <xdr:from>
      <xdr:col>17</xdr:col>
      <xdr:colOff>606464</xdr:colOff>
      <xdr:row>54</xdr:row>
      <xdr:rowOff>28537</xdr:rowOff>
    </xdr:from>
    <xdr:to>
      <xdr:col>18</xdr:col>
      <xdr:colOff>4520</xdr:colOff>
      <xdr:row>56</xdr:row>
      <xdr:rowOff>155534</xdr:rowOff>
    </xdr:to>
    <xdr:sp macro="" textlink="">
      <xdr:nvSpPr>
        <xdr:cNvPr id="1930" name="Text Box 1118">
          <a:extLst>
            <a:ext uri="{FF2B5EF4-FFF2-40B4-BE49-F238E27FC236}">
              <a16:creationId xmlns:a16="http://schemas.microsoft.com/office/drawing/2014/main" id="{A701A61E-DAC6-4080-9EB4-ABC0D8992C18}"/>
            </a:ext>
          </a:extLst>
        </xdr:cNvPr>
        <xdr:cNvSpPr txBox="1">
          <a:spLocks noChangeArrowheads="1"/>
        </xdr:cNvSpPr>
      </xdr:nvSpPr>
      <xdr:spPr bwMode="auto">
        <a:xfrm>
          <a:off x="11941214" y="9255087"/>
          <a:ext cx="115606" cy="46989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vert" wrap="none" lIns="0" tIns="0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シャルマン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コーポ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410164</xdr:colOff>
      <xdr:row>53</xdr:row>
      <xdr:rowOff>41775</xdr:rowOff>
    </xdr:from>
    <xdr:to>
      <xdr:col>17</xdr:col>
      <xdr:colOff>628141</xdr:colOff>
      <xdr:row>54</xdr:row>
      <xdr:rowOff>63211</xdr:rowOff>
    </xdr:to>
    <xdr:sp macro="" textlink="">
      <xdr:nvSpPr>
        <xdr:cNvPr id="1931" name="六角形 1930">
          <a:extLst>
            <a:ext uri="{FF2B5EF4-FFF2-40B4-BE49-F238E27FC236}">
              <a16:creationId xmlns:a16="http://schemas.microsoft.com/office/drawing/2014/main" id="{3ACD192D-07CD-4912-A0BC-69A97D6D43B7}"/>
            </a:ext>
          </a:extLst>
        </xdr:cNvPr>
        <xdr:cNvSpPr/>
      </xdr:nvSpPr>
      <xdr:spPr bwMode="auto">
        <a:xfrm>
          <a:off x="11744914" y="9096875"/>
          <a:ext cx="217977" cy="1928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37462</xdr:colOff>
      <xdr:row>55</xdr:row>
      <xdr:rowOff>82291</xdr:rowOff>
    </xdr:from>
    <xdr:ext cx="296095" cy="275653"/>
    <xdr:sp macro="" textlink="">
      <xdr:nvSpPr>
        <xdr:cNvPr id="1932" name="Text Box 1416">
          <a:extLst>
            <a:ext uri="{FF2B5EF4-FFF2-40B4-BE49-F238E27FC236}">
              <a16:creationId xmlns:a16="http://schemas.microsoft.com/office/drawing/2014/main" id="{CF193AA4-AC66-4872-9E58-77A4D4F9ED8B}"/>
            </a:ext>
          </a:extLst>
        </xdr:cNvPr>
        <xdr:cNvSpPr txBox="1">
          <a:spLocks noChangeArrowheads="1"/>
        </xdr:cNvSpPr>
      </xdr:nvSpPr>
      <xdr:spPr bwMode="auto">
        <a:xfrm>
          <a:off x="11372212" y="9480291"/>
          <a:ext cx="296095" cy="275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14m</a:t>
          </a:r>
        </a:p>
      </xdr:txBody>
    </xdr:sp>
    <xdr:clientData/>
  </xdr:oneCellAnchor>
  <xdr:oneCellAnchor>
    <xdr:from>
      <xdr:col>20</xdr:col>
      <xdr:colOff>273788</xdr:colOff>
      <xdr:row>52</xdr:row>
      <xdr:rowOff>144822</xdr:rowOff>
    </xdr:from>
    <xdr:ext cx="324102" cy="250005"/>
    <xdr:sp macro="" textlink="">
      <xdr:nvSpPr>
        <xdr:cNvPr id="1933" name="Text Box 1416">
          <a:extLst>
            <a:ext uri="{FF2B5EF4-FFF2-40B4-BE49-F238E27FC236}">
              <a16:creationId xmlns:a16="http://schemas.microsoft.com/office/drawing/2014/main" id="{1A13B368-24F3-49B7-BD3F-8B8C16C13361}"/>
            </a:ext>
          </a:extLst>
        </xdr:cNvPr>
        <xdr:cNvSpPr txBox="1">
          <a:spLocks noChangeArrowheads="1"/>
        </xdr:cNvSpPr>
      </xdr:nvSpPr>
      <xdr:spPr bwMode="auto">
        <a:xfrm>
          <a:off x="13747694" y="9054666"/>
          <a:ext cx="324102" cy="250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18m</a:t>
          </a:r>
        </a:p>
      </xdr:txBody>
    </xdr:sp>
    <xdr:clientData/>
  </xdr:oneCellAnchor>
  <xdr:twoCellAnchor>
    <xdr:from>
      <xdr:col>13</xdr:col>
      <xdr:colOff>505489</xdr:colOff>
      <xdr:row>55</xdr:row>
      <xdr:rowOff>96078</xdr:rowOff>
    </xdr:from>
    <xdr:to>
      <xdr:col>14</xdr:col>
      <xdr:colOff>14591</xdr:colOff>
      <xdr:row>56</xdr:row>
      <xdr:rowOff>65157</xdr:rowOff>
    </xdr:to>
    <xdr:sp macro="" textlink="">
      <xdr:nvSpPr>
        <xdr:cNvPr id="1934" name="Freeform 527">
          <a:extLst>
            <a:ext uri="{FF2B5EF4-FFF2-40B4-BE49-F238E27FC236}">
              <a16:creationId xmlns:a16="http://schemas.microsoft.com/office/drawing/2014/main" id="{AAC1CB76-A5C3-4EFB-9970-06855D0DC22F}"/>
            </a:ext>
          </a:extLst>
        </xdr:cNvPr>
        <xdr:cNvSpPr>
          <a:spLocks/>
        </xdr:cNvSpPr>
      </xdr:nvSpPr>
      <xdr:spPr bwMode="auto">
        <a:xfrm>
          <a:off x="9020839" y="9494078"/>
          <a:ext cx="213952" cy="14052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  <a:gd name="connsiteX0" fmla="*/ 145 w 4525"/>
            <a:gd name="connsiteY0" fmla="*/ 12105 h 12105"/>
            <a:gd name="connsiteX1" fmla="*/ 0 w 4525"/>
            <a:gd name="connsiteY1" fmla="*/ 6875 h 12105"/>
            <a:gd name="connsiteX2" fmla="*/ 4525 w 4525"/>
            <a:gd name="connsiteY2" fmla="*/ 0 h 12105"/>
            <a:gd name="connsiteX0" fmla="*/ 320 w 10000"/>
            <a:gd name="connsiteY0" fmla="*/ 10000 h 10000"/>
            <a:gd name="connsiteX1" fmla="*/ 0 w 10000"/>
            <a:gd name="connsiteY1" fmla="*/ 5679 h 10000"/>
            <a:gd name="connsiteX2" fmla="*/ 10000 w 10000"/>
            <a:gd name="connsiteY2" fmla="*/ 0 h 10000"/>
            <a:gd name="connsiteX0" fmla="*/ 320 w 9847"/>
            <a:gd name="connsiteY0" fmla="*/ 7631 h 7631"/>
            <a:gd name="connsiteX1" fmla="*/ 0 w 9847"/>
            <a:gd name="connsiteY1" fmla="*/ 3310 h 7631"/>
            <a:gd name="connsiteX2" fmla="*/ 9847 w 9847"/>
            <a:gd name="connsiteY2" fmla="*/ 0 h 7631"/>
            <a:gd name="connsiteX0" fmla="*/ 325 w 10000"/>
            <a:gd name="connsiteY0" fmla="*/ 10000 h 10000"/>
            <a:gd name="connsiteX1" fmla="*/ 0 w 10000"/>
            <a:gd name="connsiteY1" fmla="*/ 4338 h 10000"/>
            <a:gd name="connsiteX2" fmla="*/ 10000 w 10000"/>
            <a:gd name="connsiteY2" fmla="*/ 0 h 10000"/>
            <a:gd name="connsiteX0" fmla="*/ 325 w 9380"/>
            <a:gd name="connsiteY0" fmla="*/ 8796 h 8796"/>
            <a:gd name="connsiteX1" fmla="*/ 0 w 9380"/>
            <a:gd name="connsiteY1" fmla="*/ 3134 h 8796"/>
            <a:gd name="connsiteX2" fmla="*/ 9380 w 9380"/>
            <a:gd name="connsiteY2" fmla="*/ 0 h 8796"/>
            <a:gd name="connsiteX0" fmla="*/ 346 w 10000"/>
            <a:gd name="connsiteY0" fmla="*/ 10000 h 10000"/>
            <a:gd name="connsiteX1" fmla="*/ 0 w 10000"/>
            <a:gd name="connsiteY1" fmla="*/ 3563 h 10000"/>
            <a:gd name="connsiteX2" fmla="*/ 10000 w 10000"/>
            <a:gd name="connsiteY2" fmla="*/ 0 h 10000"/>
            <a:gd name="connsiteX0" fmla="*/ 0 w 10000"/>
            <a:gd name="connsiteY0" fmla="*/ 3563 h 3635"/>
            <a:gd name="connsiteX1" fmla="*/ 10000 w 10000"/>
            <a:gd name="connsiteY1" fmla="*/ 0 h 3635"/>
            <a:gd name="connsiteX0" fmla="*/ 0 w 10000"/>
            <a:gd name="connsiteY0" fmla="*/ 9802 h 9805"/>
            <a:gd name="connsiteX1" fmla="*/ 10000 w 10000"/>
            <a:gd name="connsiteY1" fmla="*/ 0 h 9805"/>
            <a:gd name="connsiteX0" fmla="*/ 0 w 10000"/>
            <a:gd name="connsiteY0" fmla="*/ 9997 h 10054"/>
            <a:gd name="connsiteX1" fmla="*/ 10000 w 10000"/>
            <a:gd name="connsiteY1" fmla="*/ 0 h 10054"/>
            <a:gd name="connsiteX0" fmla="*/ 0 w 10000"/>
            <a:gd name="connsiteY0" fmla="*/ 9997 h 10021"/>
            <a:gd name="connsiteX1" fmla="*/ 10000 w 10000"/>
            <a:gd name="connsiteY1" fmla="*/ 0 h 10021"/>
            <a:gd name="connsiteX0" fmla="*/ 0 w 9646"/>
            <a:gd name="connsiteY0" fmla="*/ 7152 h 7390"/>
            <a:gd name="connsiteX1" fmla="*/ 9646 w 9646"/>
            <a:gd name="connsiteY1" fmla="*/ 0 h 7390"/>
            <a:gd name="connsiteX0" fmla="*/ 0 w 10000"/>
            <a:gd name="connsiteY0" fmla="*/ 9678 h 9951"/>
            <a:gd name="connsiteX1" fmla="*/ 10000 w 10000"/>
            <a:gd name="connsiteY1" fmla="*/ 0 h 99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9951">
              <a:moveTo>
                <a:pt x="0" y="9678"/>
              </a:moveTo>
              <a:cubicBezTo>
                <a:pt x="5119" y="10004"/>
                <a:pt x="9617" y="11703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413583</xdr:colOff>
      <xdr:row>54</xdr:row>
      <xdr:rowOff>45955</xdr:rowOff>
    </xdr:from>
    <xdr:to>
      <xdr:col>13</xdr:col>
      <xdr:colOff>538913</xdr:colOff>
      <xdr:row>54</xdr:row>
      <xdr:rowOff>162929</xdr:rowOff>
    </xdr:to>
    <xdr:sp macro="" textlink="">
      <xdr:nvSpPr>
        <xdr:cNvPr id="1935" name="Text Box 1118">
          <a:extLst>
            <a:ext uri="{FF2B5EF4-FFF2-40B4-BE49-F238E27FC236}">
              <a16:creationId xmlns:a16="http://schemas.microsoft.com/office/drawing/2014/main" id="{9FC2F1E7-A0C4-451B-8A85-CC8A1E62FBBD}"/>
            </a:ext>
          </a:extLst>
        </xdr:cNvPr>
        <xdr:cNvSpPr txBox="1">
          <a:spLocks noChangeArrowheads="1"/>
        </xdr:cNvSpPr>
      </xdr:nvSpPr>
      <xdr:spPr bwMode="auto">
        <a:xfrm>
          <a:off x="8928933" y="9272505"/>
          <a:ext cx="125330" cy="1169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14951</xdr:colOff>
      <xdr:row>54</xdr:row>
      <xdr:rowOff>100032</xdr:rowOff>
    </xdr:from>
    <xdr:to>
      <xdr:col>14</xdr:col>
      <xdr:colOff>605990</xdr:colOff>
      <xdr:row>54</xdr:row>
      <xdr:rowOff>140534</xdr:rowOff>
    </xdr:to>
    <xdr:sp macro="" textlink="">
      <xdr:nvSpPr>
        <xdr:cNvPr id="1936" name="Line 547">
          <a:extLst>
            <a:ext uri="{FF2B5EF4-FFF2-40B4-BE49-F238E27FC236}">
              <a16:creationId xmlns:a16="http://schemas.microsoft.com/office/drawing/2014/main" id="{59F33E2E-2AE4-4478-8393-63CE50273774}"/>
            </a:ext>
          </a:extLst>
        </xdr:cNvPr>
        <xdr:cNvSpPr>
          <a:spLocks noChangeShapeType="1"/>
        </xdr:cNvSpPr>
      </xdr:nvSpPr>
      <xdr:spPr bwMode="auto">
        <a:xfrm flipH="1" flipV="1">
          <a:off x="8558587" y="9418176"/>
          <a:ext cx="1298198" cy="40502"/>
        </a:xfrm>
        <a:custGeom>
          <a:avLst/>
          <a:gdLst>
            <a:gd name="connsiteX0" fmla="*/ 0 w 1323731"/>
            <a:gd name="connsiteY0" fmla="*/ 0 h 14654"/>
            <a:gd name="connsiteX1" fmla="*/ 1323731 w 1323731"/>
            <a:gd name="connsiteY1" fmla="*/ 14654 h 14654"/>
            <a:gd name="connsiteX0" fmla="*/ 0 w 1323731"/>
            <a:gd name="connsiteY0" fmla="*/ 0 h 33968"/>
            <a:gd name="connsiteX1" fmla="*/ 1323731 w 1323731"/>
            <a:gd name="connsiteY1" fmla="*/ 14654 h 33968"/>
            <a:gd name="connsiteX0" fmla="*/ 0 w 1323731"/>
            <a:gd name="connsiteY0" fmla="*/ 0 h 40502"/>
            <a:gd name="connsiteX1" fmla="*/ 1323731 w 1323731"/>
            <a:gd name="connsiteY1" fmla="*/ 14654 h 40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23731" h="40502">
              <a:moveTo>
                <a:pt x="0" y="0"/>
              </a:moveTo>
              <a:cubicBezTo>
                <a:pt x="431475" y="34193"/>
                <a:pt x="809218" y="63500"/>
                <a:pt x="1323731" y="14654"/>
              </a:cubicBezTo>
            </a:path>
          </a:pathLst>
        </a:cu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413098</xdr:colOff>
      <xdr:row>52</xdr:row>
      <xdr:rowOff>28491</xdr:rowOff>
    </xdr:from>
    <xdr:to>
      <xdr:col>19</xdr:col>
      <xdr:colOff>478713</xdr:colOff>
      <xdr:row>55</xdr:row>
      <xdr:rowOff>159191</xdr:rowOff>
    </xdr:to>
    <xdr:grpSp>
      <xdr:nvGrpSpPr>
        <xdr:cNvPr id="1937" name="グループ化 1936">
          <a:extLst>
            <a:ext uri="{FF2B5EF4-FFF2-40B4-BE49-F238E27FC236}">
              <a16:creationId xmlns:a16="http://schemas.microsoft.com/office/drawing/2014/main" id="{18DFEBA2-FD85-4334-97AC-496D4EDDEE02}"/>
            </a:ext>
          </a:extLst>
        </xdr:cNvPr>
        <xdr:cNvGrpSpPr/>
      </xdr:nvGrpSpPr>
      <xdr:grpSpPr>
        <a:xfrm rot="18768960">
          <a:off x="12505623" y="8843770"/>
          <a:ext cx="645565" cy="769263"/>
          <a:chOff x="752901" y="4531175"/>
          <a:chExt cx="451331" cy="408101"/>
        </a:xfrm>
      </xdr:grpSpPr>
      <xdr:sp macro="" textlink="">
        <xdr:nvSpPr>
          <xdr:cNvPr id="1938" name="Line 120">
            <a:extLst>
              <a:ext uri="{FF2B5EF4-FFF2-40B4-BE49-F238E27FC236}">
                <a16:creationId xmlns:a16="http://schemas.microsoft.com/office/drawing/2014/main" id="{C9228315-079D-4D6D-821E-EA8F64C0E51C}"/>
              </a:ext>
            </a:extLst>
          </xdr:cNvPr>
          <xdr:cNvSpPr>
            <a:spLocks noChangeShapeType="1"/>
          </xdr:cNvSpPr>
        </xdr:nvSpPr>
        <xdr:spPr bwMode="auto">
          <a:xfrm flipV="1">
            <a:off x="765402" y="4531175"/>
            <a:ext cx="438830" cy="394608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9" name="Line 120">
            <a:extLst>
              <a:ext uri="{FF2B5EF4-FFF2-40B4-BE49-F238E27FC236}">
                <a16:creationId xmlns:a16="http://schemas.microsoft.com/office/drawing/2014/main" id="{FB5B02EC-A642-41D0-96F8-7D2BDBF08E94}"/>
              </a:ext>
            </a:extLst>
          </xdr:cNvPr>
          <xdr:cNvSpPr>
            <a:spLocks noChangeShapeType="1"/>
          </xdr:cNvSpPr>
        </xdr:nvSpPr>
        <xdr:spPr bwMode="auto">
          <a:xfrm flipV="1">
            <a:off x="752901" y="4544668"/>
            <a:ext cx="438830" cy="394608"/>
          </a:xfrm>
          <a:prstGeom prst="line">
            <a:avLst/>
          </a:prstGeom>
          <a:noFill/>
          <a:ln w="41275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18</xdr:col>
      <xdr:colOff>702447</xdr:colOff>
      <xdr:row>53</xdr:row>
      <xdr:rowOff>115459</xdr:rowOff>
    </xdr:from>
    <xdr:to>
      <xdr:col>19</xdr:col>
      <xdr:colOff>264673</xdr:colOff>
      <xdr:row>57</xdr:row>
      <xdr:rowOff>21176</xdr:rowOff>
    </xdr:to>
    <xdr:pic>
      <xdr:nvPicPr>
        <xdr:cNvPr id="1940" name="図 1939">
          <a:extLst>
            <a:ext uri="{FF2B5EF4-FFF2-40B4-BE49-F238E27FC236}">
              <a16:creationId xmlns:a16="http://schemas.microsoft.com/office/drawing/2014/main" id="{E1FA7A4E-5FE2-4D6D-BEA6-50CB85322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21132556">
          <a:off x="12765242" y="9197282"/>
          <a:ext cx="267782" cy="593634"/>
        </a:xfrm>
        <a:prstGeom prst="rect">
          <a:avLst/>
        </a:prstGeom>
      </xdr:spPr>
    </xdr:pic>
    <xdr:clientData/>
  </xdr:twoCellAnchor>
  <xdr:twoCellAnchor>
    <xdr:from>
      <xdr:col>19</xdr:col>
      <xdr:colOff>256085</xdr:colOff>
      <xdr:row>50</xdr:row>
      <xdr:rowOff>115250</xdr:rowOff>
    </xdr:from>
    <xdr:to>
      <xdr:col>20</xdr:col>
      <xdr:colOff>586973</xdr:colOff>
      <xdr:row>55</xdr:row>
      <xdr:rowOff>114439</xdr:rowOff>
    </xdr:to>
    <xdr:sp macro="" textlink="">
      <xdr:nvSpPr>
        <xdr:cNvPr id="1941" name="Freeform 527">
          <a:extLst>
            <a:ext uri="{FF2B5EF4-FFF2-40B4-BE49-F238E27FC236}">
              <a16:creationId xmlns:a16="http://schemas.microsoft.com/office/drawing/2014/main" id="{3E4EA94E-CE88-45FE-AAE0-7A76D0D10B84}"/>
            </a:ext>
          </a:extLst>
        </xdr:cNvPr>
        <xdr:cNvSpPr>
          <a:spLocks/>
        </xdr:cNvSpPr>
      </xdr:nvSpPr>
      <xdr:spPr bwMode="auto">
        <a:xfrm rot="12793218">
          <a:off x="13024436" y="8681135"/>
          <a:ext cx="1036443" cy="85908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512 w 2627"/>
            <a:gd name="connsiteY0" fmla="*/ 18369 h 18369"/>
            <a:gd name="connsiteX1" fmla="*/ 512 w 2627"/>
            <a:gd name="connsiteY1" fmla="*/ 11465 h 18369"/>
            <a:gd name="connsiteX2" fmla="*/ 1566 w 2627"/>
            <a:gd name="connsiteY2" fmla="*/ 0 h 18369"/>
            <a:gd name="connsiteX0" fmla="*/ 1950 w 10002"/>
            <a:gd name="connsiteY0" fmla="*/ 10000 h 10000"/>
            <a:gd name="connsiteX1" fmla="*/ 1950 w 10002"/>
            <a:gd name="connsiteY1" fmla="*/ 8159 h 10000"/>
            <a:gd name="connsiteX2" fmla="*/ 5962 w 10002"/>
            <a:gd name="connsiteY2" fmla="*/ 0 h 10000"/>
            <a:gd name="connsiteX0" fmla="*/ 0 w 11884"/>
            <a:gd name="connsiteY0" fmla="*/ 10000 h 10000"/>
            <a:gd name="connsiteX1" fmla="*/ 0 w 11884"/>
            <a:gd name="connsiteY1" fmla="*/ 8159 h 10000"/>
            <a:gd name="connsiteX2" fmla="*/ 4012 w 11884"/>
            <a:gd name="connsiteY2" fmla="*/ 0 h 10000"/>
            <a:gd name="connsiteX0" fmla="*/ 0 w 4197"/>
            <a:gd name="connsiteY0" fmla="*/ 10000 h 10000"/>
            <a:gd name="connsiteX1" fmla="*/ 0 w 4197"/>
            <a:gd name="connsiteY1" fmla="*/ 8159 h 10000"/>
            <a:gd name="connsiteX2" fmla="*/ 1006 w 4197"/>
            <a:gd name="connsiteY2" fmla="*/ 6301 h 10000"/>
            <a:gd name="connsiteX3" fmla="*/ 4012 w 4197"/>
            <a:gd name="connsiteY3" fmla="*/ 0 h 10000"/>
            <a:gd name="connsiteX0" fmla="*/ 0 w 21044"/>
            <a:gd name="connsiteY0" fmla="*/ 10000 h 10000"/>
            <a:gd name="connsiteX1" fmla="*/ 0 w 21044"/>
            <a:gd name="connsiteY1" fmla="*/ 8159 h 10000"/>
            <a:gd name="connsiteX2" fmla="*/ 2397 w 21044"/>
            <a:gd name="connsiteY2" fmla="*/ 6301 h 10000"/>
            <a:gd name="connsiteX3" fmla="*/ 9559 w 21044"/>
            <a:gd name="connsiteY3" fmla="*/ 0 h 10000"/>
            <a:gd name="connsiteX0" fmla="*/ 0 w 10001"/>
            <a:gd name="connsiteY0" fmla="*/ 10000 h 10000"/>
            <a:gd name="connsiteX1" fmla="*/ 0 w 10001"/>
            <a:gd name="connsiteY1" fmla="*/ 8159 h 10000"/>
            <a:gd name="connsiteX2" fmla="*/ 4784 w 10001"/>
            <a:gd name="connsiteY2" fmla="*/ 7055 h 10000"/>
            <a:gd name="connsiteX3" fmla="*/ 2397 w 10001"/>
            <a:gd name="connsiteY3" fmla="*/ 6301 h 10000"/>
            <a:gd name="connsiteX4" fmla="*/ 9559 w 10001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2397 w 22692"/>
            <a:gd name="connsiteY3" fmla="*/ 6301 h 10000"/>
            <a:gd name="connsiteX4" fmla="*/ 9559 w 22692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9559 w 22692"/>
            <a:gd name="connsiteY3" fmla="*/ 0 h 10000"/>
            <a:gd name="connsiteX0" fmla="*/ 0 w 48556"/>
            <a:gd name="connsiteY0" fmla="*/ 10000 h 10000"/>
            <a:gd name="connsiteX1" fmla="*/ 0 w 48556"/>
            <a:gd name="connsiteY1" fmla="*/ 8159 h 10000"/>
            <a:gd name="connsiteX2" fmla="*/ 35809 w 48556"/>
            <a:gd name="connsiteY2" fmla="*/ 1233 h 10000"/>
            <a:gd name="connsiteX3" fmla="*/ 9559 w 48556"/>
            <a:gd name="connsiteY3" fmla="*/ 0 h 10000"/>
            <a:gd name="connsiteX0" fmla="*/ 31022 w 79578"/>
            <a:gd name="connsiteY0" fmla="*/ 10822 h 10822"/>
            <a:gd name="connsiteX1" fmla="*/ 31022 w 79578"/>
            <a:gd name="connsiteY1" fmla="*/ 8981 h 10822"/>
            <a:gd name="connsiteX2" fmla="*/ 66831 w 79578"/>
            <a:gd name="connsiteY2" fmla="*/ 2055 h 10822"/>
            <a:gd name="connsiteX3" fmla="*/ 10 w 7957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1555"/>
            <a:gd name="connsiteY0" fmla="*/ 10822 h 10822"/>
            <a:gd name="connsiteX1" fmla="*/ 31012 w 71555"/>
            <a:gd name="connsiteY1" fmla="*/ 8981 h 10822"/>
            <a:gd name="connsiteX2" fmla="*/ 66821 w 71555"/>
            <a:gd name="connsiteY2" fmla="*/ 2055 h 10822"/>
            <a:gd name="connsiteX3" fmla="*/ 0 w 71555"/>
            <a:gd name="connsiteY3" fmla="*/ 0 h 10822"/>
            <a:gd name="connsiteX0" fmla="*/ 64424 w 71555"/>
            <a:gd name="connsiteY0" fmla="*/ 11370 h 11370"/>
            <a:gd name="connsiteX1" fmla="*/ 31012 w 71555"/>
            <a:gd name="connsiteY1" fmla="*/ 8981 h 11370"/>
            <a:gd name="connsiteX2" fmla="*/ 66821 w 71555"/>
            <a:gd name="connsiteY2" fmla="*/ 2055 h 11370"/>
            <a:gd name="connsiteX3" fmla="*/ 0 w 71555"/>
            <a:gd name="connsiteY3" fmla="*/ 0 h 11370"/>
            <a:gd name="connsiteX0" fmla="*/ 64424 w 74341"/>
            <a:gd name="connsiteY0" fmla="*/ 11370 h 11370"/>
            <a:gd name="connsiteX1" fmla="*/ 57264 w 74341"/>
            <a:gd name="connsiteY1" fmla="*/ 8296 h 11370"/>
            <a:gd name="connsiteX2" fmla="*/ 66821 w 74341"/>
            <a:gd name="connsiteY2" fmla="*/ 2055 h 11370"/>
            <a:gd name="connsiteX3" fmla="*/ 0 w 74341"/>
            <a:gd name="connsiteY3" fmla="*/ 0 h 11370"/>
            <a:gd name="connsiteX0" fmla="*/ 64424 w 66821"/>
            <a:gd name="connsiteY0" fmla="*/ 11370 h 11370"/>
            <a:gd name="connsiteX1" fmla="*/ 57264 w 66821"/>
            <a:gd name="connsiteY1" fmla="*/ 8296 h 11370"/>
            <a:gd name="connsiteX2" fmla="*/ 66821 w 66821"/>
            <a:gd name="connsiteY2" fmla="*/ 2055 h 11370"/>
            <a:gd name="connsiteX3" fmla="*/ 0 w 66821"/>
            <a:gd name="connsiteY3" fmla="*/ 0 h 11370"/>
            <a:gd name="connsiteX0" fmla="*/ 64424 w 66821"/>
            <a:gd name="connsiteY0" fmla="*/ 11370 h 11370"/>
            <a:gd name="connsiteX1" fmla="*/ 54187 w 66821"/>
            <a:gd name="connsiteY1" fmla="*/ 11093 h 11370"/>
            <a:gd name="connsiteX2" fmla="*/ 57264 w 66821"/>
            <a:gd name="connsiteY2" fmla="*/ 8296 h 11370"/>
            <a:gd name="connsiteX3" fmla="*/ 66821 w 66821"/>
            <a:gd name="connsiteY3" fmla="*/ 2055 h 11370"/>
            <a:gd name="connsiteX4" fmla="*/ 0 w 66821"/>
            <a:gd name="connsiteY4" fmla="*/ 0 h 11370"/>
            <a:gd name="connsiteX0" fmla="*/ 54187 w 66821"/>
            <a:gd name="connsiteY0" fmla="*/ 11093 h 11093"/>
            <a:gd name="connsiteX1" fmla="*/ 57264 w 66821"/>
            <a:gd name="connsiteY1" fmla="*/ 8296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093 h 11093"/>
            <a:gd name="connsiteX1" fmla="*/ 55158 w 66821"/>
            <a:gd name="connsiteY1" fmla="*/ 9197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47224 w 48372"/>
            <a:gd name="connsiteY0" fmla="*/ 11044 h 11044"/>
            <a:gd name="connsiteX1" fmla="*/ 48195 w 48372"/>
            <a:gd name="connsiteY1" fmla="*/ 9148 h 11044"/>
            <a:gd name="connsiteX2" fmla="*/ 47224 w 48372"/>
            <a:gd name="connsiteY2" fmla="*/ 2283 h 11044"/>
            <a:gd name="connsiteX3" fmla="*/ 0 w 48372"/>
            <a:gd name="connsiteY3" fmla="*/ 0 h 11044"/>
            <a:gd name="connsiteX0" fmla="*/ 29127 w 30275"/>
            <a:gd name="connsiteY0" fmla="*/ 10238 h 10238"/>
            <a:gd name="connsiteX1" fmla="*/ 30098 w 30275"/>
            <a:gd name="connsiteY1" fmla="*/ 8342 h 10238"/>
            <a:gd name="connsiteX2" fmla="*/ 29127 w 30275"/>
            <a:gd name="connsiteY2" fmla="*/ 1477 h 10238"/>
            <a:gd name="connsiteX3" fmla="*/ 0 w 30275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67293 w 67295"/>
            <a:gd name="connsiteY0" fmla="*/ 10522 h 10522"/>
            <a:gd name="connsiteX1" fmla="*/ 30098 w 67295"/>
            <a:gd name="connsiteY1" fmla="*/ 8342 h 10522"/>
            <a:gd name="connsiteX2" fmla="*/ 44639 w 67295"/>
            <a:gd name="connsiteY2" fmla="*/ 2071 h 10522"/>
            <a:gd name="connsiteX3" fmla="*/ 0 w 67295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72450"/>
            <a:gd name="connsiteY0" fmla="*/ 10522 h 10522"/>
            <a:gd name="connsiteX1" fmla="*/ 72450 w 72450"/>
            <a:gd name="connsiteY1" fmla="*/ 7585 h 10522"/>
            <a:gd name="connsiteX2" fmla="*/ 39134 w 72450"/>
            <a:gd name="connsiteY2" fmla="*/ 1870 h 10522"/>
            <a:gd name="connsiteX3" fmla="*/ 0 w 72450"/>
            <a:gd name="connsiteY3" fmla="*/ 0 h 10522"/>
            <a:gd name="connsiteX0" fmla="*/ 123264 w 123265"/>
            <a:gd name="connsiteY0" fmla="*/ 11473 h 11473"/>
            <a:gd name="connsiteX1" fmla="*/ 72450 w 123265"/>
            <a:gd name="connsiteY1" fmla="*/ 7585 h 11473"/>
            <a:gd name="connsiteX2" fmla="*/ 39134 w 123265"/>
            <a:gd name="connsiteY2" fmla="*/ 1870 h 11473"/>
            <a:gd name="connsiteX3" fmla="*/ 0 w 123265"/>
            <a:gd name="connsiteY3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29179 w 129179"/>
            <a:gd name="connsiteY0" fmla="*/ 11348 h 11348"/>
            <a:gd name="connsiteX1" fmla="*/ 39134 w 129179"/>
            <a:gd name="connsiteY1" fmla="*/ 1870 h 11348"/>
            <a:gd name="connsiteX2" fmla="*/ 0 w 129179"/>
            <a:gd name="connsiteY2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442 w 122442"/>
            <a:gd name="connsiteY0" fmla="*/ 11494 h 11494"/>
            <a:gd name="connsiteX1" fmla="*/ 56121 w 122442"/>
            <a:gd name="connsiteY1" fmla="*/ 7238 h 11494"/>
            <a:gd name="connsiteX2" fmla="*/ 32397 w 122442"/>
            <a:gd name="connsiteY2" fmla="*/ 2016 h 11494"/>
            <a:gd name="connsiteX3" fmla="*/ 163 w 122442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6187 w 126187"/>
            <a:gd name="connsiteY0" fmla="*/ 11548 h 11548"/>
            <a:gd name="connsiteX1" fmla="*/ 59866 w 126187"/>
            <a:gd name="connsiteY1" fmla="*/ 7292 h 11548"/>
            <a:gd name="connsiteX2" fmla="*/ 36142 w 126187"/>
            <a:gd name="connsiteY2" fmla="*/ 2070 h 11548"/>
            <a:gd name="connsiteX3" fmla="*/ 0 w 126187"/>
            <a:gd name="connsiteY3" fmla="*/ 0 h 11548"/>
            <a:gd name="connsiteX0" fmla="*/ 142852 w 142852"/>
            <a:gd name="connsiteY0" fmla="*/ 12521 h 12521"/>
            <a:gd name="connsiteX1" fmla="*/ 76531 w 142852"/>
            <a:gd name="connsiteY1" fmla="*/ 8265 h 12521"/>
            <a:gd name="connsiteX2" fmla="*/ 52807 w 142852"/>
            <a:gd name="connsiteY2" fmla="*/ 3043 h 12521"/>
            <a:gd name="connsiteX3" fmla="*/ 0 w 142852"/>
            <a:gd name="connsiteY3" fmla="*/ 0 h 12521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9623 w 149623"/>
            <a:gd name="connsiteY0" fmla="*/ 12313 h 12313"/>
            <a:gd name="connsiteX1" fmla="*/ 83302 w 149623"/>
            <a:gd name="connsiteY1" fmla="*/ 8057 h 12313"/>
            <a:gd name="connsiteX2" fmla="*/ 59578 w 149623"/>
            <a:gd name="connsiteY2" fmla="*/ 283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83302 w 149623"/>
            <a:gd name="connsiteY1" fmla="*/ 8057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25207 w 149623"/>
            <a:gd name="connsiteY1" fmla="*/ 6326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25207 w 149623"/>
            <a:gd name="connsiteY1" fmla="*/ 6326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125207 w 149623"/>
            <a:gd name="connsiteY2" fmla="*/ 6326 h 12313"/>
            <a:gd name="connsiteX3" fmla="*/ 90694 w 149623"/>
            <a:gd name="connsiteY3" fmla="*/ 4375 h 12313"/>
            <a:gd name="connsiteX4" fmla="*/ 0 w 149623"/>
            <a:gd name="connsiteY4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125207 w 149623"/>
            <a:gd name="connsiteY2" fmla="*/ 6326 h 12313"/>
            <a:gd name="connsiteX3" fmla="*/ 90694 w 149623"/>
            <a:gd name="connsiteY3" fmla="*/ 4375 h 12313"/>
            <a:gd name="connsiteX4" fmla="*/ 0 w 149623"/>
            <a:gd name="connsiteY4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57285 w 120769"/>
            <a:gd name="connsiteY0" fmla="*/ 11943 h 11943"/>
            <a:gd name="connsiteX1" fmla="*/ 118376 w 120769"/>
            <a:gd name="connsiteY1" fmla="*/ 6455 h 11943"/>
            <a:gd name="connsiteX2" fmla="*/ 90694 w 120769"/>
            <a:gd name="connsiteY2" fmla="*/ 4375 h 11943"/>
            <a:gd name="connsiteX3" fmla="*/ 0 w 120769"/>
            <a:gd name="connsiteY3" fmla="*/ 0 h 11943"/>
            <a:gd name="connsiteX0" fmla="*/ 62 w 140054"/>
            <a:gd name="connsiteY0" fmla="*/ 11270 h 11270"/>
            <a:gd name="connsiteX1" fmla="*/ 137661 w 140054"/>
            <a:gd name="connsiteY1" fmla="*/ 6455 h 11270"/>
            <a:gd name="connsiteX2" fmla="*/ 109979 w 140054"/>
            <a:gd name="connsiteY2" fmla="*/ 4375 h 11270"/>
            <a:gd name="connsiteX3" fmla="*/ 19285 w 140054"/>
            <a:gd name="connsiteY3" fmla="*/ 0 h 11270"/>
            <a:gd name="connsiteX0" fmla="*/ 0 w 140267"/>
            <a:gd name="connsiteY0" fmla="*/ 11270 h 11270"/>
            <a:gd name="connsiteX1" fmla="*/ 137599 w 140267"/>
            <a:gd name="connsiteY1" fmla="*/ 6455 h 11270"/>
            <a:gd name="connsiteX2" fmla="*/ 109917 w 140267"/>
            <a:gd name="connsiteY2" fmla="*/ 4375 h 11270"/>
            <a:gd name="connsiteX3" fmla="*/ 19223 w 140267"/>
            <a:gd name="connsiteY3" fmla="*/ 0 h 11270"/>
            <a:gd name="connsiteX0" fmla="*/ 0 w 146058"/>
            <a:gd name="connsiteY0" fmla="*/ 11270 h 11270"/>
            <a:gd name="connsiteX1" fmla="*/ 143789 w 146058"/>
            <a:gd name="connsiteY1" fmla="*/ 6712 h 11270"/>
            <a:gd name="connsiteX2" fmla="*/ 109917 w 146058"/>
            <a:gd name="connsiteY2" fmla="*/ 4375 h 11270"/>
            <a:gd name="connsiteX3" fmla="*/ 19223 w 146058"/>
            <a:gd name="connsiteY3" fmla="*/ 0 h 11270"/>
            <a:gd name="connsiteX0" fmla="*/ 0 w 145715"/>
            <a:gd name="connsiteY0" fmla="*/ 11270 h 11270"/>
            <a:gd name="connsiteX1" fmla="*/ 143789 w 145715"/>
            <a:gd name="connsiteY1" fmla="*/ 6712 h 11270"/>
            <a:gd name="connsiteX2" fmla="*/ 109917 w 145715"/>
            <a:gd name="connsiteY2" fmla="*/ 4375 h 11270"/>
            <a:gd name="connsiteX3" fmla="*/ 19223 w 145715"/>
            <a:gd name="connsiteY3" fmla="*/ 0 h 11270"/>
            <a:gd name="connsiteX0" fmla="*/ 12499 w 126492"/>
            <a:gd name="connsiteY0" fmla="*/ 12247 h 12247"/>
            <a:gd name="connsiteX1" fmla="*/ 124566 w 126492"/>
            <a:gd name="connsiteY1" fmla="*/ 6712 h 12247"/>
            <a:gd name="connsiteX2" fmla="*/ 90694 w 126492"/>
            <a:gd name="connsiteY2" fmla="*/ 4375 h 12247"/>
            <a:gd name="connsiteX3" fmla="*/ 0 w 126492"/>
            <a:gd name="connsiteY3" fmla="*/ 0 h 12247"/>
            <a:gd name="connsiteX0" fmla="*/ 37796 w 130669"/>
            <a:gd name="connsiteY0" fmla="*/ 12066 h 12066"/>
            <a:gd name="connsiteX1" fmla="*/ 124566 w 130669"/>
            <a:gd name="connsiteY1" fmla="*/ 6712 h 12066"/>
            <a:gd name="connsiteX2" fmla="*/ 90694 w 130669"/>
            <a:gd name="connsiteY2" fmla="*/ 4375 h 12066"/>
            <a:gd name="connsiteX3" fmla="*/ 0 w 130669"/>
            <a:gd name="connsiteY3" fmla="*/ 0 h 12066"/>
            <a:gd name="connsiteX0" fmla="*/ 37796 w 126492"/>
            <a:gd name="connsiteY0" fmla="*/ 12066 h 12066"/>
            <a:gd name="connsiteX1" fmla="*/ 124566 w 126492"/>
            <a:gd name="connsiteY1" fmla="*/ 6712 h 12066"/>
            <a:gd name="connsiteX2" fmla="*/ 90694 w 126492"/>
            <a:gd name="connsiteY2" fmla="*/ 4375 h 12066"/>
            <a:gd name="connsiteX3" fmla="*/ 0 w 126492"/>
            <a:gd name="connsiteY3" fmla="*/ 0 h 12066"/>
            <a:gd name="connsiteX0" fmla="*/ 37796 w 126492"/>
            <a:gd name="connsiteY0" fmla="*/ 12066 h 12066"/>
            <a:gd name="connsiteX1" fmla="*/ 124566 w 126492"/>
            <a:gd name="connsiteY1" fmla="*/ 6712 h 12066"/>
            <a:gd name="connsiteX2" fmla="*/ 90694 w 126492"/>
            <a:gd name="connsiteY2" fmla="*/ 4375 h 12066"/>
            <a:gd name="connsiteX3" fmla="*/ 0 w 126492"/>
            <a:gd name="connsiteY3" fmla="*/ 0 h 12066"/>
            <a:gd name="connsiteX0" fmla="*/ 37796 w 128216"/>
            <a:gd name="connsiteY0" fmla="*/ 12066 h 12066"/>
            <a:gd name="connsiteX1" fmla="*/ 126397 w 128216"/>
            <a:gd name="connsiteY1" fmla="*/ 6803 h 12066"/>
            <a:gd name="connsiteX2" fmla="*/ 90694 w 128216"/>
            <a:gd name="connsiteY2" fmla="*/ 4375 h 12066"/>
            <a:gd name="connsiteX3" fmla="*/ 0 w 128216"/>
            <a:gd name="connsiteY3" fmla="*/ 0 h 12066"/>
            <a:gd name="connsiteX0" fmla="*/ 37796 w 127172"/>
            <a:gd name="connsiteY0" fmla="*/ 12066 h 12066"/>
            <a:gd name="connsiteX1" fmla="*/ 126397 w 127172"/>
            <a:gd name="connsiteY1" fmla="*/ 6803 h 12066"/>
            <a:gd name="connsiteX2" fmla="*/ 90694 w 127172"/>
            <a:gd name="connsiteY2" fmla="*/ 4375 h 12066"/>
            <a:gd name="connsiteX3" fmla="*/ 0 w 127172"/>
            <a:gd name="connsiteY3" fmla="*/ 0 h 12066"/>
            <a:gd name="connsiteX0" fmla="*/ 37796 w 127172"/>
            <a:gd name="connsiteY0" fmla="*/ 12066 h 12066"/>
            <a:gd name="connsiteX1" fmla="*/ 126397 w 127172"/>
            <a:gd name="connsiteY1" fmla="*/ 6803 h 12066"/>
            <a:gd name="connsiteX2" fmla="*/ 90694 w 127172"/>
            <a:gd name="connsiteY2" fmla="*/ 4375 h 12066"/>
            <a:gd name="connsiteX3" fmla="*/ 0 w 127172"/>
            <a:gd name="connsiteY3" fmla="*/ 0 h 12066"/>
            <a:gd name="connsiteX0" fmla="*/ 42568 w 127172"/>
            <a:gd name="connsiteY0" fmla="*/ 12218 h 12218"/>
            <a:gd name="connsiteX1" fmla="*/ 126397 w 127172"/>
            <a:gd name="connsiteY1" fmla="*/ 6803 h 12218"/>
            <a:gd name="connsiteX2" fmla="*/ 90694 w 127172"/>
            <a:gd name="connsiteY2" fmla="*/ 4375 h 12218"/>
            <a:gd name="connsiteX3" fmla="*/ 0 w 127172"/>
            <a:gd name="connsiteY3" fmla="*/ 0 h 12218"/>
            <a:gd name="connsiteX0" fmla="*/ 39818 w 127172"/>
            <a:gd name="connsiteY0" fmla="*/ 11995 h 11995"/>
            <a:gd name="connsiteX1" fmla="*/ 126397 w 127172"/>
            <a:gd name="connsiteY1" fmla="*/ 6803 h 11995"/>
            <a:gd name="connsiteX2" fmla="*/ 90694 w 127172"/>
            <a:gd name="connsiteY2" fmla="*/ 4375 h 11995"/>
            <a:gd name="connsiteX3" fmla="*/ 0 w 127172"/>
            <a:gd name="connsiteY3" fmla="*/ 0 h 11995"/>
            <a:gd name="connsiteX0" fmla="*/ 40171 w 127172"/>
            <a:gd name="connsiteY0" fmla="*/ 12185 h 12185"/>
            <a:gd name="connsiteX1" fmla="*/ 126397 w 127172"/>
            <a:gd name="connsiteY1" fmla="*/ 6803 h 12185"/>
            <a:gd name="connsiteX2" fmla="*/ 90694 w 127172"/>
            <a:gd name="connsiteY2" fmla="*/ 4375 h 12185"/>
            <a:gd name="connsiteX3" fmla="*/ 0 w 127172"/>
            <a:gd name="connsiteY3" fmla="*/ 0 h 12185"/>
            <a:gd name="connsiteX0" fmla="*/ 40171 w 118998"/>
            <a:gd name="connsiteY0" fmla="*/ 12185 h 12185"/>
            <a:gd name="connsiteX1" fmla="*/ 117855 w 118998"/>
            <a:gd name="connsiteY1" fmla="*/ 4263 h 12185"/>
            <a:gd name="connsiteX2" fmla="*/ 90694 w 118998"/>
            <a:gd name="connsiteY2" fmla="*/ 4375 h 12185"/>
            <a:gd name="connsiteX3" fmla="*/ 0 w 118998"/>
            <a:gd name="connsiteY3" fmla="*/ 0 h 12185"/>
            <a:gd name="connsiteX0" fmla="*/ 183590 w 211766"/>
            <a:gd name="connsiteY0" fmla="*/ 6031 h 6031"/>
            <a:gd name="connsiteX1" fmla="*/ 117855 w 211766"/>
            <a:gd name="connsiteY1" fmla="*/ 4263 h 6031"/>
            <a:gd name="connsiteX2" fmla="*/ 90694 w 211766"/>
            <a:gd name="connsiteY2" fmla="*/ 4375 h 6031"/>
            <a:gd name="connsiteX3" fmla="*/ 0 w 211766"/>
            <a:gd name="connsiteY3" fmla="*/ 0 h 6031"/>
            <a:gd name="connsiteX0" fmla="*/ 8669 w 8669"/>
            <a:gd name="connsiteY0" fmla="*/ 10000 h 10000"/>
            <a:gd name="connsiteX1" fmla="*/ 5565 w 8669"/>
            <a:gd name="connsiteY1" fmla="*/ 7068 h 10000"/>
            <a:gd name="connsiteX2" fmla="*/ 4283 w 8669"/>
            <a:gd name="connsiteY2" fmla="*/ 7254 h 10000"/>
            <a:gd name="connsiteX3" fmla="*/ 0 w 8669"/>
            <a:gd name="connsiteY3" fmla="*/ 0 h 10000"/>
            <a:gd name="connsiteX0" fmla="*/ 10000 w 10000"/>
            <a:gd name="connsiteY0" fmla="*/ 10000 h 10000"/>
            <a:gd name="connsiteX1" fmla="*/ 6419 w 10000"/>
            <a:gd name="connsiteY1" fmla="*/ 7068 h 10000"/>
            <a:gd name="connsiteX2" fmla="*/ 4941 w 10000"/>
            <a:gd name="connsiteY2" fmla="*/ 725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419 w 10000"/>
            <a:gd name="connsiteY1" fmla="*/ 7068 h 10000"/>
            <a:gd name="connsiteX2" fmla="*/ 4941 w 10000"/>
            <a:gd name="connsiteY2" fmla="*/ 725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419 w 10000"/>
            <a:gd name="connsiteY1" fmla="*/ 7068 h 10000"/>
            <a:gd name="connsiteX2" fmla="*/ 4941 w 10000"/>
            <a:gd name="connsiteY2" fmla="*/ 725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419 w 10000"/>
            <a:gd name="connsiteY1" fmla="*/ 7068 h 10000"/>
            <a:gd name="connsiteX2" fmla="*/ 4941 w 10000"/>
            <a:gd name="connsiteY2" fmla="*/ 725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419 w 10000"/>
            <a:gd name="connsiteY1" fmla="*/ 7068 h 10000"/>
            <a:gd name="connsiteX2" fmla="*/ 4941 w 10000"/>
            <a:gd name="connsiteY2" fmla="*/ 7254 h 10000"/>
            <a:gd name="connsiteX3" fmla="*/ 0 w 10000"/>
            <a:gd name="connsiteY3" fmla="*/ 0 h 10000"/>
            <a:gd name="connsiteX0" fmla="*/ 8435 w 8435"/>
            <a:gd name="connsiteY0" fmla="*/ 8253 h 8253"/>
            <a:gd name="connsiteX1" fmla="*/ 4854 w 8435"/>
            <a:gd name="connsiteY1" fmla="*/ 5321 h 8253"/>
            <a:gd name="connsiteX2" fmla="*/ 3376 w 8435"/>
            <a:gd name="connsiteY2" fmla="*/ 5507 h 8253"/>
            <a:gd name="connsiteX3" fmla="*/ 0 w 8435"/>
            <a:gd name="connsiteY3" fmla="*/ 0 h 8253"/>
            <a:gd name="connsiteX0" fmla="*/ 9715 w 9715"/>
            <a:gd name="connsiteY0" fmla="*/ 9451 h 9451"/>
            <a:gd name="connsiteX1" fmla="*/ 5470 w 9715"/>
            <a:gd name="connsiteY1" fmla="*/ 5898 h 9451"/>
            <a:gd name="connsiteX2" fmla="*/ 3717 w 9715"/>
            <a:gd name="connsiteY2" fmla="*/ 6124 h 9451"/>
            <a:gd name="connsiteX3" fmla="*/ 0 w 9715"/>
            <a:gd name="connsiteY3" fmla="*/ 0 h 9451"/>
            <a:gd name="connsiteX0" fmla="*/ 10000 w 12655"/>
            <a:gd name="connsiteY0" fmla="*/ 10646 h 10646"/>
            <a:gd name="connsiteX1" fmla="*/ 12255 w 12655"/>
            <a:gd name="connsiteY1" fmla="*/ 0 h 10646"/>
            <a:gd name="connsiteX2" fmla="*/ 3826 w 12655"/>
            <a:gd name="connsiteY2" fmla="*/ 7126 h 10646"/>
            <a:gd name="connsiteX3" fmla="*/ 0 w 12655"/>
            <a:gd name="connsiteY3" fmla="*/ 646 h 10646"/>
            <a:gd name="connsiteX0" fmla="*/ 10000 w 15489"/>
            <a:gd name="connsiteY0" fmla="*/ 12267 h 12267"/>
            <a:gd name="connsiteX1" fmla="*/ 15445 w 15489"/>
            <a:gd name="connsiteY1" fmla="*/ 731 h 12267"/>
            <a:gd name="connsiteX2" fmla="*/ 12255 w 15489"/>
            <a:gd name="connsiteY2" fmla="*/ 1621 h 12267"/>
            <a:gd name="connsiteX3" fmla="*/ 3826 w 15489"/>
            <a:gd name="connsiteY3" fmla="*/ 8747 h 12267"/>
            <a:gd name="connsiteX4" fmla="*/ 0 w 15489"/>
            <a:gd name="connsiteY4" fmla="*/ 2267 h 12267"/>
            <a:gd name="connsiteX0" fmla="*/ 18535 w 18568"/>
            <a:gd name="connsiteY0" fmla="*/ 10400 h 10400"/>
            <a:gd name="connsiteX1" fmla="*/ 15445 w 18568"/>
            <a:gd name="connsiteY1" fmla="*/ 731 h 10400"/>
            <a:gd name="connsiteX2" fmla="*/ 12255 w 18568"/>
            <a:gd name="connsiteY2" fmla="*/ 1621 h 10400"/>
            <a:gd name="connsiteX3" fmla="*/ 3826 w 18568"/>
            <a:gd name="connsiteY3" fmla="*/ 8747 h 10400"/>
            <a:gd name="connsiteX4" fmla="*/ 0 w 18568"/>
            <a:gd name="connsiteY4" fmla="*/ 2267 h 10400"/>
            <a:gd name="connsiteX0" fmla="*/ 18535 w 18568"/>
            <a:gd name="connsiteY0" fmla="*/ 10400 h 10400"/>
            <a:gd name="connsiteX1" fmla="*/ 15445 w 18568"/>
            <a:gd name="connsiteY1" fmla="*/ 731 h 10400"/>
            <a:gd name="connsiteX2" fmla="*/ 12255 w 18568"/>
            <a:gd name="connsiteY2" fmla="*/ 1621 h 10400"/>
            <a:gd name="connsiteX3" fmla="*/ 3826 w 18568"/>
            <a:gd name="connsiteY3" fmla="*/ 8747 h 10400"/>
            <a:gd name="connsiteX4" fmla="*/ 0 w 18568"/>
            <a:gd name="connsiteY4" fmla="*/ 2267 h 10400"/>
            <a:gd name="connsiteX0" fmla="*/ 18535 w 18568"/>
            <a:gd name="connsiteY0" fmla="*/ 10220 h 10220"/>
            <a:gd name="connsiteX1" fmla="*/ 15445 w 18568"/>
            <a:gd name="connsiteY1" fmla="*/ 551 h 10220"/>
            <a:gd name="connsiteX2" fmla="*/ 10822 w 18568"/>
            <a:gd name="connsiteY2" fmla="*/ 2542 h 10220"/>
            <a:gd name="connsiteX3" fmla="*/ 3826 w 18568"/>
            <a:gd name="connsiteY3" fmla="*/ 8567 h 10220"/>
            <a:gd name="connsiteX4" fmla="*/ 0 w 18568"/>
            <a:gd name="connsiteY4" fmla="*/ 2087 h 10220"/>
            <a:gd name="connsiteX0" fmla="*/ 18535 w 18568"/>
            <a:gd name="connsiteY0" fmla="*/ 10274 h 10274"/>
            <a:gd name="connsiteX1" fmla="*/ 15445 w 18568"/>
            <a:gd name="connsiteY1" fmla="*/ 605 h 10274"/>
            <a:gd name="connsiteX2" fmla="*/ 10822 w 18568"/>
            <a:gd name="connsiteY2" fmla="*/ 2596 h 10274"/>
            <a:gd name="connsiteX3" fmla="*/ 3826 w 18568"/>
            <a:gd name="connsiteY3" fmla="*/ 8621 h 10274"/>
            <a:gd name="connsiteX4" fmla="*/ 0 w 18568"/>
            <a:gd name="connsiteY4" fmla="*/ 2141 h 10274"/>
            <a:gd name="connsiteX0" fmla="*/ 18535 w 18568"/>
            <a:gd name="connsiteY0" fmla="*/ 10293 h 10293"/>
            <a:gd name="connsiteX1" fmla="*/ 15445 w 18568"/>
            <a:gd name="connsiteY1" fmla="*/ 624 h 10293"/>
            <a:gd name="connsiteX2" fmla="*/ 10822 w 18568"/>
            <a:gd name="connsiteY2" fmla="*/ 2615 h 10293"/>
            <a:gd name="connsiteX3" fmla="*/ 3826 w 18568"/>
            <a:gd name="connsiteY3" fmla="*/ 8640 h 10293"/>
            <a:gd name="connsiteX4" fmla="*/ 0 w 18568"/>
            <a:gd name="connsiteY4" fmla="*/ 2160 h 10293"/>
            <a:gd name="connsiteX0" fmla="*/ 18535 w 18565"/>
            <a:gd name="connsiteY0" fmla="*/ 10972 h 10972"/>
            <a:gd name="connsiteX1" fmla="*/ 15015 w 18565"/>
            <a:gd name="connsiteY1" fmla="*/ 521 h 10972"/>
            <a:gd name="connsiteX2" fmla="*/ 10822 w 18565"/>
            <a:gd name="connsiteY2" fmla="*/ 3294 h 10972"/>
            <a:gd name="connsiteX3" fmla="*/ 3826 w 18565"/>
            <a:gd name="connsiteY3" fmla="*/ 9319 h 10972"/>
            <a:gd name="connsiteX4" fmla="*/ 0 w 18565"/>
            <a:gd name="connsiteY4" fmla="*/ 2839 h 10972"/>
            <a:gd name="connsiteX0" fmla="*/ 18535 w 18565"/>
            <a:gd name="connsiteY0" fmla="*/ 10451 h 10451"/>
            <a:gd name="connsiteX1" fmla="*/ 15015 w 18565"/>
            <a:gd name="connsiteY1" fmla="*/ 0 h 10451"/>
            <a:gd name="connsiteX2" fmla="*/ 10822 w 18565"/>
            <a:gd name="connsiteY2" fmla="*/ 2773 h 10451"/>
            <a:gd name="connsiteX3" fmla="*/ 3826 w 18565"/>
            <a:gd name="connsiteY3" fmla="*/ 8798 h 10451"/>
            <a:gd name="connsiteX4" fmla="*/ 0 w 18565"/>
            <a:gd name="connsiteY4" fmla="*/ 2318 h 10451"/>
            <a:gd name="connsiteX0" fmla="*/ 18535 w 18564"/>
            <a:gd name="connsiteY0" fmla="*/ 10897 h 10897"/>
            <a:gd name="connsiteX1" fmla="*/ 14812 w 18564"/>
            <a:gd name="connsiteY1" fmla="*/ 0 h 10897"/>
            <a:gd name="connsiteX2" fmla="*/ 10822 w 18564"/>
            <a:gd name="connsiteY2" fmla="*/ 3219 h 10897"/>
            <a:gd name="connsiteX3" fmla="*/ 3826 w 18564"/>
            <a:gd name="connsiteY3" fmla="*/ 9244 h 10897"/>
            <a:gd name="connsiteX4" fmla="*/ 0 w 18564"/>
            <a:gd name="connsiteY4" fmla="*/ 2764 h 10897"/>
            <a:gd name="connsiteX0" fmla="*/ 18535 w 18563"/>
            <a:gd name="connsiteY0" fmla="*/ 11253 h 11253"/>
            <a:gd name="connsiteX1" fmla="*/ 14769 w 18563"/>
            <a:gd name="connsiteY1" fmla="*/ 0 h 11253"/>
            <a:gd name="connsiteX2" fmla="*/ 10822 w 18563"/>
            <a:gd name="connsiteY2" fmla="*/ 3575 h 11253"/>
            <a:gd name="connsiteX3" fmla="*/ 3826 w 18563"/>
            <a:gd name="connsiteY3" fmla="*/ 9600 h 11253"/>
            <a:gd name="connsiteX4" fmla="*/ 0 w 18563"/>
            <a:gd name="connsiteY4" fmla="*/ 3120 h 11253"/>
            <a:gd name="connsiteX0" fmla="*/ 18535 w 18563"/>
            <a:gd name="connsiteY0" fmla="*/ 11253 h 11253"/>
            <a:gd name="connsiteX1" fmla="*/ 14769 w 18563"/>
            <a:gd name="connsiteY1" fmla="*/ 0 h 11253"/>
            <a:gd name="connsiteX2" fmla="*/ 10822 w 18563"/>
            <a:gd name="connsiteY2" fmla="*/ 3575 h 11253"/>
            <a:gd name="connsiteX3" fmla="*/ 3826 w 18563"/>
            <a:gd name="connsiteY3" fmla="*/ 9600 h 11253"/>
            <a:gd name="connsiteX4" fmla="*/ 0 w 18563"/>
            <a:gd name="connsiteY4" fmla="*/ 3120 h 11253"/>
            <a:gd name="connsiteX0" fmla="*/ 18535 w 18563"/>
            <a:gd name="connsiteY0" fmla="*/ 11454 h 11454"/>
            <a:gd name="connsiteX1" fmla="*/ 14633 w 18563"/>
            <a:gd name="connsiteY1" fmla="*/ 0 h 11454"/>
            <a:gd name="connsiteX2" fmla="*/ 10822 w 18563"/>
            <a:gd name="connsiteY2" fmla="*/ 3776 h 11454"/>
            <a:gd name="connsiteX3" fmla="*/ 3826 w 18563"/>
            <a:gd name="connsiteY3" fmla="*/ 9801 h 11454"/>
            <a:gd name="connsiteX4" fmla="*/ 0 w 18563"/>
            <a:gd name="connsiteY4" fmla="*/ 3321 h 11454"/>
            <a:gd name="connsiteX0" fmla="*/ 18535 w 18567"/>
            <a:gd name="connsiteY0" fmla="*/ 11454 h 11454"/>
            <a:gd name="connsiteX1" fmla="*/ 14633 w 18567"/>
            <a:gd name="connsiteY1" fmla="*/ 0 h 11454"/>
            <a:gd name="connsiteX2" fmla="*/ 10822 w 18567"/>
            <a:gd name="connsiteY2" fmla="*/ 3776 h 11454"/>
            <a:gd name="connsiteX3" fmla="*/ 3826 w 18567"/>
            <a:gd name="connsiteY3" fmla="*/ 9801 h 11454"/>
            <a:gd name="connsiteX4" fmla="*/ 0 w 18567"/>
            <a:gd name="connsiteY4" fmla="*/ 3321 h 11454"/>
            <a:gd name="connsiteX0" fmla="*/ 18535 w 18567"/>
            <a:gd name="connsiteY0" fmla="*/ 11729 h 11729"/>
            <a:gd name="connsiteX1" fmla="*/ 14545 w 18567"/>
            <a:gd name="connsiteY1" fmla="*/ 0 h 11729"/>
            <a:gd name="connsiteX2" fmla="*/ 10822 w 18567"/>
            <a:gd name="connsiteY2" fmla="*/ 4051 h 11729"/>
            <a:gd name="connsiteX3" fmla="*/ 3826 w 18567"/>
            <a:gd name="connsiteY3" fmla="*/ 10076 h 11729"/>
            <a:gd name="connsiteX4" fmla="*/ 0 w 18567"/>
            <a:gd name="connsiteY4" fmla="*/ 3596 h 11729"/>
            <a:gd name="connsiteX0" fmla="*/ 18535 w 18567"/>
            <a:gd name="connsiteY0" fmla="*/ 11729 h 11729"/>
            <a:gd name="connsiteX1" fmla="*/ 14545 w 18567"/>
            <a:gd name="connsiteY1" fmla="*/ 0 h 11729"/>
            <a:gd name="connsiteX2" fmla="*/ 10822 w 18567"/>
            <a:gd name="connsiteY2" fmla="*/ 4051 h 11729"/>
            <a:gd name="connsiteX3" fmla="*/ 3826 w 18567"/>
            <a:gd name="connsiteY3" fmla="*/ 10076 h 11729"/>
            <a:gd name="connsiteX4" fmla="*/ 0 w 18567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10822 w 18565"/>
            <a:gd name="connsiteY2" fmla="*/ 4051 h 11729"/>
            <a:gd name="connsiteX3" fmla="*/ 3826 w 18565"/>
            <a:gd name="connsiteY3" fmla="*/ 10076 h 11729"/>
            <a:gd name="connsiteX4" fmla="*/ 0 w 18565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10046 w 18565"/>
            <a:gd name="connsiteY2" fmla="*/ 4638 h 11729"/>
            <a:gd name="connsiteX3" fmla="*/ 3826 w 18565"/>
            <a:gd name="connsiteY3" fmla="*/ 10076 h 11729"/>
            <a:gd name="connsiteX4" fmla="*/ 0 w 18565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10046 w 18565"/>
            <a:gd name="connsiteY2" fmla="*/ 4638 h 11729"/>
            <a:gd name="connsiteX3" fmla="*/ 2451 w 18565"/>
            <a:gd name="connsiteY3" fmla="*/ 7681 h 11729"/>
            <a:gd name="connsiteX4" fmla="*/ 0 w 18565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10046 w 18565"/>
            <a:gd name="connsiteY2" fmla="*/ 4638 h 11729"/>
            <a:gd name="connsiteX3" fmla="*/ 1983 w 18565"/>
            <a:gd name="connsiteY3" fmla="*/ 6699 h 11729"/>
            <a:gd name="connsiteX4" fmla="*/ 0 w 18565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9235 w 18565"/>
            <a:gd name="connsiteY2" fmla="*/ 4016 h 11729"/>
            <a:gd name="connsiteX3" fmla="*/ 1983 w 18565"/>
            <a:gd name="connsiteY3" fmla="*/ 6699 h 11729"/>
            <a:gd name="connsiteX4" fmla="*/ 0 w 18565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9235 w 18565"/>
            <a:gd name="connsiteY2" fmla="*/ 4016 h 11729"/>
            <a:gd name="connsiteX3" fmla="*/ 1983 w 18565"/>
            <a:gd name="connsiteY3" fmla="*/ 6699 h 11729"/>
            <a:gd name="connsiteX4" fmla="*/ 0 w 18565"/>
            <a:gd name="connsiteY4" fmla="*/ 3596 h 11729"/>
            <a:gd name="connsiteX0" fmla="*/ 18535 w 18567"/>
            <a:gd name="connsiteY0" fmla="*/ 11188 h 11188"/>
            <a:gd name="connsiteX1" fmla="*/ 14813 w 18567"/>
            <a:gd name="connsiteY1" fmla="*/ 0 h 11188"/>
            <a:gd name="connsiteX2" fmla="*/ 9235 w 18567"/>
            <a:gd name="connsiteY2" fmla="*/ 3475 h 11188"/>
            <a:gd name="connsiteX3" fmla="*/ 1983 w 18567"/>
            <a:gd name="connsiteY3" fmla="*/ 6158 h 11188"/>
            <a:gd name="connsiteX4" fmla="*/ 0 w 18567"/>
            <a:gd name="connsiteY4" fmla="*/ 3055 h 11188"/>
            <a:gd name="connsiteX0" fmla="*/ 18535 w 18567"/>
            <a:gd name="connsiteY0" fmla="*/ 11188 h 11188"/>
            <a:gd name="connsiteX1" fmla="*/ 14813 w 18567"/>
            <a:gd name="connsiteY1" fmla="*/ 0 h 11188"/>
            <a:gd name="connsiteX2" fmla="*/ 9235 w 18567"/>
            <a:gd name="connsiteY2" fmla="*/ 3475 h 11188"/>
            <a:gd name="connsiteX3" fmla="*/ 1983 w 18567"/>
            <a:gd name="connsiteY3" fmla="*/ 6158 h 11188"/>
            <a:gd name="connsiteX4" fmla="*/ 0 w 18567"/>
            <a:gd name="connsiteY4" fmla="*/ 3055 h 11188"/>
            <a:gd name="connsiteX0" fmla="*/ 18871 w 18903"/>
            <a:gd name="connsiteY0" fmla="*/ 11188 h 11188"/>
            <a:gd name="connsiteX1" fmla="*/ 15149 w 18903"/>
            <a:gd name="connsiteY1" fmla="*/ 0 h 11188"/>
            <a:gd name="connsiteX2" fmla="*/ 9571 w 18903"/>
            <a:gd name="connsiteY2" fmla="*/ 3475 h 11188"/>
            <a:gd name="connsiteX3" fmla="*/ 2319 w 18903"/>
            <a:gd name="connsiteY3" fmla="*/ 6158 h 11188"/>
            <a:gd name="connsiteX4" fmla="*/ 0 w 18903"/>
            <a:gd name="connsiteY4" fmla="*/ 2558 h 11188"/>
            <a:gd name="connsiteX0" fmla="*/ 18871 w 18903"/>
            <a:gd name="connsiteY0" fmla="*/ 11188 h 11188"/>
            <a:gd name="connsiteX1" fmla="*/ 15149 w 18903"/>
            <a:gd name="connsiteY1" fmla="*/ 0 h 11188"/>
            <a:gd name="connsiteX2" fmla="*/ 9571 w 18903"/>
            <a:gd name="connsiteY2" fmla="*/ 3475 h 11188"/>
            <a:gd name="connsiteX3" fmla="*/ 1602 w 18903"/>
            <a:gd name="connsiteY3" fmla="*/ 6471 h 11188"/>
            <a:gd name="connsiteX4" fmla="*/ 0 w 18903"/>
            <a:gd name="connsiteY4" fmla="*/ 2558 h 11188"/>
            <a:gd name="connsiteX0" fmla="*/ 19608 w 19640"/>
            <a:gd name="connsiteY0" fmla="*/ 11188 h 11188"/>
            <a:gd name="connsiteX1" fmla="*/ 15886 w 19640"/>
            <a:gd name="connsiteY1" fmla="*/ 0 h 11188"/>
            <a:gd name="connsiteX2" fmla="*/ 10308 w 19640"/>
            <a:gd name="connsiteY2" fmla="*/ 3475 h 11188"/>
            <a:gd name="connsiteX3" fmla="*/ 2339 w 19640"/>
            <a:gd name="connsiteY3" fmla="*/ 6471 h 11188"/>
            <a:gd name="connsiteX4" fmla="*/ 0 w 19640"/>
            <a:gd name="connsiteY4" fmla="*/ 2552 h 11188"/>
            <a:gd name="connsiteX0" fmla="*/ 19824 w 19856"/>
            <a:gd name="connsiteY0" fmla="*/ 11188 h 11188"/>
            <a:gd name="connsiteX1" fmla="*/ 16102 w 19856"/>
            <a:gd name="connsiteY1" fmla="*/ 0 h 11188"/>
            <a:gd name="connsiteX2" fmla="*/ 10524 w 19856"/>
            <a:gd name="connsiteY2" fmla="*/ 3475 h 11188"/>
            <a:gd name="connsiteX3" fmla="*/ 2555 w 19856"/>
            <a:gd name="connsiteY3" fmla="*/ 6471 h 11188"/>
            <a:gd name="connsiteX4" fmla="*/ 0 w 19856"/>
            <a:gd name="connsiteY4" fmla="*/ 2594 h 11188"/>
            <a:gd name="connsiteX0" fmla="*/ 22072 w 22093"/>
            <a:gd name="connsiteY0" fmla="*/ 18145 h 18145"/>
            <a:gd name="connsiteX1" fmla="*/ 16102 w 22093"/>
            <a:gd name="connsiteY1" fmla="*/ 0 h 18145"/>
            <a:gd name="connsiteX2" fmla="*/ 10524 w 22093"/>
            <a:gd name="connsiteY2" fmla="*/ 3475 h 18145"/>
            <a:gd name="connsiteX3" fmla="*/ 2555 w 22093"/>
            <a:gd name="connsiteY3" fmla="*/ 6471 h 18145"/>
            <a:gd name="connsiteX4" fmla="*/ 0 w 22093"/>
            <a:gd name="connsiteY4" fmla="*/ 2594 h 18145"/>
            <a:gd name="connsiteX0" fmla="*/ 22072 w 22072"/>
            <a:gd name="connsiteY0" fmla="*/ 18145 h 18145"/>
            <a:gd name="connsiteX1" fmla="*/ 16102 w 22072"/>
            <a:gd name="connsiteY1" fmla="*/ 0 h 18145"/>
            <a:gd name="connsiteX2" fmla="*/ 10524 w 22072"/>
            <a:gd name="connsiteY2" fmla="*/ 3475 h 18145"/>
            <a:gd name="connsiteX3" fmla="*/ 2555 w 22072"/>
            <a:gd name="connsiteY3" fmla="*/ 6471 h 18145"/>
            <a:gd name="connsiteX4" fmla="*/ 0 w 22072"/>
            <a:gd name="connsiteY4" fmla="*/ 2594 h 18145"/>
            <a:gd name="connsiteX0" fmla="*/ 22360 w 22360"/>
            <a:gd name="connsiteY0" fmla="*/ 19076 h 19076"/>
            <a:gd name="connsiteX1" fmla="*/ 16102 w 22360"/>
            <a:gd name="connsiteY1" fmla="*/ 0 h 19076"/>
            <a:gd name="connsiteX2" fmla="*/ 10524 w 22360"/>
            <a:gd name="connsiteY2" fmla="*/ 3475 h 19076"/>
            <a:gd name="connsiteX3" fmla="*/ 2555 w 22360"/>
            <a:gd name="connsiteY3" fmla="*/ 6471 h 19076"/>
            <a:gd name="connsiteX4" fmla="*/ 0 w 22360"/>
            <a:gd name="connsiteY4" fmla="*/ 2594 h 19076"/>
            <a:gd name="connsiteX0" fmla="*/ 22360 w 22360"/>
            <a:gd name="connsiteY0" fmla="*/ 19076 h 19076"/>
            <a:gd name="connsiteX1" fmla="*/ 20993 w 22360"/>
            <a:gd name="connsiteY1" fmla="*/ 15910 h 19076"/>
            <a:gd name="connsiteX2" fmla="*/ 16102 w 22360"/>
            <a:gd name="connsiteY2" fmla="*/ 0 h 19076"/>
            <a:gd name="connsiteX3" fmla="*/ 10524 w 22360"/>
            <a:gd name="connsiteY3" fmla="*/ 3475 h 19076"/>
            <a:gd name="connsiteX4" fmla="*/ 2555 w 22360"/>
            <a:gd name="connsiteY4" fmla="*/ 6471 h 19076"/>
            <a:gd name="connsiteX5" fmla="*/ 0 w 22360"/>
            <a:gd name="connsiteY5" fmla="*/ 2594 h 19076"/>
            <a:gd name="connsiteX0" fmla="*/ 22360 w 22360"/>
            <a:gd name="connsiteY0" fmla="*/ 19076 h 19076"/>
            <a:gd name="connsiteX1" fmla="*/ 20993 w 22360"/>
            <a:gd name="connsiteY1" fmla="*/ 15910 h 19076"/>
            <a:gd name="connsiteX2" fmla="*/ 16102 w 22360"/>
            <a:gd name="connsiteY2" fmla="*/ 0 h 19076"/>
            <a:gd name="connsiteX3" fmla="*/ 10524 w 22360"/>
            <a:gd name="connsiteY3" fmla="*/ 3475 h 19076"/>
            <a:gd name="connsiteX4" fmla="*/ 2555 w 22360"/>
            <a:gd name="connsiteY4" fmla="*/ 6471 h 19076"/>
            <a:gd name="connsiteX5" fmla="*/ 0 w 22360"/>
            <a:gd name="connsiteY5" fmla="*/ 2594 h 19076"/>
            <a:gd name="connsiteX0" fmla="*/ 22830 w 22830"/>
            <a:gd name="connsiteY0" fmla="*/ 18775 h 18775"/>
            <a:gd name="connsiteX1" fmla="*/ 20993 w 22830"/>
            <a:gd name="connsiteY1" fmla="*/ 15910 h 18775"/>
            <a:gd name="connsiteX2" fmla="*/ 16102 w 22830"/>
            <a:gd name="connsiteY2" fmla="*/ 0 h 18775"/>
            <a:gd name="connsiteX3" fmla="*/ 10524 w 22830"/>
            <a:gd name="connsiteY3" fmla="*/ 3475 h 18775"/>
            <a:gd name="connsiteX4" fmla="*/ 2555 w 22830"/>
            <a:gd name="connsiteY4" fmla="*/ 6471 h 18775"/>
            <a:gd name="connsiteX5" fmla="*/ 0 w 22830"/>
            <a:gd name="connsiteY5" fmla="*/ 2594 h 18775"/>
            <a:gd name="connsiteX0" fmla="*/ 22830 w 22830"/>
            <a:gd name="connsiteY0" fmla="*/ 18775 h 18775"/>
            <a:gd name="connsiteX1" fmla="*/ 20993 w 22830"/>
            <a:gd name="connsiteY1" fmla="*/ 15910 h 18775"/>
            <a:gd name="connsiteX2" fmla="*/ 16102 w 22830"/>
            <a:gd name="connsiteY2" fmla="*/ 0 h 18775"/>
            <a:gd name="connsiteX3" fmla="*/ 10524 w 22830"/>
            <a:gd name="connsiteY3" fmla="*/ 3475 h 18775"/>
            <a:gd name="connsiteX4" fmla="*/ 2555 w 22830"/>
            <a:gd name="connsiteY4" fmla="*/ 6471 h 18775"/>
            <a:gd name="connsiteX5" fmla="*/ 0 w 22830"/>
            <a:gd name="connsiteY5" fmla="*/ 2594 h 18775"/>
            <a:gd name="connsiteX0" fmla="*/ 23143 w 23143"/>
            <a:gd name="connsiteY0" fmla="*/ 18641 h 18641"/>
            <a:gd name="connsiteX1" fmla="*/ 20993 w 23143"/>
            <a:gd name="connsiteY1" fmla="*/ 15910 h 18641"/>
            <a:gd name="connsiteX2" fmla="*/ 16102 w 23143"/>
            <a:gd name="connsiteY2" fmla="*/ 0 h 18641"/>
            <a:gd name="connsiteX3" fmla="*/ 10524 w 23143"/>
            <a:gd name="connsiteY3" fmla="*/ 3475 h 18641"/>
            <a:gd name="connsiteX4" fmla="*/ 2555 w 23143"/>
            <a:gd name="connsiteY4" fmla="*/ 6471 h 18641"/>
            <a:gd name="connsiteX5" fmla="*/ 0 w 23143"/>
            <a:gd name="connsiteY5" fmla="*/ 2594 h 18641"/>
            <a:gd name="connsiteX0" fmla="*/ 23143 w 23143"/>
            <a:gd name="connsiteY0" fmla="*/ 18641 h 18641"/>
            <a:gd name="connsiteX1" fmla="*/ 19134 w 23143"/>
            <a:gd name="connsiteY1" fmla="*/ 16443 h 18641"/>
            <a:gd name="connsiteX2" fmla="*/ 16102 w 23143"/>
            <a:gd name="connsiteY2" fmla="*/ 0 h 18641"/>
            <a:gd name="connsiteX3" fmla="*/ 10524 w 23143"/>
            <a:gd name="connsiteY3" fmla="*/ 3475 h 18641"/>
            <a:gd name="connsiteX4" fmla="*/ 2555 w 23143"/>
            <a:gd name="connsiteY4" fmla="*/ 6471 h 18641"/>
            <a:gd name="connsiteX5" fmla="*/ 0 w 23143"/>
            <a:gd name="connsiteY5" fmla="*/ 2594 h 18641"/>
            <a:gd name="connsiteX0" fmla="*/ 21031 w 21031"/>
            <a:gd name="connsiteY0" fmla="*/ 19598 h 19598"/>
            <a:gd name="connsiteX1" fmla="*/ 19134 w 21031"/>
            <a:gd name="connsiteY1" fmla="*/ 16443 h 19598"/>
            <a:gd name="connsiteX2" fmla="*/ 16102 w 21031"/>
            <a:gd name="connsiteY2" fmla="*/ 0 h 19598"/>
            <a:gd name="connsiteX3" fmla="*/ 10524 w 21031"/>
            <a:gd name="connsiteY3" fmla="*/ 3475 h 19598"/>
            <a:gd name="connsiteX4" fmla="*/ 2555 w 21031"/>
            <a:gd name="connsiteY4" fmla="*/ 6471 h 19598"/>
            <a:gd name="connsiteX5" fmla="*/ 0 w 21031"/>
            <a:gd name="connsiteY5" fmla="*/ 2594 h 19598"/>
            <a:gd name="connsiteX0" fmla="*/ 21031 w 21031"/>
            <a:gd name="connsiteY0" fmla="*/ 19598 h 19598"/>
            <a:gd name="connsiteX1" fmla="*/ 19134 w 21031"/>
            <a:gd name="connsiteY1" fmla="*/ 16443 h 19598"/>
            <a:gd name="connsiteX2" fmla="*/ 16102 w 21031"/>
            <a:gd name="connsiteY2" fmla="*/ 0 h 19598"/>
            <a:gd name="connsiteX3" fmla="*/ 10524 w 21031"/>
            <a:gd name="connsiteY3" fmla="*/ 3475 h 19598"/>
            <a:gd name="connsiteX4" fmla="*/ 2555 w 21031"/>
            <a:gd name="connsiteY4" fmla="*/ 6471 h 19598"/>
            <a:gd name="connsiteX5" fmla="*/ 0 w 21031"/>
            <a:gd name="connsiteY5" fmla="*/ 2594 h 19598"/>
            <a:gd name="connsiteX0" fmla="*/ 21031 w 21031"/>
            <a:gd name="connsiteY0" fmla="*/ 19598 h 19598"/>
            <a:gd name="connsiteX1" fmla="*/ 19134 w 21031"/>
            <a:gd name="connsiteY1" fmla="*/ 16443 h 19598"/>
            <a:gd name="connsiteX2" fmla="*/ 16102 w 21031"/>
            <a:gd name="connsiteY2" fmla="*/ 0 h 19598"/>
            <a:gd name="connsiteX3" fmla="*/ 10524 w 21031"/>
            <a:gd name="connsiteY3" fmla="*/ 3475 h 19598"/>
            <a:gd name="connsiteX4" fmla="*/ 2555 w 21031"/>
            <a:gd name="connsiteY4" fmla="*/ 6471 h 19598"/>
            <a:gd name="connsiteX5" fmla="*/ 0 w 21031"/>
            <a:gd name="connsiteY5" fmla="*/ 2594 h 19598"/>
            <a:gd name="connsiteX0" fmla="*/ 21031 w 21031"/>
            <a:gd name="connsiteY0" fmla="*/ 19598 h 19598"/>
            <a:gd name="connsiteX1" fmla="*/ 19134 w 21031"/>
            <a:gd name="connsiteY1" fmla="*/ 16443 h 19598"/>
            <a:gd name="connsiteX2" fmla="*/ 16102 w 21031"/>
            <a:gd name="connsiteY2" fmla="*/ 0 h 19598"/>
            <a:gd name="connsiteX3" fmla="*/ 10524 w 21031"/>
            <a:gd name="connsiteY3" fmla="*/ 3475 h 19598"/>
            <a:gd name="connsiteX4" fmla="*/ 2555 w 21031"/>
            <a:gd name="connsiteY4" fmla="*/ 6471 h 19598"/>
            <a:gd name="connsiteX5" fmla="*/ 0 w 21031"/>
            <a:gd name="connsiteY5" fmla="*/ 2594 h 19598"/>
            <a:gd name="connsiteX0" fmla="*/ 21498 w 21498"/>
            <a:gd name="connsiteY0" fmla="*/ 19693 h 19693"/>
            <a:gd name="connsiteX1" fmla="*/ 19134 w 21498"/>
            <a:gd name="connsiteY1" fmla="*/ 16443 h 19693"/>
            <a:gd name="connsiteX2" fmla="*/ 16102 w 21498"/>
            <a:gd name="connsiteY2" fmla="*/ 0 h 19693"/>
            <a:gd name="connsiteX3" fmla="*/ 10524 w 21498"/>
            <a:gd name="connsiteY3" fmla="*/ 3475 h 19693"/>
            <a:gd name="connsiteX4" fmla="*/ 2555 w 21498"/>
            <a:gd name="connsiteY4" fmla="*/ 6471 h 19693"/>
            <a:gd name="connsiteX5" fmla="*/ 0 w 21498"/>
            <a:gd name="connsiteY5" fmla="*/ 2594 h 19693"/>
            <a:gd name="connsiteX0" fmla="*/ 23392 w 23392"/>
            <a:gd name="connsiteY0" fmla="*/ 22509 h 22509"/>
            <a:gd name="connsiteX1" fmla="*/ 19134 w 23392"/>
            <a:gd name="connsiteY1" fmla="*/ 16443 h 22509"/>
            <a:gd name="connsiteX2" fmla="*/ 16102 w 23392"/>
            <a:gd name="connsiteY2" fmla="*/ 0 h 22509"/>
            <a:gd name="connsiteX3" fmla="*/ 10524 w 23392"/>
            <a:gd name="connsiteY3" fmla="*/ 3475 h 22509"/>
            <a:gd name="connsiteX4" fmla="*/ 2555 w 23392"/>
            <a:gd name="connsiteY4" fmla="*/ 6471 h 22509"/>
            <a:gd name="connsiteX5" fmla="*/ 0 w 23392"/>
            <a:gd name="connsiteY5" fmla="*/ 2594 h 22509"/>
            <a:gd name="connsiteX0" fmla="*/ 19134 w 19134"/>
            <a:gd name="connsiteY0" fmla="*/ 16443 h 16443"/>
            <a:gd name="connsiteX1" fmla="*/ 16102 w 19134"/>
            <a:gd name="connsiteY1" fmla="*/ 0 h 16443"/>
            <a:gd name="connsiteX2" fmla="*/ 10524 w 19134"/>
            <a:gd name="connsiteY2" fmla="*/ 3475 h 16443"/>
            <a:gd name="connsiteX3" fmla="*/ 2555 w 19134"/>
            <a:gd name="connsiteY3" fmla="*/ 6471 h 16443"/>
            <a:gd name="connsiteX4" fmla="*/ 0 w 19134"/>
            <a:gd name="connsiteY4" fmla="*/ 2594 h 16443"/>
            <a:gd name="connsiteX0" fmla="*/ 20547 w 20547"/>
            <a:gd name="connsiteY0" fmla="*/ 16443 h 16443"/>
            <a:gd name="connsiteX1" fmla="*/ 17515 w 20547"/>
            <a:gd name="connsiteY1" fmla="*/ 0 h 16443"/>
            <a:gd name="connsiteX2" fmla="*/ 11937 w 20547"/>
            <a:gd name="connsiteY2" fmla="*/ 3475 h 16443"/>
            <a:gd name="connsiteX3" fmla="*/ 3968 w 20547"/>
            <a:gd name="connsiteY3" fmla="*/ 6471 h 16443"/>
            <a:gd name="connsiteX4" fmla="*/ 0 w 20547"/>
            <a:gd name="connsiteY4" fmla="*/ 511 h 164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547" h="16443">
              <a:moveTo>
                <a:pt x="20547" y="16443"/>
              </a:moveTo>
              <a:cubicBezTo>
                <a:pt x="16780" y="11005"/>
                <a:pt x="20631" y="6137"/>
                <a:pt x="17515" y="0"/>
              </a:cubicBezTo>
              <a:cubicBezTo>
                <a:pt x="17389" y="173"/>
                <a:pt x="11844" y="1892"/>
                <a:pt x="11937" y="3475"/>
              </a:cubicBezTo>
              <a:cubicBezTo>
                <a:pt x="11721" y="3472"/>
                <a:pt x="4153" y="6573"/>
                <a:pt x="3968" y="6471"/>
              </a:cubicBezTo>
              <a:cubicBezTo>
                <a:pt x="1959" y="3371"/>
                <a:pt x="2010" y="3611"/>
                <a:pt x="0" y="51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236409</xdr:colOff>
      <xdr:row>54</xdr:row>
      <xdr:rowOff>37406</xdr:rowOff>
    </xdr:from>
    <xdr:to>
      <xdr:col>20</xdr:col>
      <xdr:colOff>349219</xdr:colOff>
      <xdr:row>54</xdr:row>
      <xdr:rowOff>165189</xdr:rowOff>
    </xdr:to>
    <xdr:sp macro="" textlink="">
      <xdr:nvSpPr>
        <xdr:cNvPr id="1942" name="Oval 1295">
          <a:extLst>
            <a:ext uri="{FF2B5EF4-FFF2-40B4-BE49-F238E27FC236}">
              <a16:creationId xmlns:a16="http://schemas.microsoft.com/office/drawing/2014/main" id="{FF14758C-3219-47A6-A101-A4FBF7CC8377}"/>
            </a:ext>
          </a:extLst>
        </xdr:cNvPr>
        <xdr:cNvSpPr>
          <a:spLocks noChangeArrowheads="1"/>
        </xdr:cNvSpPr>
      </xdr:nvSpPr>
      <xdr:spPr bwMode="auto">
        <a:xfrm>
          <a:off x="13710315" y="9291208"/>
          <a:ext cx="112810" cy="1277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20</xdr:col>
      <xdr:colOff>203979</xdr:colOff>
      <xdr:row>55</xdr:row>
      <xdr:rowOff>7176</xdr:rowOff>
    </xdr:from>
    <xdr:to>
      <xdr:col>20</xdr:col>
      <xdr:colOff>377701</xdr:colOff>
      <xdr:row>55</xdr:row>
      <xdr:rowOff>164724</xdr:rowOff>
    </xdr:to>
    <xdr:pic>
      <xdr:nvPicPr>
        <xdr:cNvPr id="1943" name="図 1942">
          <a:extLst>
            <a:ext uri="{FF2B5EF4-FFF2-40B4-BE49-F238E27FC236}">
              <a16:creationId xmlns:a16="http://schemas.microsoft.com/office/drawing/2014/main" id="{F1FC52F4-02C1-47C5-8BC9-310F2241E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>
          <a:off x="13677885" y="9432957"/>
          <a:ext cx="173722" cy="157548"/>
        </a:xfrm>
        <a:prstGeom prst="rect">
          <a:avLst/>
        </a:prstGeom>
      </xdr:spPr>
    </xdr:pic>
    <xdr:clientData/>
  </xdr:twoCellAnchor>
  <xdr:twoCellAnchor>
    <xdr:from>
      <xdr:col>19</xdr:col>
      <xdr:colOff>126464</xdr:colOff>
      <xdr:row>54</xdr:row>
      <xdr:rowOff>49706</xdr:rowOff>
    </xdr:from>
    <xdr:to>
      <xdr:col>19</xdr:col>
      <xdr:colOff>365623</xdr:colOff>
      <xdr:row>55</xdr:row>
      <xdr:rowOff>136077</xdr:rowOff>
    </xdr:to>
    <xdr:sp macro="" textlink="">
      <xdr:nvSpPr>
        <xdr:cNvPr id="1944" name="Line 72">
          <a:extLst>
            <a:ext uri="{FF2B5EF4-FFF2-40B4-BE49-F238E27FC236}">
              <a16:creationId xmlns:a16="http://schemas.microsoft.com/office/drawing/2014/main" id="{DC69DC6B-E635-45FE-8DCD-505122ED254B}"/>
            </a:ext>
          </a:extLst>
        </xdr:cNvPr>
        <xdr:cNvSpPr>
          <a:spLocks noChangeShapeType="1"/>
        </xdr:cNvSpPr>
      </xdr:nvSpPr>
      <xdr:spPr bwMode="auto">
        <a:xfrm rot="13656542">
          <a:off x="12885220" y="9313103"/>
          <a:ext cx="258350" cy="239159"/>
        </a:xfrm>
        <a:custGeom>
          <a:avLst/>
          <a:gdLst>
            <a:gd name="connsiteX0" fmla="*/ 0 w 275566"/>
            <a:gd name="connsiteY0" fmla="*/ 0 h 207464"/>
            <a:gd name="connsiteX1" fmla="*/ 275566 w 275566"/>
            <a:gd name="connsiteY1" fmla="*/ 207464 h 207464"/>
            <a:gd name="connsiteX0" fmla="*/ 0 w 275566"/>
            <a:gd name="connsiteY0" fmla="*/ 0 h 207464"/>
            <a:gd name="connsiteX1" fmla="*/ 275566 w 275566"/>
            <a:gd name="connsiteY1" fmla="*/ 207464 h 207464"/>
            <a:gd name="connsiteX0" fmla="*/ 0 w 275566"/>
            <a:gd name="connsiteY0" fmla="*/ 0 h 207464"/>
            <a:gd name="connsiteX1" fmla="*/ 263055 w 275566"/>
            <a:gd name="connsiteY1" fmla="*/ 126997 h 207464"/>
            <a:gd name="connsiteX2" fmla="*/ 275566 w 275566"/>
            <a:gd name="connsiteY2" fmla="*/ 207464 h 207464"/>
            <a:gd name="connsiteX0" fmla="*/ 0 w 246864"/>
            <a:gd name="connsiteY0" fmla="*/ 0 h 226515"/>
            <a:gd name="connsiteX1" fmla="*/ 234353 w 246864"/>
            <a:gd name="connsiteY1" fmla="*/ 146048 h 226515"/>
            <a:gd name="connsiteX2" fmla="*/ 246864 w 246864"/>
            <a:gd name="connsiteY2" fmla="*/ 226515 h 226515"/>
            <a:gd name="connsiteX0" fmla="*/ 0 w 246864"/>
            <a:gd name="connsiteY0" fmla="*/ 0 h 226515"/>
            <a:gd name="connsiteX1" fmla="*/ 222011 w 246864"/>
            <a:gd name="connsiteY1" fmla="*/ 134783 h 226515"/>
            <a:gd name="connsiteX2" fmla="*/ 246864 w 246864"/>
            <a:gd name="connsiteY2" fmla="*/ 226515 h 226515"/>
            <a:gd name="connsiteX0" fmla="*/ 0 w 246864"/>
            <a:gd name="connsiteY0" fmla="*/ 0 h 226515"/>
            <a:gd name="connsiteX1" fmla="*/ 222011 w 246864"/>
            <a:gd name="connsiteY1" fmla="*/ 134783 h 226515"/>
            <a:gd name="connsiteX2" fmla="*/ 246864 w 246864"/>
            <a:gd name="connsiteY2" fmla="*/ 226515 h 226515"/>
            <a:gd name="connsiteX0" fmla="*/ 0 w 275016"/>
            <a:gd name="connsiteY0" fmla="*/ 0 h 235449"/>
            <a:gd name="connsiteX1" fmla="*/ 222011 w 275016"/>
            <a:gd name="connsiteY1" fmla="*/ 134783 h 235449"/>
            <a:gd name="connsiteX2" fmla="*/ 275016 w 275016"/>
            <a:gd name="connsiteY2" fmla="*/ 235449 h 235449"/>
            <a:gd name="connsiteX0" fmla="*/ 0 w 275016"/>
            <a:gd name="connsiteY0" fmla="*/ 0 h 235449"/>
            <a:gd name="connsiteX1" fmla="*/ 211743 w 275016"/>
            <a:gd name="connsiteY1" fmla="*/ 133791 h 235449"/>
            <a:gd name="connsiteX2" fmla="*/ 275016 w 275016"/>
            <a:gd name="connsiteY2" fmla="*/ 235449 h 235449"/>
            <a:gd name="connsiteX0" fmla="*/ 0 w 256536"/>
            <a:gd name="connsiteY0" fmla="*/ 0 h 246506"/>
            <a:gd name="connsiteX1" fmla="*/ 193263 w 256536"/>
            <a:gd name="connsiteY1" fmla="*/ 144848 h 246506"/>
            <a:gd name="connsiteX2" fmla="*/ 256536 w 256536"/>
            <a:gd name="connsiteY2" fmla="*/ 246506 h 246506"/>
            <a:gd name="connsiteX0" fmla="*/ 0 w 257662"/>
            <a:gd name="connsiteY0" fmla="*/ 0 h 239159"/>
            <a:gd name="connsiteX1" fmla="*/ 194389 w 257662"/>
            <a:gd name="connsiteY1" fmla="*/ 137501 h 239159"/>
            <a:gd name="connsiteX2" fmla="*/ 257662 w 257662"/>
            <a:gd name="connsiteY2" fmla="*/ 239159 h 2391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7662" h="239159">
              <a:moveTo>
                <a:pt x="0" y="0"/>
              </a:moveTo>
              <a:cubicBezTo>
                <a:pt x="31345" y="17300"/>
                <a:pt x="155208" y="115876"/>
                <a:pt x="194389" y="137501"/>
              </a:cubicBezTo>
              <a:cubicBezTo>
                <a:pt x="252446" y="243682"/>
                <a:pt x="215032" y="147061"/>
                <a:pt x="257662" y="23915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280386</xdr:colOff>
      <xdr:row>53</xdr:row>
      <xdr:rowOff>71954</xdr:rowOff>
    </xdr:from>
    <xdr:to>
      <xdr:col>19</xdr:col>
      <xdr:colOff>577271</xdr:colOff>
      <xdr:row>54</xdr:row>
      <xdr:rowOff>21611</xdr:rowOff>
    </xdr:to>
    <xdr:sp macro="" textlink="">
      <xdr:nvSpPr>
        <xdr:cNvPr id="1945" name="Line 267">
          <a:extLst>
            <a:ext uri="{FF2B5EF4-FFF2-40B4-BE49-F238E27FC236}">
              <a16:creationId xmlns:a16="http://schemas.microsoft.com/office/drawing/2014/main" id="{1003D920-63F4-4AF1-A787-A07338D61C05}"/>
            </a:ext>
          </a:extLst>
        </xdr:cNvPr>
        <xdr:cNvSpPr>
          <a:spLocks noChangeShapeType="1"/>
        </xdr:cNvSpPr>
      </xdr:nvSpPr>
      <xdr:spPr bwMode="auto">
        <a:xfrm flipV="1">
          <a:off x="13048737" y="9153777"/>
          <a:ext cx="296885" cy="121636"/>
        </a:xfrm>
        <a:custGeom>
          <a:avLst/>
          <a:gdLst>
            <a:gd name="connsiteX0" fmla="*/ 0 w 490682"/>
            <a:gd name="connsiteY0" fmla="*/ 0 h 59792"/>
            <a:gd name="connsiteX1" fmla="*/ 490682 w 490682"/>
            <a:gd name="connsiteY1" fmla="*/ 59792 h 59792"/>
            <a:gd name="connsiteX0" fmla="*/ 0 w 253588"/>
            <a:gd name="connsiteY0" fmla="*/ 52397 h 55317"/>
            <a:gd name="connsiteX1" fmla="*/ 253588 w 253588"/>
            <a:gd name="connsiteY1" fmla="*/ 2920 h 55317"/>
            <a:gd name="connsiteX0" fmla="*/ 0 w 253588"/>
            <a:gd name="connsiteY0" fmla="*/ 49477 h 53482"/>
            <a:gd name="connsiteX1" fmla="*/ 253588 w 253588"/>
            <a:gd name="connsiteY1" fmla="*/ 0 h 53482"/>
            <a:gd name="connsiteX0" fmla="*/ 0 w 253588"/>
            <a:gd name="connsiteY0" fmla="*/ 49477 h 52855"/>
            <a:gd name="connsiteX1" fmla="*/ 253588 w 253588"/>
            <a:gd name="connsiteY1" fmla="*/ 0 h 52855"/>
            <a:gd name="connsiteX0" fmla="*/ 0 w 253588"/>
            <a:gd name="connsiteY0" fmla="*/ 35045 h 39274"/>
            <a:gd name="connsiteX1" fmla="*/ 253588 w 253588"/>
            <a:gd name="connsiteY1" fmla="*/ 0 h 39274"/>
            <a:gd name="connsiteX0" fmla="*/ 0 w 253588"/>
            <a:gd name="connsiteY0" fmla="*/ 35045 h 48015"/>
            <a:gd name="connsiteX1" fmla="*/ 253588 w 253588"/>
            <a:gd name="connsiteY1" fmla="*/ 0 h 48015"/>
            <a:gd name="connsiteX0" fmla="*/ 0 w 311316"/>
            <a:gd name="connsiteY0" fmla="*/ 32984 h 46237"/>
            <a:gd name="connsiteX1" fmla="*/ 311316 w 311316"/>
            <a:gd name="connsiteY1" fmla="*/ 0 h 46237"/>
            <a:gd name="connsiteX0" fmla="*/ 0 w 296885"/>
            <a:gd name="connsiteY0" fmla="*/ 121636 h 128451"/>
            <a:gd name="connsiteX1" fmla="*/ 296885 w 296885"/>
            <a:gd name="connsiteY1" fmla="*/ 0 h 128451"/>
            <a:gd name="connsiteX0" fmla="*/ 0 w 296885"/>
            <a:gd name="connsiteY0" fmla="*/ 121636 h 121636"/>
            <a:gd name="connsiteX1" fmla="*/ 296885 w 296885"/>
            <a:gd name="connsiteY1" fmla="*/ 0 h 121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6885" h="121636">
              <a:moveTo>
                <a:pt x="0" y="121636"/>
              </a:moveTo>
              <a:cubicBezTo>
                <a:pt x="293446" y="77655"/>
                <a:pt x="287951" y="8933"/>
                <a:pt x="296885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670675</xdr:colOff>
      <xdr:row>53</xdr:row>
      <xdr:rowOff>160941</xdr:rowOff>
    </xdr:from>
    <xdr:to>
      <xdr:col>20</xdr:col>
      <xdr:colOff>65755</xdr:colOff>
      <xdr:row>54</xdr:row>
      <xdr:rowOff>104365</xdr:rowOff>
    </xdr:to>
    <xdr:sp macro="" textlink="">
      <xdr:nvSpPr>
        <xdr:cNvPr id="1946" name="Oval 1295">
          <a:extLst>
            <a:ext uri="{FF2B5EF4-FFF2-40B4-BE49-F238E27FC236}">
              <a16:creationId xmlns:a16="http://schemas.microsoft.com/office/drawing/2014/main" id="{44577D56-C949-4329-A092-38B7B695E1D3}"/>
            </a:ext>
          </a:extLst>
        </xdr:cNvPr>
        <xdr:cNvSpPr>
          <a:spLocks noChangeArrowheads="1"/>
        </xdr:cNvSpPr>
      </xdr:nvSpPr>
      <xdr:spPr bwMode="auto">
        <a:xfrm>
          <a:off x="13439026" y="9242764"/>
          <a:ext cx="100635" cy="1154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20</xdr:col>
      <xdr:colOff>365820</xdr:colOff>
      <xdr:row>55</xdr:row>
      <xdr:rowOff>24829</xdr:rowOff>
    </xdr:from>
    <xdr:ext cx="260933" cy="191739"/>
    <xdr:sp macro="" textlink="">
      <xdr:nvSpPr>
        <xdr:cNvPr id="1947" name="Text Box 1416">
          <a:extLst>
            <a:ext uri="{FF2B5EF4-FFF2-40B4-BE49-F238E27FC236}">
              <a16:creationId xmlns:a16="http://schemas.microsoft.com/office/drawing/2014/main" id="{5498881C-DCDF-4653-BC4E-CBCD54BB6CAA}"/>
            </a:ext>
          </a:extLst>
        </xdr:cNvPr>
        <xdr:cNvSpPr txBox="1">
          <a:spLocks noChangeArrowheads="1"/>
        </xdr:cNvSpPr>
      </xdr:nvSpPr>
      <xdr:spPr bwMode="auto">
        <a:xfrm>
          <a:off x="13839726" y="9450610"/>
          <a:ext cx="260933" cy="191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279007</xdr:colOff>
      <xdr:row>53</xdr:row>
      <xdr:rowOff>95493</xdr:rowOff>
    </xdr:from>
    <xdr:to>
      <xdr:col>19</xdr:col>
      <xdr:colOff>353934</xdr:colOff>
      <xdr:row>54</xdr:row>
      <xdr:rowOff>15201</xdr:rowOff>
    </xdr:to>
    <xdr:sp macro="" textlink="">
      <xdr:nvSpPr>
        <xdr:cNvPr id="1948" name="Freeform 395">
          <a:extLst>
            <a:ext uri="{FF2B5EF4-FFF2-40B4-BE49-F238E27FC236}">
              <a16:creationId xmlns:a16="http://schemas.microsoft.com/office/drawing/2014/main" id="{F5163BD0-D4D4-4C32-9CC9-1192FEF8B3DD}"/>
            </a:ext>
          </a:extLst>
        </xdr:cNvPr>
        <xdr:cNvSpPr>
          <a:spLocks/>
        </xdr:cNvSpPr>
      </xdr:nvSpPr>
      <xdr:spPr bwMode="auto">
        <a:xfrm rot="16872968">
          <a:off x="13038978" y="9185696"/>
          <a:ext cx="91687" cy="74927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  <a:gd name="connsiteX0" fmla="*/ 0 w 10118"/>
            <a:gd name="connsiteY0" fmla="*/ 9231 h 9231"/>
            <a:gd name="connsiteX1" fmla="*/ 1429 w 10118"/>
            <a:gd name="connsiteY1" fmla="*/ 0 h 9231"/>
            <a:gd name="connsiteX2" fmla="*/ 8095 w 10118"/>
            <a:gd name="connsiteY2" fmla="*/ 0 h 9231"/>
            <a:gd name="connsiteX3" fmla="*/ 10118 w 10118"/>
            <a:gd name="connsiteY3" fmla="*/ 8751 h 9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8" h="9231">
              <a:moveTo>
                <a:pt x="0" y="9231"/>
              </a:moveTo>
              <a:lnTo>
                <a:pt x="1429" y="0"/>
              </a:lnTo>
              <a:lnTo>
                <a:pt x="8095" y="0"/>
              </a:lnTo>
              <a:lnTo>
                <a:pt x="10118" y="8751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187614</xdr:colOff>
      <xdr:row>53</xdr:row>
      <xdr:rowOff>151301</xdr:rowOff>
    </xdr:from>
    <xdr:to>
      <xdr:col>19</xdr:col>
      <xdr:colOff>287792</xdr:colOff>
      <xdr:row>54</xdr:row>
      <xdr:rowOff>94725</xdr:rowOff>
    </xdr:to>
    <xdr:sp macro="" textlink="">
      <xdr:nvSpPr>
        <xdr:cNvPr id="1949" name="Oval 1295">
          <a:extLst>
            <a:ext uri="{FF2B5EF4-FFF2-40B4-BE49-F238E27FC236}">
              <a16:creationId xmlns:a16="http://schemas.microsoft.com/office/drawing/2014/main" id="{E9CA3B46-E8AE-4696-A460-B7AA2871C098}"/>
            </a:ext>
          </a:extLst>
        </xdr:cNvPr>
        <xdr:cNvSpPr>
          <a:spLocks noChangeArrowheads="1"/>
        </xdr:cNvSpPr>
      </xdr:nvSpPr>
      <xdr:spPr bwMode="auto">
        <a:xfrm>
          <a:off x="12955965" y="9233124"/>
          <a:ext cx="100178" cy="1154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19</xdr:col>
      <xdr:colOff>594597</xdr:colOff>
      <xdr:row>52</xdr:row>
      <xdr:rowOff>74898</xdr:rowOff>
    </xdr:from>
    <xdr:ext cx="379343" cy="193515"/>
    <xdr:sp macro="" textlink="">
      <xdr:nvSpPr>
        <xdr:cNvPr id="1950" name="Text Box 1563">
          <a:extLst>
            <a:ext uri="{FF2B5EF4-FFF2-40B4-BE49-F238E27FC236}">
              <a16:creationId xmlns:a16="http://schemas.microsoft.com/office/drawing/2014/main" id="{1900EFA4-C17D-4F6F-B8BA-0749A43EEBE7}"/>
            </a:ext>
          </a:extLst>
        </xdr:cNvPr>
        <xdr:cNvSpPr txBox="1">
          <a:spLocks noChangeArrowheads="1"/>
        </xdr:cNvSpPr>
      </xdr:nvSpPr>
      <xdr:spPr bwMode="auto">
        <a:xfrm>
          <a:off x="13362948" y="8984742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19</xdr:col>
      <xdr:colOff>581422</xdr:colOff>
      <xdr:row>53</xdr:row>
      <xdr:rowOff>73915</xdr:rowOff>
    </xdr:from>
    <xdr:to>
      <xdr:col>20</xdr:col>
      <xdr:colOff>304895</xdr:colOff>
      <xdr:row>54</xdr:row>
      <xdr:rowOff>68212</xdr:rowOff>
    </xdr:to>
    <xdr:sp macro="" textlink="">
      <xdr:nvSpPr>
        <xdr:cNvPr id="1951" name="AutoShape 1653">
          <a:extLst>
            <a:ext uri="{FF2B5EF4-FFF2-40B4-BE49-F238E27FC236}">
              <a16:creationId xmlns:a16="http://schemas.microsoft.com/office/drawing/2014/main" id="{672AF62C-295C-4DD8-9851-A6684886A1FB}"/>
            </a:ext>
          </a:extLst>
        </xdr:cNvPr>
        <xdr:cNvSpPr>
          <a:spLocks/>
        </xdr:cNvSpPr>
      </xdr:nvSpPr>
      <xdr:spPr bwMode="auto">
        <a:xfrm rot="6078624" flipH="1">
          <a:off x="13481149" y="9024362"/>
          <a:ext cx="166276" cy="42902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224754</xdr:colOff>
      <xdr:row>54</xdr:row>
      <xdr:rowOff>34991</xdr:rowOff>
    </xdr:from>
    <xdr:to>
      <xdr:col>19</xdr:col>
      <xdr:colOff>553563</xdr:colOff>
      <xdr:row>56</xdr:row>
      <xdr:rowOff>73045</xdr:rowOff>
    </xdr:to>
    <xdr:sp macro="" textlink="">
      <xdr:nvSpPr>
        <xdr:cNvPr id="1952" name="AutoShape 1653">
          <a:extLst>
            <a:ext uri="{FF2B5EF4-FFF2-40B4-BE49-F238E27FC236}">
              <a16:creationId xmlns:a16="http://schemas.microsoft.com/office/drawing/2014/main" id="{AB34101B-026E-4FAF-AA84-490F0006A1B7}"/>
            </a:ext>
          </a:extLst>
        </xdr:cNvPr>
        <xdr:cNvSpPr>
          <a:spLocks/>
        </xdr:cNvSpPr>
      </xdr:nvSpPr>
      <xdr:spPr bwMode="auto">
        <a:xfrm rot="5633977">
          <a:off x="12966504" y="9315394"/>
          <a:ext cx="382012" cy="32880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270546</xdr:colOff>
      <xdr:row>54</xdr:row>
      <xdr:rowOff>64221</xdr:rowOff>
    </xdr:from>
    <xdr:to>
      <xdr:col>19</xdr:col>
      <xdr:colOff>451445</xdr:colOff>
      <xdr:row>55</xdr:row>
      <xdr:rowOff>36921</xdr:rowOff>
    </xdr:to>
    <xdr:sp macro="" textlink="">
      <xdr:nvSpPr>
        <xdr:cNvPr id="1954" name="六角形 1953">
          <a:extLst>
            <a:ext uri="{FF2B5EF4-FFF2-40B4-BE49-F238E27FC236}">
              <a16:creationId xmlns:a16="http://schemas.microsoft.com/office/drawing/2014/main" id="{145A683B-7AD4-4D2C-94BF-27867ED48BFD}"/>
            </a:ext>
          </a:extLst>
        </xdr:cNvPr>
        <xdr:cNvSpPr/>
      </xdr:nvSpPr>
      <xdr:spPr bwMode="auto">
        <a:xfrm>
          <a:off x="13038897" y="9318023"/>
          <a:ext cx="180899" cy="14467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428831</xdr:colOff>
      <xdr:row>54</xdr:row>
      <xdr:rowOff>24252</xdr:rowOff>
    </xdr:from>
    <xdr:ext cx="268017" cy="119578"/>
    <xdr:sp macro="" textlink="">
      <xdr:nvSpPr>
        <xdr:cNvPr id="1955" name="Text Box 1416">
          <a:extLst>
            <a:ext uri="{FF2B5EF4-FFF2-40B4-BE49-F238E27FC236}">
              <a16:creationId xmlns:a16="http://schemas.microsoft.com/office/drawing/2014/main" id="{B30BB065-264E-418C-B0A6-D3BFE9AF6D3C}"/>
            </a:ext>
          </a:extLst>
        </xdr:cNvPr>
        <xdr:cNvSpPr txBox="1">
          <a:spLocks noChangeArrowheads="1"/>
        </xdr:cNvSpPr>
      </xdr:nvSpPr>
      <xdr:spPr bwMode="auto">
        <a:xfrm>
          <a:off x="13902737" y="9278054"/>
          <a:ext cx="268017" cy="119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あさひ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676130</xdr:colOff>
      <xdr:row>54</xdr:row>
      <xdr:rowOff>98678</xdr:rowOff>
    </xdr:from>
    <xdr:to>
      <xdr:col>20</xdr:col>
      <xdr:colOff>282530</xdr:colOff>
      <xdr:row>55</xdr:row>
      <xdr:rowOff>114488</xdr:rowOff>
    </xdr:to>
    <xdr:sp macro="" textlink="">
      <xdr:nvSpPr>
        <xdr:cNvPr id="1956" name="Text Box 1664">
          <a:extLst>
            <a:ext uri="{FF2B5EF4-FFF2-40B4-BE49-F238E27FC236}">
              <a16:creationId xmlns:a16="http://schemas.microsoft.com/office/drawing/2014/main" id="{C896EBD3-AD40-4488-AA11-9AE1F08CA4DE}"/>
            </a:ext>
          </a:extLst>
        </xdr:cNvPr>
        <xdr:cNvSpPr txBox="1">
          <a:spLocks noChangeArrowheads="1"/>
        </xdr:cNvSpPr>
      </xdr:nvSpPr>
      <xdr:spPr bwMode="auto">
        <a:xfrm>
          <a:off x="13444481" y="9352480"/>
          <a:ext cx="311955" cy="18778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368530</xdr:colOff>
      <xdr:row>51</xdr:row>
      <xdr:rowOff>152453</xdr:rowOff>
    </xdr:from>
    <xdr:to>
      <xdr:col>19</xdr:col>
      <xdr:colOff>527814</xdr:colOff>
      <xdr:row>53</xdr:row>
      <xdr:rowOff>112457</xdr:rowOff>
    </xdr:to>
    <xdr:sp macro="" textlink="">
      <xdr:nvSpPr>
        <xdr:cNvPr id="1957" name="Text Box 1664">
          <a:extLst>
            <a:ext uri="{FF2B5EF4-FFF2-40B4-BE49-F238E27FC236}">
              <a16:creationId xmlns:a16="http://schemas.microsoft.com/office/drawing/2014/main" id="{194FDC2D-5142-473B-A4A7-3F7E5AC53C18}"/>
            </a:ext>
          </a:extLst>
        </xdr:cNvPr>
        <xdr:cNvSpPr txBox="1">
          <a:spLocks noChangeArrowheads="1"/>
        </xdr:cNvSpPr>
      </xdr:nvSpPr>
      <xdr:spPr bwMode="auto">
        <a:xfrm>
          <a:off x="13136881" y="8890318"/>
          <a:ext cx="159284" cy="30396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eaVert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88918</xdr:colOff>
      <xdr:row>51</xdr:row>
      <xdr:rowOff>136519</xdr:rowOff>
    </xdr:from>
    <xdr:to>
      <xdr:col>20</xdr:col>
      <xdr:colOff>502805</xdr:colOff>
      <xdr:row>52</xdr:row>
      <xdr:rowOff>105336</xdr:rowOff>
    </xdr:to>
    <xdr:sp macro="" textlink="">
      <xdr:nvSpPr>
        <xdr:cNvPr id="1967" name="Text Box 1664">
          <a:extLst>
            <a:ext uri="{FF2B5EF4-FFF2-40B4-BE49-F238E27FC236}">
              <a16:creationId xmlns:a16="http://schemas.microsoft.com/office/drawing/2014/main" id="{1B9D7A90-2C4B-485E-B0B4-294CB628417E}"/>
            </a:ext>
          </a:extLst>
        </xdr:cNvPr>
        <xdr:cNvSpPr txBox="1">
          <a:spLocks noChangeArrowheads="1"/>
        </xdr:cNvSpPr>
      </xdr:nvSpPr>
      <xdr:spPr bwMode="auto">
        <a:xfrm>
          <a:off x="13550918" y="8848719"/>
          <a:ext cx="413887" cy="14026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西国街道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28924</xdr:colOff>
      <xdr:row>51</xdr:row>
      <xdr:rowOff>96078</xdr:rowOff>
    </xdr:from>
    <xdr:to>
      <xdr:col>13</xdr:col>
      <xdr:colOff>457636</xdr:colOff>
      <xdr:row>52</xdr:row>
      <xdr:rowOff>75190</xdr:rowOff>
    </xdr:to>
    <xdr:sp macro="" textlink="">
      <xdr:nvSpPr>
        <xdr:cNvPr id="1971" name="Text Box 1118">
          <a:extLst>
            <a:ext uri="{FF2B5EF4-FFF2-40B4-BE49-F238E27FC236}">
              <a16:creationId xmlns:a16="http://schemas.microsoft.com/office/drawing/2014/main" id="{D9E9BF87-B8FC-4596-A063-BC862B664794}"/>
            </a:ext>
          </a:extLst>
        </xdr:cNvPr>
        <xdr:cNvSpPr txBox="1">
          <a:spLocks noChangeArrowheads="1"/>
        </xdr:cNvSpPr>
      </xdr:nvSpPr>
      <xdr:spPr bwMode="auto">
        <a:xfrm>
          <a:off x="8572560" y="8894676"/>
          <a:ext cx="428712" cy="1522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18288" rIns="0" bIns="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R171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ｻﾌﾞﾙｰﾄ</a:t>
          </a:r>
        </a:p>
      </xdr:txBody>
    </xdr:sp>
    <xdr:clientData/>
  </xdr:twoCellAnchor>
  <xdr:twoCellAnchor>
    <xdr:from>
      <xdr:col>13</xdr:col>
      <xdr:colOff>456891</xdr:colOff>
      <xdr:row>49</xdr:row>
      <xdr:rowOff>106267</xdr:rowOff>
    </xdr:from>
    <xdr:to>
      <xdr:col>13</xdr:col>
      <xdr:colOff>492612</xdr:colOff>
      <xdr:row>52</xdr:row>
      <xdr:rowOff>146244</xdr:rowOff>
    </xdr:to>
    <xdr:sp macro="" textlink="">
      <xdr:nvSpPr>
        <xdr:cNvPr id="1972" name="Line 267">
          <a:extLst>
            <a:ext uri="{FF2B5EF4-FFF2-40B4-BE49-F238E27FC236}">
              <a16:creationId xmlns:a16="http://schemas.microsoft.com/office/drawing/2014/main" id="{02513B1B-72B8-425A-ACBF-69F464A188E1}"/>
            </a:ext>
          </a:extLst>
        </xdr:cNvPr>
        <xdr:cNvSpPr>
          <a:spLocks noChangeShapeType="1"/>
        </xdr:cNvSpPr>
      </xdr:nvSpPr>
      <xdr:spPr bwMode="auto">
        <a:xfrm flipH="1" flipV="1">
          <a:off x="9000527" y="8558502"/>
          <a:ext cx="35721" cy="559522"/>
        </a:xfrm>
        <a:custGeom>
          <a:avLst/>
          <a:gdLst>
            <a:gd name="connsiteX0" fmla="*/ 0 w 14654"/>
            <a:gd name="connsiteY0" fmla="*/ 0 h 659422"/>
            <a:gd name="connsiteX1" fmla="*/ 14654 w 14654"/>
            <a:gd name="connsiteY1" fmla="*/ 659422 h 659422"/>
            <a:gd name="connsiteX0" fmla="*/ 0 w 58616"/>
            <a:gd name="connsiteY0" fmla="*/ 0 h 669192"/>
            <a:gd name="connsiteX1" fmla="*/ 58616 w 58616"/>
            <a:gd name="connsiteY1" fmla="*/ 669192 h 669192"/>
            <a:gd name="connsiteX0" fmla="*/ 0 w 58616"/>
            <a:gd name="connsiteY0" fmla="*/ 0 h 669192"/>
            <a:gd name="connsiteX1" fmla="*/ 58616 w 58616"/>
            <a:gd name="connsiteY1" fmla="*/ 669192 h 669192"/>
            <a:gd name="connsiteX0" fmla="*/ 0 w 58616"/>
            <a:gd name="connsiteY0" fmla="*/ 0 h 703384"/>
            <a:gd name="connsiteX1" fmla="*/ 58616 w 58616"/>
            <a:gd name="connsiteY1" fmla="*/ 703384 h 703384"/>
            <a:gd name="connsiteX0" fmla="*/ 5304 w 31474"/>
            <a:gd name="connsiteY0" fmla="*/ 0 h 532408"/>
            <a:gd name="connsiteX1" fmla="*/ 31474 w 31474"/>
            <a:gd name="connsiteY1" fmla="*/ 532408 h 532408"/>
            <a:gd name="connsiteX0" fmla="*/ 0 w 26170"/>
            <a:gd name="connsiteY0" fmla="*/ 0 h 532408"/>
            <a:gd name="connsiteX1" fmla="*/ 26170 w 26170"/>
            <a:gd name="connsiteY1" fmla="*/ 532408 h 532408"/>
            <a:gd name="connsiteX0" fmla="*/ 3499 w 29669"/>
            <a:gd name="connsiteY0" fmla="*/ 0 h 532408"/>
            <a:gd name="connsiteX1" fmla="*/ 29669 w 29669"/>
            <a:gd name="connsiteY1" fmla="*/ 532408 h 532408"/>
            <a:gd name="connsiteX0" fmla="*/ 3499 w 29669"/>
            <a:gd name="connsiteY0" fmla="*/ 0 h 550892"/>
            <a:gd name="connsiteX1" fmla="*/ 29669 w 29669"/>
            <a:gd name="connsiteY1" fmla="*/ 550892 h 550892"/>
            <a:gd name="connsiteX0" fmla="*/ 10988 w 37158"/>
            <a:gd name="connsiteY0" fmla="*/ 0 h 550892"/>
            <a:gd name="connsiteX1" fmla="*/ 37158 w 37158"/>
            <a:gd name="connsiteY1" fmla="*/ 550892 h 550892"/>
            <a:gd name="connsiteX0" fmla="*/ 9551 w 35721"/>
            <a:gd name="connsiteY0" fmla="*/ 0 h 550892"/>
            <a:gd name="connsiteX1" fmla="*/ 35721 w 35721"/>
            <a:gd name="connsiteY1" fmla="*/ 550892 h 5508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5721" h="550892">
              <a:moveTo>
                <a:pt x="9551" y="0"/>
              </a:moveTo>
              <a:cubicBezTo>
                <a:pt x="19071" y="307606"/>
                <a:pt x="-31915" y="196937"/>
                <a:pt x="35721" y="55089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sm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221327</xdr:colOff>
      <xdr:row>57</xdr:row>
      <xdr:rowOff>110513</xdr:rowOff>
    </xdr:from>
    <xdr:to>
      <xdr:col>14</xdr:col>
      <xdr:colOff>698149</xdr:colOff>
      <xdr:row>65</xdr:row>
      <xdr:rowOff>5508</xdr:rowOff>
    </xdr:to>
    <xdr:grpSp>
      <xdr:nvGrpSpPr>
        <xdr:cNvPr id="1973" name="グループ化 1972">
          <a:extLst>
            <a:ext uri="{FF2B5EF4-FFF2-40B4-BE49-F238E27FC236}">
              <a16:creationId xmlns:a16="http://schemas.microsoft.com/office/drawing/2014/main" id="{5C02AA72-725A-43C4-8932-53618095D1F6}"/>
            </a:ext>
          </a:extLst>
        </xdr:cNvPr>
        <xdr:cNvGrpSpPr/>
      </xdr:nvGrpSpPr>
      <xdr:grpSpPr>
        <a:xfrm>
          <a:off x="8720888" y="9845749"/>
          <a:ext cx="1180470" cy="1272259"/>
          <a:chOff x="12795797" y="9886562"/>
          <a:chExt cx="1181967" cy="1261647"/>
        </a:xfrm>
      </xdr:grpSpPr>
      <xdr:grpSp>
        <xdr:nvGrpSpPr>
          <xdr:cNvPr id="1974" name="グループ化 1973">
            <a:extLst>
              <a:ext uri="{FF2B5EF4-FFF2-40B4-BE49-F238E27FC236}">
                <a16:creationId xmlns:a16="http://schemas.microsoft.com/office/drawing/2014/main" id="{08869B2D-7754-4E7A-98F3-D8316BCC7A66}"/>
              </a:ext>
            </a:extLst>
          </xdr:cNvPr>
          <xdr:cNvGrpSpPr/>
        </xdr:nvGrpSpPr>
        <xdr:grpSpPr>
          <a:xfrm rot="1135313">
            <a:off x="13065854" y="10083651"/>
            <a:ext cx="911910" cy="892158"/>
            <a:chOff x="15469521" y="7377320"/>
            <a:chExt cx="1014096" cy="921645"/>
          </a:xfrm>
        </xdr:grpSpPr>
        <xdr:sp macro="" textlink="">
          <xdr:nvSpPr>
            <xdr:cNvPr id="1985" name="Line 547">
              <a:extLst>
                <a:ext uri="{FF2B5EF4-FFF2-40B4-BE49-F238E27FC236}">
                  <a16:creationId xmlns:a16="http://schemas.microsoft.com/office/drawing/2014/main" id="{56CDE52A-ED2E-459B-B9EB-7F55A5FF5020}"/>
                </a:ext>
              </a:extLst>
            </xdr:cNvPr>
            <xdr:cNvSpPr>
              <a:spLocks noChangeShapeType="1"/>
            </xdr:cNvSpPr>
          </xdr:nvSpPr>
          <xdr:spPr bwMode="auto">
            <a:xfrm rot="404687" flipH="1">
              <a:off x="15469521" y="7377320"/>
              <a:ext cx="708877" cy="353666"/>
            </a:xfrm>
            <a:custGeom>
              <a:avLst/>
              <a:gdLst>
                <a:gd name="connsiteX0" fmla="*/ 0 w 334911"/>
                <a:gd name="connsiteY0" fmla="*/ 0 h 46089"/>
                <a:gd name="connsiteX1" fmla="*/ 334911 w 334911"/>
                <a:gd name="connsiteY1" fmla="*/ 46089 h 46089"/>
                <a:gd name="connsiteX0" fmla="*/ 0 w 334911"/>
                <a:gd name="connsiteY0" fmla="*/ 0 h 48268"/>
                <a:gd name="connsiteX1" fmla="*/ 334911 w 334911"/>
                <a:gd name="connsiteY1" fmla="*/ 46089 h 48268"/>
                <a:gd name="connsiteX0" fmla="*/ 0 w 398086"/>
                <a:gd name="connsiteY0" fmla="*/ 0 h 94173"/>
                <a:gd name="connsiteX1" fmla="*/ 398086 w 398086"/>
                <a:gd name="connsiteY1" fmla="*/ 93024 h 94173"/>
                <a:gd name="connsiteX0" fmla="*/ 0 w 398086"/>
                <a:gd name="connsiteY0" fmla="*/ 0 h 93024"/>
                <a:gd name="connsiteX1" fmla="*/ 398086 w 398086"/>
                <a:gd name="connsiteY1" fmla="*/ 93024 h 93024"/>
                <a:gd name="connsiteX0" fmla="*/ 0 w 407107"/>
                <a:gd name="connsiteY0" fmla="*/ 0 h 73045"/>
                <a:gd name="connsiteX1" fmla="*/ 407107 w 407107"/>
                <a:gd name="connsiteY1" fmla="*/ 73045 h 73045"/>
                <a:gd name="connsiteX0" fmla="*/ 0 w 407107"/>
                <a:gd name="connsiteY0" fmla="*/ 0 h 73257"/>
                <a:gd name="connsiteX1" fmla="*/ 407107 w 407107"/>
                <a:gd name="connsiteY1" fmla="*/ 73045 h 73257"/>
                <a:gd name="connsiteX0" fmla="*/ 0 w 387041"/>
                <a:gd name="connsiteY0" fmla="*/ 0 h 66551"/>
                <a:gd name="connsiteX1" fmla="*/ 387041 w 387041"/>
                <a:gd name="connsiteY1" fmla="*/ 66315 h 66551"/>
                <a:gd name="connsiteX0" fmla="*/ 0 w 387041"/>
                <a:gd name="connsiteY0" fmla="*/ 0 h 67138"/>
                <a:gd name="connsiteX1" fmla="*/ 387041 w 387041"/>
                <a:gd name="connsiteY1" fmla="*/ 66315 h 67138"/>
                <a:gd name="connsiteX0" fmla="*/ 0 w 398097"/>
                <a:gd name="connsiteY0" fmla="*/ 0 h 97672"/>
                <a:gd name="connsiteX1" fmla="*/ 398097 w 398097"/>
                <a:gd name="connsiteY1" fmla="*/ 97111 h 97672"/>
                <a:gd name="connsiteX0" fmla="*/ 0 w 398097"/>
                <a:gd name="connsiteY0" fmla="*/ 0 h 97772"/>
                <a:gd name="connsiteX1" fmla="*/ 256054 w 398097"/>
                <a:gd name="connsiteY1" fmla="*/ 74522 h 97772"/>
                <a:gd name="connsiteX2" fmla="*/ 398097 w 398097"/>
                <a:gd name="connsiteY2" fmla="*/ 97111 h 97772"/>
                <a:gd name="connsiteX0" fmla="*/ 0 w 398097"/>
                <a:gd name="connsiteY0" fmla="*/ 0 h 97772"/>
                <a:gd name="connsiteX1" fmla="*/ 256054 w 398097"/>
                <a:gd name="connsiteY1" fmla="*/ 74522 h 97772"/>
                <a:gd name="connsiteX2" fmla="*/ 398097 w 398097"/>
                <a:gd name="connsiteY2" fmla="*/ 97111 h 97772"/>
                <a:gd name="connsiteX0" fmla="*/ 0 w 398097"/>
                <a:gd name="connsiteY0" fmla="*/ 0 h 99028"/>
                <a:gd name="connsiteX1" fmla="*/ 256054 w 398097"/>
                <a:gd name="connsiteY1" fmla="*/ 74522 h 99028"/>
                <a:gd name="connsiteX2" fmla="*/ 398097 w 398097"/>
                <a:gd name="connsiteY2" fmla="*/ 97111 h 99028"/>
                <a:gd name="connsiteX0" fmla="*/ 0 w 398692"/>
                <a:gd name="connsiteY0" fmla="*/ 0 h 97111"/>
                <a:gd name="connsiteX1" fmla="*/ 256054 w 398692"/>
                <a:gd name="connsiteY1" fmla="*/ 74522 h 97111"/>
                <a:gd name="connsiteX2" fmla="*/ 382476 w 398692"/>
                <a:gd name="connsiteY2" fmla="*/ 81067 h 97111"/>
                <a:gd name="connsiteX3" fmla="*/ 398097 w 398692"/>
                <a:gd name="connsiteY3" fmla="*/ 97111 h 97111"/>
                <a:gd name="connsiteX0" fmla="*/ 0 w 398097"/>
                <a:gd name="connsiteY0" fmla="*/ 0 h 101966"/>
                <a:gd name="connsiteX1" fmla="*/ 256054 w 398097"/>
                <a:gd name="connsiteY1" fmla="*/ 74522 h 101966"/>
                <a:gd name="connsiteX2" fmla="*/ 363344 w 398097"/>
                <a:gd name="connsiteY2" fmla="*/ 100942 h 101966"/>
                <a:gd name="connsiteX3" fmla="*/ 398097 w 398097"/>
                <a:gd name="connsiteY3" fmla="*/ 97111 h 101966"/>
                <a:gd name="connsiteX0" fmla="*/ 0 w 395644"/>
                <a:gd name="connsiteY0" fmla="*/ 0 h 101642"/>
                <a:gd name="connsiteX1" fmla="*/ 256054 w 395644"/>
                <a:gd name="connsiteY1" fmla="*/ 74522 h 101642"/>
                <a:gd name="connsiteX2" fmla="*/ 363344 w 395644"/>
                <a:gd name="connsiteY2" fmla="*/ 100942 h 101642"/>
                <a:gd name="connsiteX3" fmla="*/ 395644 w 395644"/>
                <a:gd name="connsiteY3" fmla="*/ 92306 h 101642"/>
                <a:gd name="connsiteX0" fmla="*/ 0 w 395644"/>
                <a:gd name="connsiteY0" fmla="*/ 0 h 101553"/>
                <a:gd name="connsiteX1" fmla="*/ 256054 w 395644"/>
                <a:gd name="connsiteY1" fmla="*/ 74522 h 101553"/>
                <a:gd name="connsiteX2" fmla="*/ 363344 w 395644"/>
                <a:gd name="connsiteY2" fmla="*/ 100942 h 101553"/>
                <a:gd name="connsiteX3" fmla="*/ 395644 w 395644"/>
                <a:gd name="connsiteY3" fmla="*/ 92306 h 101553"/>
                <a:gd name="connsiteX0" fmla="*/ 0 w 395644"/>
                <a:gd name="connsiteY0" fmla="*/ 0 h 100942"/>
                <a:gd name="connsiteX1" fmla="*/ 256054 w 395644"/>
                <a:gd name="connsiteY1" fmla="*/ 74522 h 100942"/>
                <a:gd name="connsiteX2" fmla="*/ 363344 w 395644"/>
                <a:gd name="connsiteY2" fmla="*/ 100942 h 100942"/>
                <a:gd name="connsiteX3" fmla="*/ 395644 w 395644"/>
                <a:gd name="connsiteY3" fmla="*/ 92306 h 100942"/>
                <a:gd name="connsiteX0" fmla="*/ 0 w 399165"/>
                <a:gd name="connsiteY0" fmla="*/ 0 h 115667"/>
                <a:gd name="connsiteX1" fmla="*/ 259575 w 399165"/>
                <a:gd name="connsiteY1" fmla="*/ 89247 h 115667"/>
                <a:gd name="connsiteX2" fmla="*/ 366865 w 399165"/>
                <a:gd name="connsiteY2" fmla="*/ 115667 h 115667"/>
                <a:gd name="connsiteX3" fmla="*/ 399165 w 399165"/>
                <a:gd name="connsiteY3" fmla="*/ 107031 h 115667"/>
                <a:gd name="connsiteX0" fmla="*/ 0 w 399165"/>
                <a:gd name="connsiteY0" fmla="*/ 0 h 115667"/>
                <a:gd name="connsiteX1" fmla="*/ 259575 w 399165"/>
                <a:gd name="connsiteY1" fmla="*/ 89247 h 115667"/>
                <a:gd name="connsiteX2" fmla="*/ 366865 w 399165"/>
                <a:gd name="connsiteY2" fmla="*/ 115667 h 115667"/>
                <a:gd name="connsiteX3" fmla="*/ 399165 w 399165"/>
                <a:gd name="connsiteY3" fmla="*/ 107031 h 115667"/>
                <a:gd name="connsiteX0" fmla="*/ 5621 w 404786"/>
                <a:gd name="connsiteY0" fmla="*/ 0 h 115667"/>
                <a:gd name="connsiteX1" fmla="*/ 23728 w 404786"/>
                <a:gd name="connsiteY1" fmla="*/ 20221 h 115667"/>
                <a:gd name="connsiteX2" fmla="*/ 265196 w 404786"/>
                <a:gd name="connsiteY2" fmla="*/ 89247 h 115667"/>
                <a:gd name="connsiteX3" fmla="*/ 372486 w 404786"/>
                <a:gd name="connsiteY3" fmla="*/ 115667 h 115667"/>
                <a:gd name="connsiteX4" fmla="*/ 404786 w 404786"/>
                <a:gd name="connsiteY4" fmla="*/ 107031 h 115667"/>
                <a:gd name="connsiteX0" fmla="*/ 0 w 399165"/>
                <a:gd name="connsiteY0" fmla="*/ 0 h 115667"/>
                <a:gd name="connsiteX1" fmla="*/ 18107 w 399165"/>
                <a:gd name="connsiteY1" fmla="*/ 20221 h 115667"/>
                <a:gd name="connsiteX2" fmla="*/ 259575 w 399165"/>
                <a:gd name="connsiteY2" fmla="*/ 89247 h 115667"/>
                <a:gd name="connsiteX3" fmla="*/ 366865 w 399165"/>
                <a:gd name="connsiteY3" fmla="*/ 115667 h 115667"/>
                <a:gd name="connsiteX4" fmla="*/ 399165 w 399165"/>
                <a:gd name="connsiteY4" fmla="*/ 107031 h 115667"/>
                <a:gd name="connsiteX0" fmla="*/ 0 w 399165"/>
                <a:gd name="connsiteY0" fmla="*/ 0 h 115667"/>
                <a:gd name="connsiteX1" fmla="*/ 18107 w 399165"/>
                <a:gd name="connsiteY1" fmla="*/ 20221 h 115667"/>
                <a:gd name="connsiteX2" fmla="*/ 186862 w 399165"/>
                <a:gd name="connsiteY2" fmla="*/ 75698 h 115667"/>
                <a:gd name="connsiteX3" fmla="*/ 366865 w 399165"/>
                <a:gd name="connsiteY3" fmla="*/ 115667 h 115667"/>
                <a:gd name="connsiteX4" fmla="*/ 399165 w 399165"/>
                <a:gd name="connsiteY4" fmla="*/ 107031 h 115667"/>
                <a:gd name="connsiteX0" fmla="*/ 0 w 399165"/>
                <a:gd name="connsiteY0" fmla="*/ 0 h 115667"/>
                <a:gd name="connsiteX1" fmla="*/ 18107 w 399165"/>
                <a:gd name="connsiteY1" fmla="*/ 20221 h 115667"/>
                <a:gd name="connsiteX2" fmla="*/ 186862 w 399165"/>
                <a:gd name="connsiteY2" fmla="*/ 75698 h 115667"/>
                <a:gd name="connsiteX3" fmla="*/ 366865 w 399165"/>
                <a:gd name="connsiteY3" fmla="*/ 115667 h 115667"/>
                <a:gd name="connsiteX4" fmla="*/ 399165 w 399165"/>
                <a:gd name="connsiteY4" fmla="*/ 107031 h 115667"/>
                <a:gd name="connsiteX0" fmla="*/ 0 w 399165"/>
                <a:gd name="connsiteY0" fmla="*/ 0 h 107031"/>
                <a:gd name="connsiteX1" fmla="*/ 18107 w 399165"/>
                <a:gd name="connsiteY1" fmla="*/ 20221 h 107031"/>
                <a:gd name="connsiteX2" fmla="*/ 186862 w 399165"/>
                <a:gd name="connsiteY2" fmla="*/ 75698 h 107031"/>
                <a:gd name="connsiteX3" fmla="*/ 298972 w 399165"/>
                <a:gd name="connsiteY3" fmla="*/ 102418 h 107031"/>
                <a:gd name="connsiteX4" fmla="*/ 399165 w 399165"/>
                <a:gd name="connsiteY4" fmla="*/ 107031 h 107031"/>
                <a:gd name="connsiteX0" fmla="*/ 0 w 317511"/>
                <a:gd name="connsiteY0" fmla="*/ 0 h 102418"/>
                <a:gd name="connsiteX1" fmla="*/ 18107 w 317511"/>
                <a:gd name="connsiteY1" fmla="*/ 20221 h 102418"/>
                <a:gd name="connsiteX2" fmla="*/ 186862 w 317511"/>
                <a:gd name="connsiteY2" fmla="*/ 75698 h 102418"/>
                <a:gd name="connsiteX3" fmla="*/ 298972 w 317511"/>
                <a:gd name="connsiteY3" fmla="*/ 102418 h 102418"/>
                <a:gd name="connsiteX4" fmla="*/ 317511 w 317511"/>
                <a:gd name="connsiteY4" fmla="*/ 100653 h 102418"/>
                <a:gd name="connsiteX0" fmla="*/ 0 w 483461"/>
                <a:gd name="connsiteY0" fmla="*/ 0 h 102418"/>
                <a:gd name="connsiteX1" fmla="*/ 18107 w 483461"/>
                <a:gd name="connsiteY1" fmla="*/ 20221 h 102418"/>
                <a:gd name="connsiteX2" fmla="*/ 186862 w 483461"/>
                <a:gd name="connsiteY2" fmla="*/ 75698 h 102418"/>
                <a:gd name="connsiteX3" fmla="*/ 298972 w 483461"/>
                <a:gd name="connsiteY3" fmla="*/ 102418 h 102418"/>
                <a:gd name="connsiteX4" fmla="*/ 483461 w 483461"/>
                <a:gd name="connsiteY4" fmla="*/ 91561 h 102418"/>
                <a:gd name="connsiteX0" fmla="*/ 0 w 483461"/>
                <a:gd name="connsiteY0" fmla="*/ 0 h 92185"/>
                <a:gd name="connsiteX1" fmla="*/ 18107 w 483461"/>
                <a:gd name="connsiteY1" fmla="*/ 20221 h 92185"/>
                <a:gd name="connsiteX2" fmla="*/ 186862 w 483461"/>
                <a:gd name="connsiteY2" fmla="*/ 75698 h 92185"/>
                <a:gd name="connsiteX3" fmla="*/ 283333 w 483461"/>
                <a:gd name="connsiteY3" fmla="*/ 92185 h 92185"/>
                <a:gd name="connsiteX4" fmla="*/ 483461 w 483461"/>
                <a:gd name="connsiteY4" fmla="*/ 91561 h 92185"/>
                <a:gd name="connsiteX0" fmla="*/ 0 w 483461"/>
                <a:gd name="connsiteY0" fmla="*/ 0 h 92601"/>
                <a:gd name="connsiteX1" fmla="*/ 18107 w 483461"/>
                <a:gd name="connsiteY1" fmla="*/ 20221 h 92601"/>
                <a:gd name="connsiteX2" fmla="*/ 186862 w 483461"/>
                <a:gd name="connsiteY2" fmla="*/ 75698 h 92601"/>
                <a:gd name="connsiteX3" fmla="*/ 283333 w 483461"/>
                <a:gd name="connsiteY3" fmla="*/ 92185 h 92601"/>
                <a:gd name="connsiteX4" fmla="*/ 483461 w 483461"/>
                <a:gd name="connsiteY4" fmla="*/ 91561 h 92601"/>
                <a:gd name="connsiteX0" fmla="*/ 0 w 682421"/>
                <a:gd name="connsiteY0" fmla="*/ 0 h 204325"/>
                <a:gd name="connsiteX1" fmla="*/ 217067 w 682421"/>
                <a:gd name="connsiteY1" fmla="*/ 131945 h 204325"/>
                <a:gd name="connsiteX2" fmla="*/ 385822 w 682421"/>
                <a:gd name="connsiteY2" fmla="*/ 187422 h 204325"/>
                <a:gd name="connsiteX3" fmla="*/ 482293 w 682421"/>
                <a:gd name="connsiteY3" fmla="*/ 203909 h 204325"/>
                <a:gd name="connsiteX4" fmla="*/ 682421 w 682421"/>
                <a:gd name="connsiteY4" fmla="*/ 203285 h 204325"/>
                <a:gd name="connsiteX0" fmla="*/ 0 w 682421"/>
                <a:gd name="connsiteY0" fmla="*/ 0 h 204325"/>
                <a:gd name="connsiteX1" fmla="*/ 229759 w 682421"/>
                <a:gd name="connsiteY1" fmla="*/ 124098 h 204325"/>
                <a:gd name="connsiteX2" fmla="*/ 385822 w 682421"/>
                <a:gd name="connsiteY2" fmla="*/ 187422 h 204325"/>
                <a:gd name="connsiteX3" fmla="*/ 482293 w 682421"/>
                <a:gd name="connsiteY3" fmla="*/ 203909 h 204325"/>
                <a:gd name="connsiteX4" fmla="*/ 682421 w 682421"/>
                <a:gd name="connsiteY4" fmla="*/ 203285 h 204325"/>
                <a:gd name="connsiteX0" fmla="*/ 0 w 682421"/>
                <a:gd name="connsiteY0" fmla="*/ 0 h 204325"/>
                <a:gd name="connsiteX1" fmla="*/ 229759 w 682421"/>
                <a:gd name="connsiteY1" fmla="*/ 124098 h 204325"/>
                <a:gd name="connsiteX2" fmla="*/ 398784 w 682421"/>
                <a:gd name="connsiteY2" fmla="*/ 182209 h 204325"/>
                <a:gd name="connsiteX3" fmla="*/ 482293 w 682421"/>
                <a:gd name="connsiteY3" fmla="*/ 203909 h 204325"/>
                <a:gd name="connsiteX4" fmla="*/ 682421 w 682421"/>
                <a:gd name="connsiteY4" fmla="*/ 203285 h 204325"/>
                <a:gd name="connsiteX0" fmla="*/ 0 w 682421"/>
                <a:gd name="connsiteY0" fmla="*/ 0 h 203285"/>
                <a:gd name="connsiteX1" fmla="*/ 229759 w 682421"/>
                <a:gd name="connsiteY1" fmla="*/ 124098 h 203285"/>
                <a:gd name="connsiteX2" fmla="*/ 398784 w 682421"/>
                <a:gd name="connsiteY2" fmla="*/ 182209 h 203285"/>
                <a:gd name="connsiteX3" fmla="*/ 491387 w 682421"/>
                <a:gd name="connsiteY3" fmla="*/ 197902 h 203285"/>
                <a:gd name="connsiteX4" fmla="*/ 682421 w 682421"/>
                <a:gd name="connsiteY4" fmla="*/ 203285 h 203285"/>
                <a:gd name="connsiteX0" fmla="*/ 0 w 695383"/>
                <a:gd name="connsiteY0" fmla="*/ 0 h 198073"/>
                <a:gd name="connsiteX1" fmla="*/ 229759 w 695383"/>
                <a:gd name="connsiteY1" fmla="*/ 124098 h 198073"/>
                <a:gd name="connsiteX2" fmla="*/ 398784 w 695383"/>
                <a:gd name="connsiteY2" fmla="*/ 182209 h 198073"/>
                <a:gd name="connsiteX3" fmla="*/ 491387 w 695383"/>
                <a:gd name="connsiteY3" fmla="*/ 197902 h 198073"/>
                <a:gd name="connsiteX4" fmla="*/ 695383 w 695383"/>
                <a:gd name="connsiteY4" fmla="*/ 198073 h 198073"/>
                <a:gd name="connsiteX0" fmla="*/ 0 w 695383"/>
                <a:gd name="connsiteY0" fmla="*/ 0 h 198073"/>
                <a:gd name="connsiteX1" fmla="*/ 229759 w 695383"/>
                <a:gd name="connsiteY1" fmla="*/ 124098 h 198073"/>
                <a:gd name="connsiteX2" fmla="*/ 398784 w 695383"/>
                <a:gd name="connsiteY2" fmla="*/ 182209 h 198073"/>
                <a:gd name="connsiteX3" fmla="*/ 497374 w 695383"/>
                <a:gd name="connsiteY3" fmla="*/ 194319 h 198073"/>
                <a:gd name="connsiteX4" fmla="*/ 695383 w 695383"/>
                <a:gd name="connsiteY4" fmla="*/ 198073 h 198073"/>
                <a:gd name="connsiteX0" fmla="*/ 0 w 695383"/>
                <a:gd name="connsiteY0" fmla="*/ 0 h 198073"/>
                <a:gd name="connsiteX1" fmla="*/ 229759 w 695383"/>
                <a:gd name="connsiteY1" fmla="*/ 124098 h 198073"/>
                <a:gd name="connsiteX2" fmla="*/ 405984 w 695383"/>
                <a:gd name="connsiteY2" fmla="*/ 179313 h 198073"/>
                <a:gd name="connsiteX3" fmla="*/ 497374 w 695383"/>
                <a:gd name="connsiteY3" fmla="*/ 194319 h 198073"/>
                <a:gd name="connsiteX4" fmla="*/ 695383 w 695383"/>
                <a:gd name="connsiteY4" fmla="*/ 198073 h 198073"/>
                <a:gd name="connsiteX0" fmla="*/ 0 w 695383"/>
                <a:gd name="connsiteY0" fmla="*/ 0 h 198073"/>
                <a:gd name="connsiteX1" fmla="*/ 235747 w 695383"/>
                <a:gd name="connsiteY1" fmla="*/ 120516 h 198073"/>
                <a:gd name="connsiteX2" fmla="*/ 405984 w 695383"/>
                <a:gd name="connsiteY2" fmla="*/ 179313 h 198073"/>
                <a:gd name="connsiteX3" fmla="*/ 497374 w 695383"/>
                <a:gd name="connsiteY3" fmla="*/ 194319 h 198073"/>
                <a:gd name="connsiteX4" fmla="*/ 695383 w 695383"/>
                <a:gd name="connsiteY4" fmla="*/ 198073 h 198073"/>
                <a:gd name="connsiteX0" fmla="*/ 0 w 654538"/>
                <a:gd name="connsiteY0" fmla="*/ 0 h 173853"/>
                <a:gd name="connsiteX1" fmla="*/ 194902 w 654538"/>
                <a:gd name="connsiteY1" fmla="*/ 96296 h 173853"/>
                <a:gd name="connsiteX2" fmla="*/ 365139 w 654538"/>
                <a:gd name="connsiteY2" fmla="*/ 155093 h 173853"/>
                <a:gd name="connsiteX3" fmla="*/ 456529 w 654538"/>
                <a:gd name="connsiteY3" fmla="*/ 170099 h 173853"/>
                <a:gd name="connsiteX4" fmla="*/ 654538 w 654538"/>
                <a:gd name="connsiteY4" fmla="*/ 173853 h 173853"/>
                <a:gd name="connsiteX0" fmla="*/ 0 w 646666"/>
                <a:gd name="connsiteY0" fmla="*/ 0 h 174803"/>
                <a:gd name="connsiteX1" fmla="*/ 187030 w 646666"/>
                <a:gd name="connsiteY1" fmla="*/ 97246 h 174803"/>
                <a:gd name="connsiteX2" fmla="*/ 357267 w 646666"/>
                <a:gd name="connsiteY2" fmla="*/ 156043 h 174803"/>
                <a:gd name="connsiteX3" fmla="*/ 448657 w 646666"/>
                <a:gd name="connsiteY3" fmla="*/ 171049 h 174803"/>
                <a:gd name="connsiteX4" fmla="*/ 646666 w 646666"/>
                <a:gd name="connsiteY4" fmla="*/ 174803 h 174803"/>
                <a:gd name="connsiteX0" fmla="*/ 0 w 646666"/>
                <a:gd name="connsiteY0" fmla="*/ 0 h 174803"/>
                <a:gd name="connsiteX1" fmla="*/ 187030 w 646666"/>
                <a:gd name="connsiteY1" fmla="*/ 97246 h 174803"/>
                <a:gd name="connsiteX2" fmla="*/ 448657 w 646666"/>
                <a:gd name="connsiteY2" fmla="*/ 171049 h 174803"/>
                <a:gd name="connsiteX3" fmla="*/ 646666 w 646666"/>
                <a:gd name="connsiteY3" fmla="*/ 174803 h 174803"/>
                <a:gd name="connsiteX0" fmla="*/ 0 w 646666"/>
                <a:gd name="connsiteY0" fmla="*/ 0 h 174803"/>
                <a:gd name="connsiteX1" fmla="*/ 187030 w 646666"/>
                <a:gd name="connsiteY1" fmla="*/ 97246 h 174803"/>
                <a:gd name="connsiteX2" fmla="*/ 448657 w 646666"/>
                <a:gd name="connsiteY2" fmla="*/ 171049 h 174803"/>
                <a:gd name="connsiteX3" fmla="*/ 646666 w 646666"/>
                <a:gd name="connsiteY3" fmla="*/ 174803 h 174803"/>
                <a:gd name="connsiteX0" fmla="*/ 0 w 646666"/>
                <a:gd name="connsiteY0" fmla="*/ 0 h 174803"/>
                <a:gd name="connsiteX1" fmla="*/ 187030 w 646666"/>
                <a:gd name="connsiteY1" fmla="*/ 97246 h 174803"/>
                <a:gd name="connsiteX2" fmla="*/ 448657 w 646666"/>
                <a:gd name="connsiteY2" fmla="*/ 171049 h 174803"/>
                <a:gd name="connsiteX3" fmla="*/ 646666 w 646666"/>
                <a:gd name="connsiteY3" fmla="*/ 174803 h 174803"/>
                <a:gd name="connsiteX0" fmla="*/ 0 w 646666"/>
                <a:gd name="connsiteY0" fmla="*/ 0 h 174803"/>
                <a:gd name="connsiteX1" fmla="*/ 187030 w 646666"/>
                <a:gd name="connsiteY1" fmla="*/ 97246 h 174803"/>
                <a:gd name="connsiteX2" fmla="*/ 448657 w 646666"/>
                <a:gd name="connsiteY2" fmla="*/ 171049 h 174803"/>
                <a:gd name="connsiteX3" fmla="*/ 646666 w 646666"/>
                <a:gd name="connsiteY3" fmla="*/ 174803 h 174803"/>
                <a:gd name="connsiteX0" fmla="*/ 0 w 646666"/>
                <a:gd name="connsiteY0" fmla="*/ 0 h 177286"/>
                <a:gd name="connsiteX1" fmla="*/ 187030 w 646666"/>
                <a:gd name="connsiteY1" fmla="*/ 97246 h 177286"/>
                <a:gd name="connsiteX2" fmla="*/ 448657 w 646666"/>
                <a:gd name="connsiteY2" fmla="*/ 171049 h 177286"/>
                <a:gd name="connsiteX3" fmla="*/ 646666 w 646666"/>
                <a:gd name="connsiteY3" fmla="*/ 174803 h 177286"/>
                <a:gd name="connsiteX0" fmla="*/ 0 w 646666"/>
                <a:gd name="connsiteY0" fmla="*/ 0 h 177943"/>
                <a:gd name="connsiteX1" fmla="*/ 187030 w 646666"/>
                <a:gd name="connsiteY1" fmla="*/ 97246 h 177943"/>
                <a:gd name="connsiteX2" fmla="*/ 475117 w 646666"/>
                <a:gd name="connsiteY2" fmla="*/ 174102 h 177943"/>
                <a:gd name="connsiteX3" fmla="*/ 646666 w 646666"/>
                <a:gd name="connsiteY3" fmla="*/ 174803 h 17794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646666" h="177943">
                  <a:moveTo>
                    <a:pt x="0" y="0"/>
                  </a:moveTo>
                  <a:cubicBezTo>
                    <a:pt x="4965" y="3492"/>
                    <a:pt x="175696" y="91485"/>
                    <a:pt x="187030" y="97246"/>
                  </a:cubicBezTo>
                  <a:cubicBezTo>
                    <a:pt x="286287" y="141630"/>
                    <a:pt x="399088" y="174384"/>
                    <a:pt x="475117" y="174102"/>
                  </a:cubicBezTo>
                  <a:cubicBezTo>
                    <a:pt x="541120" y="175353"/>
                    <a:pt x="544593" y="181651"/>
                    <a:pt x="646666" y="174803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86" name="Line 547">
              <a:extLst>
                <a:ext uri="{FF2B5EF4-FFF2-40B4-BE49-F238E27FC236}">
                  <a16:creationId xmlns:a16="http://schemas.microsoft.com/office/drawing/2014/main" id="{62FFF593-274C-4F97-85DB-EAC7A2AA1F81}"/>
                </a:ext>
              </a:extLst>
            </xdr:cNvPr>
            <xdr:cNvSpPr>
              <a:spLocks noChangeShapeType="1"/>
            </xdr:cNvSpPr>
          </xdr:nvSpPr>
          <xdr:spPr bwMode="auto">
            <a:xfrm rot="19707419" flipH="1" flipV="1">
              <a:off x="15498375" y="7671709"/>
              <a:ext cx="318414" cy="627256"/>
            </a:xfrm>
            <a:custGeom>
              <a:avLst/>
              <a:gdLst>
                <a:gd name="connsiteX0" fmla="*/ 0 w 334911"/>
                <a:gd name="connsiteY0" fmla="*/ 0 h 46089"/>
                <a:gd name="connsiteX1" fmla="*/ 334911 w 334911"/>
                <a:gd name="connsiteY1" fmla="*/ 46089 h 46089"/>
                <a:gd name="connsiteX0" fmla="*/ 0 w 334911"/>
                <a:gd name="connsiteY0" fmla="*/ 0 h 48268"/>
                <a:gd name="connsiteX1" fmla="*/ 334911 w 334911"/>
                <a:gd name="connsiteY1" fmla="*/ 46089 h 48268"/>
                <a:gd name="connsiteX0" fmla="*/ 0 w 368455"/>
                <a:gd name="connsiteY0" fmla="*/ 199085 h 199916"/>
                <a:gd name="connsiteX1" fmla="*/ 368455 w 368455"/>
                <a:gd name="connsiteY1" fmla="*/ 0 h 199916"/>
                <a:gd name="connsiteX0" fmla="*/ 0 w 368455"/>
                <a:gd name="connsiteY0" fmla="*/ 199085 h 201282"/>
                <a:gd name="connsiteX1" fmla="*/ 368455 w 368455"/>
                <a:gd name="connsiteY1" fmla="*/ 0 h 201282"/>
                <a:gd name="connsiteX0" fmla="*/ 0 w 368455"/>
                <a:gd name="connsiteY0" fmla="*/ 199085 h 199085"/>
                <a:gd name="connsiteX1" fmla="*/ 317014 w 368455"/>
                <a:gd name="connsiteY1" fmla="*/ 128761 h 199085"/>
                <a:gd name="connsiteX2" fmla="*/ 368455 w 368455"/>
                <a:gd name="connsiteY2" fmla="*/ 0 h 199085"/>
                <a:gd name="connsiteX0" fmla="*/ 0 w 368455"/>
                <a:gd name="connsiteY0" fmla="*/ 199085 h 199085"/>
                <a:gd name="connsiteX1" fmla="*/ 317014 w 368455"/>
                <a:gd name="connsiteY1" fmla="*/ 128761 h 199085"/>
                <a:gd name="connsiteX2" fmla="*/ 368455 w 368455"/>
                <a:gd name="connsiteY2" fmla="*/ 0 h 199085"/>
                <a:gd name="connsiteX0" fmla="*/ 0 w 368455"/>
                <a:gd name="connsiteY0" fmla="*/ 199085 h 220941"/>
                <a:gd name="connsiteX1" fmla="*/ 178358 w 368455"/>
                <a:gd name="connsiteY1" fmla="*/ 218619 h 220941"/>
                <a:gd name="connsiteX2" fmla="*/ 317014 w 368455"/>
                <a:gd name="connsiteY2" fmla="*/ 128761 h 220941"/>
                <a:gd name="connsiteX3" fmla="*/ 368455 w 368455"/>
                <a:gd name="connsiteY3" fmla="*/ 0 h 220941"/>
                <a:gd name="connsiteX0" fmla="*/ 0 w 368455"/>
                <a:gd name="connsiteY0" fmla="*/ 199085 h 220941"/>
                <a:gd name="connsiteX1" fmla="*/ 178358 w 368455"/>
                <a:gd name="connsiteY1" fmla="*/ 218619 h 220941"/>
                <a:gd name="connsiteX2" fmla="*/ 313795 w 368455"/>
                <a:gd name="connsiteY2" fmla="*/ 142201 h 220941"/>
                <a:gd name="connsiteX3" fmla="*/ 368455 w 368455"/>
                <a:gd name="connsiteY3" fmla="*/ 0 h 220941"/>
                <a:gd name="connsiteX0" fmla="*/ 0 w 362370"/>
                <a:gd name="connsiteY0" fmla="*/ 178464 h 220202"/>
                <a:gd name="connsiteX1" fmla="*/ 172273 w 362370"/>
                <a:gd name="connsiteY1" fmla="*/ 218619 h 220202"/>
                <a:gd name="connsiteX2" fmla="*/ 307710 w 362370"/>
                <a:gd name="connsiteY2" fmla="*/ 142201 h 220202"/>
                <a:gd name="connsiteX3" fmla="*/ 362370 w 362370"/>
                <a:gd name="connsiteY3" fmla="*/ 0 h 220202"/>
                <a:gd name="connsiteX0" fmla="*/ 0 w 362370"/>
                <a:gd name="connsiteY0" fmla="*/ 178464 h 221481"/>
                <a:gd name="connsiteX1" fmla="*/ 23621 w 362370"/>
                <a:gd name="connsiteY1" fmla="*/ 210043 h 221481"/>
                <a:gd name="connsiteX2" fmla="*/ 172273 w 362370"/>
                <a:gd name="connsiteY2" fmla="*/ 218619 h 221481"/>
                <a:gd name="connsiteX3" fmla="*/ 307710 w 362370"/>
                <a:gd name="connsiteY3" fmla="*/ 142201 h 221481"/>
                <a:gd name="connsiteX4" fmla="*/ 362370 w 362370"/>
                <a:gd name="connsiteY4" fmla="*/ 0 h 221481"/>
                <a:gd name="connsiteX0" fmla="*/ 0 w 363894"/>
                <a:gd name="connsiteY0" fmla="*/ 219872 h 262889"/>
                <a:gd name="connsiteX1" fmla="*/ 23621 w 363894"/>
                <a:gd name="connsiteY1" fmla="*/ 251451 h 262889"/>
                <a:gd name="connsiteX2" fmla="*/ 172273 w 363894"/>
                <a:gd name="connsiteY2" fmla="*/ 260027 h 262889"/>
                <a:gd name="connsiteX3" fmla="*/ 307710 w 363894"/>
                <a:gd name="connsiteY3" fmla="*/ 183609 h 262889"/>
                <a:gd name="connsiteX4" fmla="*/ 363894 w 363894"/>
                <a:gd name="connsiteY4" fmla="*/ 0 h 262889"/>
                <a:gd name="connsiteX0" fmla="*/ 0 w 372727"/>
                <a:gd name="connsiteY0" fmla="*/ 219872 h 262889"/>
                <a:gd name="connsiteX1" fmla="*/ 23621 w 372727"/>
                <a:gd name="connsiteY1" fmla="*/ 251451 h 262889"/>
                <a:gd name="connsiteX2" fmla="*/ 172273 w 372727"/>
                <a:gd name="connsiteY2" fmla="*/ 260027 h 262889"/>
                <a:gd name="connsiteX3" fmla="*/ 307710 w 372727"/>
                <a:gd name="connsiteY3" fmla="*/ 183609 h 262889"/>
                <a:gd name="connsiteX4" fmla="*/ 370136 w 372727"/>
                <a:gd name="connsiteY4" fmla="*/ 21746 h 262889"/>
                <a:gd name="connsiteX5" fmla="*/ 363894 w 372727"/>
                <a:gd name="connsiteY5" fmla="*/ 0 h 262889"/>
                <a:gd name="connsiteX0" fmla="*/ 0 w 374088"/>
                <a:gd name="connsiteY0" fmla="*/ 241417 h 284434"/>
                <a:gd name="connsiteX1" fmla="*/ 23621 w 374088"/>
                <a:gd name="connsiteY1" fmla="*/ 272996 h 284434"/>
                <a:gd name="connsiteX2" fmla="*/ 172273 w 374088"/>
                <a:gd name="connsiteY2" fmla="*/ 281572 h 284434"/>
                <a:gd name="connsiteX3" fmla="*/ 307710 w 374088"/>
                <a:gd name="connsiteY3" fmla="*/ 205154 h 284434"/>
                <a:gd name="connsiteX4" fmla="*/ 370136 w 374088"/>
                <a:gd name="connsiteY4" fmla="*/ 43291 h 284434"/>
                <a:gd name="connsiteX5" fmla="*/ 372489 w 374088"/>
                <a:gd name="connsiteY5" fmla="*/ 0 h 284434"/>
                <a:gd name="connsiteX0" fmla="*/ 0 w 372967"/>
                <a:gd name="connsiteY0" fmla="*/ 257416 h 300433"/>
                <a:gd name="connsiteX1" fmla="*/ 23621 w 372967"/>
                <a:gd name="connsiteY1" fmla="*/ 288995 h 300433"/>
                <a:gd name="connsiteX2" fmla="*/ 172273 w 372967"/>
                <a:gd name="connsiteY2" fmla="*/ 297571 h 300433"/>
                <a:gd name="connsiteX3" fmla="*/ 307710 w 372967"/>
                <a:gd name="connsiteY3" fmla="*/ 221153 h 300433"/>
                <a:gd name="connsiteX4" fmla="*/ 370136 w 372967"/>
                <a:gd name="connsiteY4" fmla="*/ 59290 h 300433"/>
                <a:gd name="connsiteX5" fmla="*/ 366020 w 372967"/>
                <a:gd name="connsiteY5" fmla="*/ 0 h 300433"/>
                <a:gd name="connsiteX0" fmla="*/ 0 w 370136"/>
                <a:gd name="connsiteY0" fmla="*/ 257416 h 300433"/>
                <a:gd name="connsiteX1" fmla="*/ 23621 w 370136"/>
                <a:gd name="connsiteY1" fmla="*/ 288995 h 300433"/>
                <a:gd name="connsiteX2" fmla="*/ 172273 w 370136"/>
                <a:gd name="connsiteY2" fmla="*/ 297571 h 300433"/>
                <a:gd name="connsiteX3" fmla="*/ 307710 w 370136"/>
                <a:gd name="connsiteY3" fmla="*/ 221153 h 300433"/>
                <a:gd name="connsiteX4" fmla="*/ 370136 w 370136"/>
                <a:gd name="connsiteY4" fmla="*/ 59290 h 300433"/>
                <a:gd name="connsiteX5" fmla="*/ 366020 w 370136"/>
                <a:gd name="connsiteY5" fmla="*/ 0 h 300433"/>
                <a:gd name="connsiteX0" fmla="*/ 0 w 370507"/>
                <a:gd name="connsiteY0" fmla="*/ 257416 h 300433"/>
                <a:gd name="connsiteX1" fmla="*/ 23621 w 370507"/>
                <a:gd name="connsiteY1" fmla="*/ 288995 h 300433"/>
                <a:gd name="connsiteX2" fmla="*/ 172273 w 370507"/>
                <a:gd name="connsiteY2" fmla="*/ 297571 h 300433"/>
                <a:gd name="connsiteX3" fmla="*/ 307710 w 370507"/>
                <a:gd name="connsiteY3" fmla="*/ 221153 h 300433"/>
                <a:gd name="connsiteX4" fmla="*/ 370136 w 370507"/>
                <a:gd name="connsiteY4" fmla="*/ 59290 h 300433"/>
                <a:gd name="connsiteX5" fmla="*/ 366020 w 370507"/>
                <a:gd name="connsiteY5" fmla="*/ 0 h 300433"/>
                <a:gd name="connsiteX0" fmla="*/ 0 w 370136"/>
                <a:gd name="connsiteY0" fmla="*/ 242507 h 285524"/>
                <a:gd name="connsiteX1" fmla="*/ 23621 w 370136"/>
                <a:gd name="connsiteY1" fmla="*/ 274086 h 285524"/>
                <a:gd name="connsiteX2" fmla="*/ 172273 w 370136"/>
                <a:gd name="connsiteY2" fmla="*/ 282662 h 285524"/>
                <a:gd name="connsiteX3" fmla="*/ 307710 w 370136"/>
                <a:gd name="connsiteY3" fmla="*/ 206244 h 285524"/>
                <a:gd name="connsiteX4" fmla="*/ 370136 w 370136"/>
                <a:gd name="connsiteY4" fmla="*/ 44381 h 285524"/>
                <a:gd name="connsiteX5" fmla="*/ 364356 w 370136"/>
                <a:gd name="connsiteY5" fmla="*/ 0 h 285524"/>
                <a:gd name="connsiteX0" fmla="*/ 0 w 387128"/>
                <a:gd name="connsiteY0" fmla="*/ 225796 h 268813"/>
                <a:gd name="connsiteX1" fmla="*/ 23621 w 387128"/>
                <a:gd name="connsiteY1" fmla="*/ 257375 h 268813"/>
                <a:gd name="connsiteX2" fmla="*/ 172273 w 387128"/>
                <a:gd name="connsiteY2" fmla="*/ 265951 h 268813"/>
                <a:gd name="connsiteX3" fmla="*/ 307710 w 387128"/>
                <a:gd name="connsiteY3" fmla="*/ 189533 h 268813"/>
                <a:gd name="connsiteX4" fmla="*/ 370136 w 387128"/>
                <a:gd name="connsiteY4" fmla="*/ 27670 h 268813"/>
                <a:gd name="connsiteX5" fmla="*/ 385535 w 387128"/>
                <a:gd name="connsiteY5" fmla="*/ -1 h 268813"/>
                <a:gd name="connsiteX0" fmla="*/ 0 w 385535"/>
                <a:gd name="connsiteY0" fmla="*/ 225797 h 268814"/>
                <a:gd name="connsiteX1" fmla="*/ 23621 w 385535"/>
                <a:gd name="connsiteY1" fmla="*/ 257376 h 268814"/>
                <a:gd name="connsiteX2" fmla="*/ 172273 w 385535"/>
                <a:gd name="connsiteY2" fmla="*/ 265952 h 268814"/>
                <a:gd name="connsiteX3" fmla="*/ 307710 w 385535"/>
                <a:gd name="connsiteY3" fmla="*/ 189534 h 268814"/>
                <a:gd name="connsiteX4" fmla="*/ 370136 w 385535"/>
                <a:gd name="connsiteY4" fmla="*/ 27671 h 268814"/>
                <a:gd name="connsiteX5" fmla="*/ 385535 w 385535"/>
                <a:gd name="connsiteY5" fmla="*/ 0 h 268814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70136 w 388292"/>
                <a:gd name="connsiteY4" fmla="*/ 18475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70136 w 388292"/>
                <a:gd name="connsiteY4" fmla="*/ 18475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70136 w 388292"/>
                <a:gd name="connsiteY4" fmla="*/ 18475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69181 w 388292"/>
                <a:gd name="connsiteY4" fmla="*/ 20869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70028 w 388292"/>
                <a:gd name="connsiteY4" fmla="*/ 34853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71691 w 388292"/>
                <a:gd name="connsiteY4" fmla="*/ 19944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0425 w 388292"/>
                <a:gd name="connsiteY3" fmla="*/ 193234 h 259618"/>
                <a:gd name="connsiteX4" fmla="*/ 371691 w 388292"/>
                <a:gd name="connsiteY4" fmla="*/ 19944 h 259618"/>
                <a:gd name="connsiteX5" fmla="*/ 388292 w 388292"/>
                <a:gd name="connsiteY5" fmla="*/ 0 h 259618"/>
                <a:gd name="connsiteX0" fmla="*/ 0 w 388292"/>
                <a:gd name="connsiteY0" fmla="*/ 216601 h 274343"/>
                <a:gd name="connsiteX1" fmla="*/ 234471 w 388292"/>
                <a:gd name="connsiteY1" fmla="*/ 272658 h 274343"/>
                <a:gd name="connsiteX2" fmla="*/ 172273 w 388292"/>
                <a:gd name="connsiteY2" fmla="*/ 256756 h 274343"/>
                <a:gd name="connsiteX3" fmla="*/ 300425 w 388292"/>
                <a:gd name="connsiteY3" fmla="*/ 193234 h 274343"/>
                <a:gd name="connsiteX4" fmla="*/ 371691 w 388292"/>
                <a:gd name="connsiteY4" fmla="*/ 19944 h 274343"/>
                <a:gd name="connsiteX5" fmla="*/ 388292 w 388292"/>
                <a:gd name="connsiteY5" fmla="*/ 0 h 274343"/>
                <a:gd name="connsiteX0" fmla="*/ 88289 w 225529"/>
                <a:gd name="connsiteY0" fmla="*/ 269164 h 274343"/>
                <a:gd name="connsiteX1" fmla="*/ 71708 w 225529"/>
                <a:gd name="connsiteY1" fmla="*/ 272658 h 274343"/>
                <a:gd name="connsiteX2" fmla="*/ 9510 w 225529"/>
                <a:gd name="connsiteY2" fmla="*/ 256756 h 274343"/>
                <a:gd name="connsiteX3" fmla="*/ 137662 w 225529"/>
                <a:gd name="connsiteY3" fmla="*/ 193234 h 274343"/>
                <a:gd name="connsiteX4" fmla="*/ 208928 w 225529"/>
                <a:gd name="connsiteY4" fmla="*/ 19944 h 274343"/>
                <a:gd name="connsiteX5" fmla="*/ 225529 w 225529"/>
                <a:gd name="connsiteY5" fmla="*/ 0 h 274343"/>
                <a:gd name="connsiteX0" fmla="*/ 78302 w 215542"/>
                <a:gd name="connsiteY0" fmla="*/ 269164 h 274357"/>
                <a:gd name="connsiteX1" fmla="*/ 61721 w 215542"/>
                <a:gd name="connsiteY1" fmla="*/ 272658 h 274357"/>
                <a:gd name="connsiteX2" fmla="*/ 10166 w 215542"/>
                <a:gd name="connsiteY2" fmla="*/ 256922 h 274357"/>
                <a:gd name="connsiteX3" fmla="*/ 127675 w 215542"/>
                <a:gd name="connsiteY3" fmla="*/ 193234 h 274357"/>
                <a:gd name="connsiteX4" fmla="*/ 198941 w 215542"/>
                <a:gd name="connsiteY4" fmla="*/ 19944 h 274357"/>
                <a:gd name="connsiteX5" fmla="*/ 215542 w 215542"/>
                <a:gd name="connsiteY5" fmla="*/ 0 h 274357"/>
                <a:gd name="connsiteX0" fmla="*/ 68136 w 205376"/>
                <a:gd name="connsiteY0" fmla="*/ 269164 h 274135"/>
                <a:gd name="connsiteX1" fmla="*/ 51555 w 205376"/>
                <a:gd name="connsiteY1" fmla="*/ 272658 h 274135"/>
                <a:gd name="connsiteX2" fmla="*/ 0 w 205376"/>
                <a:gd name="connsiteY2" fmla="*/ 256922 h 274135"/>
                <a:gd name="connsiteX3" fmla="*/ 117509 w 205376"/>
                <a:gd name="connsiteY3" fmla="*/ 193234 h 274135"/>
                <a:gd name="connsiteX4" fmla="*/ 188775 w 205376"/>
                <a:gd name="connsiteY4" fmla="*/ 19944 h 274135"/>
                <a:gd name="connsiteX5" fmla="*/ 205376 w 205376"/>
                <a:gd name="connsiteY5" fmla="*/ 0 h 274135"/>
                <a:gd name="connsiteX0" fmla="*/ 68136 w 188775"/>
                <a:gd name="connsiteY0" fmla="*/ 249221 h 254192"/>
                <a:gd name="connsiteX1" fmla="*/ 51555 w 188775"/>
                <a:gd name="connsiteY1" fmla="*/ 252715 h 254192"/>
                <a:gd name="connsiteX2" fmla="*/ 0 w 188775"/>
                <a:gd name="connsiteY2" fmla="*/ 236979 h 254192"/>
                <a:gd name="connsiteX3" fmla="*/ 117509 w 188775"/>
                <a:gd name="connsiteY3" fmla="*/ 173291 h 254192"/>
                <a:gd name="connsiteX4" fmla="*/ 188775 w 188775"/>
                <a:gd name="connsiteY4" fmla="*/ 1 h 254192"/>
                <a:gd name="connsiteX0" fmla="*/ 68136 w 251213"/>
                <a:gd name="connsiteY0" fmla="*/ 575248 h 580219"/>
                <a:gd name="connsiteX1" fmla="*/ 51555 w 251213"/>
                <a:gd name="connsiteY1" fmla="*/ 578742 h 580219"/>
                <a:gd name="connsiteX2" fmla="*/ 0 w 251213"/>
                <a:gd name="connsiteY2" fmla="*/ 563006 h 580219"/>
                <a:gd name="connsiteX3" fmla="*/ 117509 w 251213"/>
                <a:gd name="connsiteY3" fmla="*/ 499318 h 580219"/>
                <a:gd name="connsiteX4" fmla="*/ 251213 w 251213"/>
                <a:gd name="connsiteY4" fmla="*/ 0 h 580219"/>
                <a:gd name="connsiteX0" fmla="*/ 68136 w 251213"/>
                <a:gd name="connsiteY0" fmla="*/ 575248 h 580219"/>
                <a:gd name="connsiteX1" fmla="*/ 51555 w 251213"/>
                <a:gd name="connsiteY1" fmla="*/ 578742 h 580219"/>
                <a:gd name="connsiteX2" fmla="*/ 0 w 251213"/>
                <a:gd name="connsiteY2" fmla="*/ 563006 h 580219"/>
                <a:gd name="connsiteX3" fmla="*/ 117509 w 251213"/>
                <a:gd name="connsiteY3" fmla="*/ 499318 h 580219"/>
                <a:gd name="connsiteX4" fmla="*/ 251213 w 251213"/>
                <a:gd name="connsiteY4" fmla="*/ 0 h 580219"/>
                <a:gd name="connsiteX0" fmla="*/ 193171 w 251213"/>
                <a:gd name="connsiteY0" fmla="*/ 758886 h 758898"/>
                <a:gd name="connsiteX1" fmla="*/ 51555 w 251213"/>
                <a:gd name="connsiteY1" fmla="*/ 578742 h 758898"/>
                <a:gd name="connsiteX2" fmla="*/ 0 w 251213"/>
                <a:gd name="connsiteY2" fmla="*/ 563006 h 758898"/>
                <a:gd name="connsiteX3" fmla="*/ 117509 w 251213"/>
                <a:gd name="connsiteY3" fmla="*/ 499318 h 758898"/>
                <a:gd name="connsiteX4" fmla="*/ 251213 w 251213"/>
                <a:gd name="connsiteY4" fmla="*/ 0 h 758898"/>
                <a:gd name="connsiteX0" fmla="*/ 188141 w 246183"/>
                <a:gd name="connsiteY0" fmla="*/ 758886 h 758901"/>
                <a:gd name="connsiteX1" fmla="*/ 46525 w 246183"/>
                <a:gd name="connsiteY1" fmla="*/ 578742 h 758901"/>
                <a:gd name="connsiteX2" fmla="*/ 0 w 246183"/>
                <a:gd name="connsiteY2" fmla="*/ 549828 h 758901"/>
                <a:gd name="connsiteX3" fmla="*/ 112479 w 246183"/>
                <a:gd name="connsiteY3" fmla="*/ 499318 h 758901"/>
                <a:gd name="connsiteX4" fmla="*/ 246183 w 246183"/>
                <a:gd name="connsiteY4" fmla="*/ 0 h 758901"/>
                <a:gd name="connsiteX0" fmla="*/ 188141 w 246183"/>
                <a:gd name="connsiteY0" fmla="*/ 758886 h 758900"/>
                <a:gd name="connsiteX1" fmla="*/ 46525 w 246183"/>
                <a:gd name="connsiteY1" fmla="*/ 578742 h 758900"/>
                <a:gd name="connsiteX2" fmla="*/ 0 w 246183"/>
                <a:gd name="connsiteY2" fmla="*/ 549828 h 758900"/>
                <a:gd name="connsiteX3" fmla="*/ 112479 w 246183"/>
                <a:gd name="connsiteY3" fmla="*/ 499318 h 758900"/>
                <a:gd name="connsiteX4" fmla="*/ 246183 w 246183"/>
                <a:gd name="connsiteY4" fmla="*/ 0 h 758900"/>
                <a:gd name="connsiteX0" fmla="*/ 188141 w 246183"/>
                <a:gd name="connsiteY0" fmla="*/ 758886 h 758900"/>
                <a:gd name="connsiteX1" fmla="*/ 46525 w 246183"/>
                <a:gd name="connsiteY1" fmla="*/ 578742 h 758900"/>
                <a:gd name="connsiteX2" fmla="*/ 0 w 246183"/>
                <a:gd name="connsiteY2" fmla="*/ 549828 h 758900"/>
                <a:gd name="connsiteX3" fmla="*/ 109875 w 246183"/>
                <a:gd name="connsiteY3" fmla="*/ 477300 h 758900"/>
                <a:gd name="connsiteX4" fmla="*/ 246183 w 246183"/>
                <a:gd name="connsiteY4" fmla="*/ 0 h 758900"/>
                <a:gd name="connsiteX0" fmla="*/ 188141 w 231910"/>
                <a:gd name="connsiteY0" fmla="*/ 767586 h 767600"/>
                <a:gd name="connsiteX1" fmla="*/ 46525 w 231910"/>
                <a:gd name="connsiteY1" fmla="*/ 587442 h 767600"/>
                <a:gd name="connsiteX2" fmla="*/ 0 w 231910"/>
                <a:gd name="connsiteY2" fmla="*/ 558528 h 767600"/>
                <a:gd name="connsiteX3" fmla="*/ 109875 w 231910"/>
                <a:gd name="connsiteY3" fmla="*/ 486000 h 767600"/>
                <a:gd name="connsiteX4" fmla="*/ 231910 w 231910"/>
                <a:gd name="connsiteY4" fmla="*/ 0 h 767600"/>
                <a:gd name="connsiteX0" fmla="*/ 177513 w 231910"/>
                <a:gd name="connsiteY0" fmla="*/ 789711 h 789723"/>
                <a:gd name="connsiteX1" fmla="*/ 46525 w 231910"/>
                <a:gd name="connsiteY1" fmla="*/ 587442 h 789723"/>
                <a:gd name="connsiteX2" fmla="*/ 0 w 231910"/>
                <a:gd name="connsiteY2" fmla="*/ 558528 h 789723"/>
                <a:gd name="connsiteX3" fmla="*/ 109875 w 231910"/>
                <a:gd name="connsiteY3" fmla="*/ 486000 h 789723"/>
                <a:gd name="connsiteX4" fmla="*/ 231910 w 231910"/>
                <a:gd name="connsiteY4" fmla="*/ 0 h 789723"/>
                <a:gd name="connsiteX0" fmla="*/ 177513 w 231910"/>
                <a:gd name="connsiteY0" fmla="*/ 789711 h 789724"/>
                <a:gd name="connsiteX1" fmla="*/ 65884 w 231910"/>
                <a:gd name="connsiteY1" fmla="*/ 594337 h 789724"/>
                <a:gd name="connsiteX2" fmla="*/ 0 w 231910"/>
                <a:gd name="connsiteY2" fmla="*/ 558528 h 789724"/>
                <a:gd name="connsiteX3" fmla="*/ 109875 w 231910"/>
                <a:gd name="connsiteY3" fmla="*/ 486000 h 789724"/>
                <a:gd name="connsiteX4" fmla="*/ 231910 w 231910"/>
                <a:gd name="connsiteY4" fmla="*/ 0 h 78972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231910" h="789724">
                  <a:moveTo>
                    <a:pt x="177513" y="789711"/>
                  </a:moveTo>
                  <a:cubicBezTo>
                    <a:pt x="182882" y="791383"/>
                    <a:pt x="95469" y="632867"/>
                    <a:pt x="65884" y="594337"/>
                  </a:cubicBezTo>
                  <a:cubicBezTo>
                    <a:pt x="36299" y="555807"/>
                    <a:pt x="23921" y="562994"/>
                    <a:pt x="0" y="558528"/>
                  </a:cubicBezTo>
                  <a:cubicBezTo>
                    <a:pt x="45916" y="550812"/>
                    <a:pt x="71223" y="579088"/>
                    <a:pt x="109875" y="486000"/>
                  </a:cubicBezTo>
                  <a:cubicBezTo>
                    <a:pt x="148527" y="392912"/>
                    <a:pt x="181195" y="349158"/>
                    <a:pt x="231910" y="0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87" name="Line 547">
              <a:extLst>
                <a:ext uri="{FF2B5EF4-FFF2-40B4-BE49-F238E27FC236}">
                  <a16:creationId xmlns:a16="http://schemas.microsoft.com/office/drawing/2014/main" id="{B5B9697B-6081-4AA8-87A6-AAD263CBADBE}"/>
                </a:ext>
              </a:extLst>
            </xdr:cNvPr>
            <xdr:cNvSpPr>
              <a:spLocks noChangeShapeType="1"/>
            </xdr:cNvSpPr>
          </xdr:nvSpPr>
          <xdr:spPr bwMode="auto">
            <a:xfrm rot="19707419" flipH="1" flipV="1">
              <a:off x="15555876" y="7680697"/>
              <a:ext cx="927741" cy="435728"/>
            </a:xfrm>
            <a:custGeom>
              <a:avLst/>
              <a:gdLst>
                <a:gd name="connsiteX0" fmla="*/ 0 w 334911"/>
                <a:gd name="connsiteY0" fmla="*/ 0 h 46089"/>
                <a:gd name="connsiteX1" fmla="*/ 334911 w 334911"/>
                <a:gd name="connsiteY1" fmla="*/ 46089 h 46089"/>
                <a:gd name="connsiteX0" fmla="*/ 0 w 334911"/>
                <a:gd name="connsiteY0" fmla="*/ 0 h 48268"/>
                <a:gd name="connsiteX1" fmla="*/ 334911 w 334911"/>
                <a:gd name="connsiteY1" fmla="*/ 46089 h 48268"/>
                <a:gd name="connsiteX0" fmla="*/ 0 w 368455"/>
                <a:gd name="connsiteY0" fmla="*/ 199085 h 199916"/>
                <a:gd name="connsiteX1" fmla="*/ 368455 w 368455"/>
                <a:gd name="connsiteY1" fmla="*/ 0 h 199916"/>
                <a:gd name="connsiteX0" fmla="*/ 0 w 368455"/>
                <a:gd name="connsiteY0" fmla="*/ 199085 h 201282"/>
                <a:gd name="connsiteX1" fmla="*/ 368455 w 368455"/>
                <a:gd name="connsiteY1" fmla="*/ 0 h 201282"/>
                <a:gd name="connsiteX0" fmla="*/ 0 w 368455"/>
                <a:gd name="connsiteY0" fmla="*/ 199085 h 199085"/>
                <a:gd name="connsiteX1" fmla="*/ 317014 w 368455"/>
                <a:gd name="connsiteY1" fmla="*/ 128761 h 199085"/>
                <a:gd name="connsiteX2" fmla="*/ 368455 w 368455"/>
                <a:gd name="connsiteY2" fmla="*/ 0 h 199085"/>
                <a:gd name="connsiteX0" fmla="*/ 0 w 368455"/>
                <a:gd name="connsiteY0" fmla="*/ 199085 h 199085"/>
                <a:gd name="connsiteX1" fmla="*/ 317014 w 368455"/>
                <a:gd name="connsiteY1" fmla="*/ 128761 h 199085"/>
                <a:gd name="connsiteX2" fmla="*/ 368455 w 368455"/>
                <a:gd name="connsiteY2" fmla="*/ 0 h 199085"/>
                <a:gd name="connsiteX0" fmla="*/ 0 w 368455"/>
                <a:gd name="connsiteY0" fmla="*/ 199085 h 220941"/>
                <a:gd name="connsiteX1" fmla="*/ 178358 w 368455"/>
                <a:gd name="connsiteY1" fmla="*/ 218619 h 220941"/>
                <a:gd name="connsiteX2" fmla="*/ 317014 w 368455"/>
                <a:gd name="connsiteY2" fmla="*/ 128761 h 220941"/>
                <a:gd name="connsiteX3" fmla="*/ 368455 w 368455"/>
                <a:gd name="connsiteY3" fmla="*/ 0 h 220941"/>
                <a:gd name="connsiteX0" fmla="*/ 0 w 368455"/>
                <a:gd name="connsiteY0" fmla="*/ 199085 h 220941"/>
                <a:gd name="connsiteX1" fmla="*/ 178358 w 368455"/>
                <a:gd name="connsiteY1" fmla="*/ 218619 h 220941"/>
                <a:gd name="connsiteX2" fmla="*/ 313795 w 368455"/>
                <a:gd name="connsiteY2" fmla="*/ 142201 h 220941"/>
                <a:gd name="connsiteX3" fmla="*/ 368455 w 368455"/>
                <a:gd name="connsiteY3" fmla="*/ 0 h 220941"/>
                <a:gd name="connsiteX0" fmla="*/ 0 w 362370"/>
                <a:gd name="connsiteY0" fmla="*/ 178464 h 220202"/>
                <a:gd name="connsiteX1" fmla="*/ 172273 w 362370"/>
                <a:gd name="connsiteY1" fmla="*/ 218619 h 220202"/>
                <a:gd name="connsiteX2" fmla="*/ 307710 w 362370"/>
                <a:gd name="connsiteY2" fmla="*/ 142201 h 220202"/>
                <a:gd name="connsiteX3" fmla="*/ 362370 w 362370"/>
                <a:gd name="connsiteY3" fmla="*/ 0 h 220202"/>
                <a:gd name="connsiteX0" fmla="*/ 0 w 362370"/>
                <a:gd name="connsiteY0" fmla="*/ 178464 h 221481"/>
                <a:gd name="connsiteX1" fmla="*/ 23621 w 362370"/>
                <a:gd name="connsiteY1" fmla="*/ 210043 h 221481"/>
                <a:gd name="connsiteX2" fmla="*/ 172273 w 362370"/>
                <a:gd name="connsiteY2" fmla="*/ 218619 h 221481"/>
                <a:gd name="connsiteX3" fmla="*/ 307710 w 362370"/>
                <a:gd name="connsiteY3" fmla="*/ 142201 h 221481"/>
                <a:gd name="connsiteX4" fmla="*/ 362370 w 362370"/>
                <a:gd name="connsiteY4" fmla="*/ 0 h 221481"/>
                <a:gd name="connsiteX0" fmla="*/ 0 w 363894"/>
                <a:gd name="connsiteY0" fmla="*/ 219872 h 262889"/>
                <a:gd name="connsiteX1" fmla="*/ 23621 w 363894"/>
                <a:gd name="connsiteY1" fmla="*/ 251451 h 262889"/>
                <a:gd name="connsiteX2" fmla="*/ 172273 w 363894"/>
                <a:gd name="connsiteY2" fmla="*/ 260027 h 262889"/>
                <a:gd name="connsiteX3" fmla="*/ 307710 w 363894"/>
                <a:gd name="connsiteY3" fmla="*/ 183609 h 262889"/>
                <a:gd name="connsiteX4" fmla="*/ 363894 w 363894"/>
                <a:gd name="connsiteY4" fmla="*/ 0 h 262889"/>
                <a:gd name="connsiteX0" fmla="*/ 0 w 372727"/>
                <a:gd name="connsiteY0" fmla="*/ 219872 h 262889"/>
                <a:gd name="connsiteX1" fmla="*/ 23621 w 372727"/>
                <a:gd name="connsiteY1" fmla="*/ 251451 h 262889"/>
                <a:gd name="connsiteX2" fmla="*/ 172273 w 372727"/>
                <a:gd name="connsiteY2" fmla="*/ 260027 h 262889"/>
                <a:gd name="connsiteX3" fmla="*/ 307710 w 372727"/>
                <a:gd name="connsiteY3" fmla="*/ 183609 h 262889"/>
                <a:gd name="connsiteX4" fmla="*/ 370136 w 372727"/>
                <a:gd name="connsiteY4" fmla="*/ 21746 h 262889"/>
                <a:gd name="connsiteX5" fmla="*/ 363894 w 372727"/>
                <a:gd name="connsiteY5" fmla="*/ 0 h 262889"/>
                <a:gd name="connsiteX0" fmla="*/ 0 w 374088"/>
                <a:gd name="connsiteY0" fmla="*/ 241417 h 284434"/>
                <a:gd name="connsiteX1" fmla="*/ 23621 w 374088"/>
                <a:gd name="connsiteY1" fmla="*/ 272996 h 284434"/>
                <a:gd name="connsiteX2" fmla="*/ 172273 w 374088"/>
                <a:gd name="connsiteY2" fmla="*/ 281572 h 284434"/>
                <a:gd name="connsiteX3" fmla="*/ 307710 w 374088"/>
                <a:gd name="connsiteY3" fmla="*/ 205154 h 284434"/>
                <a:gd name="connsiteX4" fmla="*/ 370136 w 374088"/>
                <a:gd name="connsiteY4" fmla="*/ 43291 h 284434"/>
                <a:gd name="connsiteX5" fmla="*/ 372489 w 374088"/>
                <a:gd name="connsiteY5" fmla="*/ 0 h 284434"/>
                <a:gd name="connsiteX0" fmla="*/ 0 w 372967"/>
                <a:gd name="connsiteY0" fmla="*/ 257416 h 300433"/>
                <a:gd name="connsiteX1" fmla="*/ 23621 w 372967"/>
                <a:gd name="connsiteY1" fmla="*/ 288995 h 300433"/>
                <a:gd name="connsiteX2" fmla="*/ 172273 w 372967"/>
                <a:gd name="connsiteY2" fmla="*/ 297571 h 300433"/>
                <a:gd name="connsiteX3" fmla="*/ 307710 w 372967"/>
                <a:gd name="connsiteY3" fmla="*/ 221153 h 300433"/>
                <a:gd name="connsiteX4" fmla="*/ 370136 w 372967"/>
                <a:gd name="connsiteY4" fmla="*/ 59290 h 300433"/>
                <a:gd name="connsiteX5" fmla="*/ 366020 w 372967"/>
                <a:gd name="connsiteY5" fmla="*/ 0 h 300433"/>
                <a:gd name="connsiteX0" fmla="*/ 0 w 370136"/>
                <a:gd name="connsiteY0" fmla="*/ 257416 h 300433"/>
                <a:gd name="connsiteX1" fmla="*/ 23621 w 370136"/>
                <a:gd name="connsiteY1" fmla="*/ 288995 h 300433"/>
                <a:gd name="connsiteX2" fmla="*/ 172273 w 370136"/>
                <a:gd name="connsiteY2" fmla="*/ 297571 h 300433"/>
                <a:gd name="connsiteX3" fmla="*/ 307710 w 370136"/>
                <a:gd name="connsiteY3" fmla="*/ 221153 h 300433"/>
                <a:gd name="connsiteX4" fmla="*/ 370136 w 370136"/>
                <a:gd name="connsiteY4" fmla="*/ 59290 h 300433"/>
                <a:gd name="connsiteX5" fmla="*/ 366020 w 370136"/>
                <a:gd name="connsiteY5" fmla="*/ 0 h 300433"/>
                <a:gd name="connsiteX0" fmla="*/ 0 w 370507"/>
                <a:gd name="connsiteY0" fmla="*/ 257416 h 300433"/>
                <a:gd name="connsiteX1" fmla="*/ 23621 w 370507"/>
                <a:gd name="connsiteY1" fmla="*/ 288995 h 300433"/>
                <a:gd name="connsiteX2" fmla="*/ 172273 w 370507"/>
                <a:gd name="connsiteY2" fmla="*/ 297571 h 300433"/>
                <a:gd name="connsiteX3" fmla="*/ 307710 w 370507"/>
                <a:gd name="connsiteY3" fmla="*/ 221153 h 300433"/>
                <a:gd name="connsiteX4" fmla="*/ 370136 w 370507"/>
                <a:gd name="connsiteY4" fmla="*/ 59290 h 300433"/>
                <a:gd name="connsiteX5" fmla="*/ 366020 w 370507"/>
                <a:gd name="connsiteY5" fmla="*/ 0 h 300433"/>
                <a:gd name="connsiteX0" fmla="*/ 0 w 370136"/>
                <a:gd name="connsiteY0" fmla="*/ 242507 h 285524"/>
                <a:gd name="connsiteX1" fmla="*/ 23621 w 370136"/>
                <a:gd name="connsiteY1" fmla="*/ 274086 h 285524"/>
                <a:gd name="connsiteX2" fmla="*/ 172273 w 370136"/>
                <a:gd name="connsiteY2" fmla="*/ 282662 h 285524"/>
                <a:gd name="connsiteX3" fmla="*/ 307710 w 370136"/>
                <a:gd name="connsiteY3" fmla="*/ 206244 h 285524"/>
                <a:gd name="connsiteX4" fmla="*/ 370136 w 370136"/>
                <a:gd name="connsiteY4" fmla="*/ 44381 h 285524"/>
                <a:gd name="connsiteX5" fmla="*/ 364356 w 370136"/>
                <a:gd name="connsiteY5" fmla="*/ 0 h 285524"/>
                <a:gd name="connsiteX0" fmla="*/ 0 w 370136"/>
                <a:gd name="connsiteY0" fmla="*/ 198126 h 241143"/>
                <a:gd name="connsiteX1" fmla="*/ 23621 w 370136"/>
                <a:gd name="connsiteY1" fmla="*/ 229705 h 241143"/>
                <a:gd name="connsiteX2" fmla="*/ 172273 w 370136"/>
                <a:gd name="connsiteY2" fmla="*/ 238281 h 241143"/>
                <a:gd name="connsiteX3" fmla="*/ 307710 w 370136"/>
                <a:gd name="connsiteY3" fmla="*/ 161863 h 241143"/>
                <a:gd name="connsiteX4" fmla="*/ 370136 w 370136"/>
                <a:gd name="connsiteY4" fmla="*/ 0 h 241143"/>
                <a:gd name="connsiteX0" fmla="*/ 0 w 406940"/>
                <a:gd name="connsiteY0" fmla="*/ 395020 h 438037"/>
                <a:gd name="connsiteX1" fmla="*/ 23621 w 406940"/>
                <a:gd name="connsiteY1" fmla="*/ 426599 h 438037"/>
                <a:gd name="connsiteX2" fmla="*/ 172273 w 406940"/>
                <a:gd name="connsiteY2" fmla="*/ 435175 h 438037"/>
                <a:gd name="connsiteX3" fmla="*/ 307710 w 406940"/>
                <a:gd name="connsiteY3" fmla="*/ 358757 h 438037"/>
                <a:gd name="connsiteX4" fmla="*/ 406940 w 406940"/>
                <a:gd name="connsiteY4" fmla="*/ 1 h 438037"/>
                <a:gd name="connsiteX0" fmla="*/ 0 w 406940"/>
                <a:gd name="connsiteY0" fmla="*/ 395019 h 438036"/>
                <a:gd name="connsiteX1" fmla="*/ 23621 w 406940"/>
                <a:gd name="connsiteY1" fmla="*/ 426598 h 438036"/>
                <a:gd name="connsiteX2" fmla="*/ 172273 w 406940"/>
                <a:gd name="connsiteY2" fmla="*/ 435174 h 438036"/>
                <a:gd name="connsiteX3" fmla="*/ 307710 w 406940"/>
                <a:gd name="connsiteY3" fmla="*/ 358756 h 438036"/>
                <a:gd name="connsiteX4" fmla="*/ 406940 w 406940"/>
                <a:gd name="connsiteY4" fmla="*/ 0 h 438036"/>
                <a:gd name="connsiteX0" fmla="*/ 0 w 621855"/>
                <a:gd name="connsiteY0" fmla="*/ 478446 h 478490"/>
                <a:gd name="connsiteX1" fmla="*/ 238536 w 621855"/>
                <a:gd name="connsiteY1" fmla="*/ 426598 h 478490"/>
                <a:gd name="connsiteX2" fmla="*/ 387188 w 621855"/>
                <a:gd name="connsiteY2" fmla="*/ 435174 h 478490"/>
                <a:gd name="connsiteX3" fmla="*/ 522625 w 621855"/>
                <a:gd name="connsiteY3" fmla="*/ 358756 h 478490"/>
                <a:gd name="connsiteX4" fmla="*/ 621855 w 621855"/>
                <a:gd name="connsiteY4" fmla="*/ 0 h 478490"/>
                <a:gd name="connsiteX0" fmla="*/ 0 w 636576"/>
                <a:gd name="connsiteY0" fmla="*/ 476654 h 476699"/>
                <a:gd name="connsiteX1" fmla="*/ 253257 w 636576"/>
                <a:gd name="connsiteY1" fmla="*/ 426598 h 476699"/>
                <a:gd name="connsiteX2" fmla="*/ 401909 w 636576"/>
                <a:gd name="connsiteY2" fmla="*/ 435174 h 476699"/>
                <a:gd name="connsiteX3" fmla="*/ 537346 w 636576"/>
                <a:gd name="connsiteY3" fmla="*/ 358756 h 476699"/>
                <a:gd name="connsiteX4" fmla="*/ 636576 w 636576"/>
                <a:gd name="connsiteY4" fmla="*/ 0 h 476699"/>
                <a:gd name="connsiteX0" fmla="*/ 0 w 636576"/>
                <a:gd name="connsiteY0" fmla="*/ 476654 h 476718"/>
                <a:gd name="connsiteX1" fmla="*/ 252898 w 636576"/>
                <a:gd name="connsiteY1" fmla="*/ 439920 h 476718"/>
                <a:gd name="connsiteX2" fmla="*/ 401909 w 636576"/>
                <a:gd name="connsiteY2" fmla="*/ 435174 h 476718"/>
                <a:gd name="connsiteX3" fmla="*/ 537346 w 636576"/>
                <a:gd name="connsiteY3" fmla="*/ 358756 h 476718"/>
                <a:gd name="connsiteX4" fmla="*/ 636576 w 636576"/>
                <a:gd name="connsiteY4" fmla="*/ 0 h 4767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636576" h="476718">
                  <a:moveTo>
                    <a:pt x="0" y="476654"/>
                  </a:moveTo>
                  <a:cubicBezTo>
                    <a:pt x="5369" y="478326"/>
                    <a:pt x="185913" y="446833"/>
                    <a:pt x="252898" y="439920"/>
                  </a:cubicBezTo>
                  <a:cubicBezTo>
                    <a:pt x="319883" y="433007"/>
                    <a:pt x="354501" y="448701"/>
                    <a:pt x="401909" y="435174"/>
                  </a:cubicBezTo>
                  <a:cubicBezTo>
                    <a:pt x="449317" y="421647"/>
                    <a:pt x="498235" y="431285"/>
                    <a:pt x="537346" y="358756"/>
                  </a:cubicBezTo>
                  <a:cubicBezTo>
                    <a:pt x="576457" y="286227"/>
                    <a:pt x="597229" y="248374"/>
                    <a:pt x="636576" y="0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975" name="グループ化 1974">
            <a:extLst>
              <a:ext uri="{FF2B5EF4-FFF2-40B4-BE49-F238E27FC236}">
                <a16:creationId xmlns:a16="http://schemas.microsoft.com/office/drawing/2014/main" id="{0C28573B-E238-4D3D-B163-E9FA90C910B5}"/>
              </a:ext>
            </a:extLst>
          </xdr:cNvPr>
          <xdr:cNvGrpSpPr/>
        </xdr:nvGrpSpPr>
        <xdr:grpSpPr>
          <a:xfrm rot="20177574">
            <a:off x="12795797" y="9886562"/>
            <a:ext cx="1081489" cy="916992"/>
            <a:chOff x="13094987" y="10206917"/>
            <a:chExt cx="1081489" cy="926375"/>
          </a:xfrm>
        </xdr:grpSpPr>
        <xdr:sp macro="" textlink="">
          <xdr:nvSpPr>
            <xdr:cNvPr id="1977" name="Oval 1295">
              <a:extLst>
                <a:ext uri="{FF2B5EF4-FFF2-40B4-BE49-F238E27FC236}">
                  <a16:creationId xmlns:a16="http://schemas.microsoft.com/office/drawing/2014/main" id="{8B212954-553A-4C15-BB01-743513667067}"/>
                </a:ext>
              </a:extLst>
            </xdr:cNvPr>
            <xdr:cNvSpPr>
              <a:spLocks noChangeArrowheads="1"/>
            </xdr:cNvSpPr>
          </xdr:nvSpPr>
          <xdr:spPr bwMode="auto">
            <a:xfrm rot="21416620">
              <a:off x="13276381" y="10308908"/>
              <a:ext cx="171536" cy="97995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978" name="Line 547">
              <a:extLst>
                <a:ext uri="{FF2B5EF4-FFF2-40B4-BE49-F238E27FC236}">
                  <a16:creationId xmlns:a16="http://schemas.microsoft.com/office/drawing/2014/main" id="{7155449B-E6FF-456C-ACAB-3DB661958B88}"/>
                </a:ext>
              </a:extLst>
            </xdr:cNvPr>
            <xdr:cNvSpPr>
              <a:spLocks noChangeShapeType="1"/>
            </xdr:cNvSpPr>
          </xdr:nvSpPr>
          <xdr:spPr bwMode="auto">
            <a:xfrm rot="1728938" flipH="1">
              <a:off x="13435897" y="10206917"/>
              <a:ext cx="740579" cy="465684"/>
            </a:xfrm>
            <a:custGeom>
              <a:avLst/>
              <a:gdLst>
                <a:gd name="connsiteX0" fmla="*/ 0 w 334911"/>
                <a:gd name="connsiteY0" fmla="*/ 0 h 46089"/>
                <a:gd name="connsiteX1" fmla="*/ 334911 w 334911"/>
                <a:gd name="connsiteY1" fmla="*/ 46089 h 46089"/>
                <a:gd name="connsiteX0" fmla="*/ 0 w 334911"/>
                <a:gd name="connsiteY0" fmla="*/ 0 h 48268"/>
                <a:gd name="connsiteX1" fmla="*/ 334911 w 334911"/>
                <a:gd name="connsiteY1" fmla="*/ 46089 h 48268"/>
                <a:gd name="connsiteX0" fmla="*/ 0 w 345553"/>
                <a:gd name="connsiteY0" fmla="*/ 0 h 71532"/>
                <a:gd name="connsiteX1" fmla="*/ 345553 w 345553"/>
                <a:gd name="connsiteY1" fmla="*/ 70035 h 71532"/>
                <a:gd name="connsiteX0" fmla="*/ 0 w 457676"/>
                <a:gd name="connsiteY0" fmla="*/ 51002 h 53726"/>
                <a:gd name="connsiteX1" fmla="*/ 457676 w 457676"/>
                <a:gd name="connsiteY1" fmla="*/ 0 h 53726"/>
                <a:gd name="connsiteX0" fmla="*/ 0 w 457676"/>
                <a:gd name="connsiteY0" fmla="*/ 51002 h 70762"/>
                <a:gd name="connsiteX1" fmla="*/ 457676 w 457676"/>
                <a:gd name="connsiteY1" fmla="*/ 0 h 70762"/>
                <a:gd name="connsiteX0" fmla="*/ 0 w 729474"/>
                <a:gd name="connsiteY0" fmla="*/ 20674 h 45601"/>
                <a:gd name="connsiteX1" fmla="*/ 729474 w 729474"/>
                <a:gd name="connsiteY1" fmla="*/ 0 h 45601"/>
                <a:gd name="connsiteX0" fmla="*/ 0 w 729474"/>
                <a:gd name="connsiteY0" fmla="*/ 20674 h 81679"/>
                <a:gd name="connsiteX1" fmla="*/ 729474 w 729474"/>
                <a:gd name="connsiteY1" fmla="*/ 0 h 81679"/>
                <a:gd name="connsiteX0" fmla="*/ 0 w 669227"/>
                <a:gd name="connsiteY0" fmla="*/ 0 h 238212"/>
                <a:gd name="connsiteX1" fmla="*/ 669227 w 669227"/>
                <a:gd name="connsiteY1" fmla="*/ 204259 h 238212"/>
                <a:gd name="connsiteX0" fmla="*/ 87223 w 756450"/>
                <a:gd name="connsiteY0" fmla="*/ 0 h 256713"/>
                <a:gd name="connsiteX1" fmla="*/ 5806 w 756450"/>
                <a:gd name="connsiteY1" fmla="*/ 229385 h 256713"/>
                <a:gd name="connsiteX2" fmla="*/ 756450 w 756450"/>
                <a:gd name="connsiteY2" fmla="*/ 204259 h 256713"/>
                <a:gd name="connsiteX0" fmla="*/ 89891 w 759118"/>
                <a:gd name="connsiteY0" fmla="*/ 0 h 256713"/>
                <a:gd name="connsiteX1" fmla="*/ 8474 w 759118"/>
                <a:gd name="connsiteY1" fmla="*/ 229385 h 256713"/>
                <a:gd name="connsiteX2" fmla="*/ 759118 w 759118"/>
                <a:gd name="connsiteY2" fmla="*/ 204259 h 256713"/>
                <a:gd name="connsiteX0" fmla="*/ 89891 w 759118"/>
                <a:gd name="connsiteY0" fmla="*/ 0 h 301560"/>
                <a:gd name="connsiteX1" fmla="*/ 8474 w 759118"/>
                <a:gd name="connsiteY1" fmla="*/ 229385 h 301560"/>
                <a:gd name="connsiteX2" fmla="*/ 759118 w 759118"/>
                <a:gd name="connsiteY2" fmla="*/ 204259 h 301560"/>
                <a:gd name="connsiteX0" fmla="*/ 86027 w 755254"/>
                <a:gd name="connsiteY0" fmla="*/ 0 h 285561"/>
                <a:gd name="connsiteX1" fmla="*/ 8783 w 755254"/>
                <a:gd name="connsiteY1" fmla="*/ 195884 h 285561"/>
                <a:gd name="connsiteX2" fmla="*/ 755254 w 755254"/>
                <a:gd name="connsiteY2" fmla="*/ 204259 h 285561"/>
                <a:gd name="connsiteX0" fmla="*/ 86027 w 781763"/>
                <a:gd name="connsiteY0" fmla="*/ 0 h 255197"/>
                <a:gd name="connsiteX1" fmla="*/ 8783 w 781763"/>
                <a:gd name="connsiteY1" fmla="*/ 195884 h 255197"/>
                <a:gd name="connsiteX2" fmla="*/ 781763 w 781763"/>
                <a:gd name="connsiteY2" fmla="*/ 139863 h 255197"/>
                <a:gd name="connsiteX0" fmla="*/ 76747 w 772483"/>
                <a:gd name="connsiteY0" fmla="*/ 0 h 237812"/>
                <a:gd name="connsiteX1" fmla="*/ 9630 w 772483"/>
                <a:gd name="connsiteY1" fmla="*/ 166202 h 237812"/>
                <a:gd name="connsiteX2" fmla="*/ 772483 w 772483"/>
                <a:gd name="connsiteY2" fmla="*/ 139863 h 237812"/>
                <a:gd name="connsiteX0" fmla="*/ 122960 w 769392"/>
                <a:gd name="connsiteY0" fmla="*/ 0 h 482042"/>
                <a:gd name="connsiteX1" fmla="*/ 6539 w 769392"/>
                <a:gd name="connsiteY1" fmla="*/ 410432 h 482042"/>
                <a:gd name="connsiteX2" fmla="*/ 769392 w 769392"/>
                <a:gd name="connsiteY2" fmla="*/ 384093 h 482042"/>
                <a:gd name="connsiteX0" fmla="*/ 189184 w 835616"/>
                <a:gd name="connsiteY0" fmla="*/ 0 h 482042"/>
                <a:gd name="connsiteX1" fmla="*/ 40184 w 835616"/>
                <a:gd name="connsiteY1" fmla="*/ 355779 h 482042"/>
                <a:gd name="connsiteX2" fmla="*/ 72763 w 835616"/>
                <a:gd name="connsiteY2" fmla="*/ 410432 h 482042"/>
                <a:gd name="connsiteX3" fmla="*/ 835616 w 835616"/>
                <a:gd name="connsiteY3" fmla="*/ 384093 h 482042"/>
                <a:gd name="connsiteX0" fmla="*/ 186291 w 832723"/>
                <a:gd name="connsiteY0" fmla="*/ 0 h 476632"/>
                <a:gd name="connsiteX1" fmla="*/ 37291 w 832723"/>
                <a:gd name="connsiteY1" fmla="*/ 355779 h 476632"/>
                <a:gd name="connsiteX2" fmla="*/ 74786 w 832723"/>
                <a:gd name="connsiteY2" fmla="*/ 400018 h 476632"/>
                <a:gd name="connsiteX3" fmla="*/ 832723 w 832723"/>
                <a:gd name="connsiteY3" fmla="*/ 384093 h 476632"/>
                <a:gd name="connsiteX0" fmla="*/ 177019 w 823451"/>
                <a:gd name="connsiteY0" fmla="*/ 0 h 391990"/>
                <a:gd name="connsiteX1" fmla="*/ 28019 w 823451"/>
                <a:gd name="connsiteY1" fmla="*/ 355779 h 391990"/>
                <a:gd name="connsiteX2" fmla="*/ 823451 w 823451"/>
                <a:gd name="connsiteY2" fmla="*/ 384093 h 391990"/>
                <a:gd name="connsiteX0" fmla="*/ 149000 w 795432"/>
                <a:gd name="connsiteY0" fmla="*/ 0 h 391990"/>
                <a:gd name="connsiteX1" fmla="*/ 0 w 795432"/>
                <a:gd name="connsiteY1" fmla="*/ 355779 h 391990"/>
                <a:gd name="connsiteX2" fmla="*/ 795432 w 795432"/>
                <a:gd name="connsiteY2" fmla="*/ 384093 h 391990"/>
                <a:gd name="connsiteX0" fmla="*/ 149000 w 795432"/>
                <a:gd name="connsiteY0" fmla="*/ 0 h 480641"/>
                <a:gd name="connsiteX1" fmla="*/ 0 w 795432"/>
                <a:gd name="connsiteY1" fmla="*/ 355779 h 480641"/>
                <a:gd name="connsiteX2" fmla="*/ 795432 w 795432"/>
                <a:gd name="connsiteY2" fmla="*/ 384093 h 480641"/>
                <a:gd name="connsiteX0" fmla="*/ 149000 w 795432"/>
                <a:gd name="connsiteY0" fmla="*/ 0 h 499843"/>
                <a:gd name="connsiteX1" fmla="*/ 0 w 795432"/>
                <a:gd name="connsiteY1" fmla="*/ 355779 h 499843"/>
                <a:gd name="connsiteX2" fmla="*/ 795432 w 795432"/>
                <a:gd name="connsiteY2" fmla="*/ 384093 h 499843"/>
                <a:gd name="connsiteX0" fmla="*/ 188263 w 834695"/>
                <a:gd name="connsiteY0" fmla="*/ 0 h 489202"/>
                <a:gd name="connsiteX1" fmla="*/ 0 w 834695"/>
                <a:gd name="connsiteY1" fmla="*/ 338763 h 489202"/>
                <a:gd name="connsiteX2" fmla="*/ 834695 w 834695"/>
                <a:gd name="connsiteY2" fmla="*/ 384093 h 489202"/>
                <a:gd name="connsiteX0" fmla="*/ 182286 w 834695"/>
                <a:gd name="connsiteY0" fmla="*/ 0 h 547401"/>
                <a:gd name="connsiteX1" fmla="*/ 0 w 834695"/>
                <a:gd name="connsiteY1" fmla="*/ 396962 h 547401"/>
                <a:gd name="connsiteX2" fmla="*/ 834695 w 834695"/>
                <a:gd name="connsiteY2" fmla="*/ 442292 h 547401"/>
                <a:gd name="connsiteX0" fmla="*/ 182286 w 837415"/>
                <a:gd name="connsiteY0" fmla="*/ 0 h 551357"/>
                <a:gd name="connsiteX1" fmla="*/ 0 w 837415"/>
                <a:gd name="connsiteY1" fmla="*/ 396962 h 551357"/>
                <a:gd name="connsiteX2" fmla="*/ 837415 w 837415"/>
                <a:gd name="connsiteY2" fmla="*/ 452233 h 551357"/>
                <a:gd name="connsiteX0" fmla="*/ 182286 w 837415"/>
                <a:gd name="connsiteY0" fmla="*/ 0 h 545401"/>
                <a:gd name="connsiteX1" fmla="*/ 0 w 837415"/>
                <a:gd name="connsiteY1" fmla="*/ 396962 h 545401"/>
                <a:gd name="connsiteX2" fmla="*/ 837415 w 837415"/>
                <a:gd name="connsiteY2" fmla="*/ 452233 h 545401"/>
                <a:gd name="connsiteX0" fmla="*/ 182286 w 837415"/>
                <a:gd name="connsiteY0" fmla="*/ 0 h 541838"/>
                <a:gd name="connsiteX1" fmla="*/ 0 w 837415"/>
                <a:gd name="connsiteY1" fmla="*/ 396962 h 541838"/>
                <a:gd name="connsiteX2" fmla="*/ 837415 w 837415"/>
                <a:gd name="connsiteY2" fmla="*/ 452233 h 541838"/>
                <a:gd name="connsiteX0" fmla="*/ 182286 w 831671"/>
                <a:gd name="connsiteY0" fmla="*/ 0 h 548088"/>
                <a:gd name="connsiteX1" fmla="*/ 0 w 831671"/>
                <a:gd name="connsiteY1" fmla="*/ 396962 h 548088"/>
                <a:gd name="connsiteX2" fmla="*/ 831671 w 831671"/>
                <a:gd name="connsiteY2" fmla="*/ 468378 h 548088"/>
                <a:gd name="connsiteX0" fmla="*/ 182286 w 831671"/>
                <a:gd name="connsiteY0" fmla="*/ 0 h 538647"/>
                <a:gd name="connsiteX1" fmla="*/ 0 w 831671"/>
                <a:gd name="connsiteY1" fmla="*/ 396962 h 538647"/>
                <a:gd name="connsiteX2" fmla="*/ 831671 w 831671"/>
                <a:gd name="connsiteY2" fmla="*/ 468378 h 538647"/>
                <a:gd name="connsiteX0" fmla="*/ 182286 w 831671"/>
                <a:gd name="connsiteY0" fmla="*/ 0 h 536135"/>
                <a:gd name="connsiteX1" fmla="*/ 0 w 831671"/>
                <a:gd name="connsiteY1" fmla="*/ 396962 h 536135"/>
                <a:gd name="connsiteX2" fmla="*/ 831671 w 831671"/>
                <a:gd name="connsiteY2" fmla="*/ 468378 h 53613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831671" h="536135">
                  <a:moveTo>
                    <a:pt x="182286" y="0"/>
                  </a:moveTo>
                  <a:cubicBezTo>
                    <a:pt x="161820" y="65112"/>
                    <a:pt x="87482" y="182295"/>
                    <a:pt x="0" y="396962"/>
                  </a:cubicBezTo>
                  <a:cubicBezTo>
                    <a:pt x="388404" y="663580"/>
                    <a:pt x="634636" y="464393"/>
                    <a:pt x="831671" y="468378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79" name="Line 72">
              <a:extLst>
                <a:ext uri="{FF2B5EF4-FFF2-40B4-BE49-F238E27FC236}">
                  <a16:creationId xmlns:a16="http://schemas.microsoft.com/office/drawing/2014/main" id="{6EC24EA9-1D87-4C34-AECA-1B1D3F62DC2E}"/>
                </a:ext>
              </a:extLst>
            </xdr:cNvPr>
            <xdr:cNvSpPr>
              <a:spLocks noChangeShapeType="1"/>
            </xdr:cNvSpPr>
          </xdr:nvSpPr>
          <xdr:spPr bwMode="auto">
            <a:xfrm rot="13538416">
              <a:off x="13004467" y="10343045"/>
              <a:ext cx="650837" cy="469797"/>
            </a:xfrm>
            <a:custGeom>
              <a:avLst/>
              <a:gdLst>
                <a:gd name="connsiteX0" fmla="*/ 0 w 760680"/>
                <a:gd name="connsiteY0" fmla="*/ 0 h 705495"/>
                <a:gd name="connsiteX1" fmla="*/ 760680 w 760680"/>
                <a:gd name="connsiteY1" fmla="*/ 705495 h 705495"/>
                <a:gd name="connsiteX0" fmla="*/ 0 w 760680"/>
                <a:gd name="connsiteY0" fmla="*/ 0 h 705495"/>
                <a:gd name="connsiteX1" fmla="*/ 760680 w 760680"/>
                <a:gd name="connsiteY1" fmla="*/ 705495 h 705495"/>
                <a:gd name="connsiteX0" fmla="*/ 0 w 760680"/>
                <a:gd name="connsiteY0" fmla="*/ 0 h 705495"/>
                <a:gd name="connsiteX1" fmla="*/ 760680 w 760680"/>
                <a:gd name="connsiteY1" fmla="*/ 705495 h 705495"/>
                <a:gd name="connsiteX0" fmla="*/ 0 w 402007"/>
                <a:gd name="connsiteY0" fmla="*/ 0 h 306938"/>
                <a:gd name="connsiteX1" fmla="*/ 402007 w 402007"/>
                <a:gd name="connsiteY1" fmla="*/ 306938 h 306938"/>
                <a:gd name="connsiteX0" fmla="*/ 0 w 490365"/>
                <a:gd name="connsiteY0" fmla="*/ 0 h 265328"/>
                <a:gd name="connsiteX1" fmla="*/ 490365 w 490365"/>
                <a:gd name="connsiteY1" fmla="*/ 265328 h 265328"/>
                <a:gd name="connsiteX0" fmla="*/ 0 w 490365"/>
                <a:gd name="connsiteY0" fmla="*/ 0 h 271003"/>
                <a:gd name="connsiteX1" fmla="*/ 490365 w 490365"/>
                <a:gd name="connsiteY1" fmla="*/ 265328 h 271003"/>
                <a:gd name="connsiteX0" fmla="*/ 0 w 496530"/>
                <a:gd name="connsiteY0" fmla="*/ 0 h 246796"/>
                <a:gd name="connsiteX1" fmla="*/ 496530 w 496530"/>
                <a:gd name="connsiteY1" fmla="*/ 236901 h 246796"/>
                <a:gd name="connsiteX0" fmla="*/ 0 w 496530"/>
                <a:gd name="connsiteY0" fmla="*/ 42 h 237524"/>
                <a:gd name="connsiteX1" fmla="*/ 496530 w 496530"/>
                <a:gd name="connsiteY1" fmla="*/ 236943 h 237524"/>
                <a:gd name="connsiteX0" fmla="*/ 0 w 496530"/>
                <a:gd name="connsiteY0" fmla="*/ 2085 h 239517"/>
                <a:gd name="connsiteX1" fmla="*/ 496530 w 496530"/>
                <a:gd name="connsiteY1" fmla="*/ 238986 h 239517"/>
                <a:gd name="connsiteX0" fmla="*/ 0 w 496530"/>
                <a:gd name="connsiteY0" fmla="*/ 3036 h 239937"/>
                <a:gd name="connsiteX1" fmla="*/ 496530 w 496530"/>
                <a:gd name="connsiteY1" fmla="*/ 239937 h 239937"/>
                <a:gd name="connsiteX0" fmla="*/ 0 w 453272"/>
                <a:gd name="connsiteY0" fmla="*/ 3259 h 225899"/>
                <a:gd name="connsiteX1" fmla="*/ 453272 w 453272"/>
                <a:gd name="connsiteY1" fmla="*/ 225900 h 225899"/>
                <a:gd name="connsiteX0" fmla="*/ 0 w 453272"/>
                <a:gd name="connsiteY0" fmla="*/ 3811 h 226452"/>
                <a:gd name="connsiteX1" fmla="*/ 453272 w 453272"/>
                <a:gd name="connsiteY1" fmla="*/ 226452 h 226452"/>
                <a:gd name="connsiteX0" fmla="*/ 0 w 453272"/>
                <a:gd name="connsiteY0" fmla="*/ 5616 h 228257"/>
                <a:gd name="connsiteX1" fmla="*/ 453272 w 453272"/>
                <a:gd name="connsiteY1" fmla="*/ 228257 h 228257"/>
                <a:gd name="connsiteX0" fmla="*/ 0 w 453272"/>
                <a:gd name="connsiteY0" fmla="*/ 7864 h 230505"/>
                <a:gd name="connsiteX1" fmla="*/ 453272 w 453272"/>
                <a:gd name="connsiteY1" fmla="*/ 230505 h 230505"/>
                <a:gd name="connsiteX0" fmla="*/ 0 w 748692"/>
                <a:gd name="connsiteY0" fmla="*/ 3906 h 423607"/>
                <a:gd name="connsiteX1" fmla="*/ 748692 w 748692"/>
                <a:gd name="connsiteY1" fmla="*/ 423607 h 423607"/>
                <a:gd name="connsiteX0" fmla="*/ 0 w 748692"/>
                <a:gd name="connsiteY0" fmla="*/ 0 h 419701"/>
                <a:gd name="connsiteX1" fmla="*/ 748692 w 748692"/>
                <a:gd name="connsiteY1" fmla="*/ 419701 h 419701"/>
                <a:gd name="connsiteX0" fmla="*/ 0 w 749233"/>
                <a:gd name="connsiteY0" fmla="*/ 0 h 458824"/>
                <a:gd name="connsiteX1" fmla="*/ 749233 w 749233"/>
                <a:gd name="connsiteY1" fmla="*/ 458824 h 458824"/>
                <a:gd name="connsiteX0" fmla="*/ 0 w 749233"/>
                <a:gd name="connsiteY0" fmla="*/ 0 h 458824"/>
                <a:gd name="connsiteX1" fmla="*/ 749233 w 749233"/>
                <a:gd name="connsiteY1" fmla="*/ 458824 h 458824"/>
                <a:gd name="connsiteX0" fmla="*/ 0 w 798580"/>
                <a:gd name="connsiteY0" fmla="*/ 0 h 546603"/>
                <a:gd name="connsiteX1" fmla="*/ 798580 w 798580"/>
                <a:gd name="connsiteY1" fmla="*/ 546603 h 546603"/>
                <a:gd name="connsiteX0" fmla="*/ 0 w 701306"/>
                <a:gd name="connsiteY0" fmla="*/ 0 h 448068"/>
                <a:gd name="connsiteX1" fmla="*/ 701306 w 701306"/>
                <a:gd name="connsiteY1" fmla="*/ 448068 h 4480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01306" h="448068">
                  <a:moveTo>
                    <a:pt x="0" y="0"/>
                  </a:moveTo>
                  <a:cubicBezTo>
                    <a:pt x="204926" y="184717"/>
                    <a:pt x="213047" y="337304"/>
                    <a:pt x="701306" y="448068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80" name="Oval 1295">
              <a:extLst>
                <a:ext uri="{FF2B5EF4-FFF2-40B4-BE49-F238E27FC236}">
                  <a16:creationId xmlns:a16="http://schemas.microsoft.com/office/drawing/2014/main" id="{0367FD75-E75D-420F-8BFA-E0A6D3E7CA52}"/>
                </a:ext>
              </a:extLst>
            </xdr:cNvPr>
            <xdr:cNvSpPr>
              <a:spLocks noChangeArrowheads="1"/>
            </xdr:cNvSpPr>
          </xdr:nvSpPr>
          <xdr:spPr bwMode="auto">
            <a:xfrm rot="288116">
              <a:off x="13253078" y="10695411"/>
              <a:ext cx="183196" cy="62025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1981" name="Line 547">
              <a:extLst>
                <a:ext uri="{FF2B5EF4-FFF2-40B4-BE49-F238E27FC236}">
                  <a16:creationId xmlns:a16="http://schemas.microsoft.com/office/drawing/2014/main" id="{9E0CD130-BEA8-434D-ACBE-78F209EE8772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238933" y="10761268"/>
              <a:ext cx="459421" cy="372024"/>
            </a:xfrm>
            <a:custGeom>
              <a:avLst/>
              <a:gdLst>
                <a:gd name="connsiteX0" fmla="*/ 0 w 511175"/>
                <a:gd name="connsiteY0" fmla="*/ 0 h 311150"/>
                <a:gd name="connsiteX1" fmla="*/ 511175 w 511175"/>
                <a:gd name="connsiteY1" fmla="*/ 311150 h 311150"/>
                <a:gd name="connsiteX0" fmla="*/ 0 w 511175"/>
                <a:gd name="connsiteY0" fmla="*/ 9004 h 320154"/>
                <a:gd name="connsiteX1" fmla="*/ 511175 w 511175"/>
                <a:gd name="connsiteY1" fmla="*/ 320154 h 320154"/>
                <a:gd name="connsiteX0" fmla="*/ 0 w 511175"/>
                <a:gd name="connsiteY0" fmla="*/ 14531 h 325681"/>
                <a:gd name="connsiteX1" fmla="*/ 511175 w 511175"/>
                <a:gd name="connsiteY1" fmla="*/ 325681 h 325681"/>
                <a:gd name="connsiteX0" fmla="*/ 0 w 502310"/>
                <a:gd name="connsiteY0" fmla="*/ 13227 h 345068"/>
                <a:gd name="connsiteX1" fmla="*/ 502310 w 502310"/>
                <a:gd name="connsiteY1" fmla="*/ 345068 h 345068"/>
                <a:gd name="connsiteX0" fmla="*/ 0 w 502310"/>
                <a:gd name="connsiteY0" fmla="*/ 15233 h 347074"/>
                <a:gd name="connsiteX1" fmla="*/ 502310 w 502310"/>
                <a:gd name="connsiteY1" fmla="*/ 347074 h 347074"/>
                <a:gd name="connsiteX0" fmla="*/ 0 w 529389"/>
                <a:gd name="connsiteY0" fmla="*/ 13493 h 371534"/>
                <a:gd name="connsiteX1" fmla="*/ 529389 w 529389"/>
                <a:gd name="connsiteY1" fmla="*/ 371534 h 371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529389" h="371534">
                  <a:moveTo>
                    <a:pt x="0" y="13493"/>
                  </a:moveTo>
                  <a:cubicBezTo>
                    <a:pt x="275167" y="-47890"/>
                    <a:pt x="404642" y="105128"/>
                    <a:pt x="529389" y="371534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82" name="Line 547">
              <a:extLst>
                <a:ext uri="{FF2B5EF4-FFF2-40B4-BE49-F238E27FC236}">
                  <a16:creationId xmlns:a16="http://schemas.microsoft.com/office/drawing/2014/main" id="{90A59E06-7C77-4BE0-8528-2FF712B91FA6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13412567" y="10337425"/>
              <a:ext cx="751047" cy="453509"/>
            </a:xfrm>
            <a:custGeom>
              <a:avLst/>
              <a:gdLst>
                <a:gd name="connsiteX0" fmla="*/ 0 w 214814"/>
                <a:gd name="connsiteY0" fmla="*/ 0 h 448133"/>
                <a:gd name="connsiteX1" fmla="*/ 214814 w 214814"/>
                <a:gd name="connsiteY1" fmla="*/ 448133 h 448133"/>
                <a:gd name="connsiteX0" fmla="*/ 0 w 854350"/>
                <a:gd name="connsiteY0" fmla="*/ 0 h 461740"/>
                <a:gd name="connsiteX1" fmla="*/ 854350 w 854350"/>
                <a:gd name="connsiteY1" fmla="*/ 461740 h 461740"/>
                <a:gd name="connsiteX0" fmla="*/ 0 w 854350"/>
                <a:gd name="connsiteY0" fmla="*/ 0 h 461740"/>
                <a:gd name="connsiteX1" fmla="*/ 854350 w 854350"/>
                <a:gd name="connsiteY1" fmla="*/ 461740 h 461740"/>
                <a:gd name="connsiteX0" fmla="*/ 0 w 854350"/>
                <a:gd name="connsiteY0" fmla="*/ 0 h 461740"/>
                <a:gd name="connsiteX1" fmla="*/ 146779 w 854350"/>
                <a:gd name="connsiteY1" fmla="*/ 97749 h 461740"/>
                <a:gd name="connsiteX2" fmla="*/ 854350 w 854350"/>
                <a:gd name="connsiteY2" fmla="*/ 461740 h 461740"/>
                <a:gd name="connsiteX0" fmla="*/ 0 w 854350"/>
                <a:gd name="connsiteY0" fmla="*/ 0 h 461740"/>
                <a:gd name="connsiteX1" fmla="*/ 146779 w 854350"/>
                <a:gd name="connsiteY1" fmla="*/ 97749 h 461740"/>
                <a:gd name="connsiteX2" fmla="*/ 731886 w 854350"/>
                <a:gd name="connsiteY2" fmla="*/ 376696 h 461740"/>
                <a:gd name="connsiteX3" fmla="*/ 854350 w 854350"/>
                <a:gd name="connsiteY3" fmla="*/ 461740 h 461740"/>
                <a:gd name="connsiteX0" fmla="*/ 0 w 854350"/>
                <a:gd name="connsiteY0" fmla="*/ 0 h 461740"/>
                <a:gd name="connsiteX1" fmla="*/ 146779 w 854350"/>
                <a:gd name="connsiteY1" fmla="*/ 97749 h 461740"/>
                <a:gd name="connsiteX2" fmla="*/ 799922 w 854350"/>
                <a:gd name="connsiteY2" fmla="*/ 339276 h 461740"/>
                <a:gd name="connsiteX3" fmla="*/ 731886 w 854350"/>
                <a:gd name="connsiteY3" fmla="*/ 376696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146779 w 854350"/>
                <a:gd name="connsiteY1" fmla="*/ 97749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211413 w 854350"/>
                <a:gd name="connsiteY1" fmla="*/ 26312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211413 w 854350"/>
                <a:gd name="connsiteY1" fmla="*/ 26312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211413 w 854350"/>
                <a:gd name="connsiteY1" fmla="*/ 26312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333877 w 854350"/>
                <a:gd name="connsiteY1" fmla="*/ 60330 h 461740"/>
                <a:gd name="connsiteX2" fmla="*/ 211413 w 854350"/>
                <a:gd name="connsiteY2" fmla="*/ 26312 h 461740"/>
                <a:gd name="connsiteX3" fmla="*/ 799922 w 854350"/>
                <a:gd name="connsiteY3" fmla="*/ 339276 h 461740"/>
                <a:gd name="connsiteX4" fmla="*/ 748895 w 854350"/>
                <a:gd name="connsiteY4" fmla="*/ 359687 h 461740"/>
                <a:gd name="connsiteX5" fmla="*/ 854350 w 854350"/>
                <a:gd name="connsiteY5" fmla="*/ 461740 h 461740"/>
                <a:gd name="connsiteX0" fmla="*/ 0 w 854350"/>
                <a:gd name="connsiteY0" fmla="*/ 0 h 461740"/>
                <a:gd name="connsiteX1" fmla="*/ 333877 w 854350"/>
                <a:gd name="connsiteY1" fmla="*/ 60330 h 461740"/>
                <a:gd name="connsiteX2" fmla="*/ 211413 w 854350"/>
                <a:gd name="connsiteY2" fmla="*/ 26312 h 461740"/>
                <a:gd name="connsiteX3" fmla="*/ 799922 w 854350"/>
                <a:gd name="connsiteY3" fmla="*/ 339276 h 461740"/>
                <a:gd name="connsiteX4" fmla="*/ 748895 w 854350"/>
                <a:gd name="connsiteY4" fmla="*/ 359687 h 461740"/>
                <a:gd name="connsiteX5" fmla="*/ 854350 w 854350"/>
                <a:gd name="connsiteY5" fmla="*/ 461740 h 461740"/>
                <a:gd name="connsiteX0" fmla="*/ 0 w 854350"/>
                <a:gd name="connsiteY0" fmla="*/ 0 h 461740"/>
                <a:gd name="connsiteX1" fmla="*/ 333877 w 854350"/>
                <a:gd name="connsiteY1" fmla="*/ 60330 h 461740"/>
                <a:gd name="connsiteX2" fmla="*/ 211413 w 854350"/>
                <a:gd name="connsiteY2" fmla="*/ 26312 h 461740"/>
                <a:gd name="connsiteX3" fmla="*/ 799922 w 854350"/>
                <a:gd name="connsiteY3" fmla="*/ 339276 h 461740"/>
                <a:gd name="connsiteX4" fmla="*/ 748895 w 854350"/>
                <a:gd name="connsiteY4" fmla="*/ 359687 h 461740"/>
                <a:gd name="connsiteX5" fmla="*/ 854350 w 854350"/>
                <a:gd name="connsiteY5" fmla="*/ 461740 h 461740"/>
                <a:gd name="connsiteX0" fmla="*/ 0 w 854350"/>
                <a:gd name="connsiteY0" fmla="*/ 0 h 461740"/>
                <a:gd name="connsiteX1" fmla="*/ 333877 w 854350"/>
                <a:gd name="connsiteY1" fmla="*/ 60330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537985 w 854350"/>
                <a:gd name="connsiteY1" fmla="*/ 80741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537985 w 854350"/>
                <a:gd name="connsiteY1" fmla="*/ 80741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544077 w 854350"/>
                <a:gd name="connsiteY1" fmla="*/ 67991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544077 w 854350"/>
                <a:gd name="connsiteY1" fmla="*/ 67991 h 461740"/>
                <a:gd name="connsiteX2" fmla="*/ 806015 w 854350"/>
                <a:gd name="connsiteY2" fmla="*/ 315598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544077 w 854350"/>
                <a:gd name="connsiteY1" fmla="*/ 67991 h 461740"/>
                <a:gd name="connsiteX2" fmla="*/ 799922 w 854350"/>
                <a:gd name="connsiteY2" fmla="*/ 313778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854350" h="461740">
                  <a:moveTo>
                    <a:pt x="0" y="0"/>
                  </a:moveTo>
                  <a:cubicBezTo>
                    <a:pt x="33535" y="4952"/>
                    <a:pt x="410757" y="15695"/>
                    <a:pt x="544077" y="67991"/>
                  </a:cubicBezTo>
                  <a:cubicBezTo>
                    <a:pt x="677397" y="120287"/>
                    <a:pt x="768171" y="240072"/>
                    <a:pt x="799922" y="313778"/>
                  </a:cubicBezTo>
                  <a:lnTo>
                    <a:pt x="748895" y="359687"/>
                  </a:lnTo>
                  <a:cubicBezTo>
                    <a:pt x="866824" y="420352"/>
                    <a:pt x="835640" y="444731"/>
                    <a:pt x="854350" y="461740"/>
                  </a:cubicBezTo>
                </a:path>
              </a:pathLst>
            </a:custGeom>
            <a:noFill/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83" name="Line 547">
              <a:extLst>
                <a:ext uri="{FF2B5EF4-FFF2-40B4-BE49-F238E27FC236}">
                  <a16:creationId xmlns:a16="http://schemas.microsoft.com/office/drawing/2014/main" id="{5A4D2E67-1D9F-4FC0-A967-B903C2423C59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048542" y="10725317"/>
              <a:ext cx="24873" cy="15999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84" name="Line 547">
              <a:extLst>
                <a:ext uri="{FF2B5EF4-FFF2-40B4-BE49-F238E27FC236}">
                  <a16:creationId xmlns:a16="http://schemas.microsoft.com/office/drawing/2014/main" id="{1EE554A9-7B64-4761-A1D9-5C5F2B175483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13403858" y="10383641"/>
              <a:ext cx="771017" cy="453197"/>
            </a:xfrm>
            <a:custGeom>
              <a:avLst/>
              <a:gdLst>
                <a:gd name="connsiteX0" fmla="*/ 0 w 832105"/>
                <a:gd name="connsiteY0" fmla="*/ 0 h 460999"/>
                <a:gd name="connsiteX1" fmla="*/ 832105 w 832105"/>
                <a:gd name="connsiteY1" fmla="*/ 460999 h 460999"/>
                <a:gd name="connsiteX0" fmla="*/ 0 w 832105"/>
                <a:gd name="connsiteY0" fmla="*/ 0 h 460999"/>
                <a:gd name="connsiteX1" fmla="*/ 832105 w 832105"/>
                <a:gd name="connsiteY1" fmla="*/ 460999 h 460999"/>
                <a:gd name="connsiteX0" fmla="*/ 0 w 832105"/>
                <a:gd name="connsiteY0" fmla="*/ 0 h 460999"/>
                <a:gd name="connsiteX1" fmla="*/ 832105 w 832105"/>
                <a:gd name="connsiteY1" fmla="*/ 460999 h 460999"/>
                <a:gd name="connsiteX0" fmla="*/ 0 w 753788"/>
                <a:gd name="connsiteY0" fmla="*/ 0 h 429249"/>
                <a:gd name="connsiteX1" fmla="*/ 753788 w 753788"/>
                <a:gd name="connsiteY1" fmla="*/ 429249 h 429249"/>
                <a:gd name="connsiteX0" fmla="*/ 0 w 753788"/>
                <a:gd name="connsiteY0" fmla="*/ 0 h 429249"/>
                <a:gd name="connsiteX1" fmla="*/ 753788 w 753788"/>
                <a:gd name="connsiteY1" fmla="*/ 429249 h 429249"/>
                <a:gd name="connsiteX0" fmla="*/ 0 w 760138"/>
                <a:gd name="connsiteY0" fmla="*/ 0 h 437716"/>
                <a:gd name="connsiteX1" fmla="*/ 760138 w 760138"/>
                <a:gd name="connsiteY1" fmla="*/ 437716 h 437716"/>
                <a:gd name="connsiteX0" fmla="*/ 0 w 760997"/>
                <a:gd name="connsiteY0" fmla="*/ 0 h 437716"/>
                <a:gd name="connsiteX1" fmla="*/ 760138 w 760997"/>
                <a:gd name="connsiteY1" fmla="*/ 437716 h 437716"/>
                <a:gd name="connsiteX0" fmla="*/ 0 w 761405"/>
                <a:gd name="connsiteY0" fmla="*/ 0 h 437716"/>
                <a:gd name="connsiteX1" fmla="*/ 751416 w 761405"/>
                <a:gd name="connsiteY1" fmla="*/ 347132 h 437716"/>
                <a:gd name="connsiteX2" fmla="*/ 760138 w 761405"/>
                <a:gd name="connsiteY2" fmla="*/ 437716 h 437716"/>
                <a:gd name="connsiteX0" fmla="*/ 0 w 760559"/>
                <a:gd name="connsiteY0" fmla="*/ 0 h 437716"/>
                <a:gd name="connsiteX1" fmla="*/ 751416 w 760559"/>
                <a:gd name="connsiteY1" fmla="*/ 347132 h 437716"/>
                <a:gd name="connsiteX2" fmla="*/ 760138 w 760559"/>
                <a:gd name="connsiteY2" fmla="*/ 437716 h 437716"/>
                <a:gd name="connsiteX0" fmla="*/ 0 w 760559"/>
                <a:gd name="connsiteY0" fmla="*/ 0 h 437716"/>
                <a:gd name="connsiteX1" fmla="*/ 751416 w 760559"/>
                <a:gd name="connsiteY1" fmla="*/ 347132 h 437716"/>
                <a:gd name="connsiteX2" fmla="*/ 760138 w 760559"/>
                <a:gd name="connsiteY2" fmla="*/ 437716 h 437716"/>
                <a:gd name="connsiteX0" fmla="*/ 0 w 760559"/>
                <a:gd name="connsiteY0" fmla="*/ 0 h 437716"/>
                <a:gd name="connsiteX1" fmla="*/ 751416 w 760559"/>
                <a:gd name="connsiteY1" fmla="*/ 347132 h 437716"/>
                <a:gd name="connsiteX2" fmla="*/ 760138 w 760559"/>
                <a:gd name="connsiteY2" fmla="*/ 437716 h 437716"/>
                <a:gd name="connsiteX0" fmla="*/ 0 w 763284"/>
                <a:gd name="connsiteY0" fmla="*/ 0 h 437716"/>
                <a:gd name="connsiteX1" fmla="*/ 751416 w 763284"/>
                <a:gd name="connsiteY1" fmla="*/ 347132 h 437716"/>
                <a:gd name="connsiteX2" fmla="*/ 760138 w 763284"/>
                <a:gd name="connsiteY2" fmla="*/ 437716 h 437716"/>
                <a:gd name="connsiteX0" fmla="*/ 0 w 751814"/>
                <a:gd name="connsiteY0" fmla="*/ 0 h 356652"/>
                <a:gd name="connsiteX1" fmla="*/ 751416 w 751814"/>
                <a:gd name="connsiteY1" fmla="*/ 347132 h 356652"/>
                <a:gd name="connsiteX2" fmla="*/ 647955 w 751814"/>
                <a:gd name="connsiteY2" fmla="*/ 264149 h 356652"/>
                <a:gd name="connsiteX0" fmla="*/ 0 w 785092"/>
                <a:gd name="connsiteY0" fmla="*/ 0 h 452533"/>
                <a:gd name="connsiteX1" fmla="*/ 751416 w 785092"/>
                <a:gd name="connsiteY1" fmla="*/ 347132 h 452533"/>
                <a:gd name="connsiteX2" fmla="*/ 783422 w 785092"/>
                <a:gd name="connsiteY2" fmla="*/ 452533 h 452533"/>
                <a:gd name="connsiteX0" fmla="*/ 0 w 937918"/>
                <a:gd name="connsiteY0" fmla="*/ 0 h 452533"/>
                <a:gd name="connsiteX1" fmla="*/ 937682 w 937918"/>
                <a:gd name="connsiteY1" fmla="*/ 239182 h 452533"/>
                <a:gd name="connsiteX2" fmla="*/ 783422 w 937918"/>
                <a:gd name="connsiteY2" fmla="*/ 452533 h 452533"/>
                <a:gd name="connsiteX0" fmla="*/ 0 w 946305"/>
                <a:gd name="connsiteY0" fmla="*/ 0 h 452533"/>
                <a:gd name="connsiteX1" fmla="*/ 937682 w 946305"/>
                <a:gd name="connsiteY1" fmla="*/ 239182 h 452533"/>
                <a:gd name="connsiteX2" fmla="*/ 783422 w 946305"/>
                <a:gd name="connsiteY2" fmla="*/ 452533 h 452533"/>
                <a:gd name="connsiteX0" fmla="*/ 0 w 946305"/>
                <a:gd name="connsiteY0" fmla="*/ 0 h 452533"/>
                <a:gd name="connsiteX1" fmla="*/ 937682 w 946305"/>
                <a:gd name="connsiteY1" fmla="*/ 239182 h 452533"/>
                <a:gd name="connsiteX2" fmla="*/ 783422 w 946305"/>
                <a:gd name="connsiteY2" fmla="*/ 452533 h 452533"/>
                <a:gd name="connsiteX0" fmla="*/ 0 w 938637"/>
                <a:gd name="connsiteY0" fmla="*/ 0 h 452533"/>
                <a:gd name="connsiteX1" fmla="*/ 937682 w 938637"/>
                <a:gd name="connsiteY1" fmla="*/ 239182 h 452533"/>
                <a:gd name="connsiteX2" fmla="*/ 783422 w 938637"/>
                <a:gd name="connsiteY2" fmla="*/ 452533 h 452533"/>
                <a:gd name="connsiteX0" fmla="*/ 0 w 784075"/>
                <a:gd name="connsiteY0" fmla="*/ 0 h 452533"/>
                <a:gd name="connsiteX1" fmla="*/ 757765 w 784075"/>
                <a:gd name="connsiteY1" fmla="*/ 306915 h 452533"/>
                <a:gd name="connsiteX2" fmla="*/ 783422 w 784075"/>
                <a:gd name="connsiteY2" fmla="*/ 452533 h 452533"/>
                <a:gd name="connsiteX0" fmla="*/ 0 w 785252"/>
                <a:gd name="connsiteY0" fmla="*/ 0 h 452533"/>
                <a:gd name="connsiteX1" fmla="*/ 757765 w 785252"/>
                <a:gd name="connsiteY1" fmla="*/ 306915 h 452533"/>
                <a:gd name="connsiteX2" fmla="*/ 783422 w 785252"/>
                <a:gd name="connsiteY2" fmla="*/ 452533 h 452533"/>
                <a:gd name="connsiteX0" fmla="*/ 0 w 785170"/>
                <a:gd name="connsiteY0" fmla="*/ 0 h 452533"/>
                <a:gd name="connsiteX1" fmla="*/ 755649 w 785170"/>
                <a:gd name="connsiteY1" fmla="*/ 315382 h 452533"/>
                <a:gd name="connsiteX2" fmla="*/ 783422 w 785170"/>
                <a:gd name="connsiteY2" fmla="*/ 452533 h 452533"/>
                <a:gd name="connsiteX0" fmla="*/ 0 w 783422"/>
                <a:gd name="connsiteY0" fmla="*/ 0 h 452533"/>
                <a:gd name="connsiteX1" fmla="*/ 755649 w 783422"/>
                <a:gd name="connsiteY1" fmla="*/ 315382 h 452533"/>
                <a:gd name="connsiteX2" fmla="*/ 783422 w 783422"/>
                <a:gd name="connsiteY2" fmla="*/ 452533 h 452533"/>
                <a:gd name="connsiteX0" fmla="*/ 0 w 783422"/>
                <a:gd name="connsiteY0" fmla="*/ 0 h 452533"/>
                <a:gd name="connsiteX1" fmla="*/ 755649 w 783422"/>
                <a:gd name="connsiteY1" fmla="*/ 315382 h 452533"/>
                <a:gd name="connsiteX2" fmla="*/ 783422 w 783422"/>
                <a:gd name="connsiteY2" fmla="*/ 452533 h 452533"/>
                <a:gd name="connsiteX0" fmla="*/ 0 w 783422"/>
                <a:gd name="connsiteY0" fmla="*/ 0 h 452533"/>
                <a:gd name="connsiteX1" fmla="*/ 755649 w 783422"/>
                <a:gd name="connsiteY1" fmla="*/ 315382 h 452533"/>
                <a:gd name="connsiteX2" fmla="*/ 783422 w 783422"/>
                <a:gd name="connsiteY2" fmla="*/ 452533 h 452533"/>
                <a:gd name="connsiteX0" fmla="*/ 0 w 783422"/>
                <a:gd name="connsiteY0" fmla="*/ 0 h 452533"/>
                <a:gd name="connsiteX1" fmla="*/ 755649 w 783422"/>
                <a:gd name="connsiteY1" fmla="*/ 315382 h 452533"/>
                <a:gd name="connsiteX2" fmla="*/ 783422 w 783422"/>
                <a:gd name="connsiteY2" fmla="*/ 452533 h 45253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783422" h="452533">
                  <a:moveTo>
                    <a:pt x="0" y="0"/>
                  </a:moveTo>
                  <a:cubicBezTo>
                    <a:pt x="504472" y="54327"/>
                    <a:pt x="528460" y="4937"/>
                    <a:pt x="755649" y="315382"/>
                  </a:cubicBezTo>
                  <a:cubicBezTo>
                    <a:pt x="766318" y="399200"/>
                    <a:pt x="764288" y="356017"/>
                    <a:pt x="783422" y="452533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976" name="Freeform 527">
            <a:extLst>
              <a:ext uri="{FF2B5EF4-FFF2-40B4-BE49-F238E27FC236}">
                <a16:creationId xmlns:a16="http://schemas.microsoft.com/office/drawing/2014/main" id="{5F90DA0C-64B5-4F6D-B74E-F877C3FCCB93}"/>
              </a:ext>
            </a:extLst>
          </xdr:cNvPr>
          <xdr:cNvSpPr>
            <a:spLocks/>
          </xdr:cNvSpPr>
        </xdr:nvSpPr>
        <xdr:spPr bwMode="auto">
          <a:xfrm rot="11424723">
            <a:off x="12836791" y="10163135"/>
            <a:ext cx="934264" cy="98507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5135"/>
              <a:gd name="connsiteY0" fmla="*/ 17689 h 17689"/>
              <a:gd name="connsiteX1" fmla="*/ 0 w 5135"/>
              <a:gd name="connsiteY1" fmla="*/ 7689 h 17689"/>
              <a:gd name="connsiteX2" fmla="*/ 5135 w 5135"/>
              <a:gd name="connsiteY2" fmla="*/ 0 h 17689"/>
              <a:gd name="connsiteX0" fmla="*/ 0 w 10000"/>
              <a:gd name="connsiteY0" fmla="*/ 10000 h 10000"/>
              <a:gd name="connsiteX1" fmla="*/ 0 w 10000"/>
              <a:gd name="connsiteY1" fmla="*/ 4347 h 10000"/>
              <a:gd name="connsiteX2" fmla="*/ 10000 w 10000"/>
              <a:gd name="connsiteY2" fmla="*/ 0 h 10000"/>
              <a:gd name="connsiteX0" fmla="*/ 0 w 9386"/>
              <a:gd name="connsiteY0" fmla="*/ 10186 h 10186"/>
              <a:gd name="connsiteX1" fmla="*/ 0 w 9386"/>
              <a:gd name="connsiteY1" fmla="*/ 4533 h 10186"/>
              <a:gd name="connsiteX2" fmla="*/ 9386 w 9386"/>
              <a:gd name="connsiteY2" fmla="*/ 0 h 10186"/>
              <a:gd name="connsiteX0" fmla="*/ 0 w 10000"/>
              <a:gd name="connsiteY0" fmla="*/ 10000 h 10000"/>
              <a:gd name="connsiteX1" fmla="*/ 0 w 10000"/>
              <a:gd name="connsiteY1" fmla="*/ 4450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50 h 10000"/>
              <a:gd name="connsiteX2" fmla="*/ 10000 w 10000"/>
              <a:gd name="connsiteY2" fmla="*/ 0 h 10000"/>
              <a:gd name="connsiteX0" fmla="*/ 0 w 12073"/>
              <a:gd name="connsiteY0" fmla="*/ 10987 h 10987"/>
              <a:gd name="connsiteX1" fmla="*/ 0 w 12073"/>
              <a:gd name="connsiteY1" fmla="*/ 5437 h 10987"/>
              <a:gd name="connsiteX2" fmla="*/ 12073 w 12073"/>
              <a:gd name="connsiteY2" fmla="*/ 0 h 10987"/>
              <a:gd name="connsiteX0" fmla="*/ 0 w 10297"/>
              <a:gd name="connsiteY0" fmla="*/ 9622 h 9622"/>
              <a:gd name="connsiteX1" fmla="*/ 0 w 10297"/>
              <a:gd name="connsiteY1" fmla="*/ 4072 h 9622"/>
              <a:gd name="connsiteX2" fmla="*/ 10297 w 10297"/>
              <a:gd name="connsiteY2" fmla="*/ 0 h 9622"/>
              <a:gd name="connsiteX0" fmla="*/ 0 w 9015"/>
              <a:gd name="connsiteY0" fmla="*/ 9891 h 9891"/>
              <a:gd name="connsiteX1" fmla="*/ 0 w 9015"/>
              <a:gd name="connsiteY1" fmla="*/ 4123 h 9891"/>
              <a:gd name="connsiteX2" fmla="*/ 9015 w 9015"/>
              <a:gd name="connsiteY2" fmla="*/ 0 h 9891"/>
              <a:gd name="connsiteX0" fmla="*/ 0 w 9727"/>
              <a:gd name="connsiteY0" fmla="*/ 10000 h 10000"/>
              <a:gd name="connsiteX1" fmla="*/ 0 w 9727"/>
              <a:gd name="connsiteY1" fmla="*/ 4168 h 10000"/>
              <a:gd name="connsiteX2" fmla="*/ 9727 w 9727"/>
              <a:gd name="connsiteY2" fmla="*/ 0 h 10000"/>
              <a:gd name="connsiteX0" fmla="*/ 0 w 10000"/>
              <a:gd name="connsiteY0" fmla="*/ 11072 h 11072"/>
              <a:gd name="connsiteX1" fmla="*/ 0 w 10000"/>
              <a:gd name="connsiteY1" fmla="*/ 4168 h 11072"/>
              <a:gd name="connsiteX2" fmla="*/ 10000 w 10000"/>
              <a:gd name="connsiteY2" fmla="*/ 0 h 11072"/>
              <a:gd name="connsiteX0" fmla="*/ 512 w 2627"/>
              <a:gd name="connsiteY0" fmla="*/ 18369 h 18369"/>
              <a:gd name="connsiteX1" fmla="*/ 512 w 2627"/>
              <a:gd name="connsiteY1" fmla="*/ 11465 h 18369"/>
              <a:gd name="connsiteX2" fmla="*/ 1566 w 2627"/>
              <a:gd name="connsiteY2" fmla="*/ 0 h 18369"/>
              <a:gd name="connsiteX0" fmla="*/ 1950 w 10002"/>
              <a:gd name="connsiteY0" fmla="*/ 10000 h 10000"/>
              <a:gd name="connsiteX1" fmla="*/ 1950 w 10002"/>
              <a:gd name="connsiteY1" fmla="*/ 8159 h 10000"/>
              <a:gd name="connsiteX2" fmla="*/ 5962 w 10002"/>
              <a:gd name="connsiteY2" fmla="*/ 0 h 10000"/>
              <a:gd name="connsiteX0" fmla="*/ 0 w 11884"/>
              <a:gd name="connsiteY0" fmla="*/ 10000 h 10000"/>
              <a:gd name="connsiteX1" fmla="*/ 0 w 11884"/>
              <a:gd name="connsiteY1" fmla="*/ 8159 h 10000"/>
              <a:gd name="connsiteX2" fmla="*/ 4012 w 11884"/>
              <a:gd name="connsiteY2" fmla="*/ 0 h 10000"/>
              <a:gd name="connsiteX0" fmla="*/ 0 w 4197"/>
              <a:gd name="connsiteY0" fmla="*/ 10000 h 10000"/>
              <a:gd name="connsiteX1" fmla="*/ 0 w 4197"/>
              <a:gd name="connsiteY1" fmla="*/ 8159 h 10000"/>
              <a:gd name="connsiteX2" fmla="*/ 1006 w 4197"/>
              <a:gd name="connsiteY2" fmla="*/ 6301 h 10000"/>
              <a:gd name="connsiteX3" fmla="*/ 4012 w 4197"/>
              <a:gd name="connsiteY3" fmla="*/ 0 h 10000"/>
              <a:gd name="connsiteX0" fmla="*/ 0 w 21044"/>
              <a:gd name="connsiteY0" fmla="*/ 10000 h 10000"/>
              <a:gd name="connsiteX1" fmla="*/ 0 w 21044"/>
              <a:gd name="connsiteY1" fmla="*/ 8159 h 10000"/>
              <a:gd name="connsiteX2" fmla="*/ 2397 w 21044"/>
              <a:gd name="connsiteY2" fmla="*/ 6301 h 10000"/>
              <a:gd name="connsiteX3" fmla="*/ 9559 w 21044"/>
              <a:gd name="connsiteY3" fmla="*/ 0 h 10000"/>
              <a:gd name="connsiteX0" fmla="*/ 0 w 10001"/>
              <a:gd name="connsiteY0" fmla="*/ 10000 h 10000"/>
              <a:gd name="connsiteX1" fmla="*/ 0 w 10001"/>
              <a:gd name="connsiteY1" fmla="*/ 8159 h 10000"/>
              <a:gd name="connsiteX2" fmla="*/ 4784 w 10001"/>
              <a:gd name="connsiteY2" fmla="*/ 7055 h 10000"/>
              <a:gd name="connsiteX3" fmla="*/ 2397 w 10001"/>
              <a:gd name="connsiteY3" fmla="*/ 6301 h 10000"/>
              <a:gd name="connsiteX4" fmla="*/ 9559 w 10001"/>
              <a:gd name="connsiteY4" fmla="*/ 0 h 10000"/>
              <a:gd name="connsiteX0" fmla="*/ 0 w 22692"/>
              <a:gd name="connsiteY0" fmla="*/ 10000 h 10000"/>
              <a:gd name="connsiteX1" fmla="*/ 0 w 22692"/>
              <a:gd name="connsiteY1" fmla="*/ 8159 h 10000"/>
              <a:gd name="connsiteX2" fmla="*/ 4784 w 22692"/>
              <a:gd name="connsiteY2" fmla="*/ 7055 h 10000"/>
              <a:gd name="connsiteX3" fmla="*/ 2397 w 22692"/>
              <a:gd name="connsiteY3" fmla="*/ 6301 h 10000"/>
              <a:gd name="connsiteX4" fmla="*/ 9559 w 22692"/>
              <a:gd name="connsiteY4" fmla="*/ 0 h 10000"/>
              <a:gd name="connsiteX0" fmla="*/ 0 w 22692"/>
              <a:gd name="connsiteY0" fmla="*/ 10000 h 10000"/>
              <a:gd name="connsiteX1" fmla="*/ 0 w 22692"/>
              <a:gd name="connsiteY1" fmla="*/ 8159 h 10000"/>
              <a:gd name="connsiteX2" fmla="*/ 4784 w 22692"/>
              <a:gd name="connsiteY2" fmla="*/ 7055 h 10000"/>
              <a:gd name="connsiteX3" fmla="*/ 9559 w 22692"/>
              <a:gd name="connsiteY3" fmla="*/ 0 h 10000"/>
              <a:gd name="connsiteX0" fmla="*/ 0 w 48556"/>
              <a:gd name="connsiteY0" fmla="*/ 10000 h 10000"/>
              <a:gd name="connsiteX1" fmla="*/ 0 w 48556"/>
              <a:gd name="connsiteY1" fmla="*/ 8159 h 10000"/>
              <a:gd name="connsiteX2" fmla="*/ 35809 w 48556"/>
              <a:gd name="connsiteY2" fmla="*/ 1233 h 10000"/>
              <a:gd name="connsiteX3" fmla="*/ 9559 w 48556"/>
              <a:gd name="connsiteY3" fmla="*/ 0 h 10000"/>
              <a:gd name="connsiteX0" fmla="*/ 31022 w 79578"/>
              <a:gd name="connsiteY0" fmla="*/ 10822 h 10822"/>
              <a:gd name="connsiteX1" fmla="*/ 31022 w 79578"/>
              <a:gd name="connsiteY1" fmla="*/ 8981 h 10822"/>
              <a:gd name="connsiteX2" fmla="*/ 66831 w 79578"/>
              <a:gd name="connsiteY2" fmla="*/ 2055 h 10822"/>
              <a:gd name="connsiteX3" fmla="*/ 10 w 79578"/>
              <a:gd name="connsiteY3" fmla="*/ 0 h 10822"/>
              <a:gd name="connsiteX0" fmla="*/ 31012 w 79568"/>
              <a:gd name="connsiteY0" fmla="*/ 10822 h 10822"/>
              <a:gd name="connsiteX1" fmla="*/ 31012 w 79568"/>
              <a:gd name="connsiteY1" fmla="*/ 8981 h 10822"/>
              <a:gd name="connsiteX2" fmla="*/ 66821 w 79568"/>
              <a:gd name="connsiteY2" fmla="*/ 2055 h 10822"/>
              <a:gd name="connsiteX3" fmla="*/ 0 w 79568"/>
              <a:gd name="connsiteY3" fmla="*/ 0 h 10822"/>
              <a:gd name="connsiteX0" fmla="*/ 31012 w 79568"/>
              <a:gd name="connsiteY0" fmla="*/ 10822 h 10822"/>
              <a:gd name="connsiteX1" fmla="*/ 31012 w 79568"/>
              <a:gd name="connsiteY1" fmla="*/ 8981 h 10822"/>
              <a:gd name="connsiteX2" fmla="*/ 66821 w 79568"/>
              <a:gd name="connsiteY2" fmla="*/ 2055 h 10822"/>
              <a:gd name="connsiteX3" fmla="*/ 0 w 79568"/>
              <a:gd name="connsiteY3" fmla="*/ 0 h 10822"/>
              <a:gd name="connsiteX0" fmla="*/ 31012 w 71555"/>
              <a:gd name="connsiteY0" fmla="*/ 10822 h 10822"/>
              <a:gd name="connsiteX1" fmla="*/ 31012 w 71555"/>
              <a:gd name="connsiteY1" fmla="*/ 8981 h 10822"/>
              <a:gd name="connsiteX2" fmla="*/ 66821 w 71555"/>
              <a:gd name="connsiteY2" fmla="*/ 2055 h 10822"/>
              <a:gd name="connsiteX3" fmla="*/ 0 w 71555"/>
              <a:gd name="connsiteY3" fmla="*/ 0 h 10822"/>
              <a:gd name="connsiteX0" fmla="*/ 64424 w 71555"/>
              <a:gd name="connsiteY0" fmla="*/ 11370 h 11370"/>
              <a:gd name="connsiteX1" fmla="*/ 31012 w 71555"/>
              <a:gd name="connsiteY1" fmla="*/ 8981 h 11370"/>
              <a:gd name="connsiteX2" fmla="*/ 66821 w 71555"/>
              <a:gd name="connsiteY2" fmla="*/ 2055 h 11370"/>
              <a:gd name="connsiteX3" fmla="*/ 0 w 71555"/>
              <a:gd name="connsiteY3" fmla="*/ 0 h 11370"/>
              <a:gd name="connsiteX0" fmla="*/ 64424 w 74341"/>
              <a:gd name="connsiteY0" fmla="*/ 11370 h 11370"/>
              <a:gd name="connsiteX1" fmla="*/ 57264 w 74341"/>
              <a:gd name="connsiteY1" fmla="*/ 8296 h 11370"/>
              <a:gd name="connsiteX2" fmla="*/ 66821 w 74341"/>
              <a:gd name="connsiteY2" fmla="*/ 2055 h 11370"/>
              <a:gd name="connsiteX3" fmla="*/ 0 w 74341"/>
              <a:gd name="connsiteY3" fmla="*/ 0 h 11370"/>
              <a:gd name="connsiteX0" fmla="*/ 64424 w 66821"/>
              <a:gd name="connsiteY0" fmla="*/ 11370 h 11370"/>
              <a:gd name="connsiteX1" fmla="*/ 57264 w 66821"/>
              <a:gd name="connsiteY1" fmla="*/ 8296 h 11370"/>
              <a:gd name="connsiteX2" fmla="*/ 66821 w 66821"/>
              <a:gd name="connsiteY2" fmla="*/ 2055 h 11370"/>
              <a:gd name="connsiteX3" fmla="*/ 0 w 66821"/>
              <a:gd name="connsiteY3" fmla="*/ 0 h 11370"/>
              <a:gd name="connsiteX0" fmla="*/ 64424 w 66821"/>
              <a:gd name="connsiteY0" fmla="*/ 11370 h 11370"/>
              <a:gd name="connsiteX1" fmla="*/ 54187 w 66821"/>
              <a:gd name="connsiteY1" fmla="*/ 11093 h 11370"/>
              <a:gd name="connsiteX2" fmla="*/ 57264 w 66821"/>
              <a:gd name="connsiteY2" fmla="*/ 8296 h 11370"/>
              <a:gd name="connsiteX3" fmla="*/ 66821 w 66821"/>
              <a:gd name="connsiteY3" fmla="*/ 2055 h 11370"/>
              <a:gd name="connsiteX4" fmla="*/ 0 w 66821"/>
              <a:gd name="connsiteY4" fmla="*/ 0 h 11370"/>
              <a:gd name="connsiteX0" fmla="*/ 54187 w 66821"/>
              <a:gd name="connsiteY0" fmla="*/ 11093 h 11093"/>
              <a:gd name="connsiteX1" fmla="*/ 57264 w 66821"/>
              <a:gd name="connsiteY1" fmla="*/ 8296 h 11093"/>
              <a:gd name="connsiteX2" fmla="*/ 66821 w 66821"/>
              <a:gd name="connsiteY2" fmla="*/ 2055 h 11093"/>
              <a:gd name="connsiteX3" fmla="*/ 0 w 66821"/>
              <a:gd name="connsiteY3" fmla="*/ 0 h 11093"/>
              <a:gd name="connsiteX0" fmla="*/ 54187 w 66821"/>
              <a:gd name="connsiteY0" fmla="*/ 11093 h 11093"/>
              <a:gd name="connsiteX1" fmla="*/ 55158 w 66821"/>
              <a:gd name="connsiteY1" fmla="*/ 9197 h 11093"/>
              <a:gd name="connsiteX2" fmla="*/ 66821 w 66821"/>
              <a:gd name="connsiteY2" fmla="*/ 2055 h 11093"/>
              <a:gd name="connsiteX3" fmla="*/ 0 w 66821"/>
              <a:gd name="connsiteY3" fmla="*/ 0 h 11093"/>
              <a:gd name="connsiteX0" fmla="*/ 54187 w 66821"/>
              <a:gd name="connsiteY0" fmla="*/ 11440 h 11440"/>
              <a:gd name="connsiteX1" fmla="*/ 55158 w 66821"/>
              <a:gd name="connsiteY1" fmla="*/ 9544 h 11440"/>
              <a:gd name="connsiteX2" fmla="*/ 66821 w 66821"/>
              <a:gd name="connsiteY2" fmla="*/ 2402 h 11440"/>
              <a:gd name="connsiteX3" fmla="*/ 0 w 66821"/>
              <a:gd name="connsiteY3" fmla="*/ 0 h 11440"/>
              <a:gd name="connsiteX0" fmla="*/ 54187 w 66821"/>
              <a:gd name="connsiteY0" fmla="*/ 11440 h 11440"/>
              <a:gd name="connsiteX1" fmla="*/ 55158 w 66821"/>
              <a:gd name="connsiteY1" fmla="*/ 9544 h 11440"/>
              <a:gd name="connsiteX2" fmla="*/ 66821 w 66821"/>
              <a:gd name="connsiteY2" fmla="*/ 2402 h 11440"/>
              <a:gd name="connsiteX3" fmla="*/ 0 w 66821"/>
              <a:gd name="connsiteY3" fmla="*/ 0 h 11440"/>
              <a:gd name="connsiteX0" fmla="*/ 54187 w 66821"/>
              <a:gd name="connsiteY0" fmla="*/ 11440 h 11440"/>
              <a:gd name="connsiteX1" fmla="*/ 55158 w 66821"/>
              <a:gd name="connsiteY1" fmla="*/ 9544 h 11440"/>
              <a:gd name="connsiteX2" fmla="*/ 66821 w 66821"/>
              <a:gd name="connsiteY2" fmla="*/ 2402 h 11440"/>
              <a:gd name="connsiteX3" fmla="*/ 0 w 66821"/>
              <a:gd name="connsiteY3" fmla="*/ 0 h 11440"/>
              <a:gd name="connsiteX0" fmla="*/ 54187 w 55335"/>
              <a:gd name="connsiteY0" fmla="*/ 11440 h 11440"/>
              <a:gd name="connsiteX1" fmla="*/ 55158 w 55335"/>
              <a:gd name="connsiteY1" fmla="*/ 9544 h 11440"/>
              <a:gd name="connsiteX2" fmla="*/ 54187 w 55335"/>
              <a:gd name="connsiteY2" fmla="*/ 2679 h 11440"/>
              <a:gd name="connsiteX3" fmla="*/ 0 w 55335"/>
              <a:gd name="connsiteY3" fmla="*/ 0 h 11440"/>
              <a:gd name="connsiteX0" fmla="*/ 54187 w 55335"/>
              <a:gd name="connsiteY0" fmla="*/ 11440 h 11440"/>
              <a:gd name="connsiteX1" fmla="*/ 55158 w 55335"/>
              <a:gd name="connsiteY1" fmla="*/ 9544 h 11440"/>
              <a:gd name="connsiteX2" fmla="*/ 54187 w 55335"/>
              <a:gd name="connsiteY2" fmla="*/ 2679 h 11440"/>
              <a:gd name="connsiteX3" fmla="*/ 0 w 55335"/>
              <a:gd name="connsiteY3" fmla="*/ 0 h 11440"/>
              <a:gd name="connsiteX0" fmla="*/ 54187 w 55335"/>
              <a:gd name="connsiteY0" fmla="*/ 11440 h 11440"/>
              <a:gd name="connsiteX1" fmla="*/ 55158 w 55335"/>
              <a:gd name="connsiteY1" fmla="*/ 9544 h 11440"/>
              <a:gd name="connsiteX2" fmla="*/ 54187 w 55335"/>
              <a:gd name="connsiteY2" fmla="*/ 2679 h 11440"/>
              <a:gd name="connsiteX3" fmla="*/ 0 w 55335"/>
              <a:gd name="connsiteY3" fmla="*/ 0 h 11440"/>
              <a:gd name="connsiteX0" fmla="*/ 47224 w 48372"/>
              <a:gd name="connsiteY0" fmla="*/ 11044 h 11044"/>
              <a:gd name="connsiteX1" fmla="*/ 48195 w 48372"/>
              <a:gd name="connsiteY1" fmla="*/ 9148 h 11044"/>
              <a:gd name="connsiteX2" fmla="*/ 47224 w 48372"/>
              <a:gd name="connsiteY2" fmla="*/ 2283 h 11044"/>
              <a:gd name="connsiteX3" fmla="*/ 0 w 48372"/>
              <a:gd name="connsiteY3" fmla="*/ 0 h 11044"/>
              <a:gd name="connsiteX0" fmla="*/ 29127 w 30275"/>
              <a:gd name="connsiteY0" fmla="*/ 10238 h 10238"/>
              <a:gd name="connsiteX1" fmla="*/ 30098 w 30275"/>
              <a:gd name="connsiteY1" fmla="*/ 8342 h 10238"/>
              <a:gd name="connsiteX2" fmla="*/ 29127 w 30275"/>
              <a:gd name="connsiteY2" fmla="*/ 1477 h 10238"/>
              <a:gd name="connsiteX3" fmla="*/ 0 w 30275"/>
              <a:gd name="connsiteY3" fmla="*/ 0 h 10238"/>
              <a:gd name="connsiteX0" fmla="*/ 29127 w 40761"/>
              <a:gd name="connsiteY0" fmla="*/ 10238 h 10238"/>
              <a:gd name="connsiteX1" fmla="*/ 30098 w 40761"/>
              <a:gd name="connsiteY1" fmla="*/ 8342 h 10238"/>
              <a:gd name="connsiteX2" fmla="*/ 40761 w 40761"/>
              <a:gd name="connsiteY2" fmla="*/ 1986 h 10238"/>
              <a:gd name="connsiteX3" fmla="*/ 0 w 40761"/>
              <a:gd name="connsiteY3" fmla="*/ 0 h 10238"/>
              <a:gd name="connsiteX0" fmla="*/ 29127 w 40761"/>
              <a:gd name="connsiteY0" fmla="*/ 10238 h 10238"/>
              <a:gd name="connsiteX1" fmla="*/ 30098 w 40761"/>
              <a:gd name="connsiteY1" fmla="*/ 8342 h 10238"/>
              <a:gd name="connsiteX2" fmla="*/ 40761 w 40761"/>
              <a:gd name="connsiteY2" fmla="*/ 1986 h 10238"/>
              <a:gd name="connsiteX3" fmla="*/ 0 w 40761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67293 w 67295"/>
              <a:gd name="connsiteY0" fmla="*/ 10522 h 10522"/>
              <a:gd name="connsiteX1" fmla="*/ 30098 w 67295"/>
              <a:gd name="connsiteY1" fmla="*/ 8342 h 10522"/>
              <a:gd name="connsiteX2" fmla="*/ 44639 w 67295"/>
              <a:gd name="connsiteY2" fmla="*/ 2071 h 10522"/>
              <a:gd name="connsiteX3" fmla="*/ 0 w 67295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44639 w 67299"/>
              <a:gd name="connsiteY2" fmla="*/ 2071 h 10522"/>
              <a:gd name="connsiteX3" fmla="*/ 0 w 67299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44639 w 67299"/>
              <a:gd name="connsiteY2" fmla="*/ 2071 h 10522"/>
              <a:gd name="connsiteX3" fmla="*/ 0 w 67299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39134 w 67299"/>
              <a:gd name="connsiteY2" fmla="*/ 1870 h 10522"/>
              <a:gd name="connsiteX3" fmla="*/ 0 w 67299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39134 w 67299"/>
              <a:gd name="connsiteY2" fmla="*/ 1870 h 10522"/>
              <a:gd name="connsiteX3" fmla="*/ 0 w 67299"/>
              <a:gd name="connsiteY3" fmla="*/ 0 h 10522"/>
              <a:gd name="connsiteX0" fmla="*/ 67293 w 72450"/>
              <a:gd name="connsiteY0" fmla="*/ 10522 h 10522"/>
              <a:gd name="connsiteX1" fmla="*/ 72450 w 72450"/>
              <a:gd name="connsiteY1" fmla="*/ 7585 h 10522"/>
              <a:gd name="connsiteX2" fmla="*/ 39134 w 72450"/>
              <a:gd name="connsiteY2" fmla="*/ 1870 h 10522"/>
              <a:gd name="connsiteX3" fmla="*/ 0 w 72450"/>
              <a:gd name="connsiteY3" fmla="*/ 0 h 10522"/>
              <a:gd name="connsiteX0" fmla="*/ 123264 w 123265"/>
              <a:gd name="connsiteY0" fmla="*/ 11473 h 11473"/>
              <a:gd name="connsiteX1" fmla="*/ 72450 w 123265"/>
              <a:gd name="connsiteY1" fmla="*/ 7585 h 11473"/>
              <a:gd name="connsiteX2" fmla="*/ 39134 w 123265"/>
              <a:gd name="connsiteY2" fmla="*/ 1870 h 11473"/>
              <a:gd name="connsiteX3" fmla="*/ 0 w 123265"/>
              <a:gd name="connsiteY3" fmla="*/ 0 h 11473"/>
              <a:gd name="connsiteX0" fmla="*/ 123264 w 123264"/>
              <a:gd name="connsiteY0" fmla="*/ 11473 h 11473"/>
              <a:gd name="connsiteX1" fmla="*/ 39134 w 123264"/>
              <a:gd name="connsiteY1" fmla="*/ 1870 h 11473"/>
              <a:gd name="connsiteX2" fmla="*/ 0 w 123264"/>
              <a:gd name="connsiteY2" fmla="*/ 0 h 11473"/>
              <a:gd name="connsiteX0" fmla="*/ 123264 w 123264"/>
              <a:gd name="connsiteY0" fmla="*/ 11473 h 11473"/>
              <a:gd name="connsiteX1" fmla="*/ 39134 w 123264"/>
              <a:gd name="connsiteY1" fmla="*/ 1870 h 11473"/>
              <a:gd name="connsiteX2" fmla="*/ 0 w 123264"/>
              <a:gd name="connsiteY2" fmla="*/ 0 h 11473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29179 w 129179"/>
              <a:gd name="connsiteY0" fmla="*/ 11348 h 11348"/>
              <a:gd name="connsiteX1" fmla="*/ 39134 w 129179"/>
              <a:gd name="connsiteY1" fmla="*/ 1870 h 11348"/>
              <a:gd name="connsiteX2" fmla="*/ 0 w 129179"/>
              <a:gd name="connsiteY2" fmla="*/ 0 h 11348"/>
              <a:gd name="connsiteX0" fmla="*/ 129179 w 129179"/>
              <a:gd name="connsiteY0" fmla="*/ 11348 h 11348"/>
              <a:gd name="connsiteX1" fmla="*/ 62858 w 129179"/>
              <a:gd name="connsiteY1" fmla="*/ 7092 h 11348"/>
              <a:gd name="connsiteX2" fmla="*/ 39134 w 129179"/>
              <a:gd name="connsiteY2" fmla="*/ 1870 h 11348"/>
              <a:gd name="connsiteX3" fmla="*/ 0 w 129179"/>
              <a:gd name="connsiteY3" fmla="*/ 0 h 11348"/>
              <a:gd name="connsiteX0" fmla="*/ 129179 w 129179"/>
              <a:gd name="connsiteY0" fmla="*/ 11348 h 11348"/>
              <a:gd name="connsiteX1" fmla="*/ 62858 w 129179"/>
              <a:gd name="connsiteY1" fmla="*/ 7092 h 11348"/>
              <a:gd name="connsiteX2" fmla="*/ 39134 w 129179"/>
              <a:gd name="connsiteY2" fmla="*/ 1870 h 11348"/>
              <a:gd name="connsiteX3" fmla="*/ 0 w 129179"/>
              <a:gd name="connsiteY3" fmla="*/ 0 h 11348"/>
              <a:gd name="connsiteX0" fmla="*/ 129179 w 129179"/>
              <a:gd name="connsiteY0" fmla="*/ 11348 h 11348"/>
              <a:gd name="connsiteX1" fmla="*/ 62858 w 129179"/>
              <a:gd name="connsiteY1" fmla="*/ 7092 h 11348"/>
              <a:gd name="connsiteX2" fmla="*/ 39134 w 129179"/>
              <a:gd name="connsiteY2" fmla="*/ 1870 h 11348"/>
              <a:gd name="connsiteX3" fmla="*/ 0 w 129179"/>
              <a:gd name="connsiteY3" fmla="*/ 0 h 11348"/>
              <a:gd name="connsiteX0" fmla="*/ 122279 w 122279"/>
              <a:gd name="connsiteY0" fmla="*/ 11494 h 11494"/>
              <a:gd name="connsiteX1" fmla="*/ 55958 w 122279"/>
              <a:gd name="connsiteY1" fmla="*/ 7238 h 11494"/>
              <a:gd name="connsiteX2" fmla="*/ 32234 w 122279"/>
              <a:gd name="connsiteY2" fmla="*/ 2016 h 11494"/>
              <a:gd name="connsiteX3" fmla="*/ 0 w 122279"/>
              <a:gd name="connsiteY3" fmla="*/ 0 h 11494"/>
              <a:gd name="connsiteX0" fmla="*/ 122279 w 122279"/>
              <a:gd name="connsiteY0" fmla="*/ 11494 h 11494"/>
              <a:gd name="connsiteX1" fmla="*/ 55958 w 122279"/>
              <a:gd name="connsiteY1" fmla="*/ 7238 h 11494"/>
              <a:gd name="connsiteX2" fmla="*/ 32234 w 122279"/>
              <a:gd name="connsiteY2" fmla="*/ 2016 h 11494"/>
              <a:gd name="connsiteX3" fmla="*/ 0 w 122279"/>
              <a:gd name="connsiteY3" fmla="*/ 0 h 11494"/>
              <a:gd name="connsiteX0" fmla="*/ 122442 w 122442"/>
              <a:gd name="connsiteY0" fmla="*/ 11494 h 11494"/>
              <a:gd name="connsiteX1" fmla="*/ 56121 w 122442"/>
              <a:gd name="connsiteY1" fmla="*/ 7238 h 11494"/>
              <a:gd name="connsiteX2" fmla="*/ 32397 w 122442"/>
              <a:gd name="connsiteY2" fmla="*/ 2016 h 11494"/>
              <a:gd name="connsiteX3" fmla="*/ 163 w 122442"/>
              <a:gd name="connsiteY3" fmla="*/ 0 h 11494"/>
              <a:gd name="connsiteX0" fmla="*/ 122279 w 122279"/>
              <a:gd name="connsiteY0" fmla="*/ 11494 h 11494"/>
              <a:gd name="connsiteX1" fmla="*/ 55958 w 122279"/>
              <a:gd name="connsiteY1" fmla="*/ 7238 h 11494"/>
              <a:gd name="connsiteX2" fmla="*/ 32234 w 122279"/>
              <a:gd name="connsiteY2" fmla="*/ 2016 h 11494"/>
              <a:gd name="connsiteX3" fmla="*/ 0 w 122279"/>
              <a:gd name="connsiteY3" fmla="*/ 0 h 11494"/>
              <a:gd name="connsiteX0" fmla="*/ 126187 w 126187"/>
              <a:gd name="connsiteY0" fmla="*/ 11548 h 11548"/>
              <a:gd name="connsiteX1" fmla="*/ 59866 w 126187"/>
              <a:gd name="connsiteY1" fmla="*/ 7292 h 11548"/>
              <a:gd name="connsiteX2" fmla="*/ 36142 w 126187"/>
              <a:gd name="connsiteY2" fmla="*/ 2070 h 11548"/>
              <a:gd name="connsiteX3" fmla="*/ 0 w 126187"/>
              <a:gd name="connsiteY3" fmla="*/ 0 h 11548"/>
              <a:gd name="connsiteX0" fmla="*/ 142852 w 142852"/>
              <a:gd name="connsiteY0" fmla="*/ 12521 h 12521"/>
              <a:gd name="connsiteX1" fmla="*/ 76531 w 142852"/>
              <a:gd name="connsiteY1" fmla="*/ 8265 h 12521"/>
              <a:gd name="connsiteX2" fmla="*/ 52807 w 142852"/>
              <a:gd name="connsiteY2" fmla="*/ 3043 h 12521"/>
              <a:gd name="connsiteX3" fmla="*/ 0 w 142852"/>
              <a:gd name="connsiteY3" fmla="*/ 0 h 12521"/>
              <a:gd name="connsiteX0" fmla="*/ 145647 w 145647"/>
              <a:gd name="connsiteY0" fmla="*/ 12462 h 12462"/>
              <a:gd name="connsiteX1" fmla="*/ 79326 w 145647"/>
              <a:gd name="connsiteY1" fmla="*/ 8206 h 12462"/>
              <a:gd name="connsiteX2" fmla="*/ 55602 w 145647"/>
              <a:gd name="connsiteY2" fmla="*/ 2984 h 12462"/>
              <a:gd name="connsiteX3" fmla="*/ 0 w 145647"/>
              <a:gd name="connsiteY3" fmla="*/ 0 h 12462"/>
              <a:gd name="connsiteX0" fmla="*/ 145647 w 145647"/>
              <a:gd name="connsiteY0" fmla="*/ 12462 h 12462"/>
              <a:gd name="connsiteX1" fmla="*/ 79326 w 145647"/>
              <a:gd name="connsiteY1" fmla="*/ 8206 h 12462"/>
              <a:gd name="connsiteX2" fmla="*/ 55602 w 145647"/>
              <a:gd name="connsiteY2" fmla="*/ 2984 h 12462"/>
              <a:gd name="connsiteX3" fmla="*/ 0 w 145647"/>
              <a:gd name="connsiteY3" fmla="*/ 0 h 12462"/>
              <a:gd name="connsiteX0" fmla="*/ 145647 w 145647"/>
              <a:gd name="connsiteY0" fmla="*/ 12462 h 12462"/>
              <a:gd name="connsiteX1" fmla="*/ 79326 w 145647"/>
              <a:gd name="connsiteY1" fmla="*/ 8206 h 12462"/>
              <a:gd name="connsiteX2" fmla="*/ 55602 w 145647"/>
              <a:gd name="connsiteY2" fmla="*/ 2984 h 12462"/>
              <a:gd name="connsiteX3" fmla="*/ 0 w 145647"/>
              <a:gd name="connsiteY3" fmla="*/ 0 h 12462"/>
              <a:gd name="connsiteX0" fmla="*/ 149623 w 149623"/>
              <a:gd name="connsiteY0" fmla="*/ 12313 h 12313"/>
              <a:gd name="connsiteX1" fmla="*/ 83302 w 149623"/>
              <a:gd name="connsiteY1" fmla="*/ 8057 h 12313"/>
              <a:gd name="connsiteX2" fmla="*/ 59578 w 149623"/>
              <a:gd name="connsiteY2" fmla="*/ 2835 h 12313"/>
              <a:gd name="connsiteX3" fmla="*/ 0 w 149623"/>
              <a:gd name="connsiteY3" fmla="*/ 0 h 12313"/>
              <a:gd name="connsiteX0" fmla="*/ 149623 w 149623"/>
              <a:gd name="connsiteY0" fmla="*/ 12313 h 12313"/>
              <a:gd name="connsiteX1" fmla="*/ 83302 w 149623"/>
              <a:gd name="connsiteY1" fmla="*/ 8057 h 12313"/>
              <a:gd name="connsiteX2" fmla="*/ 90694 w 149623"/>
              <a:gd name="connsiteY2" fmla="*/ 4375 h 12313"/>
              <a:gd name="connsiteX3" fmla="*/ 0 w 149623"/>
              <a:gd name="connsiteY3" fmla="*/ 0 h 12313"/>
              <a:gd name="connsiteX0" fmla="*/ 149623 w 149623"/>
              <a:gd name="connsiteY0" fmla="*/ 12313 h 12313"/>
              <a:gd name="connsiteX1" fmla="*/ 125207 w 149623"/>
              <a:gd name="connsiteY1" fmla="*/ 6326 h 12313"/>
              <a:gd name="connsiteX2" fmla="*/ 90694 w 149623"/>
              <a:gd name="connsiteY2" fmla="*/ 4375 h 12313"/>
              <a:gd name="connsiteX3" fmla="*/ 0 w 149623"/>
              <a:gd name="connsiteY3" fmla="*/ 0 h 12313"/>
              <a:gd name="connsiteX0" fmla="*/ 149623 w 149623"/>
              <a:gd name="connsiteY0" fmla="*/ 12313 h 12313"/>
              <a:gd name="connsiteX1" fmla="*/ 125207 w 149623"/>
              <a:gd name="connsiteY1" fmla="*/ 6326 h 12313"/>
              <a:gd name="connsiteX2" fmla="*/ 90694 w 149623"/>
              <a:gd name="connsiteY2" fmla="*/ 4375 h 12313"/>
              <a:gd name="connsiteX3" fmla="*/ 0 w 149623"/>
              <a:gd name="connsiteY3" fmla="*/ 0 h 12313"/>
              <a:gd name="connsiteX0" fmla="*/ 149623 w 149623"/>
              <a:gd name="connsiteY0" fmla="*/ 12313 h 12313"/>
              <a:gd name="connsiteX1" fmla="*/ 118376 w 149623"/>
              <a:gd name="connsiteY1" fmla="*/ 6455 h 12313"/>
              <a:gd name="connsiteX2" fmla="*/ 125207 w 149623"/>
              <a:gd name="connsiteY2" fmla="*/ 6326 h 12313"/>
              <a:gd name="connsiteX3" fmla="*/ 90694 w 149623"/>
              <a:gd name="connsiteY3" fmla="*/ 4375 h 12313"/>
              <a:gd name="connsiteX4" fmla="*/ 0 w 149623"/>
              <a:gd name="connsiteY4" fmla="*/ 0 h 12313"/>
              <a:gd name="connsiteX0" fmla="*/ 149623 w 149623"/>
              <a:gd name="connsiteY0" fmla="*/ 12313 h 12313"/>
              <a:gd name="connsiteX1" fmla="*/ 118376 w 149623"/>
              <a:gd name="connsiteY1" fmla="*/ 6455 h 12313"/>
              <a:gd name="connsiteX2" fmla="*/ 125207 w 149623"/>
              <a:gd name="connsiteY2" fmla="*/ 6326 h 12313"/>
              <a:gd name="connsiteX3" fmla="*/ 90694 w 149623"/>
              <a:gd name="connsiteY3" fmla="*/ 4375 h 12313"/>
              <a:gd name="connsiteX4" fmla="*/ 0 w 149623"/>
              <a:gd name="connsiteY4" fmla="*/ 0 h 12313"/>
              <a:gd name="connsiteX0" fmla="*/ 149623 w 149623"/>
              <a:gd name="connsiteY0" fmla="*/ 12313 h 12313"/>
              <a:gd name="connsiteX1" fmla="*/ 118376 w 149623"/>
              <a:gd name="connsiteY1" fmla="*/ 6455 h 12313"/>
              <a:gd name="connsiteX2" fmla="*/ 90694 w 149623"/>
              <a:gd name="connsiteY2" fmla="*/ 4375 h 12313"/>
              <a:gd name="connsiteX3" fmla="*/ 0 w 149623"/>
              <a:gd name="connsiteY3" fmla="*/ 0 h 12313"/>
              <a:gd name="connsiteX0" fmla="*/ 149623 w 149623"/>
              <a:gd name="connsiteY0" fmla="*/ 12313 h 12313"/>
              <a:gd name="connsiteX1" fmla="*/ 118376 w 149623"/>
              <a:gd name="connsiteY1" fmla="*/ 6455 h 12313"/>
              <a:gd name="connsiteX2" fmla="*/ 90694 w 149623"/>
              <a:gd name="connsiteY2" fmla="*/ 4375 h 12313"/>
              <a:gd name="connsiteX3" fmla="*/ 0 w 149623"/>
              <a:gd name="connsiteY3" fmla="*/ 0 h 12313"/>
              <a:gd name="connsiteX0" fmla="*/ 57285 w 120769"/>
              <a:gd name="connsiteY0" fmla="*/ 11943 h 11943"/>
              <a:gd name="connsiteX1" fmla="*/ 118376 w 120769"/>
              <a:gd name="connsiteY1" fmla="*/ 6455 h 11943"/>
              <a:gd name="connsiteX2" fmla="*/ 90694 w 120769"/>
              <a:gd name="connsiteY2" fmla="*/ 4375 h 11943"/>
              <a:gd name="connsiteX3" fmla="*/ 0 w 120769"/>
              <a:gd name="connsiteY3" fmla="*/ 0 h 11943"/>
              <a:gd name="connsiteX0" fmla="*/ 62 w 140054"/>
              <a:gd name="connsiteY0" fmla="*/ 11270 h 11270"/>
              <a:gd name="connsiteX1" fmla="*/ 137661 w 140054"/>
              <a:gd name="connsiteY1" fmla="*/ 6455 h 11270"/>
              <a:gd name="connsiteX2" fmla="*/ 109979 w 140054"/>
              <a:gd name="connsiteY2" fmla="*/ 4375 h 11270"/>
              <a:gd name="connsiteX3" fmla="*/ 19285 w 140054"/>
              <a:gd name="connsiteY3" fmla="*/ 0 h 11270"/>
              <a:gd name="connsiteX0" fmla="*/ 0 w 140267"/>
              <a:gd name="connsiteY0" fmla="*/ 11270 h 11270"/>
              <a:gd name="connsiteX1" fmla="*/ 137599 w 140267"/>
              <a:gd name="connsiteY1" fmla="*/ 6455 h 11270"/>
              <a:gd name="connsiteX2" fmla="*/ 109917 w 140267"/>
              <a:gd name="connsiteY2" fmla="*/ 4375 h 11270"/>
              <a:gd name="connsiteX3" fmla="*/ 19223 w 140267"/>
              <a:gd name="connsiteY3" fmla="*/ 0 h 11270"/>
              <a:gd name="connsiteX0" fmla="*/ 0 w 146058"/>
              <a:gd name="connsiteY0" fmla="*/ 11270 h 11270"/>
              <a:gd name="connsiteX1" fmla="*/ 143789 w 146058"/>
              <a:gd name="connsiteY1" fmla="*/ 6712 h 11270"/>
              <a:gd name="connsiteX2" fmla="*/ 109917 w 146058"/>
              <a:gd name="connsiteY2" fmla="*/ 4375 h 11270"/>
              <a:gd name="connsiteX3" fmla="*/ 19223 w 146058"/>
              <a:gd name="connsiteY3" fmla="*/ 0 h 11270"/>
              <a:gd name="connsiteX0" fmla="*/ 0 w 145715"/>
              <a:gd name="connsiteY0" fmla="*/ 11270 h 11270"/>
              <a:gd name="connsiteX1" fmla="*/ 143789 w 145715"/>
              <a:gd name="connsiteY1" fmla="*/ 6712 h 11270"/>
              <a:gd name="connsiteX2" fmla="*/ 109917 w 145715"/>
              <a:gd name="connsiteY2" fmla="*/ 4375 h 11270"/>
              <a:gd name="connsiteX3" fmla="*/ 19223 w 145715"/>
              <a:gd name="connsiteY3" fmla="*/ 0 h 11270"/>
              <a:gd name="connsiteX0" fmla="*/ 12499 w 126492"/>
              <a:gd name="connsiteY0" fmla="*/ 12247 h 12247"/>
              <a:gd name="connsiteX1" fmla="*/ 124566 w 126492"/>
              <a:gd name="connsiteY1" fmla="*/ 6712 h 12247"/>
              <a:gd name="connsiteX2" fmla="*/ 90694 w 126492"/>
              <a:gd name="connsiteY2" fmla="*/ 4375 h 12247"/>
              <a:gd name="connsiteX3" fmla="*/ 0 w 126492"/>
              <a:gd name="connsiteY3" fmla="*/ 0 h 12247"/>
              <a:gd name="connsiteX0" fmla="*/ 37796 w 130669"/>
              <a:gd name="connsiteY0" fmla="*/ 12066 h 12066"/>
              <a:gd name="connsiteX1" fmla="*/ 124566 w 130669"/>
              <a:gd name="connsiteY1" fmla="*/ 6712 h 12066"/>
              <a:gd name="connsiteX2" fmla="*/ 90694 w 130669"/>
              <a:gd name="connsiteY2" fmla="*/ 4375 h 12066"/>
              <a:gd name="connsiteX3" fmla="*/ 0 w 130669"/>
              <a:gd name="connsiteY3" fmla="*/ 0 h 12066"/>
              <a:gd name="connsiteX0" fmla="*/ 37796 w 126492"/>
              <a:gd name="connsiteY0" fmla="*/ 12066 h 12066"/>
              <a:gd name="connsiteX1" fmla="*/ 124566 w 126492"/>
              <a:gd name="connsiteY1" fmla="*/ 6712 h 12066"/>
              <a:gd name="connsiteX2" fmla="*/ 90694 w 126492"/>
              <a:gd name="connsiteY2" fmla="*/ 4375 h 12066"/>
              <a:gd name="connsiteX3" fmla="*/ 0 w 126492"/>
              <a:gd name="connsiteY3" fmla="*/ 0 h 12066"/>
              <a:gd name="connsiteX0" fmla="*/ 37796 w 126492"/>
              <a:gd name="connsiteY0" fmla="*/ 12066 h 12066"/>
              <a:gd name="connsiteX1" fmla="*/ 124566 w 126492"/>
              <a:gd name="connsiteY1" fmla="*/ 6712 h 12066"/>
              <a:gd name="connsiteX2" fmla="*/ 90694 w 126492"/>
              <a:gd name="connsiteY2" fmla="*/ 4375 h 12066"/>
              <a:gd name="connsiteX3" fmla="*/ 0 w 126492"/>
              <a:gd name="connsiteY3" fmla="*/ 0 h 12066"/>
              <a:gd name="connsiteX0" fmla="*/ 37796 w 128216"/>
              <a:gd name="connsiteY0" fmla="*/ 12066 h 12066"/>
              <a:gd name="connsiteX1" fmla="*/ 126397 w 128216"/>
              <a:gd name="connsiteY1" fmla="*/ 6803 h 12066"/>
              <a:gd name="connsiteX2" fmla="*/ 90694 w 128216"/>
              <a:gd name="connsiteY2" fmla="*/ 4375 h 12066"/>
              <a:gd name="connsiteX3" fmla="*/ 0 w 128216"/>
              <a:gd name="connsiteY3" fmla="*/ 0 h 12066"/>
              <a:gd name="connsiteX0" fmla="*/ 37796 w 127172"/>
              <a:gd name="connsiteY0" fmla="*/ 12066 h 12066"/>
              <a:gd name="connsiteX1" fmla="*/ 126397 w 127172"/>
              <a:gd name="connsiteY1" fmla="*/ 6803 h 12066"/>
              <a:gd name="connsiteX2" fmla="*/ 90694 w 127172"/>
              <a:gd name="connsiteY2" fmla="*/ 4375 h 12066"/>
              <a:gd name="connsiteX3" fmla="*/ 0 w 127172"/>
              <a:gd name="connsiteY3" fmla="*/ 0 h 12066"/>
              <a:gd name="connsiteX0" fmla="*/ 37796 w 127172"/>
              <a:gd name="connsiteY0" fmla="*/ 12066 h 12066"/>
              <a:gd name="connsiteX1" fmla="*/ 126397 w 127172"/>
              <a:gd name="connsiteY1" fmla="*/ 6803 h 12066"/>
              <a:gd name="connsiteX2" fmla="*/ 90694 w 127172"/>
              <a:gd name="connsiteY2" fmla="*/ 4375 h 12066"/>
              <a:gd name="connsiteX3" fmla="*/ 0 w 127172"/>
              <a:gd name="connsiteY3" fmla="*/ 0 h 12066"/>
              <a:gd name="connsiteX0" fmla="*/ 42568 w 127172"/>
              <a:gd name="connsiteY0" fmla="*/ 12218 h 12218"/>
              <a:gd name="connsiteX1" fmla="*/ 126397 w 127172"/>
              <a:gd name="connsiteY1" fmla="*/ 6803 h 12218"/>
              <a:gd name="connsiteX2" fmla="*/ 90694 w 127172"/>
              <a:gd name="connsiteY2" fmla="*/ 4375 h 12218"/>
              <a:gd name="connsiteX3" fmla="*/ 0 w 127172"/>
              <a:gd name="connsiteY3" fmla="*/ 0 h 12218"/>
              <a:gd name="connsiteX0" fmla="*/ 39818 w 127172"/>
              <a:gd name="connsiteY0" fmla="*/ 11995 h 11995"/>
              <a:gd name="connsiteX1" fmla="*/ 126397 w 127172"/>
              <a:gd name="connsiteY1" fmla="*/ 6803 h 11995"/>
              <a:gd name="connsiteX2" fmla="*/ 90694 w 127172"/>
              <a:gd name="connsiteY2" fmla="*/ 4375 h 11995"/>
              <a:gd name="connsiteX3" fmla="*/ 0 w 127172"/>
              <a:gd name="connsiteY3" fmla="*/ 0 h 11995"/>
              <a:gd name="connsiteX0" fmla="*/ 40171 w 127172"/>
              <a:gd name="connsiteY0" fmla="*/ 12185 h 12185"/>
              <a:gd name="connsiteX1" fmla="*/ 126397 w 127172"/>
              <a:gd name="connsiteY1" fmla="*/ 6803 h 12185"/>
              <a:gd name="connsiteX2" fmla="*/ 90694 w 127172"/>
              <a:gd name="connsiteY2" fmla="*/ 4375 h 12185"/>
              <a:gd name="connsiteX3" fmla="*/ 0 w 127172"/>
              <a:gd name="connsiteY3" fmla="*/ 0 h 12185"/>
              <a:gd name="connsiteX0" fmla="*/ 3174 w 90175"/>
              <a:gd name="connsiteY0" fmla="*/ 12820 h 12820"/>
              <a:gd name="connsiteX1" fmla="*/ 89400 w 90175"/>
              <a:gd name="connsiteY1" fmla="*/ 7438 h 12820"/>
              <a:gd name="connsiteX2" fmla="*/ 53697 w 90175"/>
              <a:gd name="connsiteY2" fmla="*/ 5010 h 12820"/>
              <a:gd name="connsiteX3" fmla="*/ 0 w 90175"/>
              <a:gd name="connsiteY3" fmla="*/ 0 h 12820"/>
              <a:gd name="connsiteX0" fmla="*/ 3174 w 90175"/>
              <a:gd name="connsiteY0" fmla="*/ 12820 h 12820"/>
              <a:gd name="connsiteX1" fmla="*/ 89400 w 90175"/>
              <a:gd name="connsiteY1" fmla="*/ 7438 h 12820"/>
              <a:gd name="connsiteX2" fmla="*/ 53697 w 90175"/>
              <a:gd name="connsiteY2" fmla="*/ 5010 h 12820"/>
              <a:gd name="connsiteX3" fmla="*/ 0 w 90175"/>
              <a:gd name="connsiteY3" fmla="*/ 0 h 12820"/>
              <a:gd name="connsiteX0" fmla="*/ 3174 w 87822"/>
              <a:gd name="connsiteY0" fmla="*/ 12820 h 12820"/>
              <a:gd name="connsiteX1" fmla="*/ 86967 w 87822"/>
              <a:gd name="connsiteY1" fmla="*/ 6633 h 12820"/>
              <a:gd name="connsiteX2" fmla="*/ 53697 w 87822"/>
              <a:gd name="connsiteY2" fmla="*/ 5010 h 12820"/>
              <a:gd name="connsiteX3" fmla="*/ 0 w 87822"/>
              <a:gd name="connsiteY3" fmla="*/ 0 h 12820"/>
              <a:gd name="connsiteX0" fmla="*/ 3174 w 86967"/>
              <a:gd name="connsiteY0" fmla="*/ 12820 h 12820"/>
              <a:gd name="connsiteX1" fmla="*/ 86967 w 86967"/>
              <a:gd name="connsiteY1" fmla="*/ 6633 h 12820"/>
              <a:gd name="connsiteX2" fmla="*/ 53697 w 86967"/>
              <a:gd name="connsiteY2" fmla="*/ 5010 h 12820"/>
              <a:gd name="connsiteX3" fmla="*/ 0 w 86967"/>
              <a:gd name="connsiteY3" fmla="*/ 0 h 12820"/>
              <a:gd name="connsiteX0" fmla="*/ 0 w 226726"/>
              <a:gd name="connsiteY0" fmla="*/ 6499 h 6853"/>
              <a:gd name="connsiteX1" fmla="*/ 226726 w 226726"/>
              <a:gd name="connsiteY1" fmla="*/ 6633 h 6853"/>
              <a:gd name="connsiteX2" fmla="*/ 193456 w 226726"/>
              <a:gd name="connsiteY2" fmla="*/ 5010 h 6853"/>
              <a:gd name="connsiteX3" fmla="*/ 139759 w 226726"/>
              <a:gd name="connsiteY3" fmla="*/ 0 h 6853"/>
              <a:gd name="connsiteX0" fmla="*/ 0 w 10000"/>
              <a:gd name="connsiteY0" fmla="*/ 9483 h 9680"/>
              <a:gd name="connsiteX1" fmla="*/ 10000 w 10000"/>
              <a:gd name="connsiteY1" fmla="*/ 9679 h 9680"/>
              <a:gd name="connsiteX2" fmla="*/ 8533 w 10000"/>
              <a:gd name="connsiteY2" fmla="*/ 7311 h 9680"/>
              <a:gd name="connsiteX3" fmla="*/ 6164 w 10000"/>
              <a:gd name="connsiteY3" fmla="*/ 0 h 9680"/>
              <a:gd name="connsiteX0" fmla="*/ 0 w 10000"/>
              <a:gd name="connsiteY0" fmla="*/ 9796 h 10067"/>
              <a:gd name="connsiteX1" fmla="*/ 10000 w 10000"/>
              <a:gd name="connsiteY1" fmla="*/ 9999 h 10067"/>
              <a:gd name="connsiteX2" fmla="*/ 8533 w 10000"/>
              <a:gd name="connsiteY2" fmla="*/ 7553 h 10067"/>
              <a:gd name="connsiteX3" fmla="*/ 6164 w 10000"/>
              <a:gd name="connsiteY3" fmla="*/ 0 h 10067"/>
              <a:gd name="connsiteX0" fmla="*/ 0 w 10482"/>
              <a:gd name="connsiteY0" fmla="*/ 9796 h 10279"/>
              <a:gd name="connsiteX1" fmla="*/ 9552 w 10482"/>
              <a:gd name="connsiteY1" fmla="*/ 10238 h 10279"/>
              <a:gd name="connsiteX2" fmla="*/ 10000 w 10482"/>
              <a:gd name="connsiteY2" fmla="*/ 9999 h 10279"/>
              <a:gd name="connsiteX3" fmla="*/ 8533 w 10482"/>
              <a:gd name="connsiteY3" fmla="*/ 7553 h 10279"/>
              <a:gd name="connsiteX4" fmla="*/ 6164 w 10482"/>
              <a:gd name="connsiteY4" fmla="*/ 0 h 10279"/>
              <a:gd name="connsiteX0" fmla="*/ 0 w 10050"/>
              <a:gd name="connsiteY0" fmla="*/ 9796 h 10238"/>
              <a:gd name="connsiteX1" fmla="*/ 9552 w 10050"/>
              <a:gd name="connsiteY1" fmla="*/ 10238 h 10238"/>
              <a:gd name="connsiteX2" fmla="*/ 10000 w 10050"/>
              <a:gd name="connsiteY2" fmla="*/ 9999 h 10238"/>
              <a:gd name="connsiteX3" fmla="*/ 8533 w 10050"/>
              <a:gd name="connsiteY3" fmla="*/ 7553 h 10238"/>
              <a:gd name="connsiteX4" fmla="*/ 6164 w 10050"/>
              <a:gd name="connsiteY4" fmla="*/ 0 h 10238"/>
              <a:gd name="connsiteX0" fmla="*/ 0 w 10040"/>
              <a:gd name="connsiteY0" fmla="*/ 9796 h 10238"/>
              <a:gd name="connsiteX1" fmla="*/ 9552 w 10040"/>
              <a:gd name="connsiteY1" fmla="*/ 10238 h 10238"/>
              <a:gd name="connsiteX2" fmla="*/ 10000 w 10040"/>
              <a:gd name="connsiteY2" fmla="*/ 9999 h 10238"/>
              <a:gd name="connsiteX3" fmla="*/ 8533 w 10040"/>
              <a:gd name="connsiteY3" fmla="*/ 7553 h 10238"/>
              <a:gd name="connsiteX4" fmla="*/ 6164 w 10040"/>
              <a:gd name="connsiteY4" fmla="*/ 0 h 10238"/>
              <a:gd name="connsiteX0" fmla="*/ 0 w 10040"/>
              <a:gd name="connsiteY0" fmla="*/ 9796 h 10394"/>
              <a:gd name="connsiteX1" fmla="*/ 9551 w 10040"/>
              <a:gd name="connsiteY1" fmla="*/ 10394 h 10394"/>
              <a:gd name="connsiteX2" fmla="*/ 10000 w 10040"/>
              <a:gd name="connsiteY2" fmla="*/ 9999 h 10394"/>
              <a:gd name="connsiteX3" fmla="*/ 8533 w 10040"/>
              <a:gd name="connsiteY3" fmla="*/ 7553 h 10394"/>
              <a:gd name="connsiteX4" fmla="*/ 6164 w 10040"/>
              <a:gd name="connsiteY4" fmla="*/ 0 h 10394"/>
              <a:gd name="connsiteX0" fmla="*/ 0 w 9780"/>
              <a:gd name="connsiteY0" fmla="*/ 9796 h 10394"/>
              <a:gd name="connsiteX1" fmla="*/ 9551 w 9780"/>
              <a:gd name="connsiteY1" fmla="*/ 10394 h 10394"/>
              <a:gd name="connsiteX2" fmla="*/ 9697 w 9780"/>
              <a:gd name="connsiteY2" fmla="*/ 9552 h 10394"/>
              <a:gd name="connsiteX3" fmla="*/ 8533 w 9780"/>
              <a:gd name="connsiteY3" fmla="*/ 7553 h 10394"/>
              <a:gd name="connsiteX4" fmla="*/ 6164 w 9780"/>
              <a:gd name="connsiteY4" fmla="*/ 0 h 10394"/>
              <a:gd name="connsiteX0" fmla="*/ 0 w 9963"/>
              <a:gd name="connsiteY0" fmla="*/ 9425 h 10010"/>
              <a:gd name="connsiteX1" fmla="*/ 9539 w 9963"/>
              <a:gd name="connsiteY1" fmla="*/ 10010 h 10010"/>
              <a:gd name="connsiteX2" fmla="*/ 9915 w 9963"/>
              <a:gd name="connsiteY2" fmla="*/ 9190 h 10010"/>
              <a:gd name="connsiteX3" fmla="*/ 8725 w 9963"/>
              <a:gd name="connsiteY3" fmla="*/ 7267 h 10010"/>
              <a:gd name="connsiteX4" fmla="*/ 6303 w 9963"/>
              <a:gd name="connsiteY4" fmla="*/ 0 h 10010"/>
              <a:gd name="connsiteX0" fmla="*/ 0 w 9994"/>
              <a:gd name="connsiteY0" fmla="*/ 9416 h 9896"/>
              <a:gd name="connsiteX1" fmla="*/ 9510 w 9994"/>
              <a:gd name="connsiteY1" fmla="*/ 9896 h 9896"/>
              <a:gd name="connsiteX2" fmla="*/ 9952 w 9994"/>
              <a:gd name="connsiteY2" fmla="*/ 9181 h 9896"/>
              <a:gd name="connsiteX3" fmla="*/ 8757 w 9994"/>
              <a:gd name="connsiteY3" fmla="*/ 7260 h 9896"/>
              <a:gd name="connsiteX4" fmla="*/ 6326 w 9994"/>
              <a:gd name="connsiteY4" fmla="*/ 0 h 9896"/>
              <a:gd name="connsiteX0" fmla="*/ 0 w 10000"/>
              <a:gd name="connsiteY0" fmla="*/ 9515 h 10000"/>
              <a:gd name="connsiteX1" fmla="*/ 9516 w 10000"/>
              <a:gd name="connsiteY1" fmla="*/ 10000 h 10000"/>
              <a:gd name="connsiteX2" fmla="*/ 9958 w 10000"/>
              <a:gd name="connsiteY2" fmla="*/ 9277 h 10000"/>
              <a:gd name="connsiteX3" fmla="*/ 8762 w 10000"/>
              <a:gd name="connsiteY3" fmla="*/ 7336 h 10000"/>
              <a:gd name="connsiteX4" fmla="*/ 6330 w 10000"/>
              <a:gd name="connsiteY4" fmla="*/ 0 h 10000"/>
              <a:gd name="connsiteX0" fmla="*/ 0 w 12184"/>
              <a:gd name="connsiteY0" fmla="*/ 10300 h 10300"/>
              <a:gd name="connsiteX1" fmla="*/ 11700 w 12184"/>
              <a:gd name="connsiteY1" fmla="*/ 10000 h 10300"/>
              <a:gd name="connsiteX2" fmla="*/ 12142 w 12184"/>
              <a:gd name="connsiteY2" fmla="*/ 9277 h 10300"/>
              <a:gd name="connsiteX3" fmla="*/ 10946 w 12184"/>
              <a:gd name="connsiteY3" fmla="*/ 7336 h 10300"/>
              <a:gd name="connsiteX4" fmla="*/ 8514 w 12184"/>
              <a:gd name="connsiteY4" fmla="*/ 0 h 10300"/>
              <a:gd name="connsiteX0" fmla="*/ 0 w 12184"/>
              <a:gd name="connsiteY0" fmla="*/ 10300 h 10300"/>
              <a:gd name="connsiteX1" fmla="*/ 11700 w 12184"/>
              <a:gd name="connsiteY1" fmla="*/ 10000 h 10300"/>
              <a:gd name="connsiteX2" fmla="*/ 12142 w 12184"/>
              <a:gd name="connsiteY2" fmla="*/ 9277 h 10300"/>
              <a:gd name="connsiteX3" fmla="*/ 10946 w 12184"/>
              <a:gd name="connsiteY3" fmla="*/ 7336 h 10300"/>
              <a:gd name="connsiteX4" fmla="*/ 8514 w 12184"/>
              <a:gd name="connsiteY4" fmla="*/ 0 h 10300"/>
              <a:gd name="connsiteX0" fmla="*/ 0 w 12184"/>
              <a:gd name="connsiteY0" fmla="*/ 10300 h 10300"/>
              <a:gd name="connsiteX1" fmla="*/ 11700 w 12184"/>
              <a:gd name="connsiteY1" fmla="*/ 10000 h 10300"/>
              <a:gd name="connsiteX2" fmla="*/ 12142 w 12184"/>
              <a:gd name="connsiteY2" fmla="*/ 9277 h 10300"/>
              <a:gd name="connsiteX3" fmla="*/ 10946 w 12184"/>
              <a:gd name="connsiteY3" fmla="*/ 7336 h 10300"/>
              <a:gd name="connsiteX4" fmla="*/ 8514 w 12184"/>
              <a:gd name="connsiteY4" fmla="*/ 0 h 10300"/>
              <a:gd name="connsiteX0" fmla="*/ 0 w 12259"/>
              <a:gd name="connsiteY0" fmla="*/ 10300 h 10300"/>
              <a:gd name="connsiteX1" fmla="*/ 11700 w 12259"/>
              <a:gd name="connsiteY1" fmla="*/ 10000 h 10300"/>
              <a:gd name="connsiteX2" fmla="*/ 12222 w 12259"/>
              <a:gd name="connsiteY2" fmla="*/ 9408 h 10300"/>
              <a:gd name="connsiteX3" fmla="*/ 10946 w 12259"/>
              <a:gd name="connsiteY3" fmla="*/ 7336 h 10300"/>
              <a:gd name="connsiteX4" fmla="*/ 8514 w 12259"/>
              <a:gd name="connsiteY4" fmla="*/ 0 h 10300"/>
              <a:gd name="connsiteX0" fmla="*/ 0 w 12222"/>
              <a:gd name="connsiteY0" fmla="*/ 10300 h 10300"/>
              <a:gd name="connsiteX1" fmla="*/ 11700 w 12222"/>
              <a:gd name="connsiteY1" fmla="*/ 10000 h 10300"/>
              <a:gd name="connsiteX2" fmla="*/ 12222 w 12222"/>
              <a:gd name="connsiteY2" fmla="*/ 9408 h 10300"/>
              <a:gd name="connsiteX3" fmla="*/ 10946 w 12222"/>
              <a:gd name="connsiteY3" fmla="*/ 7336 h 10300"/>
              <a:gd name="connsiteX4" fmla="*/ 8514 w 12222"/>
              <a:gd name="connsiteY4" fmla="*/ 0 h 10300"/>
              <a:gd name="connsiteX0" fmla="*/ 0 w 12222"/>
              <a:gd name="connsiteY0" fmla="*/ 10300 h 10317"/>
              <a:gd name="connsiteX1" fmla="*/ 11476 w 12222"/>
              <a:gd name="connsiteY1" fmla="*/ 10317 h 10317"/>
              <a:gd name="connsiteX2" fmla="*/ 12222 w 12222"/>
              <a:gd name="connsiteY2" fmla="*/ 9408 h 10317"/>
              <a:gd name="connsiteX3" fmla="*/ 10946 w 12222"/>
              <a:gd name="connsiteY3" fmla="*/ 7336 h 10317"/>
              <a:gd name="connsiteX4" fmla="*/ 8514 w 12222"/>
              <a:gd name="connsiteY4" fmla="*/ 0 h 10317"/>
              <a:gd name="connsiteX0" fmla="*/ 0 w 12222"/>
              <a:gd name="connsiteY0" fmla="*/ 10300 h 10317"/>
              <a:gd name="connsiteX1" fmla="*/ 9777 w 12222"/>
              <a:gd name="connsiteY1" fmla="*/ 9953 h 10317"/>
              <a:gd name="connsiteX2" fmla="*/ 11476 w 12222"/>
              <a:gd name="connsiteY2" fmla="*/ 10317 h 10317"/>
              <a:gd name="connsiteX3" fmla="*/ 12222 w 12222"/>
              <a:gd name="connsiteY3" fmla="*/ 9408 h 10317"/>
              <a:gd name="connsiteX4" fmla="*/ 10946 w 12222"/>
              <a:gd name="connsiteY4" fmla="*/ 7336 h 10317"/>
              <a:gd name="connsiteX5" fmla="*/ 8514 w 12222"/>
              <a:gd name="connsiteY5" fmla="*/ 0 h 10317"/>
              <a:gd name="connsiteX0" fmla="*/ 0 w 12222"/>
              <a:gd name="connsiteY0" fmla="*/ 10300 h 10317"/>
              <a:gd name="connsiteX1" fmla="*/ 9716 w 12222"/>
              <a:gd name="connsiteY1" fmla="*/ 9090 h 10317"/>
              <a:gd name="connsiteX2" fmla="*/ 9777 w 12222"/>
              <a:gd name="connsiteY2" fmla="*/ 9953 h 10317"/>
              <a:gd name="connsiteX3" fmla="*/ 11476 w 12222"/>
              <a:gd name="connsiteY3" fmla="*/ 10317 h 10317"/>
              <a:gd name="connsiteX4" fmla="*/ 12222 w 12222"/>
              <a:gd name="connsiteY4" fmla="*/ 9408 h 10317"/>
              <a:gd name="connsiteX5" fmla="*/ 10946 w 12222"/>
              <a:gd name="connsiteY5" fmla="*/ 7336 h 10317"/>
              <a:gd name="connsiteX6" fmla="*/ 8514 w 12222"/>
              <a:gd name="connsiteY6" fmla="*/ 0 h 10317"/>
              <a:gd name="connsiteX0" fmla="*/ 0 w 12222"/>
              <a:gd name="connsiteY0" fmla="*/ 10300 h 10317"/>
              <a:gd name="connsiteX1" fmla="*/ 9716 w 12222"/>
              <a:gd name="connsiteY1" fmla="*/ 9090 h 10317"/>
              <a:gd name="connsiteX2" fmla="*/ 9777 w 12222"/>
              <a:gd name="connsiteY2" fmla="*/ 9953 h 10317"/>
              <a:gd name="connsiteX3" fmla="*/ 11476 w 12222"/>
              <a:gd name="connsiteY3" fmla="*/ 10317 h 10317"/>
              <a:gd name="connsiteX4" fmla="*/ 12222 w 12222"/>
              <a:gd name="connsiteY4" fmla="*/ 9408 h 10317"/>
              <a:gd name="connsiteX5" fmla="*/ 10946 w 12222"/>
              <a:gd name="connsiteY5" fmla="*/ 7336 h 10317"/>
              <a:gd name="connsiteX6" fmla="*/ 8514 w 12222"/>
              <a:gd name="connsiteY6" fmla="*/ 0 h 10317"/>
              <a:gd name="connsiteX0" fmla="*/ 0 w 12222"/>
              <a:gd name="connsiteY0" fmla="*/ 10300 h 10317"/>
              <a:gd name="connsiteX1" fmla="*/ 9716 w 12222"/>
              <a:gd name="connsiteY1" fmla="*/ 9090 h 10317"/>
              <a:gd name="connsiteX2" fmla="*/ 9777 w 12222"/>
              <a:gd name="connsiteY2" fmla="*/ 9953 h 10317"/>
              <a:gd name="connsiteX3" fmla="*/ 11476 w 12222"/>
              <a:gd name="connsiteY3" fmla="*/ 10317 h 10317"/>
              <a:gd name="connsiteX4" fmla="*/ 12222 w 12222"/>
              <a:gd name="connsiteY4" fmla="*/ 9408 h 10317"/>
              <a:gd name="connsiteX5" fmla="*/ 10946 w 12222"/>
              <a:gd name="connsiteY5" fmla="*/ 7336 h 10317"/>
              <a:gd name="connsiteX6" fmla="*/ 8514 w 12222"/>
              <a:gd name="connsiteY6" fmla="*/ 0 h 10317"/>
              <a:gd name="connsiteX0" fmla="*/ 0 w 12222"/>
              <a:gd name="connsiteY0" fmla="*/ 10300 h 10317"/>
              <a:gd name="connsiteX1" fmla="*/ 9708 w 12222"/>
              <a:gd name="connsiteY1" fmla="*/ 9129 h 10317"/>
              <a:gd name="connsiteX2" fmla="*/ 9777 w 12222"/>
              <a:gd name="connsiteY2" fmla="*/ 9953 h 10317"/>
              <a:gd name="connsiteX3" fmla="*/ 11476 w 12222"/>
              <a:gd name="connsiteY3" fmla="*/ 10317 h 10317"/>
              <a:gd name="connsiteX4" fmla="*/ 12222 w 12222"/>
              <a:gd name="connsiteY4" fmla="*/ 9408 h 10317"/>
              <a:gd name="connsiteX5" fmla="*/ 10946 w 12222"/>
              <a:gd name="connsiteY5" fmla="*/ 7336 h 10317"/>
              <a:gd name="connsiteX6" fmla="*/ 8514 w 12222"/>
              <a:gd name="connsiteY6" fmla="*/ 0 h 10317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966 w 12326"/>
              <a:gd name="connsiteY1" fmla="*/ 895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966 w 12326"/>
              <a:gd name="connsiteY1" fmla="*/ 895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966 w 12326"/>
              <a:gd name="connsiteY1" fmla="*/ 895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966 w 12326"/>
              <a:gd name="connsiteY1" fmla="*/ 895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966 w 12326"/>
              <a:gd name="connsiteY1" fmla="*/ 895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737 h 10737"/>
              <a:gd name="connsiteX1" fmla="*/ 9966 w 12326"/>
              <a:gd name="connsiteY1" fmla="*/ 8791 h 10737"/>
              <a:gd name="connsiteX2" fmla="*/ 9881 w 12326"/>
              <a:gd name="connsiteY2" fmla="*/ 9785 h 10737"/>
              <a:gd name="connsiteX3" fmla="*/ 11580 w 12326"/>
              <a:gd name="connsiteY3" fmla="*/ 10149 h 10737"/>
              <a:gd name="connsiteX4" fmla="*/ 12326 w 12326"/>
              <a:gd name="connsiteY4" fmla="*/ 9240 h 10737"/>
              <a:gd name="connsiteX5" fmla="*/ 11050 w 12326"/>
              <a:gd name="connsiteY5" fmla="*/ 7168 h 10737"/>
              <a:gd name="connsiteX6" fmla="*/ 8549 w 12326"/>
              <a:gd name="connsiteY6" fmla="*/ 0 h 10737"/>
              <a:gd name="connsiteX0" fmla="*/ 0 w 12326"/>
              <a:gd name="connsiteY0" fmla="*/ 11572 h 11572"/>
              <a:gd name="connsiteX1" fmla="*/ 9966 w 12326"/>
              <a:gd name="connsiteY1" fmla="*/ 9626 h 11572"/>
              <a:gd name="connsiteX2" fmla="*/ 9881 w 12326"/>
              <a:gd name="connsiteY2" fmla="*/ 10620 h 11572"/>
              <a:gd name="connsiteX3" fmla="*/ 11580 w 12326"/>
              <a:gd name="connsiteY3" fmla="*/ 10984 h 11572"/>
              <a:gd name="connsiteX4" fmla="*/ 12326 w 12326"/>
              <a:gd name="connsiteY4" fmla="*/ 10075 h 11572"/>
              <a:gd name="connsiteX5" fmla="*/ 11050 w 12326"/>
              <a:gd name="connsiteY5" fmla="*/ 8003 h 11572"/>
              <a:gd name="connsiteX6" fmla="*/ 8055 w 12326"/>
              <a:gd name="connsiteY6" fmla="*/ 0 h 11572"/>
              <a:gd name="connsiteX0" fmla="*/ 0 w 12326"/>
              <a:gd name="connsiteY0" fmla="*/ 11572 h 11572"/>
              <a:gd name="connsiteX1" fmla="*/ 9966 w 12326"/>
              <a:gd name="connsiteY1" fmla="*/ 9626 h 11572"/>
              <a:gd name="connsiteX2" fmla="*/ 9881 w 12326"/>
              <a:gd name="connsiteY2" fmla="*/ 10620 h 11572"/>
              <a:gd name="connsiteX3" fmla="*/ 11580 w 12326"/>
              <a:gd name="connsiteY3" fmla="*/ 10984 h 11572"/>
              <a:gd name="connsiteX4" fmla="*/ 12326 w 12326"/>
              <a:gd name="connsiteY4" fmla="*/ 10075 h 11572"/>
              <a:gd name="connsiteX5" fmla="*/ 11050 w 12326"/>
              <a:gd name="connsiteY5" fmla="*/ 8003 h 11572"/>
              <a:gd name="connsiteX6" fmla="*/ 8055 w 12326"/>
              <a:gd name="connsiteY6" fmla="*/ 0 h 11572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6875 w 12326"/>
              <a:gd name="connsiteY6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6875 w 12326"/>
              <a:gd name="connsiteY6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8290 w 12326"/>
              <a:gd name="connsiteY6" fmla="*/ 2884 h 13773"/>
              <a:gd name="connsiteX7" fmla="*/ 6875 w 12326"/>
              <a:gd name="connsiteY7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7247 w 12326"/>
              <a:gd name="connsiteY6" fmla="*/ 1741 h 13773"/>
              <a:gd name="connsiteX7" fmla="*/ 6875 w 12326"/>
              <a:gd name="connsiteY7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7247 w 12326"/>
              <a:gd name="connsiteY6" fmla="*/ 1741 h 13773"/>
              <a:gd name="connsiteX7" fmla="*/ 6875 w 12326"/>
              <a:gd name="connsiteY7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8414 w 12326"/>
              <a:gd name="connsiteY6" fmla="*/ 4151 h 13773"/>
              <a:gd name="connsiteX7" fmla="*/ 7247 w 12326"/>
              <a:gd name="connsiteY7" fmla="*/ 1741 h 13773"/>
              <a:gd name="connsiteX8" fmla="*/ 6875 w 12326"/>
              <a:gd name="connsiteY8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8414 w 12326"/>
              <a:gd name="connsiteY6" fmla="*/ 4151 h 13773"/>
              <a:gd name="connsiteX7" fmla="*/ 7247 w 12326"/>
              <a:gd name="connsiteY7" fmla="*/ 1741 h 13773"/>
              <a:gd name="connsiteX8" fmla="*/ 6875 w 12326"/>
              <a:gd name="connsiteY8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8414 w 12326"/>
              <a:gd name="connsiteY6" fmla="*/ 4151 h 13773"/>
              <a:gd name="connsiteX7" fmla="*/ 7247 w 12326"/>
              <a:gd name="connsiteY7" fmla="*/ 1741 h 13773"/>
              <a:gd name="connsiteX8" fmla="*/ 6875 w 12326"/>
              <a:gd name="connsiteY8" fmla="*/ 0 h 13773"/>
              <a:gd name="connsiteX0" fmla="*/ 0 w 12326"/>
              <a:gd name="connsiteY0" fmla="*/ 13401 h 13401"/>
              <a:gd name="connsiteX1" fmla="*/ 9966 w 12326"/>
              <a:gd name="connsiteY1" fmla="*/ 11455 h 13401"/>
              <a:gd name="connsiteX2" fmla="*/ 9881 w 12326"/>
              <a:gd name="connsiteY2" fmla="*/ 12449 h 13401"/>
              <a:gd name="connsiteX3" fmla="*/ 11580 w 12326"/>
              <a:gd name="connsiteY3" fmla="*/ 12813 h 13401"/>
              <a:gd name="connsiteX4" fmla="*/ 12326 w 12326"/>
              <a:gd name="connsiteY4" fmla="*/ 11904 h 13401"/>
              <a:gd name="connsiteX5" fmla="*/ 11050 w 12326"/>
              <a:gd name="connsiteY5" fmla="*/ 9832 h 13401"/>
              <a:gd name="connsiteX6" fmla="*/ 8414 w 12326"/>
              <a:gd name="connsiteY6" fmla="*/ 3779 h 13401"/>
              <a:gd name="connsiteX7" fmla="*/ 7247 w 12326"/>
              <a:gd name="connsiteY7" fmla="*/ 1369 h 13401"/>
              <a:gd name="connsiteX8" fmla="*/ 7089 w 12326"/>
              <a:gd name="connsiteY8" fmla="*/ 0 h 13401"/>
              <a:gd name="connsiteX0" fmla="*/ 0 w 12326"/>
              <a:gd name="connsiteY0" fmla="*/ 13590 h 13590"/>
              <a:gd name="connsiteX1" fmla="*/ 9966 w 12326"/>
              <a:gd name="connsiteY1" fmla="*/ 11644 h 13590"/>
              <a:gd name="connsiteX2" fmla="*/ 9881 w 12326"/>
              <a:gd name="connsiteY2" fmla="*/ 12638 h 13590"/>
              <a:gd name="connsiteX3" fmla="*/ 11580 w 12326"/>
              <a:gd name="connsiteY3" fmla="*/ 13002 h 13590"/>
              <a:gd name="connsiteX4" fmla="*/ 12326 w 12326"/>
              <a:gd name="connsiteY4" fmla="*/ 12093 h 13590"/>
              <a:gd name="connsiteX5" fmla="*/ 11050 w 12326"/>
              <a:gd name="connsiteY5" fmla="*/ 10021 h 13590"/>
              <a:gd name="connsiteX6" fmla="*/ 8414 w 12326"/>
              <a:gd name="connsiteY6" fmla="*/ 3968 h 13590"/>
              <a:gd name="connsiteX7" fmla="*/ 7247 w 12326"/>
              <a:gd name="connsiteY7" fmla="*/ 1558 h 13590"/>
              <a:gd name="connsiteX8" fmla="*/ 7089 w 12326"/>
              <a:gd name="connsiteY8" fmla="*/ 189 h 13590"/>
              <a:gd name="connsiteX0" fmla="*/ 0 w 12326"/>
              <a:gd name="connsiteY0" fmla="*/ 13524 h 13524"/>
              <a:gd name="connsiteX1" fmla="*/ 9966 w 12326"/>
              <a:gd name="connsiteY1" fmla="*/ 11578 h 13524"/>
              <a:gd name="connsiteX2" fmla="*/ 9881 w 12326"/>
              <a:gd name="connsiteY2" fmla="*/ 12572 h 13524"/>
              <a:gd name="connsiteX3" fmla="*/ 11580 w 12326"/>
              <a:gd name="connsiteY3" fmla="*/ 12936 h 13524"/>
              <a:gd name="connsiteX4" fmla="*/ 12326 w 12326"/>
              <a:gd name="connsiteY4" fmla="*/ 12027 h 13524"/>
              <a:gd name="connsiteX5" fmla="*/ 11050 w 12326"/>
              <a:gd name="connsiteY5" fmla="*/ 9955 h 13524"/>
              <a:gd name="connsiteX6" fmla="*/ 8414 w 12326"/>
              <a:gd name="connsiteY6" fmla="*/ 3902 h 13524"/>
              <a:gd name="connsiteX7" fmla="*/ 7247 w 12326"/>
              <a:gd name="connsiteY7" fmla="*/ 1492 h 13524"/>
              <a:gd name="connsiteX8" fmla="*/ 7089 w 12326"/>
              <a:gd name="connsiteY8" fmla="*/ 123 h 13524"/>
              <a:gd name="connsiteX0" fmla="*/ 0 w 12326"/>
              <a:gd name="connsiteY0" fmla="*/ 13457 h 13457"/>
              <a:gd name="connsiteX1" fmla="*/ 9966 w 12326"/>
              <a:gd name="connsiteY1" fmla="*/ 11511 h 13457"/>
              <a:gd name="connsiteX2" fmla="*/ 9881 w 12326"/>
              <a:gd name="connsiteY2" fmla="*/ 12505 h 13457"/>
              <a:gd name="connsiteX3" fmla="*/ 11580 w 12326"/>
              <a:gd name="connsiteY3" fmla="*/ 12869 h 13457"/>
              <a:gd name="connsiteX4" fmla="*/ 12326 w 12326"/>
              <a:gd name="connsiteY4" fmla="*/ 11960 h 13457"/>
              <a:gd name="connsiteX5" fmla="*/ 11050 w 12326"/>
              <a:gd name="connsiteY5" fmla="*/ 9888 h 13457"/>
              <a:gd name="connsiteX6" fmla="*/ 8414 w 12326"/>
              <a:gd name="connsiteY6" fmla="*/ 3835 h 13457"/>
              <a:gd name="connsiteX7" fmla="*/ 7247 w 12326"/>
              <a:gd name="connsiteY7" fmla="*/ 1425 h 13457"/>
              <a:gd name="connsiteX8" fmla="*/ 6954 w 12326"/>
              <a:gd name="connsiteY8" fmla="*/ 133 h 13457"/>
              <a:gd name="connsiteX0" fmla="*/ 0 w 12326"/>
              <a:gd name="connsiteY0" fmla="*/ 13381 h 13381"/>
              <a:gd name="connsiteX1" fmla="*/ 9966 w 12326"/>
              <a:gd name="connsiteY1" fmla="*/ 11435 h 13381"/>
              <a:gd name="connsiteX2" fmla="*/ 9881 w 12326"/>
              <a:gd name="connsiteY2" fmla="*/ 12429 h 13381"/>
              <a:gd name="connsiteX3" fmla="*/ 11580 w 12326"/>
              <a:gd name="connsiteY3" fmla="*/ 12793 h 13381"/>
              <a:gd name="connsiteX4" fmla="*/ 12326 w 12326"/>
              <a:gd name="connsiteY4" fmla="*/ 11884 h 13381"/>
              <a:gd name="connsiteX5" fmla="*/ 11050 w 12326"/>
              <a:gd name="connsiteY5" fmla="*/ 9812 h 13381"/>
              <a:gd name="connsiteX6" fmla="*/ 8414 w 12326"/>
              <a:gd name="connsiteY6" fmla="*/ 3759 h 13381"/>
              <a:gd name="connsiteX7" fmla="*/ 7297 w 12326"/>
              <a:gd name="connsiteY7" fmla="*/ 2476 h 13381"/>
              <a:gd name="connsiteX8" fmla="*/ 6954 w 12326"/>
              <a:gd name="connsiteY8" fmla="*/ 57 h 13381"/>
              <a:gd name="connsiteX0" fmla="*/ 0 w 12326"/>
              <a:gd name="connsiteY0" fmla="*/ 13384 h 13384"/>
              <a:gd name="connsiteX1" fmla="*/ 9966 w 12326"/>
              <a:gd name="connsiteY1" fmla="*/ 11438 h 13384"/>
              <a:gd name="connsiteX2" fmla="*/ 9881 w 12326"/>
              <a:gd name="connsiteY2" fmla="*/ 12432 h 13384"/>
              <a:gd name="connsiteX3" fmla="*/ 11580 w 12326"/>
              <a:gd name="connsiteY3" fmla="*/ 12796 h 13384"/>
              <a:gd name="connsiteX4" fmla="*/ 12326 w 12326"/>
              <a:gd name="connsiteY4" fmla="*/ 11887 h 13384"/>
              <a:gd name="connsiteX5" fmla="*/ 11050 w 12326"/>
              <a:gd name="connsiteY5" fmla="*/ 9815 h 13384"/>
              <a:gd name="connsiteX6" fmla="*/ 8414 w 12326"/>
              <a:gd name="connsiteY6" fmla="*/ 3762 h 13384"/>
              <a:gd name="connsiteX7" fmla="*/ 7327 w 12326"/>
              <a:gd name="connsiteY7" fmla="*/ 2370 h 13384"/>
              <a:gd name="connsiteX8" fmla="*/ 6954 w 12326"/>
              <a:gd name="connsiteY8" fmla="*/ 60 h 13384"/>
              <a:gd name="connsiteX0" fmla="*/ 0 w 12326"/>
              <a:gd name="connsiteY0" fmla="*/ 13384 h 13384"/>
              <a:gd name="connsiteX1" fmla="*/ 9966 w 12326"/>
              <a:gd name="connsiteY1" fmla="*/ 11438 h 13384"/>
              <a:gd name="connsiteX2" fmla="*/ 9881 w 12326"/>
              <a:gd name="connsiteY2" fmla="*/ 12432 h 13384"/>
              <a:gd name="connsiteX3" fmla="*/ 11580 w 12326"/>
              <a:gd name="connsiteY3" fmla="*/ 12796 h 13384"/>
              <a:gd name="connsiteX4" fmla="*/ 12326 w 12326"/>
              <a:gd name="connsiteY4" fmla="*/ 11887 h 13384"/>
              <a:gd name="connsiteX5" fmla="*/ 10810 w 12326"/>
              <a:gd name="connsiteY5" fmla="*/ 9861 h 13384"/>
              <a:gd name="connsiteX6" fmla="*/ 8414 w 12326"/>
              <a:gd name="connsiteY6" fmla="*/ 3762 h 13384"/>
              <a:gd name="connsiteX7" fmla="*/ 7327 w 12326"/>
              <a:gd name="connsiteY7" fmla="*/ 2370 h 13384"/>
              <a:gd name="connsiteX8" fmla="*/ 6954 w 12326"/>
              <a:gd name="connsiteY8" fmla="*/ 60 h 13384"/>
              <a:gd name="connsiteX0" fmla="*/ 0 w 12326"/>
              <a:gd name="connsiteY0" fmla="*/ 13384 h 13384"/>
              <a:gd name="connsiteX1" fmla="*/ 9966 w 12326"/>
              <a:gd name="connsiteY1" fmla="*/ 11438 h 13384"/>
              <a:gd name="connsiteX2" fmla="*/ 9881 w 12326"/>
              <a:gd name="connsiteY2" fmla="*/ 12432 h 13384"/>
              <a:gd name="connsiteX3" fmla="*/ 11580 w 12326"/>
              <a:gd name="connsiteY3" fmla="*/ 12796 h 13384"/>
              <a:gd name="connsiteX4" fmla="*/ 12326 w 12326"/>
              <a:gd name="connsiteY4" fmla="*/ 11887 h 13384"/>
              <a:gd name="connsiteX5" fmla="*/ 10810 w 12326"/>
              <a:gd name="connsiteY5" fmla="*/ 9861 h 13384"/>
              <a:gd name="connsiteX6" fmla="*/ 8414 w 12326"/>
              <a:gd name="connsiteY6" fmla="*/ 3762 h 13384"/>
              <a:gd name="connsiteX7" fmla="*/ 7327 w 12326"/>
              <a:gd name="connsiteY7" fmla="*/ 2370 h 13384"/>
              <a:gd name="connsiteX8" fmla="*/ 6954 w 12326"/>
              <a:gd name="connsiteY8" fmla="*/ 60 h 13384"/>
              <a:gd name="connsiteX0" fmla="*/ 0 w 12326"/>
              <a:gd name="connsiteY0" fmla="*/ 13522 h 13522"/>
              <a:gd name="connsiteX1" fmla="*/ 9966 w 12326"/>
              <a:gd name="connsiteY1" fmla="*/ 11576 h 13522"/>
              <a:gd name="connsiteX2" fmla="*/ 9881 w 12326"/>
              <a:gd name="connsiteY2" fmla="*/ 12570 h 13522"/>
              <a:gd name="connsiteX3" fmla="*/ 11580 w 12326"/>
              <a:gd name="connsiteY3" fmla="*/ 12934 h 13522"/>
              <a:gd name="connsiteX4" fmla="*/ 12326 w 12326"/>
              <a:gd name="connsiteY4" fmla="*/ 12025 h 13522"/>
              <a:gd name="connsiteX5" fmla="*/ 10810 w 12326"/>
              <a:gd name="connsiteY5" fmla="*/ 9999 h 13522"/>
              <a:gd name="connsiteX6" fmla="*/ 8414 w 12326"/>
              <a:gd name="connsiteY6" fmla="*/ 3900 h 13522"/>
              <a:gd name="connsiteX7" fmla="*/ 7327 w 12326"/>
              <a:gd name="connsiteY7" fmla="*/ 2508 h 13522"/>
              <a:gd name="connsiteX8" fmla="*/ 6886 w 12326"/>
              <a:gd name="connsiteY8" fmla="*/ 55 h 13522"/>
              <a:gd name="connsiteX0" fmla="*/ 0 w 12326"/>
              <a:gd name="connsiteY0" fmla="*/ 13467 h 13467"/>
              <a:gd name="connsiteX1" fmla="*/ 9966 w 12326"/>
              <a:gd name="connsiteY1" fmla="*/ 11521 h 13467"/>
              <a:gd name="connsiteX2" fmla="*/ 9881 w 12326"/>
              <a:gd name="connsiteY2" fmla="*/ 12515 h 13467"/>
              <a:gd name="connsiteX3" fmla="*/ 11580 w 12326"/>
              <a:gd name="connsiteY3" fmla="*/ 12879 h 13467"/>
              <a:gd name="connsiteX4" fmla="*/ 12326 w 12326"/>
              <a:gd name="connsiteY4" fmla="*/ 11970 h 13467"/>
              <a:gd name="connsiteX5" fmla="*/ 10810 w 12326"/>
              <a:gd name="connsiteY5" fmla="*/ 9944 h 13467"/>
              <a:gd name="connsiteX6" fmla="*/ 8414 w 12326"/>
              <a:gd name="connsiteY6" fmla="*/ 3845 h 13467"/>
              <a:gd name="connsiteX7" fmla="*/ 7327 w 12326"/>
              <a:gd name="connsiteY7" fmla="*/ 2453 h 13467"/>
              <a:gd name="connsiteX8" fmla="*/ 6886 w 12326"/>
              <a:gd name="connsiteY8" fmla="*/ 0 h 13467"/>
              <a:gd name="connsiteX0" fmla="*/ 0 w 12326"/>
              <a:gd name="connsiteY0" fmla="*/ 13553 h 13553"/>
              <a:gd name="connsiteX1" fmla="*/ 9966 w 12326"/>
              <a:gd name="connsiteY1" fmla="*/ 11607 h 13553"/>
              <a:gd name="connsiteX2" fmla="*/ 9881 w 12326"/>
              <a:gd name="connsiteY2" fmla="*/ 12601 h 13553"/>
              <a:gd name="connsiteX3" fmla="*/ 11580 w 12326"/>
              <a:gd name="connsiteY3" fmla="*/ 12965 h 13553"/>
              <a:gd name="connsiteX4" fmla="*/ 12326 w 12326"/>
              <a:gd name="connsiteY4" fmla="*/ 12056 h 13553"/>
              <a:gd name="connsiteX5" fmla="*/ 10810 w 12326"/>
              <a:gd name="connsiteY5" fmla="*/ 10030 h 13553"/>
              <a:gd name="connsiteX6" fmla="*/ 8414 w 12326"/>
              <a:gd name="connsiteY6" fmla="*/ 3931 h 13553"/>
              <a:gd name="connsiteX7" fmla="*/ 7327 w 12326"/>
              <a:gd name="connsiteY7" fmla="*/ 2539 h 13553"/>
              <a:gd name="connsiteX8" fmla="*/ 6871 w 12326"/>
              <a:gd name="connsiteY8" fmla="*/ 0 h 13553"/>
              <a:gd name="connsiteX0" fmla="*/ 0 w 12326"/>
              <a:gd name="connsiteY0" fmla="*/ 13553 h 13553"/>
              <a:gd name="connsiteX1" fmla="*/ 9966 w 12326"/>
              <a:gd name="connsiteY1" fmla="*/ 11607 h 13553"/>
              <a:gd name="connsiteX2" fmla="*/ 9881 w 12326"/>
              <a:gd name="connsiteY2" fmla="*/ 12601 h 13553"/>
              <a:gd name="connsiteX3" fmla="*/ 11580 w 12326"/>
              <a:gd name="connsiteY3" fmla="*/ 12965 h 13553"/>
              <a:gd name="connsiteX4" fmla="*/ 12326 w 12326"/>
              <a:gd name="connsiteY4" fmla="*/ 12056 h 13553"/>
              <a:gd name="connsiteX5" fmla="*/ 10810 w 12326"/>
              <a:gd name="connsiteY5" fmla="*/ 10030 h 13553"/>
              <a:gd name="connsiteX6" fmla="*/ 8414 w 12326"/>
              <a:gd name="connsiteY6" fmla="*/ 3931 h 13553"/>
              <a:gd name="connsiteX7" fmla="*/ 7327 w 12326"/>
              <a:gd name="connsiteY7" fmla="*/ 2539 h 13553"/>
              <a:gd name="connsiteX8" fmla="*/ 6871 w 12326"/>
              <a:gd name="connsiteY8" fmla="*/ 0 h 13553"/>
              <a:gd name="connsiteX0" fmla="*/ 0 w 12326"/>
              <a:gd name="connsiteY0" fmla="*/ 13553 h 13553"/>
              <a:gd name="connsiteX1" fmla="*/ 9966 w 12326"/>
              <a:gd name="connsiteY1" fmla="*/ 11607 h 13553"/>
              <a:gd name="connsiteX2" fmla="*/ 9881 w 12326"/>
              <a:gd name="connsiteY2" fmla="*/ 12601 h 13553"/>
              <a:gd name="connsiteX3" fmla="*/ 11580 w 12326"/>
              <a:gd name="connsiteY3" fmla="*/ 12965 h 13553"/>
              <a:gd name="connsiteX4" fmla="*/ 12326 w 12326"/>
              <a:gd name="connsiteY4" fmla="*/ 12056 h 13553"/>
              <a:gd name="connsiteX5" fmla="*/ 10810 w 12326"/>
              <a:gd name="connsiteY5" fmla="*/ 10030 h 13553"/>
              <a:gd name="connsiteX6" fmla="*/ 8414 w 12326"/>
              <a:gd name="connsiteY6" fmla="*/ 3931 h 13553"/>
              <a:gd name="connsiteX7" fmla="*/ 7296 w 12326"/>
              <a:gd name="connsiteY7" fmla="*/ 2367 h 13553"/>
              <a:gd name="connsiteX8" fmla="*/ 6871 w 12326"/>
              <a:gd name="connsiteY8" fmla="*/ 0 h 1355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326" h="13553">
                <a:moveTo>
                  <a:pt x="0" y="13553"/>
                </a:moveTo>
                <a:cubicBezTo>
                  <a:pt x="7339" y="9273"/>
                  <a:pt x="7395" y="10919"/>
                  <a:pt x="9966" y="11607"/>
                </a:cubicBezTo>
                <a:cubicBezTo>
                  <a:pt x="10002" y="12041"/>
                  <a:pt x="9468" y="12543"/>
                  <a:pt x="9881" y="12601"/>
                </a:cubicBezTo>
                <a:cubicBezTo>
                  <a:pt x="10294" y="12659"/>
                  <a:pt x="11141" y="12726"/>
                  <a:pt x="11580" y="12965"/>
                </a:cubicBezTo>
                <a:cubicBezTo>
                  <a:pt x="11788" y="12599"/>
                  <a:pt x="12149" y="12350"/>
                  <a:pt x="12326" y="12056"/>
                </a:cubicBezTo>
                <a:cubicBezTo>
                  <a:pt x="11494" y="11087"/>
                  <a:pt x="11730" y="11187"/>
                  <a:pt x="10810" y="10030"/>
                </a:cubicBezTo>
                <a:cubicBezTo>
                  <a:pt x="9686" y="8569"/>
                  <a:pt x="8449" y="6438"/>
                  <a:pt x="8414" y="3931"/>
                </a:cubicBezTo>
                <a:cubicBezTo>
                  <a:pt x="7780" y="2521"/>
                  <a:pt x="7585" y="3010"/>
                  <a:pt x="7296" y="2367"/>
                </a:cubicBezTo>
                <a:cubicBezTo>
                  <a:pt x="6975" y="1111"/>
                  <a:pt x="7015" y="681"/>
                  <a:pt x="6871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635000</xdr:colOff>
      <xdr:row>58</xdr:row>
      <xdr:rowOff>77532</xdr:rowOff>
    </xdr:from>
    <xdr:to>
      <xdr:col>14</xdr:col>
      <xdr:colOff>73838</xdr:colOff>
      <xdr:row>59</xdr:row>
      <xdr:rowOff>107067</xdr:rowOff>
    </xdr:to>
    <xdr:sp macro="" textlink="">
      <xdr:nvSpPr>
        <xdr:cNvPr id="1988" name="Text Box 1118">
          <a:extLst>
            <a:ext uri="{FF2B5EF4-FFF2-40B4-BE49-F238E27FC236}">
              <a16:creationId xmlns:a16="http://schemas.microsoft.com/office/drawing/2014/main" id="{0E5A437F-EEB8-49CB-984B-BBDAE5EACAC0}"/>
            </a:ext>
          </a:extLst>
        </xdr:cNvPr>
        <xdr:cNvSpPr txBox="1">
          <a:spLocks noChangeArrowheads="1"/>
        </xdr:cNvSpPr>
      </xdr:nvSpPr>
      <xdr:spPr bwMode="auto">
        <a:xfrm>
          <a:off x="7741831" y="9897881"/>
          <a:ext cx="143984" cy="19936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twoCellAnchor>
  <xdr:twoCellAnchor>
    <xdr:from>
      <xdr:col>14</xdr:col>
      <xdr:colOff>176491</xdr:colOff>
      <xdr:row>58</xdr:row>
      <xdr:rowOff>167114</xdr:rowOff>
    </xdr:from>
    <xdr:to>
      <xdr:col>14</xdr:col>
      <xdr:colOff>455184</xdr:colOff>
      <xdr:row>59</xdr:row>
      <xdr:rowOff>68671</xdr:rowOff>
    </xdr:to>
    <xdr:sp macro="" textlink="">
      <xdr:nvSpPr>
        <xdr:cNvPr id="1989" name="Text Box 1118">
          <a:extLst>
            <a:ext uri="{FF2B5EF4-FFF2-40B4-BE49-F238E27FC236}">
              <a16:creationId xmlns:a16="http://schemas.microsoft.com/office/drawing/2014/main" id="{BFC8DBFE-44E2-466D-A7E6-8DC4C7B86D97}"/>
            </a:ext>
          </a:extLst>
        </xdr:cNvPr>
        <xdr:cNvSpPr txBox="1">
          <a:spLocks noChangeArrowheads="1"/>
        </xdr:cNvSpPr>
      </xdr:nvSpPr>
      <xdr:spPr bwMode="auto">
        <a:xfrm>
          <a:off x="7986991" y="10079464"/>
          <a:ext cx="278693" cy="7300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茨木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13</xdr:col>
      <xdr:colOff>510965</xdr:colOff>
      <xdr:row>64</xdr:row>
      <xdr:rowOff>21670</xdr:rowOff>
    </xdr:from>
    <xdr:to>
      <xdr:col>13</xdr:col>
      <xdr:colOff>659744</xdr:colOff>
      <xdr:row>64</xdr:row>
      <xdr:rowOff>145924</xdr:rowOff>
    </xdr:to>
    <xdr:pic>
      <xdr:nvPicPr>
        <xdr:cNvPr id="1990" name="図 1989">
          <a:extLst>
            <a:ext uri="{FF2B5EF4-FFF2-40B4-BE49-F238E27FC236}">
              <a16:creationId xmlns:a16="http://schemas.microsoft.com/office/drawing/2014/main" id="{36AB7131-92B6-4B26-8B6F-09DF733D7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>
          <a:off x="7624248" y="10970609"/>
          <a:ext cx="148779" cy="124254"/>
        </a:xfrm>
        <a:prstGeom prst="rect">
          <a:avLst/>
        </a:prstGeom>
      </xdr:spPr>
    </xdr:pic>
    <xdr:clientData/>
  </xdr:twoCellAnchor>
  <xdr:twoCellAnchor>
    <xdr:from>
      <xdr:col>13</xdr:col>
      <xdr:colOff>623923</xdr:colOff>
      <xdr:row>59</xdr:row>
      <xdr:rowOff>102048</xdr:rowOff>
    </xdr:from>
    <xdr:to>
      <xdr:col>14</xdr:col>
      <xdr:colOff>380265</xdr:colOff>
      <xdr:row>60</xdr:row>
      <xdr:rowOff>40457</xdr:rowOff>
    </xdr:to>
    <xdr:sp macro="" textlink="">
      <xdr:nvSpPr>
        <xdr:cNvPr id="1991" name="Text Box 1118">
          <a:extLst>
            <a:ext uri="{FF2B5EF4-FFF2-40B4-BE49-F238E27FC236}">
              <a16:creationId xmlns:a16="http://schemas.microsoft.com/office/drawing/2014/main" id="{EE62A4B1-A774-4BF1-AAA6-31C7B0815DD3}"/>
            </a:ext>
          </a:extLst>
        </xdr:cNvPr>
        <xdr:cNvSpPr txBox="1">
          <a:spLocks noChangeArrowheads="1"/>
        </xdr:cNvSpPr>
      </xdr:nvSpPr>
      <xdr:spPr bwMode="auto">
        <a:xfrm>
          <a:off x="7737206" y="10193096"/>
          <a:ext cx="461897" cy="109987"/>
        </a:xfrm>
        <a:prstGeom prst="rect">
          <a:avLst/>
        </a:prstGeom>
        <a:solidFill>
          <a:schemeClr val="bg1">
            <a:alpha val="69000"/>
          </a:schemeClr>
        </a:solidFill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高架側道</a:t>
          </a:r>
        </a:p>
      </xdr:txBody>
    </xdr:sp>
    <xdr:clientData/>
  </xdr:twoCellAnchor>
  <xdr:twoCellAnchor>
    <xdr:from>
      <xdr:col>13</xdr:col>
      <xdr:colOff>347035</xdr:colOff>
      <xdr:row>58</xdr:row>
      <xdr:rowOff>47994</xdr:rowOff>
    </xdr:from>
    <xdr:to>
      <xdr:col>13</xdr:col>
      <xdr:colOff>539012</xdr:colOff>
      <xdr:row>59</xdr:row>
      <xdr:rowOff>33227</xdr:rowOff>
    </xdr:to>
    <xdr:sp macro="" textlink="">
      <xdr:nvSpPr>
        <xdr:cNvPr id="1992" name="六角形 1991">
          <a:extLst>
            <a:ext uri="{FF2B5EF4-FFF2-40B4-BE49-F238E27FC236}">
              <a16:creationId xmlns:a16="http://schemas.microsoft.com/office/drawing/2014/main" id="{0682EB7F-9B5A-4158-8150-F3985478546C}"/>
            </a:ext>
          </a:extLst>
        </xdr:cNvPr>
        <xdr:cNvSpPr/>
      </xdr:nvSpPr>
      <xdr:spPr bwMode="auto">
        <a:xfrm>
          <a:off x="7453866" y="9868343"/>
          <a:ext cx="191977" cy="15505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2606</xdr:colOff>
      <xdr:row>59</xdr:row>
      <xdr:rowOff>144695</xdr:rowOff>
    </xdr:from>
    <xdr:to>
      <xdr:col>13</xdr:col>
      <xdr:colOff>475738</xdr:colOff>
      <xdr:row>64</xdr:row>
      <xdr:rowOff>126060</xdr:rowOff>
    </xdr:to>
    <xdr:sp macro="" textlink="">
      <xdr:nvSpPr>
        <xdr:cNvPr id="1994" name="AutoShape 1653">
          <a:extLst>
            <a:ext uri="{FF2B5EF4-FFF2-40B4-BE49-F238E27FC236}">
              <a16:creationId xmlns:a16="http://schemas.microsoft.com/office/drawing/2014/main" id="{A2208362-CAFA-4CD8-B163-A10292F9DF74}"/>
            </a:ext>
          </a:extLst>
        </xdr:cNvPr>
        <xdr:cNvSpPr>
          <a:spLocks/>
        </xdr:cNvSpPr>
      </xdr:nvSpPr>
      <xdr:spPr bwMode="auto">
        <a:xfrm rot="9790622">
          <a:off x="7108256" y="10228495"/>
          <a:ext cx="473132" cy="83861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14767</xdr:colOff>
      <xdr:row>62</xdr:row>
      <xdr:rowOff>107060</xdr:rowOff>
    </xdr:from>
    <xdr:ext cx="84913" cy="184593"/>
    <xdr:sp macro="" textlink="">
      <xdr:nvSpPr>
        <xdr:cNvPr id="1995" name="Text Box 1563">
          <a:extLst>
            <a:ext uri="{FF2B5EF4-FFF2-40B4-BE49-F238E27FC236}">
              <a16:creationId xmlns:a16="http://schemas.microsoft.com/office/drawing/2014/main" id="{40ABBD49-4DBB-4162-81A2-FB51962100C5}"/>
            </a:ext>
          </a:extLst>
        </xdr:cNvPr>
        <xdr:cNvSpPr txBox="1">
          <a:spLocks noChangeArrowheads="1"/>
        </xdr:cNvSpPr>
      </xdr:nvSpPr>
      <xdr:spPr bwMode="auto">
        <a:xfrm>
          <a:off x="7120417" y="10705210"/>
          <a:ext cx="84913" cy="18459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08000" rIns="0" bIns="0" anchor="ctr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13</xdr:col>
      <xdr:colOff>347035</xdr:colOff>
      <xdr:row>10</xdr:row>
      <xdr:rowOff>0</xdr:rowOff>
    </xdr:from>
    <xdr:ext cx="406103" cy="136599"/>
    <xdr:sp macro="" textlink="">
      <xdr:nvSpPr>
        <xdr:cNvPr id="1999" name="Text Box 972">
          <a:extLst>
            <a:ext uri="{FF2B5EF4-FFF2-40B4-BE49-F238E27FC236}">
              <a16:creationId xmlns:a16="http://schemas.microsoft.com/office/drawing/2014/main" id="{3CAAC944-E077-4DCA-A5F8-A51F2128349C}"/>
            </a:ext>
          </a:extLst>
        </xdr:cNvPr>
        <xdr:cNvSpPr txBox="1">
          <a:spLocks noChangeArrowheads="1"/>
        </xdr:cNvSpPr>
      </xdr:nvSpPr>
      <xdr:spPr bwMode="auto">
        <a:xfrm>
          <a:off x="7452685" y="1714500"/>
          <a:ext cx="406103" cy="136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4.0+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oneCellAnchor>
  <xdr:twoCellAnchor>
    <xdr:from>
      <xdr:col>13</xdr:col>
      <xdr:colOff>573002</xdr:colOff>
      <xdr:row>10</xdr:row>
      <xdr:rowOff>111127</xdr:rowOff>
    </xdr:from>
    <xdr:to>
      <xdr:col>14</xdr:col>
      <xdr:colOff>22147</xdr:colOff>
      <xdr:row>11</xdr:row>
      <xdr:rowOff>51686</xdr:rowOff>
    </xdr:to>
    <xdr:sp macro="" textlink="">
      <xdr:nvSpPr>
        <xdr:cNvPr id="2000" name="六角形 1999">
          <a:extLst>
            <a:ext uri="{FF2B5EF4-FFF2-40B4-BE49-F238E27FC236}">
              <a16:creationId xmlns:a16="http://schemas.microsoft.com/office/drawing/2014/main" id="{79BBF137-81DE-4FA8-B8D0-C32E26471E26}"/>
            </a:ext>
          </a:extLst>
        </xdr:cNvPr>
        <xdr:cNvSpPr/>
      </xdr:nvSpPr>
      <xdr:spPr bwMode="auto">
        <a:xfrm>
          <a:off x="7678652" y="1825627"/>
          <a:ext cx="153995" cy="11200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388865</xdr:colOff>
      <xdr:row>10</xdr:row>
      <xdr:rowOff>118550</xdr:rowOff>
    </xdr:from>
    <xdr:to>
      <xdr:col>13</xdr:col>
      <xdr:colOff>530966</xdr:colOff>
      <xdr:row>11</xdr:row>
      <xdr:rowOff>53236</xdr:rowOff>
    </xdr:to>
    <xdr:sp macro="" textlink="">
      <xdr:nvSpPr>
        <xdr:cNvPr id="2001" name="六角形 2000">
          <a:extLst>
            <a:ext uri="{FF2B5EF4-FFF2-40B4-BE49-F238E27FC236}">
              <a16:creationId xmlns:a16="http://schemas.microsoft.com/office/drawing/2014/main" id="{3F302D02-CAFF-4C91-A27C-9C493DE81387}"/>
            </a:ext>
          </a:extLst>
        </xdr:cNvPr>
        <xdr:cNvSpPr/>
      </xdr:nvSpPr>
      <xdr:spPr bwMode="auto">
        <a:xfrm>
          <a:off x="7494515" y="1833050"/>
          <a:ext cx="142101" cy="10613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n-ea"/>
              <a:ea typeface="+mn-ea"/>
            </a:rPr>
            <a:t>67</a:t>
          </a:r>
          <a:endParaRPr kumimoji="1" lang="ja-JP" altLang="en-US" sz="800" b="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686685</xdr:colOff>
      <xdr:row>60</xdr:row>
      <xdr:rowOff>99680</xdr:rowOff>
    </xdr:from>
    <xdr:to>
      <xdr:col>18</xdr:col>
      <xdr:colOff>125523</xdr:colOff>
      <xdr:row>63</xdr:row>
      <xdr:rowOff>46741</xdr:rowOff>
    </xdr:to>
    <xdr:sp macro="" textlink="">
      <xdr:nvSpPr>
        <xdr:cNvPr id="2008" name="Freeform 917">
          <a:extLst>
            <a:ext uri="{FF2B5EF4-FFF2-40B4-BE49-F238E27FC236}">
              <a16:creationId xmlns:a16="http://schemas.microsoft.com/office/drawing/2014/main" id="{7F6A8168-98D1-46B2-9E87-E30760FAF313}"/>
            </a:ext>
          </a:extLst>
        </xdr:cNvPr>
        <xdr:cNvSpPr>
          <a:spLocks/>
        </xdr:cNvSpPr>
      </xdr:nvSpPr>
      <xdr:spPr bwMode="auto">
        <a:xfrm flipV="1">
          <a:off x="10611735" y="10354930"/>
          <a:ext cx="143688" cy="461411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472072</xdr:colOff>
      <xdr:row>61</xdr:row>
      <xdr:rowOff>96084</xdr:rowOff>
    </xdr:from>
    <xdr:to>
      <xdr:col>18</xdr:col>
      <xdr:colOff>426118</xdr:colOff>
      <xdr:row>62</xdr:row>
      <xdr:rowOff>4176</xdr:rowOff>
    </xdr:to>
    <xdr:sp macro="" textlink="">
      <xdr:nvSpPr>
        <xdr:cNvPr id="2009" name="Line 1040">
          <a:extLst>
            <a:ext uri="{FF2B5EF4-FFF2-40B4-BE49-F238E27FC236}">
              <a16:creationId xmlns:a16="http://schemas.microsoft.com/office/drawing/2014/main" id="{7D55EE97-1794-44AB-9F4A-612E78B1DAE9}"/>
            </a:ext>
          </a:extLst>
        </xdr:cNvPr>
        <xdr:cNvSpPr>
          <a:spLocks noChangeShapeType="1"/>
        </xdr:cNvSpPr>
      </xdr:nvSpPr>
      <xdr:spPr bwMode="auto">
        <a:xfrm flipH="1" flipV="1">
          <a:off x="10414835" y="10510920"/>
          <a:ext cx="660066" cy="793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US" altLang="ja-JP"/>
            <a:t>､</a:t>
          </a:r>
          <a:endParaRPr lang="ja-JP" altLang="en-US"/>
        </a:p>
      </xdr:txBody>
    </xdr:sp>
    <xdr:clientData/>
  </xdr:twoCellAnchor>
  <xdr:twoCellAnchor>
    <xdr:from>
      <xdr:col>18</xdr:col>
      <xdr:colOff>62501</xdr:colOff>
      <xdr:row>61</xdr:row>
      <xdr:rowOff>64119</xdr:rowOff>
    </xdr:from>
    <xdr:to>
      <xdr:col>18</xdr:col>
      <xdr:colOff>193765</xdr:colOff>
      <xdr:row>62</xdr:row>
      <xdr:rowOff>18675</xdr:rowOff>
    </xdr:to>
    <xdr:sp macro="" textlink="">
      <xdr:nvSpPr>
        <xdr:cNvPr id="2010" name="Oval 383">
          <a:extLst>
            <a:ext uri="{FF2B5EF4-FFF2-40B4-BE49-F238E27FC236}">
              <a16:creationId xmlns:a16="http://schemas.microsoft.com/office/drawing/2014/main" id="{CEDEB074-9C64-4F90-AF83-92360BC00342}"/>
            </a:ext>
          </a:extLst>
        </xdr:cNvPr>
        <xdr:cNvSpPr>
          <a:spLocks noChangeArrowheads="1"/>
        </xdr:cNvSpPr>
      </xdr:nvSpPr>
      <xdr:spPr bwMode="auto">
        <a:xfrm>
          <a:off x="10692401" y="10490819"/>
          <a:ext cx="131264" cy="1260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141555</xdr:colOff>
      <xdr:row>60</xdr:row>
      <xdr:rowOff>121147</xdr:rowOff>
    </xdr:from>
    <xdr:ext cx="277812" cy="204107"/>
    <xdr:sp macro="" textlink="">
      <xdr:nvSpPr>
        <xdr:cNvPr id="2011" name="Text Box 1620">
          <a:extLst>
            <a:ext uri="{FF2B5EF4-FFF2-40B4-BE49-F238E27FC236}">
              <a16:creationId xmlns:a16="http://schemas.microsoft.com/office/drawing/2014/main" id="{C3F3D7AF-8C22-4EAF-BF24-3C056CCE77DE}"/>
            </a:ext>
          </a:extLst>
        </xdr:cNvPr>
        <xdr:cNvSpPr txBox="1">
          <a:spLocks noChangeArrowheads="1"/>
        </xdr:cNvSpPr>
      </xdr:nvSpPr>
      <xdr:spPr bwMode="auto">
        <a:xfrm flipH="1">
          <a:off x="10790338" y="10364700"/>
          <a:ext cx="277812" cy="20410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720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18</xdr:col>
      <xdr:colOff>147674</xdr:colOff>
      <xdr:row>62</xdr:row>
      <xdr:rowOff>14768</xdr:rowOff>
    </xdr:from>
    <xdr:to>
      <xdr:col>18</xdr:col>
      <xdr:colOff>568548</xdr:colOff>
      <xdr:row>62</xdr:row>
      <xdr:rowOff>158750</xdr:rowOff>
    </xdr:to>
    <xdr:sp macro="" textlink="">
      <xdr:nvSpPr>
        <xdr:cNvPr id="2012" name="Text Box 1118">
          <a:extLst>
            <a:ext uri="{FF2B5EF4-FFF2-40B4-BE49-F238E27FC236}">
              <a16:creationId xmlns:a16="http://schemas.microsoft.com/office/drawing/2014/main" id="{1EAF49BB-D8CA-4E4F-99BF-4E120FDF1844}"/>
            </a:ext>
          </a:extLst>
        </xdr:cNvPr>
        <xdr:cNvSpPr txBox="1">
          <a:spLocks noChangeArrowheads="1"/>
        </xdr:cNvSpPr>
      </xdr:nvSpPr>
      <xdr:spPr bwMode="auto">
        <a:xfrm>
          <a:off x="10777574" y="10612918"/>
          <a:ext cx="420874" cy="14398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R176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ﾍ</a:t>
          </a:r>
        </a:p>
      </xdr:txBody>
    </xdr:sp>
    <xdr:clientData/>
  </xdr:twoCellAnchor>
  <xdr:twoCellAnchor>
    <xdr:from>
      <xdr:col>10</xdr:col>
      <xdr:colOff>234400</xdr:colOff>
      <xdr:row>54</xdr:row>
      <xdr:rowOff>13852</xdr:rowOff>
    </xdr:from>
    <xdr:to>
      <xdr:col>10</xdr:col>
      <xdr:colOff>688106</xdr:colOff>
      <xdr:row>55</xdr:row>
      <xdr:rowOff>3373</xdr:rowOff>
    </xdr:to>
    <xdr:sp macro="" textlink="">
      <xdr:nvSpPr>
        <xdr:cNvPr id="2016" name="Text Box 1563">
          <a:extLst>
            <a:ext uri="{FF2B5EF4-FFF2-40B4-BE49-F238E27FC236}">
              <a16:creationId xmlns:a16="http://schemas.microsoft.com/office/drawing/2014/main" id="{5FA67077-D8EE-4153-A2F7-6A8BDB40682E}"/>
            </a:ext>
          </a:extLst>
        </xdr:cNvPr>
        <xdr:cNvSpPr txBox="1">
          <a:spLocks noChangeArrowheads="1"/>
        </xdr:cNvSpPr>
      </xdr:nvSpPr>
      <xdr:spPr bwMode="auto">
        <a:xfrm>
          <a:off x="6635200" y="9240402"/>
          <a:ext cx="453706" cy="16097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大門松島</a:t>
          </a:r>
        </a:p>
      </xdr:txBody>
    </xdr:sp>
    <xdr:clientData/>
  </xdr:twoCellAnchor>
  <xdr:twoCellAnchor>
    <xdr:from>
      <xdr:col>10</xdr:col>
      <xdr:colOff>388683</xdr:colOff>
      <xdr:row>53</xdr:row>
      <xdr:rowOff>47829</xdr:rowOff>
    </xdr:from>
    <xdr:to>
      <xdr:col>10</xdr:col>
      <xdr:colOff>580100</xdr:colOff>
      <xdr:row>54</xdr:row>
      <xdr:rowOff>40306</xdr:rowOff>
    </xdr:to>
    <xdr:sp macro="" textlink="">
      <xdr:nvSpPr>
        <xdr:cNvPr id="2017" name="六角形 2016">
          <a:extLst>
            <a:ext uri="{FF2B5EF4-FFF2-40B4-BE49-F238E27FC236}">
              <a16:creationId xmlns:a16="http://schemas.microsoft.com/office/drawing/2014/main" id="{AB845A5B-EE71-4A34-9711-2238349A304D}"/>
            </a:ext>
          </a:extLst>
        </xdr:cNvPr>
        <xdr:cNvSpPr/>
      </xdr:nvSpPr>
      <xdr:spPr bwMode="auto">
        <a:xfrm>
          <a:off x="6789483" y="9102929"/>
          <a:ext cx="191417" cy="16392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54</a:t>
          </a:r>
        </a:p>
      </xdr:txBody>
    </xdr:sp>
    <xdr:clientData/>
  </xdr:twoCellAnchor>
  <xdr:oneCellAnchor>
    <xdr:from>
      <xdr:col>11</xdr:col>
      <xdr:colOff>68259</xdr:colOff>
      <xdr:row>10</xdr:row>
      <xdr:rowOff>156032</xdr:rowOff>
    </xdr:from>
    <xdr:ext cx="315696" cy="91322"/>
    <xdr:sp macro="" textlink="">
      <xdr:nvSpPr>
        <xdr:cNvPr id="2018" name="Text Box 972">
          <a:extLst>
            <a:ext uri="{FF2B5EF4-FFF2-40B4-BE49-F238E27FC236}">
              <a16:creationId xmlns:a16="http://schemas.microsoft.com/office/drawing/2014/main" id="{3FB81ED6-4753-49D3-81B9-E7FB9767751A}"/>
            </a:ext>
          </a:extLst>
        </xdr:cNvPr>
        <xdr:cNvSpPr txBox="1">
          <a:spLocks noChangeArrowheads="1"/>
        </xdr:cNvSpPr>
      </xdr:nvSpPr>
      <xdr:spPr bwMode="auto">
        <a:xfrm>
          <a:off x="7175090" y="1854288"/>
          <a:ext cx="315696" cy="9132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10.7-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8.6</a:t>
          </a:r>
        </a:p>
      </xdr:txBody>
    </xdr:sp>
    <xdr:clientData/>
  </xdr:oneCellAnchor>
  <xdr:oneCellAnchor>
    <xdr:from>
      <xdr:col>17</xdr:col>
      <xdr:colOff>221418</xdr:colOff>
      <xdr:row>51</xdr:row>
      <xdr:rowOff>37599</xdr:rowOff>
    </xdr:from>
    <xdr:ext cx="461818" cy="155142"/>
    <xdr:sp macro="" textlink="">
      <xdr:nvSpPr>
        <xdr:cNvPr id="2019" name="Text Box 972">
          <a:extLst>
            <a:ext uri="{FF2B5EF4-FFF2-40B4-BE49-F238E27FC236}">
              <a16:creationId xmlns:a16="http://schemas.microsoft.com/office/drawing/2014/main" id="{A44FE234-2905-47B6-9915-7527D34ABEA7}"/>
            </a:ext>
          </a:extLst>
        </xdr:cNvPr>
        <xdr:cNvSpPr txBox="1">
          <a:spLocks noChangeArrowheads="1"/>
        </xdr:cNvSpPr>
      </xdr:nvSpPr>
      <xdr:spPr bwMode="auto">
        <a:xfrm>
          <a:off x="11556168" y="8749799"/>
          <a:ext cx="461818" cy="155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4.1km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17</xdr:col>
      <xdr:colOff>509666</xdr:colOff>
      <xdr:row>52</xdr:row>
      <xdr:rowOff>33422</xdr:rowOff>
    </xdr:from>
    <xdr:to>
      <xdr:col>17</xdr:col>
      <xdr:colOff>538911</xdr:colOff>
      <xdr:row>52</xdr:row>
      <xdr:rowOff>171283</xdr:rowOff>
    </xdr:to>
    <xdr:sp macro="" textlink="">
      <xdr:nvSpPr>
        <xdr:cNvPr id="2021" name="Line 72">
          <a:extLst>
            <a:ext uri="{FF2B5EF4-FFF2-40B4-BE49-F238E27FC236}">
              <a16:creationId xmlns:a16="http://schemas.microsoft.com/office/drawing/2014/main" id="{B15255FC-2BC0-4C38-9D2B-BC3F78A8C275}"/>
            </a:ext>
          </a:extLst>
        </xdr:cNvPr>
        <xdr:cNvSpPr>
          <a:spLocks noChangeShapeType="1"/>
        </xdr:cNvSpPr>
      </xdr:nvSpPr>
      <xdr:spPr bwMode="auto">
        <a:xfrm flipH="1" flipV="1">
          <a:off x="11844416" y="8917072"/>
          <a:ext cx="29245" cy="137861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643885</xdr:colOff>
      <xdr:row>62</xdr:row>
      <xdr:rowOff>132877</xdr:rowOff>
    </xdr:from>
    <xdr:to>
      <xdr:col>16</xdr:col>
      <xdr:colOff>250286</xdr:colOff>
      <xdr:row>63</xdr:row>
      <xdr:rowOff>148687</xdr:rowOff>
    </xdr:to>
    <xdr:sp macro="" textlink="">
      <xdr:nvSpPr>
        <xdr:cNvPr id="2022" name="Text Box 1664">
          <a:extLst>
            <a:ext uri="{FF2B5EF4-FFF2-40B4-BE49-F238E27FC236}">
              <a16:creationId xmlns:a16="http://schemas.microsoft.com/office/drawing/2014/main" id="{0E2F9DFE-6465-4C80-98EF-BEEC0C002433}"/>
            </a:ext>
          </a:extLst>
        </xdr:cNvPr>
        <xdr:cNvSpPr txBox="1">
          <a:spLocks noChangeArrowheads="1"/>
        </xdr:cNvSpPr>
      </xdr:nvSpPr>
      <xdr:spPr bwMode="auto">
        <a:xfrm>
          <a:off x="9159235" y="10731027"/>
          <a:ext cx="311251" cy="1872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704777</xdr:colOff>
      <xdr:row>55</xdr:row>
      <xdr:rowOff>166640</xdr:rowOff>
    </xdr:from>
    <xdr:to>
      <xdr:col>20</xdr:col>
      <xdr:colOff>296271</xdr:colOff>
      <xdr:row>56</xdr:row>
      <xdr:rowOff>154108</xdr:rowOff>
    </xdr:to>
    <xdr:sp macro="" textlink="">
      <xdr:nvSpPr>
        <xdr:cNvPr id="2023" name="Text Box 1664">
          <a:extLst>
            <a:ext uri="{FF2B5EF4-FFF2-40B4-BE49-F238E27FC236}">
              <a16:creationId xmlns:a16="http://schemas.microsoft.com/office/drawing/2014/main" id="{D4EE4471-95FE-4BB6-A6E1-1EE38D726AE8}"/>
            </a:ext>
          </a:extLst>
        </xdr:cNvPr>
        <xdr:cNvSpPr txBox="1">
          <a:spLocks noChangeArrowheads="1"/>
        </xdr:cNvSpPr>
      </xdr:nvSpPr>
      <xdr:spPr bwMode="auto">
        <a:xfrm flipH="1">
          <a:off x="13473128" y="9592421"/>
          <a:ext cx="297049" cy="159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15</xdr:col>
      <xdr:colOff>576515</xdr:colOff>
      <xdr:row>50</xdr:row>
      <xdr:rowOff>142040</xdr:rowOff>
    </xdr:from>
    <xdr:to>
      <xdr:col>16</xdr:col>
      <xdr:colOff>443569</xdr:colOff>
      <xdr:row>52</xdr:row>
      <xdr:rowOff>49433</xdr:rowOff>
    </xdr:to>
    <xdr:pic>
      <xdr:nvPicPr>
        <xdr:cNvPr id="2024" name="図 2023">
          <a:extLst>
            <a:ext uri="{FF2B5EF4-FFF2-40B4-BE49-F238E27FC236}">
              <a16:creationId xmlns:a16="http://schemas.microsoft.com/office/drawing/2014/main" id="{CA2D44DA-59D2-49B1-A7D3-961713C94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1001938">
          <a:off x="10501565" y="8682790"/>
          <a:ext cx="571904" cy="250293"/>
        </a:xfrm>
        <a:prstGeom prst="rect">
          <a:avLst/>
        </a:prstGeom>
      </xdr:spPr>
    </xdr:pic>
    <xdr:clientData/>
  </xdr:twoCellAnchor>
  <xdr:twoCellAnchor editAs="oneCell">
    <xdr:from>
      <xdr:col>12</xdr:col>
      <xdr:colOff>284080</xdr:colOff>
      <xdr:row>51</xdr:row>
      <xdr:rowOff>146214</xdr:rowOff>
    </xdr:from>
    <xdr:to>
      <xdr:col>12</xdr:col>
      <xdr:colOff>663732</xdr:colOff>
      <xdr:row>53</xdr:row>
      <xdr:rowOff>77958</xdr:rowOff>
    </xdr:to>
    <xdr:grpSp>
      <xdr:nvGrpSpPr>
        <xdr:cNvPr id="2025" name="Group 6672">
          <a:extLst>
            <a:ext uri="{FF2B5EF4-FFF2-40B4-BE49-F238E27FC236}">
              <a16:creationId xmlns:a16="http://schemas.microsoft.com/office/drawing/2014/main" id="{AB012510-2506-4820-88ED-5077B0B6E5C9}"/>
            </a:ext>
          </a:extLst>
        </xdr:cNvPr>
        <xdr:cNvGrpSpPr>
          <a:grpSpLocks/>
        </xdr:cNvGrpSpPr>
      </xdr:nvGrpSpPr>
      <xdr:grpSpPr bwMode="auto">
        <a:xfrm>
          <a:off x="8079992" y="8851721"/>
          <a:ext cx="379652" cy="274987"/>
          <a:chOff x="530" y="110"/>
          <a:chExt cx="44" cy="37"/>
        </a:xfrm>
      </xdr:grpSpPr>
      <xdr:pic>
        <xdr:nvPicPr>
          <xdr:cNvPr id="2026" name="Picture 6673" descr="route2">
            <a:extLst>
              <a:ext uri="{FF2B5EF4-FFF2-40B4-BE49-F238E27FC236}">
                <a16:creationId xmlns:a16="http://schemas.microsoft.com/office/drawing/2014/main" id="{B41DFB8A-C65C-4C20-B194-05126C528B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27" name="Text Box 6674">
            <a:extLst>
              <a:ext uri="{FF2B5EF4-FFF2-40B4-BE49-F238E27FC236}">
                <a16:creationId xmlns:a16="http://schemas.microsoft.com/office/drawing/2014/main" id="{5FB99A18-894B-435B-AE5C-6F7EBAA91D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6"/>
            <a:ext cx="44" cy="2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>
    <xdr:from>
      <xdr:col>13</xdr:col>
      <xdr:colOff>432015</xdr:colOff>
      <xdr:row>55</xdr:row>
      <xdr:rowOff>162557</xdr:rowOff>
    </xdr:from>
    <xdr:to>
      <xdr:col>13</xdr:col>
      <xdr:colOff>534735</xdr:colOff>
      <xdr:row>56</xdr:row>
      <xdr:rowOff>108618</xdr:rowOff>
    </xdr:to>
    <xdr:sp macro="" textlink="">
      <xdr:nvSpPr>
        <xdr:cNvPr id="2028" name="Oval 453">
          <a:extLst>
            <a:ext uri="{FF2B5EF4-FFF2-40B4-BE49-F238E27FC236}">
              <a16:creationId xmlns:a16="http://schemas.microsoft.com/office/drawing/2014/main" id="{05C3E5E3-A581-4203-AB77-0967066E884B}"/>
            </a:ext>
          </a:extLst>
        </xdr:cNvPr>
        <xdr:cNvSpPr>
          <a:spLocks noChangeArrowheads="1"/>
        </xdr:cNvSpPr>
      </xdr:nvSpPr>
      <xdr:spPr bwMode="auto">
        <a:xfrm>
          <a:off x="8947365" y="9560557"/>
          <a:ext cx="102720" cy="11751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18</xdr:col>
      <xdr:colOff>87727</xdr:colOff>
      <xdr:row>50</xdr:row>
      <xdr:rowOff>108615</xdr:rowOff>
    </xdr:from>
    <xdr:to>
      <xdr:col>18</xdr:col>
      <xdr:colOff>337685</xdr:colOff>
      <xdr:row>53</xdr:row>
      <xdr:rowOff>155647</xdr:rowOff>
    </xdr:to>
    <xdr:pic>
      <xdr:nvPicPr>
        <xdr:cNvPr id="2029" name="図 2028">
          <a:extLst>
            <a:ext uri="{FF2B5EF4-FFF2-40B4-BE49-F238E27FC236}">
              <a16:creationId xmlns:a16="http://schemas.microsoft.com/office/drawing/2014/main" id="{DA981AB1-5AC6-4802-866D-8A6D90232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20657242">
          <a:off x="12140027" y="8649365"/>
          <a:ext cx="249958" cy="561383"/>
        </a:xfrm>
        <a:prstGeom prst="rect">
          <a:avLst/>
        </a:prstGeom>
      </xdr:spPr>
    </xdr:pic>
    <xdr:clientData/>
  </xdr:twoCellAnchor>
  <xdr:twoCellAnchor>
    <xdr:from>
      <xdr:col>20</xdr:col>
      <xdr:colOff>96024</xdr:colOff>
      <xdr:row>54</xdr:row>
      <xdr:rowOff>17435</xdr:rowOff>
    </xdr:from>
    <xdr:to>
      <xdr:col>20</xdr:col>
      <xdr:colOff>197124</xdr:colOff>
      <xdr:row>54</xdr:row>
      <xdr:rowOff>132838</xdr:rowOff>
    </xdr:to>
    <xdr:sp macro="" textlink="">
      <xdr:nvSpPr>
        <xdr:cNvPr id="2037" name="Oval 1295">
          <a:extLst>
            <a:ext uri="{FF2B5EF4-FFF2-40B4-BE49-F238E27FC236}">
              <a16:creationId xmlns:a16="http://schemas.microsoft.com/office/drawing/2014/main" id="{DF7B6AC7-FD4B-4EF9-8B60-F1965E564ADC}"/>
            </a:ext>
          </a:extLst>
        </xdr:cNvPr>
        <xdr:cNvSpPr>
          <a:spLocks noChangeArrowheads="1"/>
        </xdr:cNvSpPr>
      </xdr:nvSpPr>
      <xdr:spPr bwMode="auto">
        <a:xfrm>
          <a:off x="13569930" y="9271237"/>
          <a:ext cx="101100" cy="1154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14</xdr:col>
      <xdr:colOff>132290</xdr:colOff>
      <xdr:row>55</xdr:row>
      <xdr:rowOff>111125</xdr:rowOff>
    </xdr:from>
    <xdr:to>
      <xdr:col>14</xdr:col>
      <xdr:colOff>576791</xdr:colOff>
      <xdr:row>55</xdr:row>
      <xdr:rowOff>127000</xdr:rowOff>
    </xdr:to>
    <xdr:sp macro="" textlink="">
      <xdr:nvSpPr>
        <xdr:cNvPr id="2038" name="Line 547">
          <a:extLst>
            <a:ext uri="{FF2B5EF4-FFF2-40B4-BE49-F238E27FC236}">
              <a16:creationId xmlns:a16="http://schemas.microsoft.com/office/drawing/2014/main" id="{259B7A49-A2FA-4AAC-BF0E-E55C1FCD1116}"/>
            </a:ext>
          </a:extLst>
        </xdr:cNvPr>
        <xdr:cNvSpPr>
          <a:spLocks noChangeShapeType="1"/>
        </xdr:cNvSpPr>
      </xdr:nvSpPr>
      <xdr:spPr bwMode="auto">
        <a:xfrm flipH="1" flipV="1">
          <a:off x="9352490" y="9509125"/>
          <a:ext cx="444501" cy="15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322794</xdr:colOff>
      <xdr:row>46</xdr:row>
      <xdr:rowOff>153461</xdr:rowOff>
    </xdr:from>
    <xdr:to>
      <xdr:col>19</xdr:col>
      <xdr:colOff>460383</xdr:colOff>
      <xdr:row>47</xdr:row>
      <xdr:rowOff>158754</xdr:rowOff>
    </xdr:to>
    <xdr:sp macro="" textlink="">
      <xdr:nvSpPr>
        <xdr:cNvPr id="2039" name="Text Box 1118">
          <a:extLst>
            <a:ext uri="{FF2B5EF4-FFF2-40B4-BE49-F238E27FC236}">
              <a16:creationId xmlns:a16="http://schemas.microsoft.com/office/drawing/2014/main" id="{E2D398A8-AD7A-4E51-BC08-C1AFC7815384}"/>
            </a:ext>
          </a:extLst>
        </xdr:cNvPr>
        <xdr:cNvSpPr txBox="1">
          <a:spLocks noChangeArrowheads="1"/>
        </xdr:cNvSpPr>
      </xdr:nvSpPr>
      <xdr:spPr bwMode="auto">
        <a:xfrm>
          <a:off x="13079944" y="8008411"/>
          <a:ext cx="137589" cy="17674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セブン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イレブン</a:t>
          </a:r>
        </a:p>
      </xdr:txBody>
    </xdr:sp>
    <xdr:clientData/>
  </xdr:twoCellAnchor>
  <xdr:oneCellAnchor>
    <xdr:from>
      <xdr:col>19</xdr:col>
      <xdr:colOff>312212</xdr:colOff>
      <xdr:row>48</xdr:row>
      <xdr:rowOff>21165</xdr:rowOff>
    </xdr:from>
    <xdr:ext cx="227538" cy="116419"/>
    <xdr:sp macro="" textlink="">
      <xdr:nvSpPr>
        <xdr:cNvPr id="2040" name="Text Box 1620">
          <a:extLst>
            <a:ext uri="{FF2B5EF4-FFF2-40B4-BE49-F238E27FC236}">
              <a16:creationId xmlns:a16="http://schemas.microsoft.com/office/drawing/2014/main" id="{777A4C92-9D80-4697-A1DA-6E3653907EE2}"/>
            </a:ext>
          </a:extLst>
        </xdr:cNvPr>
        <xdr:cNvSpPr txBox="1">
          <a:spLocks noChangeArrowheads="1"/>
        </xdr:cNvSpPr>
      </xdr:nvSpPr>
      <xdr:spPr bwMode="auto">
        <a:xfrm flipH="1">
          <a:off x="13069362" y="8219015"/>
          <a:ext cx="227538" cy="11641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720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0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7</xdr:col>
      <xdr:colOff>512530</xdr:colOff>
      <xdr:row>1</xdr:row>
      <xdr:rowOff>54432</xdr:rowOff>
    </xdr:from>
    <xdr:ext cx="205320" cy="206372"/>
    <xdr:grpSp>
      <xdr:nvGrpSpPr>
        <xdr:cNvPr id="2041" name="Group 6672">
          <a:extLst>
            <a:ext uri="{FF2B5EF4-FFF2-40B4-BE49-F238E27FC236}">
              <a16:creationId xmlns:a16="http://schemas.microsoft.com/office/drawing/2014/main" id="{52676BB4-B742-446B-B714-0D1DAE551B84}"/>
            </a:ext>
          </a:extLst>
        </xdr:cNvPr>
        <xdr:cNvGrpSpPr>
          <a:grpSpLocks/>
        </xdr:cNvGrpSpPr>
      </xdr:nvGrpSpPr>
      <xdr:grpSpPr bwMode="auto">
        <a:xfrm>
          <a:off x="4790199" y="226054"/>
          <a:ext cx="205320" cy="206372"/>
          <a:chOff x="536" y="109"/>
          <a:chExt cx="46" cy="44"/>
        </a:xfrm>
      </xdr:grpSpPr>
      <xdr:pic>
        <xdr:nvPicPr>
          <xdr:cNvPr id="2042" name="Picture 6673" descr="route2">
            <a:extLst>
              <a:ext uri="{FF2B5EF4-FFF2-40B4-BE49-F238E27FC236}">
                <a16:creationId xmlns:a16="http://schemas.microsoft.com/office/drawing/2014/main" id="{58DB06D4-1F6B-4E63-9EAB-1D07FA38BF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43" name="Text Box 6674">
            <a:extLst>
              <a:ext uri="{FF2B5EF4-FFF2-40B4-BE49-F238E27FC236}">
                <a16:creationId xmlns:a16="http://schemas.microsoft.com/office/drawing/2014/main" id="{F5277ED4-BB09-4A61-9BE0-290C511A56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0</xdr:colOff>
      <xdr:row>57</xdr:row>
      <xdr:rowOff>4536</xdr:rowOff>
    </xdr:from>
    <xdr:to>
      <xdr:col>9</xdr:col>
      <xdr:colOff>164072</xdr:colOff>
      <xdr:row>57</xdr:row>
      <xdr:rowOff>158987</xdr:rowOff>
    </xdr:to>
    <xdr:sp macro="" textlink="">
      <xdr:nvSpPr>
        <xdr:cNvPr id="2044" name="六角形 2043">
          <a:extLst>
            <a:ext uri="{FF2B5EF4-FFF2-40B4-BE49-F238E27FC236}">
              <a16:creationId xmlns:a16="http://schemas.microsoft.com/office/drawing/2014/main" id="{EC405417-D76B-4E7A-8EF3-C6A74A2E8756}"/>
            </a:ext>
          </a:extLst>
        </xdr:cNvPr>
        <xdr:cNvSpPr/>
      </xdr:nvSpPr>
      <xdr:spPr bwMode="auto">
        <a:xfrm>
          <a:off x="5695950" y="9745436"/>
          <a:ext cx="164072" cy="1544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</a:p>
      </xdr:txBody>
    </xdr:sp>
    <xdr:clientData/>
  </xdr:twoCellAnchor>
  <xdr:twoCellAnchor>
    <xdr:from>
      <xdr:col>19</xdr:col>
      <xdr:colOff>171602</xdr:colOff>
      <xdr:row>11</xdr:row>
      <xdr:rowOff>80742</xdr:rowOff>
    </xdr:from>
    <xdr:to>
      <xdr:col>19</xdr:col>
      <xdr:colOff>328235</xdr:colOff>
      <xdr:row>12</xdr:row>
      <xdr:rowOff>38099</xdr:rowOff>
    </xdr:to>
    <xdr:sp macro="" textlink="">
      <xdr:nvSpPr>
        <xdr:cNvPr id="2045" name="六角形 2044">
          <a:extLst>
            <a:ext uri="{FF2B5EF4-FFF2-40B4-BE49-F238E27FC236}">
              <a16:creationId xmlns:a16="http://schemas.microsoft.com/office/drawing/2014/main" id="{AC14DA15-07F2-416D-9AE8-B467077659DF}"/>
            </a:ext>
          </a:extLst>
        </xdr:cNvPr>
        <xdr:cNvSpPr/>
      </xdr:nvSpPr>
      <xdr:spPr bwMode="auto">
        <a:xfrm>
          <a:off x="12930188" y="1972513"/>
          <a:ext cx="156633" cy="12933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72</a:t>
          </a:r>
        </a:p>
      </xdr:txBody>
    </xdr:sp>
    <xdr:clientData/>
  </xdr:twoCellAnchor>
  <xdr:twoCellAnchor>
    <xdr:from>
      <xdr:col>18</xdr:col>
      <xdr:colOff>379727</xdr:colOff>
      <xdr:row>4</xdr:row>
      <xdr:rowOff>56745</xdr:rowOff>
    </xdr:from>
    <xdr:to>
      <xdr:col>18</xdr:col>
      <xdr:colOff>602315</xdr:colOff>
      <xdr:row>5</xdr:row>
      <xdr:rowOff>49290</xdr:rowOff>
    </xdr:to>
    <xdr:sp macro="" textlink="">
      <xdr:nvSpPr>
        <xdr:cNvPr id="684" name="六角形 683">
          <a:extLst>
            <a:ext uri="{FF2B5EF4-FFF2-40B4-BE49-F238E27FC236}">
              <a16:creationId xmlns:a16="http://schemas.microsoft.com/office/drawing/2014/main" id="{1473BCBE-69D2-4EF8-BAAB-DA499B66130B}"/>
            </a:ext>
          </a:extLst>
        </xdr:cNvPr>
        <xdr:cNvSpPr/>
      </xdr:nvSpPr>
      <xdr:spPr bwMode="auto">
        <a:xfrm>
          <a:off x="11043494" y="751012"/>
          <a:ext cx="222588" cy="1661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237216</xdr:colOff>
      <xdr:row>5</xdr:row>
      <xdr:rowOff>167067</xdr:rowOff>
    </xdr:from>
    <xdr:ext cx="436035" cy="127322"/>
    <xdr:sp macro="" textlink="">
      <xdr:nvSpPr>
        <xdr:cNvPr id="1676" name="Text Box 849">
          <a:extLst>
            <a:ext uri="{FF2B5EF4-FFF2-40B4-BE49-F238E27FC236}">
              <a16:creationId xmlns:a16="http://schemas.microsoft.com/office/drawing/2014/main" id="{8905488F-E638-4138-AB7F-0E6DD14B1CBA}"/>
            </a:ext>
          </a:extLst>
        </xdr:cNvPr>
        <xdr:cNvSpPr txBox="1">
          <a:spLocks noChangeArrowheads="1"/>
        </xdr:cNvSpPr>
      </xdr:nvSpPr>
      <xdr:spPr bwMode="auto">
        <a:xfrm>
          <a:off x="6641645" y="1028853"/>
          <a:ext cx="436035" cy="127322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36000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木部町北</a:t>
          </a:r>
        </a:p>
      </xdr:txBody>
    </xdr:sp>
    <xdr:clientData/>
  </xdr:oneCellAnchor>
  <xdr:twoCellAnchor>
    <xdr:from>
      <xdr:col>11</xdr:col>
      <xdr:colOff>0</xdr:colOff>
      <xdr:row>1</xdr:row>
      <xdr:rowOff>0</xdr:rowOff>
    </xdr:from>
    <xdr:to>
      <xdr:col>11</xdr:col>
      <xdr:colOff>198666</xdr:colOff>
      <xdr:row>1</xdr:row>
      <xdr:rowOff>153760</xdr:rowOff>
    </xdr:to>
    <xdr:sp macro="" textlink="">
      <xdr:nvSpPr>
        <xdr:cNvPr id="2054" name="六角形 2053">
          <a:extLst>
            <a:ext uri="{FF2B5EF4-FFF2-40B4-BE49-F238E27FC236}">
              <a16:creationId xmlns:a16="http://schemas.microsoft.com/office/drawing/2014/main" id="{24408CB1-34EB-43E8-B8C2-5B5BF77824A7}"/>
            </a:ext>
          </a:extLst>
        </xdr:cNvPr>
        <xdr:cNvSpPr/>
      </xdr:nvSpPr>
      <xdr:spPr bwMode="auto">
        <a:xfrm>
          <a:off x="7087054" y="170089"/>
          <a:ext cx="198666" cy="1537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451423</xdr:colOff>
      <xdr:row>4</xdr:row>
      <xdr:rowOff>139732</xdr:rowOff>
    </xdr:from>
    <xdr:ext cx="168014" cy="137302"/>
    <xdr:sp macro="" textlink="">
      <xdr:nvSpPr>
        <xdr:cNvPr id="2055" name="Text Box 1075">
          <a:extLst>
            <a:ext uri="{FF2B5EF4-FFF2-40B4-BE49-F238E27FC236}">
              <a16:creationId xmlns:a16="http://schemas.microsoft.com/office/drawing/2014/main" id="{345EAE6D-E168-420B-AFA0-26251A46BBE1}"/>
            </a:ext>
          </a:extLst>
        </xdr:cNvPr>
        <xdr:cNvSpPr txBox="1">
          <a:spLocks noChangeArrowheads="1"/>
        </xdr:cNvSpPr>
      </xdr:nvSpPr>
      <xdr:spPr bwMode="auto">
        <a:xfrm flipV="1">
          <a:off x="7542256" y="824536"/>
          <a:ext cx="168014" cy="13730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68m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12</xdr:col>
      <xdr:colOff>291339</xdr:colOff>
      <xdr:row>6</xdr:row>
      <xdr:rowOff>115539</xdr:rowOff>
    </xdr:from>
    <xdr:ext cx="281007" cy="132908"/>
    <xdr:sp macro="" textlink="">
      <xdr:nvSpPr>
        <xdr:cNvPr id="2059" name="Text Box 303">
          <a:extLst>
            <a:ext uri="{FF2B5EF4-FFF2-40B4-BE49-F238E27FC236}">
              <a16:creationId xmlns:a16="http://schemas.microsoft.com/office/drawing/2014/main" id="{B877252C-6EE6-418B-BCED-69D8C07C6A61}"/>
            </a:ext>
          </a:extLst>
        </xdr:cNvPr>
        <xdr:cNvSpPr txBox="1">
          <a:spLocks noChangeArrowheads="1"/>
        </xdr:cNvSpPr>
      </xdr:nvSpPr>
      <xdr:spPr bwMode="auto">
        <a:xfrm>
          <a:off x="8099247" y="1145794"/>
          <a:ext cx="281007" cy="1329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36000" rIns="0" bIns="18000" anchor="t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弘川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12</xdr:col>
      <xdr:colOff>225970</xdr:colOff>
      <xdr:row>5</xdr:row>
      <xdr:rowOff>122272</xdr:rowOff>
    </xdr:from>
    <xdr:to>
      <xdr:col>12</xdr:col>
      <xdr:colOff>651509</xdr:colOff>
      <xdr:row>6</xdr:row>
      <xdr:rowOff>136418</xdr:rowOff>
    </xdr:to>
    <xdr:sp macro="" textlink="">
      <xdr:nvSpPr>
        <xdr:cNvPr id="2060" name="Text Box 1445">
          <a:extLst>
            <a:ext uri="{FF2B5EF4-FFF2-40B4-BE49-F238E27FC236}">
              <a16:creationId xmlns:a16="http://schemas.microsoft.com/office/drawing/2014/main" id="{489E7312-3234-4DDE-9DE3-42525C4981A2}"/>
            </a:ext>
          </a:extLst>
        </xdr:cNvPr>
        <xdr:cNvSpPr txBox="1">
          <a:spLocks noChangeArrowheads="1"/>
        </xdr:cNvSpPr>
      </xdr:nvSpPr>
      <xdr:spPr bwMode="auto">
        <a:xfrm>
          <a:off x="8033878" y="980818"/>
          <a:ext cx="425539" cy="18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ct val="100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16.6㎞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12</xdr:col>
      <xdr:colOff>503255</xdr:colOff>
      <xdr:row>4</xdr:row>
      <xdr:rowOff>161055</xdr:rowOff>
    </xdr:from>
    <xdr:to>
      <xdr:col>12</xdr:col>
      <xdr:colOff>652645</xdr:colOff>
      <xdr:row>5</xdr:row>
      <xdr:rowOff>137964</xdr:rowOff>
    </xdr:to>
    <xdr:sp macro="" textlink="">
      <xdr:nvSpPr>
        <xdr:cNvPr id="2061" name="六角形 2060">
          <a:extLst>
            <a:ext uri="{FF2B5EF4-FFF2-40B4-BE49-F238E27FC236}">
              <a16:creationId xmlns:a16="http://schemas.microsoft.com/office/drawing/2014/main" id="{5DCF8581-3304-4A24-B35C-F43D5756BE76}"/>
            </a:ext>
          </a:extLst>
        </xdr:cNvPr>
        <xdr:cNvSpPr/>
      </xdr:nvSpPr>
      <xdr:spPr bwMode="auto">
        <a:xfrm>
          <a:off x="8311163" y="847892"/>
          <a:ext cx="149390" cy="1486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391867</xdr:colOff>
      <xdr:row>3</xdr:row>
      <xdr:rowOff>22835</xdr:rowOff>
    </xdr:from>
    <xdr:ext cx="487589" cy="257025"/>
    <xdr:sp macro="" textlink="">
      <xdr:nvSpPr>
        <xdr:cNvPr id="2062" name="Text Box 1075">
          <a:extLst>
            <a:ext uri="{FF2B5EF4-FFF2-40B4-BE49-F238E27FC236}">
              <a16:creationId xmlns:a16="http://schemas.microsoft.com/office/drawing/2014/main" id="{F29A39BB-4B4A-4EBD-878C-3655E12D86A1}"/>
            </a:ext>
          </a:extLst>
        </xdr:cNvPr>
        <xdr:cNvSpPr txBox="1">
          <a:spLocks noChangeArrowheads="1"/>
        </xdr:cNvSpPr>
      </xdr:nvSpPr>
      <xdr:spPr bwMode="auto">
        <a:xfrm>
          <a:off x="7495120" y="537963"/>
          <a:ext cx="487589" cy="25702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水坂ﾄﾝﾈﾙ迄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 </a:t>
          </a:r>
        </a:p>
      </xdr:txBody>
    </xdr:sp>
    <xdr:clientData/>
  </xdr:oneCellAnchor>
  <xdr:twoCellAnchor>
    <xdr:from>
      <xdr:col>10</xdr:col>
      <xdr:colOff>79862</xdr:colOff>
      <xdr:row>57</xdr:row>
      <xdr:rowOff>20484</xdr:rowOff>
    </xdr:from>
    <xdr:to>
      <xdr:col>10</xdr:col>
      <xdr:colOff>344811</xdr:colOff>
      <xdr:row>57</xdr:row>
      <xdr:rowOff>167844</xdr:rowOff>
    </xdr:to>
    <xdr:sp macro="" textlink="">
      <xdr:nvSpPr>
        <xdr:cNvPr id="2065" name="Text Box 1664">
          <a:extLst>
            <a:ext uri="{FF2B5EF4-FFF2-40B4-BE49-F238E27FC236}">
              <a16:creationId xmlns:a16="http://schemas.microsoft.com/office/drawing/2014/main" id="{243BEB4E-C68C-431A-9FA1-71516964606B}"/>
            </a:ext>
          </a:extLst>
        </xdr:cNvPr>
        <xdr:cNvSpPr txBox="1">
          <a:spLocks noChangeArrowheads="1"/>
        </xdr:cNvSpPr>
      </xdr:nvSpPr>
      <xdr:spPr bwMode="auto">
        <a:xfrm>
          <a:off x="6481072" y="9719597"/>
          <a:ext cx="264949" cy="1473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167505</xdr:colOff>
      <xdr:row>58</xdr:row>
      <xdr:rowOff>75374</xdr:rowOff>
    </xdr:from>
    <xdr:to>
      <xdr:col>10</xdr:col>
      <xdr:colOff>63527</xdr:colOff>
      <xdr:row>63</xdr:row>
      <xdr:rowOff>37000</xdr:rowOff>
    </xdr:to>
    <xdr:sp macro="" textlink="">
      <xdr:nvSpPr>
        <xdr:cNvPr id="2067" name="AutoShape 1653">
          <a:extLst>
            <a:ext uri="{FF2B5EF4-FFF2-40B4-BE49-F238E27FC236}">
              <a16:creationId xmlns:a16="http://schemas.microsoft.com/office/drawing/2014/main" id="{81FBF067-AE1E-42B1-B0D7-C3631CBDE90E}"/>
            </a:ext>
          </a:extLst>
        </xdr:cNvPr>
        <xdr:cNvSpPr>
          <a:spLocks/>
        </xdr:cNvSpPr>
      </xdr:nvSpPr>
      <xdr:spPr bwMode="auto">
        <a:xfrm rot="21269317" flipH="1">
          <a:off x="5863728" y="9945186"/>
          <a:ext cx="601009" cy="81512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699254</xdr:colOff>
      <xdr:row>60</xdr:row>
      <xdr:rowOff>14523</xdr:rowOff>
    </xdr:from>
    <xdr:ext cx="253244" cy="259558"/>
    <xdr:sp macro="" textlink="">
      <xdr:nvSpPr>
        <xdr:cNvPr id="2068" name="Text Box 1563">
          <a:extLst>
            <a:ext uri="{FF2B5EF4-FFF2-40B4-BE49-F238E27FC236}">
              <a16:creationId xmlns:a16="http://schemas.microsoft.com/office/drawing/2014/main" id="{D900D27F-3EB8-43C1-A7A1-2C419EB0250A}"/>
            </a:ext>
          </a:extLst>
        </xdr:cNvPr>
        <xdr:cNvSpPr txBox="1">
          <a:spLocks noChangeArrowheads="1"/>
        </xdr:cNvSpPr>
      </xdr:nvSpPr>
      <xdr:spPr bwMode="auto">
        <a:xfrm>
          <a:off x="5677200" y="10189642"/>
          <a:ext cx="253244" cy="25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415775</xdr:colOff>
      <xdr:row>59</xdr:row>
      <xdr:rowOff>120949</xdr:rowOff>
    </xdr:from>
    <xdr:to>
      <xdr:col>9</xdr:col>
      <xdr:colOff>653899</xdr:colOff>
      <xdr:row>61</xdr:row>
      <xdr:rowOff>26455</xdr:rowOff>
    </xdr:to>
    <xdr:sp macro="" textlink="">
      <xdr:nvSpPr>
        <xdr:cNvPr id="2069" name="Text Box 1664">
          <a:extLst>
            <a:ext uri="{FF2B5EF4-FFF2-40B4-BE49-F238E27FC236}">
              <a16:creationId xmlns:a16="http://schemas.microsoft.com/office/drawing/2014/main" id="{D8D13C0E-6074-470C-8CBC-0ECBCB52C063}"/>
            </a:ext>
          </a:extLst>
        </xdr:cNvPr>
        <xdr:cNvSpPr txBox="1">
          <a:spLocks noChangeArrowheads="1"/>
        </xdr:cNvSpPr>
      </xdr:nvSpPr>
      <xdr:spPr bwMode="auto">
        <a:xfrm>
          <a:off x="6096757" y="10125979"/>
          <a:ext cx="238124" cy="24568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（旧道）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118870</xdr:colOff>
      <xdr:row>58</xdr:row>
      <xdr:rowOff>6747</xdr:rowOff>
    </xdr:from>
    <xdr:to>
      <xdr:col>10</xdr:col>
      <xdr:colOff>309940</xdr:colOff>
      <xdr:row>58</xdr:row>
      <xdr:rowOff>34018</xdr:rowOff>
    </xdr:to>
    <xdr:sp macro="" textlink="">
      <xdr:nvSpPr>
        <xdr:cNvPr id="2071" name="Line 927">
          <a:extLst>
            <a:ext uri="{FF2B5EF4-FFF2-40B4-BE49-F238E27FC236}">
              <a16:creationId xmlns:a16="http://schemas.microsoft.com/office/drawing/2014/main" id="{005A91D1-A730-4318-9B1E-93A25DC313A1}"/>
            </a:ext>
          </a:extLst>
        </xdr:cNvPr>
        <xdr:cNvSpPr>
          <a:spLocks noChangeShapeType="1"/>
        </xdr:cNvSpPr>
      </xdr:nvSpPr>
      <xdr:spPr bwMode="auto">
        <a:xfrm flipH="1" flipV="1">
          <a:off x="6502888" y="9841687"/>
          <a:ext cx="191070" cy="272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173518</xdr:colOff>
      <xdr:row>59</xdr:row>
      <xdr:rowOff>135811</xdr:rowOff>
    </xdr:from>
    <xdr:to>
      <xdr:col>13</xdr:col>
      <xdr:colOff>409801</xdr:colOff>
      <xdr:row>60</xdr:row>
      <xdr:rowOff>65665</xdr:rowOff>
    </xdr:to>
    <xdr:sp macro="" textlink="">
      <xdr:nvSpPr>
        <xdr:cNvPr id="1460" name="Text Box 1620">
          <a:extLst>
            <a:ext uri="{FF2B5EF4-FFF2-40B4-BE49-F238E27FC236}">
              <a16:creationId xmlns:a16="http://schemas.microsoft.com/office/drawing/2014/main" id="{55C90A4D-ABF6-4F5D-844F-055342EC564A}"/>
            </a:ext>
          </a:extLst>
        </xdr:cNvPr>
        <xdr:cNvSpPr txBox="1">
          <a:spLocks noChangeArrowheads="1"/>
        </xdr:cNvSpPr>
      </xdr:nvSpPr>
      <xdr:spPr bwMode="auto">
        <a:xfrm>
          <a:off x="7286801" y="10226859"/>
          <a:ext cx="236283" cy="10143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horz" wrap="none" lIns="18000" tIns="0" rIns="1800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畑田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228898</xdr:colOff>
      <xdr:row>61</xdr:row>
      <xdr:rowOff>88608</xdr:rowOff>
    </xdr:from>
    <xdr:to>
      <xdr:col>13</xdr:col>
      <xdr:colOff>465181</xdr:colOff>
      <xdr:row>62</xdr:row>
      <xdr:rowOff>18463</xdr:rowOff>
    </xdr:to>
    <xdr:sp macro="" textlink="">
      <xdr:nvSpPr>
        <xdr:cNvPr id="2046" name="Text Box 1620">
          <a:extLst>
            <a:ext uri="{FF2B5EF4-FFF2-40B4-BE49-F238E27FC236}">
              <a16:creationId xmlns:a16="http://schemas.microsoft.com/office/drawing/2014/main" id="{34304050-D6A6-44C7-85F5-7DFADAD5EA5B}"/>
            </a:ext>
          </a:extLst>
        </xdr:cNvPr>
        <xdr:cNvSpPr txBox="1">
          <a:spLocks noChangeArrowheads="1"/>
        </xdr:cNvSpPr>
      </xdr:nvSpPr>
      <xdr:spPr bwMode="auto">
        <a:xfrm>
          <a:off x="7335729" y="10418434"/>
          <a:ext cx="236283" cy="996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horz" wrap="none" lIns="18000" tIns="0" rIns="1800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畑田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333567</xdr:colOff>
      <xdr:row>60</xdr:row>
      <xdr:rowOff>112209</xdr:rowOff>
    </xdr:from>
    <xdr:to>
      <xdr:col>13</xdr:col>
      <xdr:colOff>436735</xdr:colOff>
      <xdr:row>61</xdr:row>
      <xdr:rowOff>33000</xdr:rowOff>
    </xdr:to>
    <xdr:sp macro="" textlink="">
      <xdr:nvSpPr>
        <xdr:cNvPr id="2047" name="六角形 2046">
          <a:extLst>
            <a:ext uri="{FF2B5EF4-FFF2-40B4-BE49-F238E27FC236}">
              <a16:creationId xmlns:a16="http://schemas.microsoft.com/office/drawing/2014/main" id="{A5FF40CB-D717-49BD-B315-FAE8ADA7908D}"/>
            </a:ext>
          </a:extLst>
        </xdr:cNvPr>
        <xdr:cNvSpPr/>
      </xdr:nvSpPr>
      <xdr:spPr bwMode="auto">
        <a:xfrm>
          <a:off x="7446850" y="10374835"/>
          <a:ext cx="103168" cy="923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14175</xdr:colOff>
      <xdr:row>4</xdr:row>
      <xdr:rowOff>11775</xdr:rowOff>
    </xdr:from>
    <xdr:to>
      <xdr:col>12</xdr:col>
      <xdr:colOff>634266</xdr:colOff>
      <xdr:row>8</xdr:row>
      <xdr:rowOff>78275</xdr:rowOff>
    </xdr:to>
    <xdr:sp macro="" textlink="">
      <xdr:nvSpPr>
        <xdr:cNvPr id="2048" name="Freeform 527">
          <a:extLst>
            <a:ext uri="{FF2B5EF4-FFF2-40B4-BE49-F238E27FC236}">
              <a16:creationId xmlns:a16="http://schemas.microsoft.com/office/drawing/2014/main" id="{7AB7CAC6-82BB-4724-823E-C8125EA08070}"/>
            </a:ext>
          </a:extLst>
        </xdr:cNvPr>
        <xdr:cNvSpPr>
          <a:spLocks/>
        </xdr:cNvSpPr>
      </xdr:nvSpPr>
      <xdr:spPr bwMode="auto">
        <a:xfrm>
          <a:off x="7808489" y="696579"/>
          <a:ext cx="620091" cy="75130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647"/>
            <a:gd name="connsiteY0" fmla="*/ 10000 h 10000"/>
            <a:gd name="connsiteX1" fmla="*/ 752 w 10647"/>
            <a:gd name="connsiteY1" fmla="*/ 4479 h 10000"/>
            <a:gd name="connsiteX2" fmla="*/ 10647 w 10647"/>
            <a:gd name="connsiteY2" fmla="*/ 0 h 10000"/>
            <a:gd name="connsiteX0" fmla="*/ 0 w 10647"/>
            <a:gd name="connsiteY0" fmla="*/ 10000 h 10000"/>
            <a:gd name="connsiteX1" fmla="*/ 752 w 10647"/>
            <a:gd name="connsiteY1" fmla="*/ 4479 h 10000"/>
            <a:gd name="connsiteX2" fmla="*/ 10647 w 10647"/>
            <a:gd name="connsiteY2" fmla="*/ 0 h 10000"/>
            <a:gd name="connsiteX0" fmla="*/ 0 w 10647"/>
            <a:gd name="connsiteY0" fmla="*/ 10000 h 10000"/>
            <a:gd name="connsiteX1" fmla="*/ 752 w 10647"/>
            <a:gd name="connsiteY1" fmla="*/ 4479 h 10000"/>
            <a:gd name="connsiteX2" fmla="*/ 10647 w 10647"/>
            <a:gd name="connsiteY2" fmla="*/ 0 h 10000"/>
            <a:gd name="connsiteX0" fmla="*/ 0 w 10647"/>
            <a:gd name="connsiteY0" fmla="*/ 10000 h 10000"/>
            <a:gd name="connsiteX1" fmla="*/ 752 w 10647"/>
            <a:gd name="connsiteY1" fmla="*/ 4479 h 10000"/>
            <a:gd name="connsiteX2" fmla="*/ 10647 w 10647"/>
            <a:gd name="connsiteY2" fmla="*/ 0 h 10000"/>
            <a:gd name="connsiteX0" fmla="*/ 0 w 14686"/>
            <a:gd name="connsiteY0" fmla="*/ 8920 h 8920"/>
            <a:gd name="connsiteX1" fmla="*/ 752 w 14686"/>
            <a:gd name="connsiteY1" fmla="*/ 3399 h 8920"/>
            <a:gd name="connsiteX2" fmla="*/ 14686 w 14686"/>
            <a:gd name="connsiteY2" fmla="*/ 0 h 8920"/>
            <a:gd name="connsiteX0" fmla="*/ 0 w 10000"/>
            <a:gd name="connsiteY0" fmla="*/ 10000 h 10000"/>
            <a:gd name="connsiteX1" fmla="*/ 512 w 10000"/>
            <a:gd name="connsiteY1" fmla="*/ 3811 h 10000"/>
            <a:gd name="connsiteX2" fmla="*/ 10000 w 10000"/>
            <a:gd name="connsiteY2" fmla="*/ 0 h 10000"/>
            <a:gd name="connsiteX0" fmla="*/ 0 w 10875"/>
            <a:gd name="connsiteY0" fmla="*/ 9596 h 9596"/>
            <a:gd name="connsiteX1" fmla="*/ 512 w 10875"/>
            <a:gd name="connsiteY1" fmla="*/ 3407 h 9596"/>
            <a:gd name="connsiteX2" fmla="*/ 10875 w 10875"/>
            <a:gd name="connsiteY2" fmla="*/ 0 h 9596"/>
            <a:gd name="connsiteX0" fmla="*/ 0 w 10000"/>
            <a:gd name="connsiteY0" fmla="*/ 10000 h 10000"/>
            <a:gd name="connsiteX1" fmla="*/ 471 w 10000"/>
            <a:gd name="connsiteY1" fmla="*/ 3550 h 10000"/>
            <a:gd name="connsiteX2" fmla="*/ 10000 w 10000"/>
            <a:gd name="connsiteY2" fmla="*/ 0 h 10000"/>
            <a:gd name="connsiteX0" fmla="*/ 0 w 9661"/>
            <a:gd name="connsiteY0" fmla="*/ 9452 h 9452"/>
            <a:gd name="connsiteX1" fmla="*/ 471 w 9661"/>
            <a:gd name="connsiteY1" fmla="*/ 3002 h 9452"/>
            <a:gd name="connsiteX2" fmla="*/ 9661 w 9661"/>
            <a:gd name="connsiteY2" fmla="*/ 0 h 94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661" h="9452">
              <a:moveTo>
                <a:pt x="0" y="9452"/>
              </a:moveTo>
              <a:cubicBezTo>
                <a:pt x="540" y="8169"/>
                <a:pt x="471" y="9233"/>
                <a:pt x="471" y="3002"/>
              </a:cubicBezTo>
              <a:cubicBezTo>
                <a:pt x="5651" y="478"/>
                <a:pt x="7703" y="139"/>
                <a:pt x="966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699760</xdr:colOff>
      <xdr:row>7</xdr:row>
      <xdr:rowOff>74582</xdr:rowOff>
    </xdr:from>
    <xdr:to>
      <xdr:col>12</xdr:col>
      <xdr:colOff>108898</xdr:colOff>
      <xdr:row>8</xdr:row>
      <xdr:rowOff>15005</xdr:rowOff>
    </xdr:to>
    <xdr:sp macro="" textlink="">
      <xdr:nvSpPr>
        <xdr:cNvPr id="2049" name="AutoShape 70">
          <a:extLst>
            <a:ext uri="{FF2B5EF4-FFF2-40B4-BE49-F238E27FC236}">
              <a16:creationId xmlns:a16="http://schemas.microsoft.com/office/drawing/2014/main" id="{FF7B0A90-2D27-4A72-90A1-73A8D84758DC}"/>
            </a:ext>
          </a:extLst>
        </xdr:cNvPr>
        <xdr:cNvSpPr>
          <a:spLocks noChangeArrowheads="1"/>
        </xdr:cNvSpPr>
      </xdr:nvSpPr>
      <xdr:spPr bwMode="auto">
        <a:xfrm>
          <a:off x="7803013" y="1276546"/>
          <a:ext cx="113793" cy="1121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231612</xdr:colOff>
      <xdr:row>5</xdr:row>
      <xdr:rowOff>84683</xdr:rowOff>
    </xdr:from>
    <xdr:to>
      <xdr:col>12</xdr:col>
      <xdr:colOff>32741</xdr:colOff>
      <xdr:row>6</xdr:row>
      <xdr:rowOff>164095</xdr:rowOff>
    </xdr:to>
    <xdr:sp macro="" textlink="">
      <xdr:nvSpPr>
        <xdr:cNvPr id="2050" name="Line 120">
          <a:extLst>
            <a:ext uri="{FF2B5EF4-FFF2-40B4-BE49-F238E27FC236}">
              <a16:creationId xmlns:a16="http://schemas.microsoft.com/office/drawing/2014/main" id="{8313B8F5-C775-4FC4-AA69-50EC5E392B8F}"/>
            </a:ext>
          </a:extLst>
        </xdr:cNvPr>
        <xdr:cNvSpPr>
          <a:spLocks noChangeShapeType="1"/>
        </xdr:cNvSpPr>
      </xdr:nvSpPr>
      <xdr:spPr bwMode="auto">
        <a:xfrm flipV="1">
          <a:off x="7334865" y="943229"/>
          <a:ext cx="505784" cy="2511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629138</xdr:colOff>
      <xdr:row>5</xdr:row>
      <xdr:rowOff>145433</xdr:rowOff>
    </xdr:from>
    <xdr:ext cx="103373" cy="354423"/>
    <xdr:sp macro="" textlink="">
      <xdr:nvSpPr>
        <xdr:cNvPr id="2074" name="Text Box 1620">
          <a:extLst>
            <a:ext uri="{FF2B5EF4-FFF2-40B4-BE49-F238E27FC236}">
              <a16:creationId xmlns:a16="http://schemas.microsoft.com/office/drawing/2014/main" id="{F03986BA-796F-4A2B-A5EC-AD6B9ECA5A90}"/>
            </a:ext>
          </a:extLst>
        </xdr:cNvPr>
        <xdr:cNvSpPr txBox="1">
          <a:spLocks noChangeArrowheads="1"/>
        </xdr:cNvSpPr>
      </xdr:nvSpPr>
      <xdr:spPr bwMode="auto">
        <a:xfrm>
          <a:off x="7719971" y="1001438"/>
          <a:ext cx="103373" cy="35442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とまれ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11</xdr:col>
      <xdr:colOff>2117</xdr:colOff>
      <xdr:row>5</xdr:row>
      <xdr:rowOff>163681</xdr:rowOff>
    </xdr:from>
    <xdr:to>
      <xdr:col>12</xdr:col>
      <xdr:colOff>10142</xdr:colOff>
      <xdr:row>8</xdr:row>
      <xdr:rowOff>139270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FE365256-D741-4400-AA2A-6CA583A29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19913876">
          <a:off x="7092950" y="1019686"/>
          <a:ext cx="711506" cy="489192"/>
        </a:xfrm>
        <a:prstGeom prst="rect">
          <a:avLst/>
        </a:prstGeom>
      </xdr:spPr>
    </xdr:pic>
    <xdr:clientData/>
  </xdr:twoCellAnchor>
  <xdr:oneCellAnchor>
    <xdr:from>
      <xdr:col>12</xdr:col>
      <xdr:colOff>62077</xdr:colOff>
      <xdr:row>4</xdr:row>
      <xdr:rowOff>106335</xdr:rowOff>
    </xdr:from>
    <xdr:ext cx="297490" cy="237815"/>
    <xdr:grpSp>
      <xdr:nvGrpSpPr>
        <xdr:cNvPr id="2056" name="Group 6672">
          <a:extLst>
            <a:ext uri="{FF2B5EF4-FFF2-40B4-BE49-F238E27FC236}">
              <a16:creationId xmlns:a16="http://schemas.microsoft.com/office/drawing/2014/main" id="{D9617AB4-BCDF-4060-A1E6-5EF8C69AC050}"/>
            </a:ext>
          </a:extLst>
        </xdr:cNvPr>
        <xdr:cNvGrpSpPr>
          <a:grpSpLocks/>
        </xdr:cNvGrpSpPr>
      </xdr:nvGrpSpPr>
      <xdr:grpSpPr bwMode="auto">
        <a:xfrm>
          <a:off x="7857989" y="792821"/>
          <a:ext cx="297490" cy="237815"/>
          <a:chOff x="536" y="109"/>
          <a:chExt cx="46" cy="44"/>
        </a:xfrm>
      </xdr:grpSpPr>
      <xdr:pic>
        <xdr:nvPicPr>
          <xdr:cNvPr id="2057" name="Picture 6673" descr="route2">
            <a:extLst>
              <a:ext uri="{FF2B5EF4-FFF2-40B4-BE49-F238E27FC236}">
                <a16:creationId xmlns:a16="http://schemas.microsoft.com/office/drawing/2014/main" id="{7E46AFFE-C6DF-432D-8238-CB04B00E53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58" name="Text Box 6674">
            <a:extLst>
              <a:ext uri="{FF2B5EF4-FFF2-40B4-BE49-F238E27FC236}">
                <a16:creationId xmlns:a16="http://schemas.microsoft.com/office/drawing/2014/main" id="{35EB9740-6CD7-4AE0-BB78-C42A3BDE7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25844</xdr:colOff>
      <xdr:row>3</xdr:row>
      <xdr:rowOff>96451</xdr:rowOff>
    </xdr:from>
    <xdr:to>
      <xdr:col>11</xdr:col>
      <xdr:colOff>182637</xdr:colOff>
      <xdr:row>4</xdr:row>
      <xdr:rowOff>39637</xdr:rowOff>
    </xdr:to>
    <xdr:sp macro="" textlink="">
      <xdr:nvSpPr>
        <xdr:cNvPr id="2075" name="六角形 2074">
          <a:extLst>
            <a:ext uri="{FF2B5EF4-FFF2-40B4-BE49-F238E27FC236}">
              <a16:creationId xmlns:a16="http://schemas.microsoft.com/office/drawing/2014/main" id="{2D8020A3-9EF2-4A0C-B8A2-EF59A491BC86}"/>
            </a:ext>
          </a:extLst>
        </xdr:cNvPr>
        <xdr:cNvSpPr/>
      </xdr:nvSpPr>
      <xdr:spPr bwMode="auto">
        <a:xfrm>
          <a:off x="7132675" y="605928"/>
          <a:ext cx="156793" cy="11301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51534</xdr:colOff>
      <xdr:row>3</xdr:row>
      <xdr:rowOff>0</xdr:rowOff>
    </xdr:from>
    <xdr:ext cx="315696" cy="91322"/>
    <xdr:sp macro="" textlink="">
      <xdr:nvSpPr>
        <xdr:cNvPr id="2076" name="Text Box 972">
          <a:extLst>
            <a:ext uri="{FF2B5EF4-FFF2-40B4-BE49-F238E27FC236}">
              <a16:creationId xmlns:a16="http://schemas.microsoft.com/office/drawing/2014/main" id="{5D4A6CA2-89CA-4E40-9B63-AC3AD124E38D}"/>
            </a:ext>
          </a:extLst>
        </xdr:cNvPr>
        <xdr:cNvSpPr txBox="1">
          <a:spLocks noChangeArrowheads="1"/>
        </xdr:cNvSpPr>
      </xdr:nvSpPr>
      <xdr:spPr bwMode="auto">
        <a:xfrm>
          <a:off x="7158365" y="509477"/>
          <a:ext cx="315696" cy="9132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4.1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207252</xdr:colOff>
      <xdr:row>3</xdr:row>
      <xdr:rowOff>101171</xdr:rowOff>
    </xdr:from>
    <xdr:to>
      <xdr:col>11</xdr:col>
      <xdr:colOff>364045</xdr:colOff>
      <xdr:row>4</xdr:row>
      <xdr:rowOff>44357</xdr:rowOff>
    </xdr:to>
    <xdr:sp macro="" textlink="">
      <xdr:nvSpPr>
        <xdr:cNvPr id="2077" name="六角形 2076">
          <a:extLst>
            <a:ext uri="{FF2B5EF4-FFF2-40B4-BE49-F238E27FC236}">
              <a16:creationId xmlns:a16="http://schemas.microsoft.com/office/drawing/2014/main" id="{2393E7FA-E0F5-43F6-84F7-995CE9DF409D}"/>
            </a:ext>
          </a:extLst>
        </xdr:cNvPr>
        <xdr:cNvSpPr/>
      </xdr:nvSpPr>
      <xdr:spPr bwMode="auto">
        <a:xfrm>
          <a:off x="7310505" y="616299"/>
          <a:ext cx="156793" cy="11489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40612</xdr:colOff>
      <xdr:row>3</xdr:row>
      <xdr:rowOff>77991</xdr:rowOff>
    </xdr:from>
    <xdr:to>
      <xdr:col>17</xdr:col>
      <xdr:colOff>197405</xdr:colOff>
      <xdr:row>4</xdr:row>
      <xdr:rowOff>21177</xdr:rowOff>
    </xdr:to>
    <xdr:sp macro="" textlink="">
      <xdr:nvSpPr>
        <xdr:cNvPr id="2080" name="六角形 2079">
          <a:extLst>
            <a:ext uri="{FF2B5EF4-FFF2-40B4-BE49-F238E27FC236}">
              <a16:creationId xmlns:a16="http://schemas.microsoft.com/office/drawing/2014/main" id="{93DC501B-1FBB-496F-8A50-67AD2750A226}"/>
            </a:ext>
          </a:extLst>
        </xdr:cNvPr>
        <xdr:cNvSpPr/>
      </xdr:nvSpPr>
      <xdr:spPr bwMode="auto">
        <a:xfrm>
          <a:off x="11378315" y="587468"/>
          <a:ext cx="156793" cy="11301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21998</xdr:colOff>
      <xdr:row>3</xdr:row>
      <xdr:rowOff>0</xdr:rowOff>
    </xdr:from>
    <xdr:ext cx="387798" cy="70145"/>
    <xdr:sp macro="" textlink="">
      <xdr:nvSpPr>
        <xdr:cNvPr id="2081" name="Text Box 972">
          <a:extLst>
            <a:ext uri="{FF2B5EF4-FFF2-40B4-BE49-F238E27FC236}">
              <a16:creationId xmlns:a16="http://schemas.microsoft.com/office/drawing/2014/main" id="{6A499F39-07B9-4FEB-9CBE-DCF3B700F4E6}"/>
            </a:ext>
          </a:extLst>
        </xdr:cNvPr>
        <xdr:cNvSpPr txBox="1">
          <a:spLocks noChangeArrowheads="1"/>
        </xdr:cNvSpPr>
      </xdr:nvSpPr>
      <xdr:spPr bwMode="auto">
        <a:xfrm>
          <a:off x="11359701" y="509477"/>
          <a:ext cx="387798" cy="7014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8.4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-7.2</a:t>
          </a:r>
        </a:p>
      </xdr:txBody>
    </xdr:sp>
    <xdr:clientData/>
  </xdr:oneCellAnchor>
  <xdr:twoCellAnchor>
    <xdr:from>
      <xdr:col>17</xdr:col>
      <xdr:colOff>247362</xdr:colOff>
      <xdr:row>3</xdr:row>
      <xdr:rowOff>84915</xdr:rowOff>
    </xdr:from>
    <xdr:to>
      <xdr:col>17</xdr:col>
      <xdr:colOff>369189</xdr:colOff>
      <xdr:row>4</xdr:row>
      <xdr:rowOff>22151</xdr:rowOff>
    </xdr:to>
    <xdr:sp macro="" textlink="">
      <xdr:nvSpPr>
        <xdr:cNvPr id="2082" name="六角形 2081">
          <a:extLst>
            <a:ext uri="{FF2B5EF4-FFF2-40B4-BE49-F238E27FC236}">
              <a16:creationId xmlns:a16="http://schemas.microsoft.com/office/drawing/2014/main" id="{2088C596-93D3-4915-A0D4-D03A34A55564}"/>
            </a:ext>
          </a:extLst>
        </xdr:cNvPr>
        <xdr:cNvSpPr/>
      </xdr:nvSpPr>
      <xdr:spPr bwMode="auto">
        <a:xfrm>
          <a:off x="11585065" y="594392"/>
          <a:ext cx="121827" cy="10706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401052</xdr:colOff>
      <xdr:row>62</xdr:row>
      <xdr:rowOff>121148</xdr:rowOff>
    </xdr:from>
    <xdr:to>
      <xdr:col>18</xdr:col>
      <xdr:colOff>650891</xdr:colOff>
      <xdr:row>64</xdr:row>
      <xdr:rowOff>37869</xdr:rowOff>
    </xdr:to>
    <xdr:sp macro="" textlink="">
      <xdr:nvSpPr>
        <xdr:cNvPr id="2083" name="Text Box 1664">
          <a:extLst>
            <a:ext uri="{FF2B5EF4-FFF2-40B4-BE49-F238E27FC236}">
              <a16:creationId xmlns:a16="http://schemas.microsoft.com/office/drawing/2014/main" id="{C3886A65-BD94-4F0D-81E3-C7DD2779523A}"/>
            </a:ext>
          </a:extLst>
        </xdr:cNvPr>
        <xdr:cNvSpPr txBox="1">
          <a:spLocks noChangeArrowheads="1"/>
        </xdr:cNvSpPr>
      </xdr:nvSpPr>
      <xdr:spPr bwMode="auto">
        <a:xfrm>
          <a:off x="11049835" y="10707266"/>
          <a:ext cx="249839" cy="25928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65m</a:t>
          </a:r>
        </a:p>
      </xdr:txBody>
    </xdr:sp>
    <xdr:clientData/>
  </xdr:twoCellAnchor>
  <xdr:oneCellAnchor>
    <xdr:from>
      <xdr:col>2</xdr:col>
      <xdr:colOff>704</xdr:colOff>
      <xdr:row>34</xdr:row>
      <xdr:rowOff>141154</xdr:rowOff>
    </xdr:from>
    <xdr:ext cx="300087" cy="272433"/>
    <xdr:grpSp>
      <xdr:nvGrpSpPr>
        <xdr:cNvPr id="440" name="Group 6672">
          <a:extLst>
            <a:ext uri="{FF2B5EF4-FFF2-40B4-BE49-F238E27FC236}">
              <a16:creationId xmlns:a16="http://schemas.microsoft.com/office/drawing/2014/main" id="{1DBCE098-1AA3-4CD8-A1EB-984FC2D5244C}"/>
            </a:ext>
          </a:extLst>
        </xdr:cNvPr>
        <xdr:cNvGrpSpPr>
          <a:grpSpLocks/>
        </xdr:cNvGrpSpPr>
      </xdr:nvGrpSpPr>
      <xdr:grpSpPr bwMode="auto">
        <a:xfrm>
          <a:off x="760130" y="5963418"/>
          <a:ext cx="300087" cy="272433"/>
          <a:chOff x="536" y="109"/>
          <a:chExt cx="46" cy="44"/>
        </a:xfrm>
      </xdr:grpSpPr>
      <xdr:pic>
        <xdr:nvPicPr>
          <xdr:cNvPr id="441" name="Picture 6673" descr="route2">
            <a:extLst>
              <a:ext uri="{FF2B5EF4-FFF2-40B4-BE49-F238E27FC236}">
                <a16:creationId xmlns:a16="http://schemas.microsoft.com/office/drawing/2014/main" id="{B0072F04-BAD2-48F9-915F-BA30F4F7B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2" name="Text Box 6674">
            <a:extLst>
              <a:ext uri="{FF2B5EF4-FFF2-40B4-BE49-F238E27FC236}">
                <a16:creationId xmlns:a16="http://schemas.microsoft.com/office/drawing/2014/main" id="{22F37568-CBDF-410B-AF92-EE07848FF9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137877</xdr:colOff>
      <xdr:row>61</xdr:row>
      <xdr:rowOff>15116</xdr:rowOff>
    </xdr:from>
    <xdr:ext cx="479483" cy="206628"/>
    <xdr:sp macro="" textlink="">
      <xdr:nvSpPr>
        <xdr:cNvPr id="1600" name="Text Box 303">
          <a:extLst>
            <a:ext uri="{FF2B5EF4-FFF2-40B4-BE49-F238E27FC236}">
              <a16:creationId xmlns:a16="http://schemas.microsoft.com/office/drawing/2014/main" id="{C880B926-E040-4806-92B6-D09F0A0E71AA}"/>
            </a:ext>
          </a:extLst>
        </xdr:cNvPr>
        <xdr:cNvSpPr txBox="1">
          <a:spLocks noChangeArrowheads="1"/>
        </xdr:cNvSpPr>
      </xdr:nvSpPr>
      <xdr:spPr bwMode="auto">
        <a:xfrm flipV="1">
          <a:off x="11484722" y="10414501"/>
          <a:ext cx="479483" cy="20662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 editAs="oneCell">
    <xdr:from>
      <xdr:col>14</xdr:col>
      <xdr:colOff>118685</xdr:colOff>
      <xdr:row>60</xdr:row>
      <xdr:rowOff>50552</xdr:rowOff>
    </xdr:from>
    <xdr:to>
      <xdr:col>14</xdr:col>
      <xdr:colOff>424643</xdr:colOff>
      <xdr:row>61</xdr:row>
      <xdr:rowOff>165899</xdr:rowOff>
    </xdr:to>
    <xdr:grpSp>
      <xdr:nvGrpSpPr>
        <xdr:cNvPr id="1461" name="Group 6672">
          <a:extLst>
            <a:ext uri="{FF2B5EF4-FFF2-40B4-BE49-F238E27FC236}">
              <a16:creationId xmlns:a16="http://schemas.microsoft.com/office/drawing/2014/main" id="{DE177F37-0726-44FD-92A6-78DC6EB564C9}"/>
            </a:ext>
          </a:extLst>
        </xdr:cNvPr>
        <xdr:cNvGrpSpPr>
          <a:grpSpLocks/>
        </xdr:cNvGrpSpPr>
      </xdr:nvGrpSpPr>
      <xdr:grpSpPr bwMode="auto">
        <a:xfrm>
          <a:off x="9321894" y="10300653"/>
          <a:ext cx="305958" cy="286969"/>
          <a:chOff x="530" y="110"/>
          <a:chExt cx="44" cy="37"/>
        </a:xfrm>
      </xdr:grpSpPr>
      <xdr:pic>
        <xdr:nvPicPr>
          <xdr:cNvPr id="1462" name="Picture 6673" descr="route2">
            <a:extLst>
              <a:ext uri="{FF2B5EF4-FFF2-40B4-BE49-F238E27FC236}">
                <a16:creationId xmlns:a16="http://schemas.microsoft.com/office/drawing/2014/main" id="{BCF164D6-9EA9-4074-8ED6-A986E187B0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63" name="Text Box 6674">
            <a:extLst>
              <a:ext uri="{FF2B5EF4-FFF2-40B4-BE49-F238E27FC236}">
                <a16:creationId xmlns:a16="http://schemas.microsoft.com/office/drawing/2014/main" id="{A9FA1F99-DB40-45B5-A676-4F536E4F3F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5"/>
            <a:ext cx="44" cy="2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oneCellAnchor>
    <xdr:from>
      <xdr:col>13</xdr:col>
      <xdr:colOff>600950</xdr:colOff>
      <xdr:row>61</xdr:row>
      <xdr:rowOff>118840</xdr:rowOff>
    </xdr:from>
    <xdr:ext cx="45719" cy="48776"/>
    <xdr:sp macro="" textlink="">
      <xdr:nvSpPr>
        <xdr:cNvPr id="2084" name="Text Box 1620">
          <a:extLst>
            <a:ext uri="{FF2B5EF4-FFF2-40B4-BE49-F238E27FC236}">
              <a16:creationId xmlns:a16="http://schemas.microsoft.com/office/drawing/2014/main" id="{9DC9D5E9-DC62-4398-AC79-C2CD549C434D}"/>
            </a:ext>
          </a:extLst>
        </xdr:cNvPr>
        <xdr:cNvSpPr txBox="1">
          <a:spLocks noChangeArrowheads="1"/>
        </xdr:cNvSpPr>
      </xdr:nvSpPr>
      <xdr:spPr bwMode="auto">
        <a:xfrm rot="1055392">
          <a:off x="7714233" y="10553045"/>
          <a:ext cx="45719" cy="48776"/>
        </a:xfrm>
        <a:prstGeom prst="rect">
          <a:avLst/>
        </a:prstGeom>
        <a:solidFill>
          <a:schemeClr val="bg1">
            <a:alpha val="64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2779</xdr:colOff>
      <xdr:row>17</xdr:row>
      <xdr:rowOff>9681</xdr:rowOff>
    </xdr:from>
    <xdr:to>
      <xdr:col>17</xdr:col>
      <xdr:colOff>174625</xdr:colOff>
      <xdr:row>17</xdr:row>
      <xdr:rowOff>170090</xdr:rowOff>
    </xdr:to>
    <xdr:sp macro="" textlink="">
      <xdr:nvSpPr>
        <xdr:cNvPr id="128" name="六角形 127">
          <a:extLst>
            <a:ext uri="{FF2B5EF4-FFF2-40B4-BE49-F238E27FC236}">
              <a16:creationId xmlns:a16="http://schemas.microsoft.com/office/drawing/2014/main" id="{4FEC2938-C17B-468D-9B55-7FD89BBA82B0}"/>
            </a:ext>
          </a:extLst>
        </xdr:cNvPr>
        <xdr:cNvSpPr/>
      </xdr:nvSpPr>
      <xdr:spPr bwMode="auto">
        <a:xfrm>
          <a:off x="11337529" y="2911631"/>
          <a:ext cx="171846" cy="16040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495435</xdr:colOff>
      <xdr:row>20</xdr:row>
      <xdr:rowOff>19692</xdr:rowOff>
    </xdr:from>
    <xdr:to>
      <xdr:col>20</xdr:col>
      <xdr:colOff>666245</xdr:colOff>
      <xdr:row>20</xdr:row>
      <xdr:rowOff>171264</xdr:rowOff>
    </xdr:to>
    <xdr:sp macro="" textlink="">
      <xdr:nvSpPr>
        <xdr:cNvPr id="2103" name="六角形 2102">
          <a:extLst>
            <a:ext uri="{FF2B5EF4-FFF2-40B4-BE49-F238E27FC236}">
              <a16:creationId xmlns:a16="http://schemas.microsoft.com/office/drawing/2014/main" id="{D7A03A11-AB98-4758-90FA-9BD9AE9A59CF}"/>
            </a:ext>
          </a:extLst>
        </xdr:cNvPr>
        <xdr:cNvSpPr/>
      </xdr:nvSpPr>
      <xdr:spPr bwMode="auto">
        <a:xfrm>
          <a:off x="13954458" y="3477465"/>
          <a:ext cx="170810" cy="1515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104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377253</xdr:colOff>
      <xdr:row>21</xdr:row>
      <xdr:rowOff>53682</xdr:rowOff>
    </xdr:from>
    <xdr:ext cx="278163" cy="257090"/>
    <xdr:grpSp>
      <xdr:nvGrpSpPr>
        <xdr:cNvPr id="2104" name="Group 6672">
          <a:extLst>
            <a:ext uri="{FF2B5EF4-FFF2-40B4-BE49-F238E27FC236}">
              <a16:creationId xmlns:a16="http://schemas.microsoft.com/office/drawing/2014/main" id="{979A0728-7AF1-42D8-A32A-4698943795AF}"/>
            </a:ext>
          </a:extLst>
        </xdr:cNvPr>
        <xdr:cNvGrpSpPr>
          <a:grpSpLocks/>
        </xdr:cNvGrpSpPr>
      </xdr:nvGrpSpPr>
      <xdr:grpSpPr bwMode="auto">
        <a:xfrm>
          <a:off x="13815226" y="3644864"/>
          <a:ext cx="278163" cy="257090"/>
          <a:chOff x="535" y="109"/>
          <a:chExt cx="46" cy="44"/>
        </a:xfrm>
      </xdr:grpSpPr>
      <xdr:pic>
        <xdr:nvPicPr>
          <xdr:cNvPr id="2105" name="Picture 6673" descr="route2">
            <a:extLst>
              <a:ext uri="{FF2B5EF4-FFF2-40B4-BE49-F238E27FC236}">
                <a16:creationId xmlns:a16="http://schemas.microsoft.com/office/drawing/2014/main" id="{1A1F8F08-1FA0-4B67-BC1F-541FD6A3149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06" name="Text Box 6674">
            <a:extLst>
              <a:ext uri="{FF2B5EF4-FFF2-40B4-BE49-F238E27FC236}">
                <a16:creationId xmlns:a16="http://schemas.microsoft.com/office/drawing/2014/main" id="{42A7F8E9-2F57-464B-80B0-4C341585AD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236021</xdr:colOff>
      <xdr:row>18</xdr:row>
      <xdr:rowOff>161451</xdr:rowOff>
    </xdr:from>
    <xdr:to>
      <xdr:col>21</xdr:col>
      <xdr:colOff>3786</xdr:colOff>
      <xdr:row>24</xdr:row>
      <xdr:rowOff>166058</xdr:rowOff>
    </xdr:to>
    <xdr:grpSp>
      <xdr:nvGrpSpPr>
        <xdr:cNvPr id="152" name="グループ化 151">
          <a:extLst>
            <a:ext uri="{FF2B5EF4-FFF2-40B4-BE49-F238E27FC236}">
              <a16:creationId xmlns:a16="http://schemas.microsoft.com/office/drawing/2014/main" id="{D681494F-96F7-4EFF-9C65-9A8396B34AC5}"/>
            </a:ext>
          </a:extLst>
        </xdr:cNvPr>
        <xdr:cNvGrpSpPr/>
      </xdr:nvGrpSpPr>
      <xdr:grpSpPr>
        <a:xfrm rot="5400000">
          <a:off x="13040709" y="3167405"/>
          <a:ext cx="1034336" cy="1175063"/>
          <a:chOff x="13504048" y="3753662"/>
          <a:chExt cx="1045509" cy="1184939"/>
        </a:xfrm>
      </xdr:grpSpPr>
      <xdr:sp macro="" textlink="">
        <xdr:nvSpPr>
          <xdr:cNvPr id="2085" name="Freeform 1147">
            <a:extLst>
              <a:ext uri="{FF2B5EF4-FFF2-40B4-BE49-F238E27FC236}">
                <a16:creationId xmlns:a16="http://schemas.microsoft.com/office/drawing/2014/main" id="{556DF57E-CEC8-40EC-ADB4-65AF01776397}"/>
              </a:ext>
            </a:extLst>
          </xdr:cNvPr>
          <xdr:cNvSpPr>
            <a:spLocks/>
          </xdr:cNvSpPr>
        </xdr:nvSpPr>
        <xdr:spPr bwMode="auto">
          <a:xfrm rot="20985440">
            <a:off x="14000198" y="4228542"/>
            <a:ext cx="369261" cy="99769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2086" name="グループ化 2085">
            <a:extLst>
              <a:ext uri="{FF2B5EF4-FFF2-40B4-BE49-F238E27FC236}">
                <a16:creationId xmlns:a16="http://schemas.microsoft.com/office/drawing/2014/main" id="{B61DE0A1-33BA-4998-ABE2-B12EACD3A46A}"/>
              </a:ext>
            </a:extLst>
          </xdr:cNvPr>
          <xdr:cNvGrpSpPr/>
        </xdr:nvGrpSpPr>
        <xdr:grpSpPr>
          <a:xfrm rot="16200000">
            <a:off x="13434333" y="3823377"/>
            <a:ext cx="1184939" cy="1045509"/>
            <a:chOff x="9529478" y="4570571"/>
            <a:chExt cx="1165846" cy="1123311"/>
          </a:xfrm>
        </xdr:grpSpPr>
        <xdr:sp macro="" textlink="">
          <xdr:nvSpPr>
            <xdr:cNvPr id="2087" name="Freeform 527">
              <a:extLst>
                <a:ext uri="{FF2B5EF4-FFF2-40B4-BE49-F238E27FC236}">
                  <a16:creationId xmlns:a16="http://schemas.microsoft.com/office/drawing/2014/main" id="{5F9A29BF-D9CF-45C5-91C1-64439AF0D4FC}"/>
                </a:ext>
              </a:extLst>
            </xdr:cNvPr>
            <xdr:cNvSpPr>
              <a:spLocks/>
            </xdr:cNvSpPr>
          </xdr:nvSpPr>
          <xdr:spPr bwMode="auto">
            <a:xfrm>
              <a:off x="9529478" y="5007952"/>
              <a:ext cx="872022" cy="685930"/>
            </a:xfrm>
            <a:custGeom>
              <a:avLst/>
              <a:gdLst>
                <a:gd name="T0" fmla="*/ 0 w 55"/>
                <a:gd name="T1" fmla="*/ 2147483647 h 56"/>
                <a:gd name="T2" fmla="*/ 0 w 55"/>
                <a:gd name="T3" fmla="*/ 0 h 56"/>
                <a:gd name="T4" fmla="*/ 2147483647 w 55"/>
                <a:gd name="T5" fmla="*/ 0 h 56"/>
                <a:gd name="T6" fmla="*/ 0 60000 65536"/>
                <a:gd name="T7" fmla="*/ 0 60000 65536"/>
                <a:gd name="T8" fmla="*/ 0 60000 65536"/>
                <a:gd name="connsiteX0" fmla="*/ 0 w 6314"/>
                <a:gd name="connsiteY0" fmla="*/ 14445 h 14445"/>
                <a:gd name="connsiteX1" fmla="*/ 0 w 6314"/>
                <a:gd name="connsiteY1" fmla="*/ 4445 h 14445"/>
                <a:gd name="connsiteX2" fmla="*/ 6314 w 6314"/>
                <a:gd name="connsiteY2" fmla="*/ 0 h 14445"/>
                <a:gd name="connsiteX0" fmla="*/ 0 w 10000"/>
                <a:gd name="connsiteY0" fmla="*/ 10000 h 10000"/>
                <a:gd name="connsiteX1" fmla="*/ 0 w 10000"/>
                <a:gd name="connsiteY1" fmla="*/ 3077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3077 h 10000"/>
                <a:gd name="connsiteX2" fmla="*/ 10000 w 10000"/>
                <a:gd name="connsiteY2" fmla="*/ 0 h 10000"/>
                <a:gd name="connsiteX0" fmla="*/ 0 w 10078"/>
                <a:gd name="connsiteY0" fmla="*/ 9594 h 9594"/>
                <a:gd name="connsiteX1" fmla="*/ 0 w 10078"/>
                <a:gd name="connsiteY1" fmla="*/ 2671 h 9594"/>
                <a:gd name="connsiteX2" fmla="*/ 10078 w 10078"/>
                <a:gd name="connsiteY2" fmla="*/ 0 h 9594"/>
                <a:gd name="connsiteX0" fmla="*/ 0 w 10000"/>
                <a:gd name="connsiteY0" fmla="*/ 10029 h 10029"/>
                <a:gd name="connsiteX1" fmla="*/ 0 w 10000"/>
                <a:gd name="connsiteY1" fmla="*/ 2813 h 10029"/>
                <a:gd name="connsiteX2" fmla="*/ 10000 w 10000"/>
                <a:gd name="connsiteY2" fmla="*/ 29 h 10029"/>
                <a:gd name="connsiteX0" fmla="*/ 0 w 14171"/>
                <a:gd name="connsiteY0" fmla="*/ 14930 h 14930"/>
                <a:gd name="connsiteX1" fmla="*/ 4171 w 14171"/>
                <a:gd name="connsiteY1" fmla="*/ 2813 h 14930"/>
                <a:gd name="connsiteX2" fmla="*/ 14171 w 14171"/>
                <a:gd name="connsiteY2" fmla="*/ 29 h 14930"/>
                <a:gd name="connsiteX0" fmla="*/ 0 w 14171"/>
                <a:gd name="connsiteY0" fmla="*/ 14930 h 14930"/>
                <a:gd name="connsiteX1" fmla="*/ 4171 w 14171"/>
                <a:gd name="connsiteY1" fmla="*/ 2813 h 14930"/>
                <a:gd name="connsiteX2" fmla="*/ 14171 w 14171"/>
                <a:gd name="connsiteY2" fmla="*/ 29 h 14930"/>
                <a:gd name="connsiteX0" fmla="*/ 0 w 14171"/>
                <a:gd name="connsiteY0" fmla="*/ 14930 h 14930"/>
                <a:gd name="connsiteX1" fmla="*/ 4171 w 14171"/>
                <a:gd name="connsiteY1" fmla="*/ 2813 h 14930"/>
                <a:gd name="connsiteX2" fmla="*/ 14171 w 14171"/>
                <a:gd name="connsiteY2" fmla="*/ 29 h 14930"/>
                <a:gd name="connsiteX0" fmla="*/ 0 w 14171"/>
                <a:gd name="connsiteY0" fmla="*/ 14930 h 14930"/>
                <a:gd name="connsiteX1" fmla="*/ 4171 w 14171"/>
                <a:gd name="connsiteY1" fmla="*/ 2813 h 14930"/>
                <a:gd name="connsiteX2" fmla="*/ 14171 w 14171"/>
                <a:gd name="connsiteY2" fmla="*/ 29 h 14930"/>
                <a:gd name="connsiteX0" fmla="*/ 0 w 15671"/>
                <a:gd name="connsiteY0" fmla="*/ 15109 h 15109"/>
                <a:gd name="connsiteX1" fmla="*/ 4171 w 15671"/>
                <a:gd name="connsiteY1" fmla="*/ 2992 h 15109"/>
                <a:gd name="connsiteX2" fmla="*/ 15671 w 15671"/>
                <a:gd name="connsiteY2" fmla="*/ 27 h 15109"/>
                <a:gd name="connsiteX0" fmla="*/ 0 w 15671"/>
                <a:gd name="connsiteY0" fmla="*/ 15082 h 15082"/>
                <a:gd name="connsiteX1" fmla="*/ 4171 w 15671"/>
                <a:gd name="connsiteY1" fmla="*/ 2965 h 15082"/>
                <a:gd name="connsiteX2" fmla="*/ 15671 w 15671"/>
                <a:gd name="connsiteY2" fmla="*/ 0 h 15082"/>
                <a:gd name="connsiteX0" fmla="*/ 0 w 15671"/>
                <a:gd name="connsiteY0" fmla="*/ 15082 h 15082"/>
                <a:gd name="connsiteX1" fmla="*/ 4171 w 15671"/>
                <a:gd name="connsiteY1" fmla="*/ 2965 h 15082"/>
                <a:gd name="connsiteX2" fmla="*/ 15671 w 15671"/>
                <a:gd name="connsiteY2" fmla="*/ 0 h 15082"/>
                <a:gd name="connsiteX0" fmla="*/ 0 w 11602"/>
                <a:gd name="connsiteY0" fmla="*/ 10152 h 10152"/>
                <a:gd name="connsiteX1" fmla="*/ 102 w 11602"/>
                <a:gd name="connsiteY1" fmla="*/ 2965 h 10152"/>
                <a:gd name="connsiteX2" fmla="*/ 11602 w 11602"/>
                <a:gd name="connsiteY2" fmla="*/ 0 h 10152"/>
                <a:gd name="connsiteX0" fmla="*/ 0 w 11602"/>
                <a:gd name="connsiteY0" fmla="*/ 10152 h 10152"/>
                <a:gd name="connsiteX1" fmla="*/ 102 w 11602"/>
                <a:gd name="connsiteY1" fmla="*/ 2965 h 10152"/>
                <a:gd name="connsiteX2" fmla="*/ 11602 w 11602"/>
                <a:gd name="connsiteY2" fmla="*/ 0 h 10152"/>
                <a:gd name="connsiteX0" fmla="*/ 0 w 9744"/>
                <a:gd name="connsiteY0" fmla="*/ 13018 h 13018"/>
                <a:gd name="connsiteX1" fmla="*/ 102 w 9744"/>
                <a:gd name="connsiteY1" fmla="*/ 5831 h 13018"/>
                <a:gd name="connsiteX2" fmla="*/ 9744 w 9744"/>
                <a:gd name="connsiteY2" fmla="*/ 0 h 13018"/>
                <a:gd name="connsiteX0" fmla="*/ 0 w 10000"/>
                <a:gd name="connsiteY0" fmla="*/ 10000 h 10000"/>
                <a:gd name="connsiteX1" fmla="*/ 105 w 10000"/>
                <a:gd name="connsiteY1" fmla="*/ 4479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105 w 10000"/>
                <a:gd name="connsiteY1" fmla="*/ 4479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105 w 10000"/>
                <a:gd name="connsiteY1" fmla="*/ 4479 h 10000"/>
                <a:gd name="connsiteX2" fmla="*/ 10000 w 10000"/>
                <a:gd name="connsiteY2" fmla="*/ 0 h 10000"/>
                <a:gd name="connsiteX0" fmla="*/ 0 w 12933"/>
                <a:gd name="connsiteY0" fmla="*/ 6630 h 6630"/>
                <a:gd name="connsiteX1" fmla="*/ 105 w 12933"/>
                <a:gd name="connsiteY1" fmla="*/ 1109 h 6630"/>
                <a:gd name="connsiteX2" fmla="*/ 12933 w 12933"/>
                <a:gd name="connsiteY2" fmla="*/ 0 h 6630"/>
                <a:gd name="connsiteX0" fmla="*/ 0 w 10000"/>
                <a:gd name="connsiteY0" fmla="*/ 10000 h 10000"/>
                <a:gd name="connsiteX1" fmla="*/ 81 w 10000"/>
                <a:gd name="connsiteY1" fmla="*/ 1673 h 10000"/>
                <a:gd name="connsiteX2" fmla="*/ 10000 w 10000"/>
                <a:gd name="connsiteY2" fmla="*/ 0 h 10000"/>
                <a:gd name="connsiteX0" fmla="*/ 0 w 9606"/>
                <a:gd name="connsiteY0" fmla="*/ 8965 h 8965"/>
                <a:gd name="connsiteX1" fmla="*/ 81 w 9606"/>
                <a:gd name="connsiteY1" fmla="*/ 638 h 8965"/>
                <a:gd name="connsiteX2" fmla="*/ 9606 w 9606"/>
                <a:gd name="connsiteY2" fmla="*/ 0 h 8965"/>
                <a:gd name="connsiteX0" fmla="*/ 0 w 10000"/>
                <a:gd name="connsiteY0" fmla="*/ 10000 h 10000"/>
                <a:gd name="connsiteX1" fmla="*/ 84 w 10000"/>
                <a:gd name="connsiteY1" fmla="*/ 712 h 10000"/>
                <a:gd name="connsiteX2" fmla="*/ 10000 w 10000"/>
                <a:gd name="connsiteY2" fmla="*/ 0 h 10000"/>
                <a:gd name="connsiteX0" fmla="*/ 0 w 9487"/>
                <a:gd name="connsiteY0" fmla="*/ 9495 h 9495"/>
                <a:gd name="connsiteX1" fmla="*/ 84 w 9487"/>
                <a:gd name="connsiteY1" fmla="*/ 207 h 9495"/>
                <a:gd name="connsiteX2" fmla="*/ 9487 w 9487"/>
                <a:gd name="connsiteY2" fmla="*/ 20 h 9495"/>
                <a:gd name="connsiteX0" fmla="*/ 0 w 10000"/>
                <a:gd name="connsiteY0" fmla="*/ 9979 h 9979"/>
                <a:gd name="connsiteX1" fmla="*/ 89 w 10000"/>
                <a:gd name="connsiteY1" fmla="*/ 197 h 9979"/>
                <a:gd name="connsiteX2" fmla="*/ 10000 w 10000"/>
                <a:gd name="connsiteY2" fmla="*/ 0 h 9979"/>
                <a:gd name="connsiteX0" fmla="*/ 0 w 10000"/>
                <a:gd name="connsiteY0" fmla="*/ 10000 h 10000"/>
                <a:gd name="connsiteX1" fmla="*/ 89 w 10000"/>
                <a:gd name="connsiteY1" fmla="*/ 197 h 10000"/>
                <a:gd name="connsiteX2" fmla="*/ 10000 w 10000"/>
                <a:gd name="connsiteY2" fmla="*/ 0 h 10000"/>
                <a:gd name="connsiteX0" fmla="*/ 0 w 9892"/>
                <a:gd name="connsiteY0" fmla="*/ 9803 h 9803"/>
                <a:gd name="connsiteX1" fmla="*/ 89 w 9892"/>
                <a:gd name="connsiteY1" fmla="*/ 0 h 9803"/>
                <a:gd name="connsiteX2" fmla="*/ 9892 w 9892"/>
                <a:gd name="connsiteY2" fmla="*/ 135 h 9803"/>
                <a:gd name="connsiteX0" fmla="*/ 0 w 10000"/>
                <a:gd name="connsiteY0" fmla="*/ 10000 h 10000"/>
                <a:gd name="connsiteX1" fmla="*/ 90 w 10000"/>
                <a:gd name="connsiteY1" fmla="*/ 0 h 10000"/>
                <a:gd name="connsiteX2" fmla="*/ 10000 w 10000"/>
                <a:gd name="connsiteY2" fmla="*/ 138 h 10000"/>
                <a:gd name="connsiteX0" fmla="*/ 0 w 9510"/>
                <a:gd name="connsiteY0" fmla="*/ 18816 h 18816"/>
                <a:gd name="connsiteX1" fmla="*/ 90 w 9510"/>
                <a:gd name="connsiteY1" fmla="*/ 8816 h 18816"/>
                <a:gd name="connsiteX2" fmla="*/ 9510 w 9510"/>
                <a:gd name="connsiteY2" fmla="*/ 0 h 18816"/>
                <a:gd name="connsiteX0" fmla="*/ 0 w 10198"/>
                <a:gd name="connsiteY0" fmla="*/ 10000 h 10000"/>
                <a:gd name="connsiteX1" fmla="*/ 95 w 10198"/>
                <a:gd name="connsiteY1" fmla="*/ 4685 h 10000"/>
                <a:gd name="connsiteX2" fmla="*/ 9490 w 10198"/>
                <a:gd name="connsiteY2" fmla="*/ 4934 h 10000"/>
                <a:gd name="connsiteX3" fmla="*/ 10000 w 10198"/>
                <a:gd name="connsiteY3" fmla="*/ 0 h 10000"/>
                <a:gd name="connsiteX0" fmla="*/ 0 w 10198"/>
                <a:gd name="connsiteY0" fmla="*/ 10000 h 10000"/>
                <a:gd name="connsiteX1" fmla="*/ 95 w 10198"/>
                <a:gd name="connsiteY1" fmla="*/ 4685 h 10000"/>
                <a:gd name="connsiteX2" fmla="*/ 9490 w 10198"/>
                <a:gd name="connsiteY2" fmla="*/ 4934 h 10000"/>
                <a:gd name="connsiteX3" fmla="*/ 10000 w 10198"/>
                <a:gd name="connsiteY3" fmla="*/ 0 h 10000"/>
                <a:gd name="connsiteX0" fmla="*/ 0 w 10198"/>
                <a:gd name="connsiteY0" fmla="*/ 10000 h 10000"/>
                <a:gd name="connsiteX1" fmla="*/ 95 w 10198"/>
                <a:gd name="connsiteY1" fmla="*/ 4685 h 10000"/>
                <a:gd name="connsiteX2" fmla="*/ 9490 w 10198"/>
                <a:gd name="connsiteY2" fmla="*/ 4934 h 10000"/>
                <a:gd name="connsiteX3" fmla="*/ 10000 w 10198"/>
                <a:gd name="connsiteY3" fmla="*/ 0 h 10000"/>
                <a:gd name="connsiteX0" fmla="*/ 0 w 10000"/>
                <a:gd name="connsiteY0" fmla="*/ 10000 h 10000"/>
                <a:gd name="connsiteX1" fmla="*/ 95 w 10000"/>
                <a:gd name="connsiteY1" fmla="*/ 4685 h 10000"/>
                <a:gd name="connsiteX2" fmla="*/ 9490 w 10000"/>
                <a:gd name="connsiteY2" fmla="*/ 4934 h 10000"/>
                <a:gd name="connsiteX3" fmla="*/ 10000 w 10000"/>
                <a:gd name="connsiteY3" fmla="*/ 0 h 10000"/>
                <a:gd name="connsiteX0" fmla="*/ 0 w 10142"/>
                <a:gd name="connsiteY0" fmla="*/ 10000 h 10000"/>
                <a:gd name="connsiteX1" fmla="*/ 95 w 10142"/>
                <a:gd name="connsiteY1" fmla="*/ 4685 h 10000"/>
                <a:gd name="connsiteX2" fmla="*/ 10134 w 10142"/>
                <a:gd name="connsiteY2" fmla="*/ 5068 h 10000"/>
                <a:gd name="connsiteX3" fmla="*/ 10000 w 10142"/>
                <a:gd name="connsiteY3" fmla="*/ 0 h 10000"/>
                <a:gd name="connsiteX0" fmla="*/ 0 w 10000"/>
                <a:gd name="connsiteY0" fmla="*/ 10000 h 10000"/>
                <a:gd name="connsiteX1" fmla="*/ 95 w 10000"/>
                <a:gd name="connsiteY1" fmla="*/ 4685 h 10000"/>
                <a:gd name="connsiteX2" fmla="*/ 9876 w 10000"/>
                <a:gd name="connsiteY2" fmla="*/ 4934 h 10000"/>
                <a:gd name="connsiteX3" fmla="*/ 10000 w 10000"/>
                <a:gd name="connsiteY3" fmla="*/ 0 h 10000"/>
                <a:gd name="connsiteX0" fmla="*/ 0 w 9880"/>
                <a:gd name="connsiteY0" fmla="*/ 10603 h 10603"/>
                <a:gd name="connsiteX1" fmla="*/ 95 w 9880"/>
                <a:gd name="connsiteY1" fmla="*/ 5288 h 10603"/>
                <a:gd name="connsiteX2" fmla="*/ 9876 w 9880"/>
                <a:gd name="connsiteY2" fmla="*/ 5537 h 10603"/>
                <a:gd name="connsiteX3" fmla="*/ 8970 w 9880"/>
                <a:gd name="connsiteY3" fmla="*/ 0 h 10603"/>
                <a:gd name="connsiteX0" fmla="*/ 0 w 9996"/>
                <a:gd name="connsiteY0" fmla="*/ 10000 h 10000"/>
                <a:gd name="connsiteX1" fmla="*/ 96 w 9996"/>
                <a:gd name="connsiteY1" fmla="*/ 4987 h 10000"/>
                <a:gd name="connsiteX2" fmla="*/ 9996 w 9996"/>
                <a:gd name="connsiteY2" fmla="*/ 5222 h 10000"/>
                <a:gd name="connsiteX3" fmla="*/ 9079 w 9996"/>
                <a:gd name="connsiteY3" fmla="*/ 0 h 10000"/>
                <a:gd name="connsiteX0" fmla="*/ 0 w 11612"/>
                <a:gd name="connsiteY0" fmla="*/ 5138 h 5138"/>
                <a:gd name="connsiteX1" fmla="*/ 96 w 11612"/>
                <a:gd name="connsiteY1" fmla="*/ 125 h 5138"/>
                <a:gd name="connsiteX2" fmla="*/ 10000 w 11612"/>
                <a:gd name="connsiteY2" fmla="*/ 360 h 5138"/>
                <a:gd name="connsiteX3" fmla="*/ 11612 w 11612"/>
                <a:gd name="connsiteY3" fmla="*/ 4268 h 5138"/>
                <a:gd name="connsiteX0" fmla="*/ 0 w 8612"/>
                <a:gd name="connsiteY0" fmla="*/ 9948 h 9948"/>
                <a:gd name="connsiteX1" fmla="*/ 83 w 8612"/>
                <a:gd name="connsiteY1" fmla="*/ 191 h 9948"/>
                <a:gd name="connsiteX2" fmla="*/ 8612 w 8612"/>
                <a:gd name="connsiteY2" fmla="*/ 649 h 9948"/>
                <a:gd name="connsiteX3" fmla="*/ 8132 w 8612"/>
                <a:gd name="connsiteY3" fmla="*/ 9362 h 9948"/>
                <a:gd name="connsiteX0" fmla="*/ 0 w 10000"/>
                <a:gd name="connsiteY0" fmla="*/ 10000 h 10000"/>
                <a:gd name="connsiteX1" fmla="*/ 96 w 10000"/>
                <a:gd name="connsiteY1" fmla="*/ 192 h 10000"/>
                <a:gd name="connsiteX2" fmla="*/ 10000 w 10000"/>
                <a:gd name="connsiteY2" fmla="*/ 652 h 10000"/>
                <a:gd name="connsiteX3" fmla="*/ 9443 w 10000"/>
                <a:gd name="connsiteY3" fmla="*/ 9411 h 10000"/>
                <a:gd name="connsiteX0" fmla="*/ 0 w 10000"/>
                <a:gd name="connsiteY0" fmla="*/ 9990 h 9990"/>
                <a:gd name="connsiteX1" fmla="*/ 96 w 10000"/>
                <a:gd name="connsiteY1" fmla="*/ 182 h 9990"/>
                <a:gd name="connsiteX2" fmla="*/ 10000 w 10000"/>
                <a:gd name="connsiteY2" fmla="*/ 642 h 9990"/>
                <a:gd name="connsiteX3" fmla="*/ 7968 w 10000"/>
                <a:gd name="connsiteY3" fmla="*/ 9658 h 9990"/>
                <a:gd name="connsiteX0" fmla="*/ 0 w 10000"/>
                <a:gd name="connsiteY0" fmla="*/ 10160 h 10160"/>
                <a:gd name="connsiteX1" fmla="*/ 96 w 10000"/>
                <a:gd name="connsiteY1" fmla="*/ 342 h 10160"/>
                <a:gd name="connsiteX2" fmla="*/ 10000 w 10000"/>
                <a:gd name="connsiteY2" fmla="*/ 803 h 10160"/>
                <a:gd name="connsiteX3" fmla="*/ 7968 w 10000"/>
                <a:gd name="connsiteY3" fmla="*/ 9828 h 10160"/>
                <a:gd name="connsiteX0" fmla="*/ 0 w 10000"/>
                <a:gd name="connsiteY0" fmla="*/ 9818 h 9818"/>
                <a:gd name="connsiteX1" fmla="*/ 96 w 10000"/>
                <a:gd name="connsiteY1" fmla="*/ 0 h 9818"/>
                <a:gd name="connsiteX2" fmla="*/ 10000 w 10000"/>
                <a:gd name="connsiteY2" fmla="*/ 461 h 9818"/>
                <a:gd name="connsiteX3" fmla="*/ 7968 w 10000"/>
                <a:gd name="connsiteY3" fmla="*/ 9486 h 9818"/>
                <a:gd name="connsiteX0" fmla="*/ 0 w 10000"/>
                <a:gd name="connsiteY0" fmla="*/ 10000 h 10000"/>
                <a:gd name="connsiteX1" fmla="*/ 96 w 10000"/>
                <a:gd name="connsiteY1" fmla="*/ 0 h 10000"/>
                <a:gd name="connsiteX2" fmla="*/ 10000 w 10000"/>
                <a:gd name="connsiteY2" fmla="*/ 470 h 10000"/>
                <a:gd name="connsiteX3" fmla="*/ 7968 w 10000"/>
                <a:gd name="connsiteY3" fmla="*/ 9662 h 10000"/>
                <a:gd name="connsiteX0" fmla="*/ 0 w 10000"/>
                <a:gd name="connsiteY0" fmla="*/ 10000 h 10000"/>
                <a:gd name="connsiteX1" fmla="*/ 96 w 10000"/>
                <a:gd name="connsiteY1" fmla="*/ 0 h 10000"/>
                <a:gd name="connsiteX2" fmla="*/ 10000 w 10000"/>
                <a:gd name="connsiteY2" fmla="*/ 470 h 10000"/>
                <a:gd name="connsiteX3" fmla="*/ 7968 w 10000"/>
                <a:gd name="connsiteY3" fmla="*/ 9662 h 10000"/>
                <a:gd name="connsiteX0" fmla="*/ 0 w 9904"/>
                <a:gd name="connsiteY0" fmla="*/ 0 h 9662"/>
                <a:gd name="connsiteX1" fmla="*/ 9904 w 9904"/>
                <a:gd name="connsiteY1" fmla="*/ 470 h 9662"/>
                <a:gd name="connsiteX2" fmla="*/ 7872 w 9904"/>
                <a:gd name="connsiteY2" fmla="*/ 9662 h 9662"/>
                <a:gd name="connsiteX0" fmla="*/ 0 w 8000"/>
                <a:gd name="connsiteY0" fmla="*/ 0 h 9581"/>
                <a:gd name="connsiteX1" fmla="*/ 8000 w 8000"/>
                <a:gd name="connsiteY1" fmla="*/ 67 h 9581"/>
                <a:gd name="connsiteX2" fmla="*/ 5948 w 8000"/>
                <a:gd name="connsiteY2" fmla="*/ 9581 h 9581"/>
                <a:gd name="connsiteX0" fmla="*/ 0 w 15625"/>
                <a:gd name="connsiteY0" fmla="*/ 237 h 9964"/>
                <a:gd name="connsiteX1" fmla="*/ 15625 w 15625"/>
                <a:gd name="connsiteY1" fmla="*/ 34 h 9964"/>
                <a:gd name="connsiteX2" fmla="*/ 13060 w 15625"/>
                <a:gd name="connsiteY2" fmla="*/ 9964 h 9964"/>
                <a:gd name="connsiteX0" fmla="*/ 0 w 10073"/>
                <a:gd name="connsiteY0" fmla="*/ 448 h 9991"/>
                <a:gd name="connsiteX1" fmla="*/ 10073 w 10073"/>
                <a:gd name="connsiteY1" fmla="*/ 25 h 9991"/>
                <a:gd name="connsiteX2" fmla="*/ 8431 w 10073"/>
                <a:gd name="connsiteY2" fmla="*/ 9991 h 9991"/>
                <a:gd name="connsiteX0" fmla="*/ 0 w 9856"/>
                <a:gd name="connsiteY0" fmla="*/ 83 h 10019"/>
                <a:gd name="connsiteX1" fmla="*/ 9856 w 9856"/>
                <a:gd name="connsiteY1" fmla="*/ 44 h 10019"/>
                <a:gd name="connsiteX2" fmla="*/ 8226 w 9856"/>
                <a:gd name="connsiteY2" fmla="*/ 10019 h 10019"/>
                <a:gd name="connsiteX0" fmla="*/ 0 w 13138"/>
                <a:gd name="connsiteY0" fmla="*/ 185 h 9993"/>
                <a:gd name="connsiteX1" fmla="*/ 13138 w 13138"/>
                <a:gd name="connsiteY1" fmla="*/ 37 h 9993"/>
                <a:gd name="connsiteX2" fmla="*/ 11484 w 13138"/>
                <a:gd name="connsiteY2" fmla="*/ 9993 h 9993"/>
                <a:gd name="connsiteX0" fmla="*/ 0 w 10000"/>
                <a:gd name="connsiteY0" fmla="*/ 185 h 14504"/>
                <a:gd name="connsiteX1" fmla="*/ 10000 w 10000"/>
                <a:gd name="connsiteY1" fmla="*/ 37 h 14504"/>
                <a:gd name="connsiteX2" fmla="*/ 8741 w 10000"/>
                <a:gd name="connsiteY2" fmla="*/ 14504 h 14504"/>
                <a:gd name="connsiteX0" fmla="*/ 0 w 10000"/>
                <a:gd name="connsiteY0" fmla="*/ 185 h 14504"/>
                <a:gd name="connsiteX1" fmla="*/ 10000 w 10000"/>
                <a:gd name="connsiteY1" fmla="*/ 37 h 14504"/>
                <a:gd name="connsiteX2" fmla="*/ 8741 w 10000"/>
                <a:gd name="connsiteY2" fmla="*/ 14504 h 1450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14504">
                  <a:moveTo>
                    <a:pt x="0" y="185"/>
                  </a:moveTo>
                  <a:cubicBezTo>
                    <a:pt x="2044" y="355"/>
                    <a:pt x="7956" y="-132"/>
                    <a:pt x="10000" y="37"/>
                  </a:cubicBezTo>
                  <a:cubicBezTo>
                    <a:pt x="9769" y="7432"/>
                    <a:pt x="8661" y="6079"/>
                    <a:pt x="8741" y="14504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90" name="Line 72">
              <a:extLst>
                <a:ext uri="{FF2B5EF4-FFF2-40B4-BE49-F238E27FC236}">
                  <a16:creationId xmlns:a16="http://schemas.microsoft.com/office/drawing/2014/main" id="{1B976CCA-9A1F-4394-91AD-DE4EEA9D04B2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V="1">
              <a:off x="10154061" y="4797392"/>
              <a:ext cx="476689" cy="2304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91" name="Line 72">
              <a:extLst>
                <a:ext uri="{FF2B5EF4-FFF2-40B4-BE49-F238E27FC236}">
                  <a16:creationId xmlns:a16="http://schemas.microsoft.com/office/drawing/2014/main" id="{7A48D2A9-5D4E-4727-9FE4-8448F60C4DCE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V="1">
              <a:off x="10145365" y="5240526"/>
              <a:ext cx="291216" cy="890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92" name="Line 72">
              <a:extLst>
                <a:ext uri="{FF2B5EF4-FFF2-40B4-BE49-F238E27FC236}">
                  <a16:creationId xmlns:a16="http://schemas.microsoft.com/office/drawing/2014/main" id="{D30F0923-51B9-406D-9E9F-F47621D27A1E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V="1">
              <a:off x="10468949" y="4782604"/>
              <a:ext cx="5059" cy="447691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93" name="Oval 1295">
              <a:extLst>
                <a:ext uri="{FF2B5EF4-FFF2-40B4-BE49-F238E27FC236}">
                  <a16:creationId xmlns:a16="http://schemas.microsoft.com/office/drawing/2014/main" id="{74969240-1208-4299-805C-3D814F8BEB7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320209" y="4911031"/>
              <a:ext cx="157811" cy="16163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</xdr:grpSp>
      <xdr:grpSp>
        <xdr:nvGrpSpPr>
          <xdr:cNvPr id="2098" name="グループ化 2097">
            <a:extLst>
              <a:ext uri="{FF2B5EF4-FFF2-40B4-BE49-F238E27FC236}">
                <a16:creationId xmlns:a16="http://schemas.microsoft.com/office/drawing/2014/main" id="{D7C33F53-14B7-4A8A-BE9E-998BC220B01E}"/>
              </a:ext>
            </a:extLst>
          </xdr:cNvPr>
          <xdr:cNvGrpSpPr/>
        </xdr:nvGrpSpPr>
        <xdr:grpSpPr>
          <a:xfrm rot="21270355">
            <a:off x="13737210" y="4148583"/>
            <a:ext cx="323538" cy="222935"/>
            <a:chOff x="8667541" y="2650326"/>
            <a:chExt cx="340149" cy="288004"/>
          </a:xfrm>
        </xdr:grpSpPr>
        <xdr:sp macro="" textlink="">
          <xdr:nvSpPr>
            <xdr:cNvPr id="2099" name="Freeform 371">
              <a:extLst>
                <a:ext uri="{FF2B5EF4-FFF2-40B4-BE49-F238E27FC236}">
                  <a16:creationId xmlns:a16="http://schemas.microsoft.com/office/drawing/2014/main" id="{0C47916A-4D16-421C-94C8-71D3C8EA398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8913379" y="2663749"/>
              <a:ext cx="94311" cy="274581"/>
            </a:xfrm>
            <a:custGeom>
              <a:avLst/>
              <a:gdLst>
                <a:gd name="T0" fmla="*/ 2147483647 w 3"/>
                <a:gd name="T1" fmla="*/ 0 h 30"/>
                <a:gd name="T2" fmla="*/ 2147483647 w 3"/>
                <a:gd name="T3" fmla="*/ 2147483647 h 30"/>
                <a:gd name="T4" fmla="*/ 2147483647 w 3"/>
                <a:gd name="T5" fmla="*/ 2147483647 h 30"/>
                <a:gd name="T6" fmla="*/ 0 w 3"/>
                <a:gd name="T7" fmla="*/ 2147483647 h 30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10000 w 11105"/>
                <a:gd name="connsiteY0" fmla="*/ 0 h 10000"/>
                <a:gd name="connsiteX1" fmla="*/ 10000 w 11105"/>
                <a:gd name="connsiteY1" fmla="*/ 333 h 10000"/>
                <a:gd name="connsiteX2" fmla="*/ 10000 w 11105"/>
                <a:gd name="connsiteY2" fmla="*/ 8667 h 10000"/>
                <a:gd name="connsiteX3" fmla="*/ 0 w 11105"/>
                <a:gd name="connsiteY3" fmla="*/ 10000 h 10000"/>
                <a:gd name="connsiteX0" fmla="*/ 10000 w 10000"/>
                <a:gd name="connsiteY0" fmla="*/ 186 h 10186"/>
                <a:gd name="connsiteX1" fmla="*/ 4197 w 10000"/>
                <a:gd name="connsiteY1" fmla="*/ 0 h 10186"/>
                <a:gd name="connsiteX2" fmla="*/ 10000 w 10000"/>
                <a:gd name="connsiteY2" fmla="*/ 8853 h 10186"/>
                <a:gd name="connsiteX3" fmla="*/ 0 w 10000"/>
                <a:gd name="connsiteY3" fmla="*/ 10186 h 10186"/>
                <a:gd name="connsiteX0" fmla="*/ 10000 w 10000"/>
                <a:gd name="connsiteY0" fmla="*/ 3560 h 13560"/>
                <a:gd name="connsiteX1" fmla="*/ 1710 w 10000"/>
                <a:gd name="connsiteY1" fmla="*/ 0 h 13560"/>
                <a:gd name="connsiteX2" fmla="*/ 10000 w 10000"/>
                <a:gd name="connsiteY2" fmla="*/ 12227 h 13560"/>
                <a:gd name="connsiteX3" fmla="*/ 0 w 10000"/>
                <a:gd name="connsiteY3" fmla="*/ 13560 h 13560"/>
                <a:gd name="connsiteX0" fmla="*/ 10000 w 10000"/>
                <a:gd name="connsiteY0" fmla="*/ 0 h 10000"/>
                <a:gd name="connsiteX1" fmla="*/ 6785 w 10000"/>
                <a:gd name="connsiteY1" fmla="*/ 772 h 10000"/>
                <a:gd name="connsiteX2" fmla="*/ 10000 w 10000"/>
                <a:gd name="connsiteY2" fmla="*/ 8667 h 10000"/>
                <a:gd name="connsiteX3" fmla="*/ 0 w 10000"/>
                <a:gd name="connsiteY3" fmla="*/ 10000 h 10000"/>
                <a:gd name="connsiteX0" fmla="*/ 0 w 10149"/>
                <a:gd name="connsiteY0" fmla="*/ 0 h 9906"/>
                <a:gd name="connsiteX1" fmla="*/ 6934 w 10149"/>
                <a:gd name="connsiteY1" fmla="*/ 678 h 9906"/>
                <a:gd name="connsiteX2" fmla="*/ 10149 w 10149"/>
                <a:gd name="connsiteY2" fmla="*/ 8573 h 9906"/>
                <a:gd name="connsiteX3" fmla="*/ 149 w 10149"/>
                <a:gd name="connsiteY3" fmla="*/ 9906 h 9906"/>
                <a:gd name="connsiteX0" fmla="*/ 0 w 11597"/>
                <a:gd name="connsiteY0" fmla="*/ 0 h 10000"/>
                <a:gd name="connsiteX1" fmla="*/ 10656 w 11597"/>
                <a:gd name="connsiteY1" fmla="*/ 2110 h 10000"/>
                <a:gd name="connsiteX2" fmla="*/ 10000 w 11597"/>
                <a:gd name="connsiteY2" fmla="*/ 8654 h 10000"/>
                <a:gd name="connsiteX3" fmla="*/ 147 w 11597"/>
                <a:gd name="connsiteY3" fmla="*/ 10000 h 10000"/>
                <a:gd name="connsiteX0" fmla="*/ 0 w 10743"/>
                <a:gd name="connsiteY0" fmla="*/ 0 h 10000"/>
                <a:gd name="connsiteX1" fmla="*/ 10656 w 10743"/>
                <a:gd name="connsiteY1" fmla="*/ 2110 h 10000"/>
                <a:gd name="connsiteX2" fmla="*/ 10000 w 10743"/>
                <a:gd name="connsiteY2" fmla="*/ 8654 h 10000"/>
                <a:gd name="connsiteX3" fmla="*/ 147 w 10743"/>
                <a:gd name="connsiteY3" fmla="*/ 10000 h 10000"/>
                <a:gd name="connsiteX0" fmla="*/ 1324 w 10596"/>
                <a:gd name="connsiteY0" fmla="*/ 0 h 9144"/>
                <a:gd name="connsiteX1" fmla="*/ 10509 w 10596"/>
                <a:gd name="connsiteY1" fmla="*/ 1254 h 9144"/>
                <a:gd name="connsiteX2" fmla="*/ 9853 w 10596"/>
                <a:gd name="connsiteY2" fmla="*/ 7798 h 9144"/>
                <a:gd name="connsiteX3" fmla="*/ 0 w 10596"/>
                <a:gd name="connsiteY3" fmla="*/ 9144 h 914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596" h="9144">
                  <a:moveTo>
                    <a:pt x="1324" y="0"/>
                  </a:moveTo>
                  <a:lnTo>
                    <a:pt x="10509" y="1254"/>
                  </a:lnTo>
                  <a:cubicBezTo>
                    <a:pt x="10901" y="3533"/>
                    <a:pt x="9853" y="4994"/>
                    <a:pt x="9853" y="7798"/>
                  </a:cubicBezTo>
                  <a:lnTo>
                    <a:pt x="0" y="9144"/>
                  </a:lnTo>
                </a:path>
              </a:pathLst>
            </a:custGeom>
            <a:noFill/>
            <a:ln w="9525" cap="flat" cmpd="sng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00" name="Freeform 372">
              <a:extLst>
                <a:ext uri="{FF2B5EF4-FFF2-40B4-BE49-F238E27FC236}">
                  <a16:creationId xmlns:a16="http://schemas.microsoft.com/office/drawing/2014/main" id="{A47C1CB7-71E1-4AFB-8683-2144B549F58E}"/>
                </a:ext>
              </a:extLst>
            </xdr:cNvPr>
            <xdr:cNvSpPr>
              <a:spLocks/>
            </xdr:cNvSpPr>
          </xdr:nvSpPr>
          <xdr:spPr bwMode="auto">
            <a:xfrm rot="21306499" flipH="1" flipV="1">
              <a:off x="8667541" y="2650326"/>
              <a:ext cx="129392" cy="275717"/>
            </a:xfrm>
            <a:custGeom>
              <a:avLst/>
              <a:gdLst>
                <a:gd name="T0" fmla="*/ 2147483647 w 10000"/>
                <a:gd name="T1" fmla="*/ 2147483647 h 14854"/>
                <a:gd name="T2" fmla="*/ 0 w 10000"/>
                <a:gd name="T3" fmla="*/ 2147483647 h 14854"/>
                <a:gd name="T4" fmla="*/ 2147483647 w 10000"/>
                <a:gd name="T5" fmla="*/ 0 h 14854"/>
                <a:gd name="T6" fmla="*/ 0 60000 65536"/>
                <a:gd name="T7" fmla="*/ 0 60000 65536"/>
                <a:gd name="T8" fmla="*/ 0 60000 65536"/>
                <a:gd name="connsiteX0" fmla="*/ 5562 w 5562"/>
                <a:gd name="connsiteY0" fmla="*/ 15918 h 15918"/>
                <a:gd name="connsiteX1" fmla="*/ 0 w 5562"/>
                <a:gd name="connsiteY1" fmla="*/ 13549 h 15918"/>
                <a:gd name="connsiteX2" fmla="*/ 2787 w 5562"/>
                <a:gd name="connsiteY2" fmla="*/ 0 h 15918"/>
                <a:gd name="connsiteX0" fmla="*/ 10000 w 10000"/>
                <a:gd name="connsiteY0" fmla="*/ 10000 h 10000"/>
                <a:gd name="connsiteX1" fmla="*/ 0 w 10000"/>
                <a:gd name="connsiteY1" fmla="*/ 8512 h 10000"/>
                <a:gd name="connsiteX2" fmla="*/ 5011 w 10000"/>
                <a:gd name="connsiteY2" fmla="*/ 0 h 10000"/>
                <a:gd name="connsiteX0" fmla="*/ 10000 w 10000"/>
                <a:gd name="connsiteY0" fmla="*/ 6615 h 6615"/>
                <a:gd name="connsiteX1" fmla="*/ 0 w 10000"/>
                <a:gd name="connsiteY1" fmla="*/ 5127 h 6615"/>
                <a:gd name="connsiteX2" fmla="*/ 6137 w 10000"/>
                <a:gd name="connsiteY2" fmla="*/ 0 h 6615"/>
                <a:gd name="connsiteX0" fmla="*/ 10000 w 10000"/>
                <a:gd name="connsiteY0" fmla="*/ 9951 h 9951"/>
                <a:gd name="connsiteX1" fmla="*/ 0 w 10000"/>
                <a:gd name="connsiteY1" fmla="*/ 7702 h 9951"/>
                <a:gd name="connsiteX2" fmla="*/ 4112 w 10000"/>
                <a:gd name="connsiteY2" fmla="*/ 0 h 9951"/>
                <a:gd name="connsiteX0" fmla="*/ 10000 w 10000"/>
                <a:gd name="connsiteY0" fmla="*/ 10000 h 10000"/>
                <a:gd name="connsiteX1" fmla="*/ 0 w 10000"/>
                <a:gd name="connsiteY1" fmla="*/ 7740 h 10000"/>
                <a:gd name="connsiteX2" fmla="*/ 4112 w 10000"/>
                <a:gd name="connsiteY2" fmla="*/ 0 h 10000"/>
                <a:gd name="connsiteX0" fmla="*/ 8730 w 8730"/>
                <a:gd name="connsiteY0" fmla="*/ 9499 h 9499"/>
                <a:gd name="connsiteX1" fmla="*/ 0 w 8730"/>
                <a:gd name="connsiteY1" fmla="*/ 7740 h 9499"/>
                <a:gd name="connsiteX2" fmla="*/ 4112 w 8730"/>
                <a:gd name="connsiteY2" fmla="*/ 0 h 9499"/>
                <a:gd name="connsiteX0" fmla="*/ 10000 w 11676"/>
                <a:gd name="connsiteY0" fmla="*/ 9562 h 9562"/>
                <a:gd name="connsiteX1" fmla="*/ 0 w 11676"/>
                <a:gd name="connsiteY1" fmla="*/ 7710 h 9562"/>
                <a:gd name="connsiteX2" fmla="*/ 11676 w 11676"/>
                <a:gd name="connsiteY2" fmla="*/ 0 h 9562"/>
                <a:gd name="connsiteX0" fmla="*/ 8723 w 10158"/>
                <a:gd name="connsiteY0" fmla="*/ 10000 h 10000"/>
                <a:gd name="connsiteX1" fmla="*/ 158 w 10158"/>
                <a:gd name="connsiteY1" fmla="*/ 8063 h 10000"/>
                <a:gd name="connsiteX2" fmla="*/ 2727 w 10158"/>
                <a:gd name="connsiteY2" fmla="*/ 2435 h 10000"/>
                <a:gd name="connsiteX3" fmla="*/ 10158 w 10158"/>
                <a:gd name="connsiteY3" fmla="*/ 0 h 10000"/>
                <a:gd name="connsiteX0" fmla="*/ 8661 w 10096"/>
                <a:gd name="connsiteY0" fmla="*/ 10000 h 10000"/>
                <a:gd name="connsiteX1" fmla="*/ 96 w 10096"/>
                <a:gd name="connsiteY1" fmla="*/ 8063 h 10000"/>
                <a:gd name="connsiteX2" fmla="*/ 2665 w 10096"/>
                <a:gd name="connsiteY2" fmla="*/ 2435 h 10000"/>
                <a:gd name="connsiteX3" fmla="*/ 10096 w 10096"/>
                <a:gd name="connsiteY3" fmla="*/ 0 h 10000"/>
                <a:gd name="connsiteX0" fmla="*/ 8677 w 10112"/>
                <a:gd name="connsiteY0" fmla="*/ 10000 h 10000"/>
                <a:gd name="connsiteX1" fmla="*/ 112 w 10112"/>
                <a:gd name="connsiteY1" fmla="*/ 8063 h 10000"/>
                <a:gd name="connsiteX2" fmla="*/ 2141 w 10112"/>
                <a:gd name="connsiteY2" fmla="*/ 2471 h 10000"/>
                <a:gd name="connsiteX3" fmla="*/ 10112 w 10112"/>
                <a:gd name="connsiteY3" fmla="*/ 0 h 10000"/>
                <a:gd name="connsiteX0" fmla="*/ 8677 w 9870"/>
                <a:gd name="connsiteY0" fmla="*/ 8911 h 8911"/>
                <a:gd name="connsiteX1" fmla="*/ 112 w 9870"/>
                <a:gd name="connsiteY1" fmla="*/ 6974 h 8911"/>
                <a:gd name="connsiteX2" fmla="*/ 2141 w 9870"/>
                <a:gd name="connsiteY2" fmla="*/ 1382 h 8911"/>
                <a:gd name="connsiteX3" fmla="*/ 9870 w 9870"/>
                <a:gd name="connsiteY3" fmla="*/ 0 h 8911"/>
                <a:gd name="connsiteX0" fmla="*/ 8792 w 10001"/>
                <a:gd name="connsiteY0" fmla="*/ 10000 h 10000"/>
                <a:gd name="connsiteX1" fmla="*/ 114 w 10001"/>
                <a:gd name="connsiteY1" fmla="*/ 7826 h 10000"/>
                <a:gd name="connsiteX2" fmla="*/ 2170 w 10001"/>
                <a:gd name="connsiteY2" fmla="*/ 1551 h 10000"/>
                <a:gd name="connsiteX3" fmla="*/ 10001 w 10001"/>
                <a:gd name="connsiteY3" fmla="*/ 0 h 10000"/>
                <a:gd name="connsiteX0" fmla="*/ 6140 w 10001"/>
                <a:gd name="connsiteY0" fmla="*/ 9445 h 9445"/>
                <a:gd name="connsiteX1" fmla="*/ 114 w 10001"/>
                <a:gd name="connsiteY1" fmla="*/ 7826 h 9445"/>
                <a:gd name="connsiteX2" fmla="*/ 2170 w 10001"/>
                <a:gd name="connsiteY2" fmla="*/ 1551 h 9445"/>
                <a:gd name="connsiteX3" fmla="*/ 10001 w 10001"/>
                <a:gd name="connsiteY3" fmla="*/ 0 h 9445"/>
                <a:gd name="connsiteX0" fmla="*/ 6139 w 10000"/>
                <a:gd name="connsiteY0" fmla="*/ 10000 h 10000"/>
                <a:gd name="connsiteX1" fmla="*/ 114 w 10000"/>
                <a:gd name="connsiteY1" fmla="*/ 8286 h 10000"/>
                <a:gd name="connsiteX2" fmla="*/ 2170 w 10000"/>
                <a:gd name="connsiteY2" fmla="*/ 1642 h 10000"/>
                <a:gd name="connsiteX3" fmla="*/ 10000 w 10000"/>
                <a:gd name="connsiteY3" fmla="*/ 0 h 10000"/>
                <a:gd name="connsiteX0" fmla="*/ 6139 w 10000"/>
                <a:gd name="connsiteY0" fmla="*/ 10000 h 10000"/>
                <a:gd name="connsiteX1" fmla="*/ 114 w 10000"/>
                <a:gd name="connsiteY1" fmla="*/ 8286 h 10000"/>
                <a:gd name="connsiteX2" fmla="*/ 2170 w 10000"/>
                <a:gd name="connsiteY2" fmla="*/ 1642 h 10000"/>
                <a:gd name="connsiteX3" fmla="*/ 10000 w 10000"/>
                <a:gd name="connsiteY3" fmla="*/ 0 h 10000"/>
                <a:gd name="connsiteX0" fmla="*/ 6139 w 8637"/>
                <a:gd name="connsiteY0" fmla="*/ 9638 h 9638"/>
                <a:gd name="connsiteX1" fmla="*/ 114 w 8637"/>
                <a:gd name="connsiteY1" fmla="*/ 7924 h 9638"/>
                <a:gd name="connsiteX2" fmla="*/ 2170 w 8637"/>
                <a:gd name="connsiteY2" fmla="*/ 1280 h 9638"/>
                <a:gd name="connsiteX3" fmla="*/ 8637 w 8637"/>
                <a:gd name="connsiteY3" fmla="*/ 0 h 963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637" h="9638">
                  <a:moveTo>
                    <a:pt x="6139" y="9638"/>
                  </a:moveTo>
                  <a:cubicBezTo>
                    <a:pt x="2356" y="8465"/>
                    <a:pt x="3428" y="8910"/>
                    <a:pt x="114" y="7924"/>
                  </a:cubicBezTo>
                  <a:cubicBezTo>
                    <a:pt x="-564" y="7037"/>
                    <a:pt x="1995" y="3139"/>
                    <a:pt x="2170" y="1280"/>
                  </a:cubicBezTo>
                  <a:cubicBezTo>
                    <a:pt x="5932" y="413"/>
                    <a:pt x="6502" y="455"/>
                    <a:pt x="8637" y="0"/>
                  </a:cubicBezTo>
                </a:path>
              </a:pathLst>
            </a:custGeom>
            <a:noFill/>
            <a:ln w="9525" cap="flat" cmpd="sng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101" name="Freeform 1147">
            <a:extLst>
              <a:ext uri="{FF2B5EF4-FFF2-40B4-BE49-F238E27FC236}">
                <a16:creationId xmlns:a16="http://schemas.microsoft.com/office/drawing/2014/main" id="{FE5D1633-C7E9-45F9-96C8-BE1577453D6F}"/>
              </a:ext>
            </a:extLst>
          </xdr:cNvPr>
          <xdr:cNvSpPr>
            <a:spLocks/>
          </xdr:cNvSpPr>
        </xdr:nvSpPr>
        <xdr:spPr bwMode="auto">
          <a:xfrm rot="20985440">
            <a:off x="13530034" y="4253607"/>
            <a:ext cx="312540" cy="57765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  <a:gd name="connsiteX0" fmla="*/ 8348 w 8348"/>
              <a:gd name="connsiteY0" fmla="*/ 5067 h 5802"/>
              <a:gd name="connsiteX1" fmla="*/ 7062 w 8348"/>
              <a:gd name="connsiteY1" fmla="*/ 3638 h 5802"/>
              <a:gd name="connsiteX2" fmla="*/ 6145 w 8348"/>
              <a:gd name="connsiteY2" fmla="*/ 5781 h 5802"/>
              <a:gd name="connsiteX3" fmla="*/ 3669 w 8348"/>
              <a:gd name="connsiteY3" fmla="*/ 2042 h 5802"/>
              <a:gd name="connsiteX4" fmla="*/ 2201 w 8348"/>
              <a:gd name="connsiteY4" fmla="*/ 67 h 5802"/>
              <a:gd name="connsiteX5" fmla="*/ 0 w 8348"/>
              <a:gd name="connsiteY5" fmla="*/ 67 h 58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8348" h="5802">
                <a:moveTo>
                  <a:pt x="8348" y="5067"/>
                </a:moveTo>
                <a:cubicBezTo>
                  <a:pt x="7912" y="4747"/>
                  <a:pt x="7429" y="3519"/>
                  <a:pt x="7062" y="3638"/>
                </a:cubicBezTo>
                <a:cubicBezTo>
                  <a:pt x="6695" y="3757"/>
                  <a:pt x="6710" y="6047"/>
                  <a:pt x="6145" y="5781"/>
                </a:cubicBezTo>
                <a:cubicBezTo>
                  <a:pt x="5580" y="5515"/>
                  <a:pt x="4311" y="2757"/>
                  <a:pt x="3669" y="2042"/>
                </a:cubicBezTo>
                <a:cubicBezTo>
                  <a:pt x="3027" y="1328"/>
                  <a:pt x="2812" y="396"/>
                  <a:pt x="2201" y="67"/>
                </a:cubicBezTo>
                <a:cubicBezTo>
                  <a:pt x="1590" y="-262"/>
                  <a:pt x="641" y="782"/>
                  <a:pt x="0" y="67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191786</xdr:colOff>
      <xdr:row>20</xdr:row>
      <xdr:rowOff>130582</xdr:rowOff>
    </xdr:from>
    <xdr:to>
      <xdr:col>19</xdr:col>
      <xdr:colOff>358316</xdr:colOff>
      <xdr:row>21</xdr:row>
      <xdr:rowOff>131865</xdr:rowOff>
    </xdr:to>
    <xdr:sp macro="" textlink="">
      <xdr:nvSpPr>
        <xdr:cNvPr id="1385" name="Oval 1295">
          <a:extLst>
            <a:ext uri="{FF2B5EF4-FFF2-40B4-BE49-F238E27FC236}">
              <a16:creationId xmlns:a16="http://schemas.microsoft.com/office/drawing/2014/main" id="{343E0B3E-DA82-4332-B812-4B1D099FBCB2}"/>
            </a:ext>
          </a:extLst>
        </xdr:cNvPr>
        <xdr:cNvSpPr>
          <a:spLocks noChangeArrowheads="1"/>
        </xdr:cNvSpPr>
      </xdr:nvSpPr>
      <xdr:spPr bwMode="auto">
        <a:xfrm>
          <a:off x="12946356" y="3588355"/>
          <a:ext cx="166530" cy="1749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426517</xdr:colOff>
      <xdr:row>20</xdr:row>
      <xdr:rowOff>104121</xdr:rowOff>
    </xdr:from>
    <xdr:to>
      <xdr:col>19</xdr:col>
      <xdr:colOff>557344</xdr:colOff>
      <xdr:row>21</xdr:row>
      <xdr:rowOff>56027</xdr:rowOff>
    </xdr:to>
    <xdr:sp macro="" textlink="">
      <xdr:nvSpPr>
        <xdr:cNvPr id="1413" name="六角形 1412">
          <a:extLst>
            <a:ext uri="{FF2B5EF4-FFF2-40B4-BE49-F238E27FC236}">
              <a16:creationId xmlns:a16="http://schemas.microsoft.com/office/drawing/2014/main" id="{F59436AD-1685-40B3-BE35-EA68610B816C}"/>
            </a:ext>
          </a:extLst>
        </xdr:cNvPr>
        <xdr:cNvSpPr/>
      </xdr:nvSpPr>
      <xdr:spPr bwMode="auto">
        <a:xfrm>
          <a:off x="13181087" y="3561894"/>
          <a:ext cx="130827" cy="1255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196952</xdr:colOff>
      <xdr:row>18</xdr:row>
      <xdr:rowOff>156383</xdr:rowOff>
    </xdr:from>
    <xdr:ext cx="214807" cy="210726"/>
    <xdr:grpSp>
      <xdr:nvGrpSpPr>
        <xdr:cNvPr id="2108" name="Group 6672">
          <a:extLst>
            <a:ext uri="{FF2B5EF4-FFF2-40B4-BE49-F238E27FC236}">
              <a16:creationId xmlns:a16="http://schemas.microsoft.com/office/drawing/2014/main" id="{E31B3332-B12E-4CB6-AE68-D8B926910084}"/>
            </a:ext>
          </a:extLst>
        </xdr:cNvPr>
        <xdr:cNvGrpSpPr>
          <a:grpSpLocks/>
        </xdr:cNvGrpSpPr>
      </xdr:nvGrpSpPr>
      <xdr:grpSpPr bwMode="auto">
        <a:xfrm>
          <a:off x="13634925" y="3232701"/>
          <a:ext cx="214807" cy="210726"/>
          <a:chOff x="535" y="109"/>
          <a:chExt cx="46" cy="44"/>
        </a:xfrm>
      </xdr:grpSpPr>
      <xdr:pic>
        <xdr:nvPicPr>
          <xdr:cNvPr id="2109" name="Picture 6673" descr="route2">
            <a:extLst>
              <a:ext uri="{FF2B5EF4-FFF2-40B4-BE49-F238E27FC236}">
                <a16:creationId xmlns:a16="http://schemas.microsoft.com/office/drawing/2014/main" id="{0D08A381-2E9B-4026-9F17-C071DED1D6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10" name="Text Box 6674">
            <a:extLst>
              <a:ext uri="{FF2B5EF4-FFF2-40B4-BE49-F238E27FC236}">
                <a16:creationId xmlns:a16="http://schemas.microsoft.com/office/drawing/2014/main" id="{FB35A8D5-6785-4822-B9E0-466115DAEB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19</xdr:col>
      <xdr:colOff>610197</xdr:colOff>
      <xdr:row>21</xdr:row>
      <xdr:rowOff>84337</xdr:rowOff>
    </xdr:from>
    <xdr:ext cx="466327" cy="133945"/>
    <xdr:sp macro="" textlink="">
      <xdr:nvSpPr>
        <xdr:cNvPr id="2111" name="Text Box 2727">
          <a:extLst>
            <a:ext uri="{FF2B5EF4-FFF2-40B4-BE49-F238E27FC236}">
              <a16:creationId xmlns:a16="http://schemas.microsoft.com/office/drawing/2014/main" id="{F11B24EA-F664-4826-8A1F-1FFDB8555F3F}"/>
            </a:ext>
          </a:extLst>
        </xdr:cNvPr>
        <xdr:cNvSpPr txBox="1">
          <a:spLocks noChangeArrowheads="1"/>
        </xdr:cNvSpPr>
      </xdr:nvSpPr>
      <xdr:spPr bwMode="auto">
        <a:xfrm>
          <a:off x="13364767" y="3715743"/>
          <a:ext cx="466327" cy="13394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唐橋西詰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630039</xdr:colOff>
      <xdr:row>22</xdr:row>
      <xdr:rowOff>4962</xdr:rowOff>
    </xdr:from>
    <xdr:to>
      <xdr:col>20</xdr:col>
      <xdr:colOff>659804</xdr:colOff>
      <xdr:row>23</xdr:row>
      <xdr:rowOff>4961</xdr:rowOff>
    </xdr:to>
    <xdr:sp macro="" textlink="">
      <xdr:nvSpPr>
        <xdr:cNvPr id="2112" name="Line 206">
          <a:extLst>
            <a:ext uri="{FF2B5EF4-FFF2-40B4-BE49-F238E27FC236}">
              <a16:creationId xmlns:a16="http://schemas.microsoft.com/office/drawing/2014/main" id="{A1A09BE7-64E2-4ACC-82EC-406FA95C6143}"/>
            </a:ext>
          </a:extLst>
        </xdr:cNvPr>
        <xdr:cNvSpPr>
          <a:spLocks noChangeShapeType="1"/>
        </xdr:cNvSpPr>
      </xdr:nvSpPr>
      <xdr:spPr bwMode="auto">
        <a:xfrm flipH="1">
          <a:off x="14089062" y="3810001"/>
          <a:ext cx="29765" cy="173632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660898</xdr:colOff>
      <xdr:row>22</xdr:row>
      <xdr:rowOff>160202</xdr:rowOff>
    </xdr:from>
    <xdr:to>
      <xdr:col>20</xdr:col>
      <xdr:colOff>417811</xdr:colOff>
      <xdr:row>23</xdr:row>
      <xdr:rowOff>74172</xdr:rowOff>
    </xdr:to>
    <xdr:sp macro="" textlink="">
      <xdr:nvSpPr>
        <xdr:cNvPr id="2102" name="Text Box 1118">
          <a:extLst>
            <a:ext uri="{FF2B5EF4-FFF2-40B4-BE49-F238E27FC236}">
              <a16:creationId xmlns:a16="http://schemas.microsoft.com/office/drawing/2014/main" id="{5F912BB4-1ACB-4BB9-BFC3-84BDFD39BFC1}"/>
            </a:ext>
          </a:extLst>
        </xdr:cNvPr>
        <xdr:cNvSpPr txBox="1">
          <a:spLocks noChangeArrowheads="1"/>
        </xdr:cNvSpPr>
      </xdr:nvSpPr>
      <xdr:spPr bwMode="auto">
        <a:xfrm>
          <a:off x="13415105" y="3896635"/>
          <a:ext cx="461608" cy="8433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20</xdr:col>
      <xdr:colOff>34500</xdr:colOff>
      <xdr:row>23</xdr:row>
      <xdr:rowOff>135940</xdr:rowOff>
    </xdr:from>
    <xdr:to>
      <xdr:col>20</xdr:col>
      <xdr:colOff>437899</xdr:colOff>
      <xdr:row>24</xdr:row>
      <xdr:rowOff>50334</xdr:rowOff>
    </xdr:to>
    <xdr:sp macro="" textlink="">
      <xdr:nvSpPr>
        <xdr:cNvPr id="2113" name="Text Box 1118">
          <a:extLst>
            <a:ext uri="{FF2B5EF4-FFF2-40B4-BE49-F238E27FC236}">
              <a16:creationId xmlns:a16="http://schemas.microsoft.com/office/drawing/2014/main" id="{820AC0A1-AB3E-49D3-B1D0-9A8FB4EC7363}"/>
            </a:ext>
          </a:extLst>
        </xdr:cNvPr>
        <xdr:cNvSpPr txBox="1">
          <a:spLocks noChangeArrowheads="1"/>
        </xdr:cNvSpPr>
      </xdr:nvSpPr>
      <xdr:spPr bwMode="auto">
        <a:xfrm>
          <a:off x="13493402" y="4042739"/>
          <a:ext cx="403399" cy="8476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625075</xdr:colOff>
      <xdr:row>23</xdr:row>
      <xdr:rowOff>74414</xdr:rowOff>
    </xdr:from>
    <xdr:to>
      <xdr:col>20</xdr:col>
      <xdr:colOff>689570</xdr:colOff>
      <xdr:row>24</xdr:row>
      <xdr:rowOff>74414</xdr:rowOff>
    </xdr:to>
    <xdr:sp macro="" textlink="">
      <xdr:nvSpPr>
        <xdr:cNvPr id="2115" name="Line 206">
          <a:extLst>
            <a:ext uri="{FF2B5EF4-FFF2-40B4-BE49-F238E27FC236}">
              <a16:creationId xmlns:a16="http://schemas.microsoft.com/office/drawing/2014/main" id="{3C889C8D-A19B-498A-B281-6A16B3B3F87A}"/>
            </a:ext>
          </a:extLst>
        </xdr:cNvPr>
        <xdr:cNvSpPr>
          <a:spLocks noChangeShapeType="1"/>
        </xdr:cNvSpPr>
      </xdr:nvSpPr>
      <xdr:spPr bwMode="auto">
        <a:xfrm flipH="1">
          <a:off x="14084098" y="4053086"/>
          <a:ext cx="64495" cy="173633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171537</xdr:colOff>
      <xdr:row>20</xdr:row>
      <xdr:rowOff>42392</xdr:rowOff>
    </xdr:from>
    <xdr:to>
      <xdr:col>20</xdr:col>
      <xdr:colOff>343852</xdr:colOff>
      <xdr:row>21</xdr:row>
      <xdr:rowOff>23341</xdr:rowOff>
    </xdr:to>
    <xdr:sp macro="" textlink="">
      <xdr:nvSpPr>
        <xdr:cNvPr id="2116" name="六角形 2115">
          <a:extLst>
            <a:ext uri="{FF2B5EF4-FFF2-40B4-BE49-F238E27FC236}">
              <a16:creationId xmlns:a16="http://schemas.microsoft.com/office/drawing/2014/main" id="{D3F123DB-09DA-4A69-A59B-8808CBFA0B13}"/>
            </a:ext>
          </a:extLst>
        </xdr:cNvPr>
        <xdr:cNvSpPr/>
      </xdr:nvSpPr>
      <xdr:spPr bwMode="auto">
        <a:xfrm>
          <a:off x="13630560" y="3500165"/>
          <a:ext cx="172315" cy="1545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466259</xdr:colOff>
      <xdr:row>17</xdr:row>
      <xdr:rowOff>117371</xdr:rowOff>
    </xdr:from>
    <xdr:ext cx="332451" cy="140598"/>
    <xdr:sp macro="" textlink="">
      <xdr:nvSpPr>
        <xdr:cNvPr id="2117" name="Text Box 1563">
          <a:extLst>
            <a:ext uri="{FF2B5EF4-FFF2-40B4-BE49-F238E27FC236}">
              <a16:creationId xmlns:a16="http://schemas.microsoft.com/office/drawing/2014/main" id="{73FB9BBC-D2BA-43FE-84F3-4402A85F5988}"/>
            </a:ext>
          </a:extLst>
        </xdr:cNvPr>
        <xdr:cNvSpPr txBox="1">
          <a:spLocks noChangeArrowheads="1"/>
        </xdr:cNvSpPr>
      </xdr:nvSpPr>
      <xdr:spPr bwMode="auto">
        <a:xfrm>
          <a:off x="13220829" y="3054246"/>
          <a:ext cx="332451" cy="14059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19</xdr:col>
      <xdr:colOff>257969</xdr:colOff>
      <xdr:row>18</xdr:row>
      <xdr:rowOff>79375</xdr:rowOff>
    </xdr:from>
    <xdr:to>
      <xdr:col>20</xdr:col>
      <xdr:colOff>396876</xdr:colOff>
      <xdr:row>21</xdr:row>
      <xdr:rowOff>59531</xdr:rowOff>
    </xdr:to>
    <xdr:sp macro="" textlink="">
      <xdr:nvSpPr>
        <xdr:cNvPr id="2118" name="AutoShape 1653">
          <a:extLst>
            <a:ext uri="{FF2B5EF4-FFF2-40B4-BE49-F238E27FC236}">
              <a16:creationId xmlns:a16="http://schemas.microsoft.com/office/drawing/2014/main" id="{82889CF4-70D1-4279-A4E7-E0A271AE81A1}"/>
            </a:ext>
          </a:extLst>
        </xdr:cNvPr>
        <xdr:cNvSpPr>
          <a:spLocks/>
        </xdr:cNvSpPr>
      </xdr:nvSpPr>
      <xdr:spPr bwMode="auto">
        <a:xfrm rot="5400000" flipH="1">
          <a:off x="13183692" y="3018730"/>
          <a:ext cx="501054" cy="84336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14883</xdr:colOff>
      <xdr:row>33</xdr:row>
      <xdr:rowOff>24805</xdr:rowOff>
    </xdr:from>
    <xdr:to>
      <xdr:col>11</xdr:col>
      <xdr:colOff>198437</xdr:colOff>
      <xdr:row>34</xdr:row>
      <xdr:rowOff>4962</xdr:rowOff>
    </xdr:to>
    <xdr:sp macro="" textlink="">
      <xdr:nvSpPr>
        <xdr:cNvPr id="2119" name="六角形 2118">
          <a:extLst>
            <a:ext uri="{FF2B5EF4-FFF2-40B4-BE49-F238E27FC236}">
              <a16:creationId xmlns:a16="http://schemas.microsoft.com/office/drawing/2014/main" id="{39A3913E-064F-4107-A472-999CC3EF8264}"/>
            </a:ext>
          </a:extLst>
        </xdr:cNvPr>
        <xdr:cNvSpPr/>
      </xdr:nvSpPr>
      <xdr:spPr bwMode="auto">
        <a:xfrm>
          <a:off x="7118946" y="5739805"/>
          <a:ext cx="183554" cy="15379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580429</xdr:colOff>
      <xdr:row>36</xdr:row>
      <xdr:rowOff>69456</xdr:rowOff>
    </xdr:from>
    <xdr:ext cx="524246" cy="165173"/>
    <xdr:sp macro="" textlink="">
      <xdr:nvSpPr>
        <xdr:cNvPr id="2120" name="Text Box 972">
          <a:extLst>
            <a:ext uri="{FF2B5EF4-FFF2-40B4-BE49-F238E27FC236}">
              <a16:creationId xmlns:a16="http://schemas.microsoft.com/office/drawing/2014/main" id="{C178FE19-1934-4B0C-9ECB-C224726D4045}"/>
            </a:ext>
          </a:extLst>
        </xdr:cNvPr>
        <xdr:cNvSpPr txBox="1">
          <a:spLocks noChangeArrowheads="1"/>
        </xdr:cNvSpPr>
      </xdr:nvSpPr>
      <xdr:spPr bwMode="auto">
        <a:xfrm>
          <a:off x="7684492" y="6305354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85m </a:t>
          </a:r>
        </a:p>
      </xdr:txBody>
    </xdr:sp>
    <xdr:clientData/>
  </xdr:oneCellAnchor>
  <xdr:oneCellAnchor>
    <xdr:from>
      <xdr:col>11</xdr:col>
      <xdr:colOff>34727</xdr:colOff>
      <xdr:row>37</xdr:row>
      <xdr:rowOff>124022</xdr:rowOff>
    </xdr:from>
    <xdr:ext cx="997148" cy="317500"/>
    <xdr:sp macro="" textlink="">
      <xdr:nvSpPr>
        <xdr:cNvPr id="2129" name="Text Box 915">
          <a:extLst>
            <a:ext uri="{FF2B5EF4-FFF2-40B4-BE49-F238E27FC236}">
              <a16:creationId xmlns:a16="http://schemas.microsoft.com/office/drawing/2014/main" id="{34614036-579F-4B9E-A5DE-3A0DAA0497F2}"/>
            </a:ext>
          </a:extLst>
        </xdr:cNvPr>
        <xdr:cNvSpPr txBox="1">
          <a:spLocks noChangeArrowheads="1"/>
        </xdr:cNvSpPr>
      </xdr:nvSpPr>
      <xdr:spPr bwMode="auto">
        <a:xfrm>
          <a:off x="7138790" y="6533553"/>
          <a:ext cx="997148" cy="3175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山科小山南溝町店</a:t>
          </a:r>
        </a:p>
      </xdr:txBody>
    </xdr:sp>
    <xdr:clientData/>
  </xdr:oneCellAnchor>
  <xdr:twoCellAnchor>
    <xdr:from>
      <xdr:col>12</xdr:col>
      <xdr:colOff>243090</xdr:colOff>
      <xdr:row>38</xdr:row>
      <xdr:rowOff>129617</xdr:rowOff>
    </xdr:from>
    <xdr:to>
      <xdr:col>12</xdr:col>
      <xdr:colOff>423242</xdr:colOff>
      <xdr:row>39</xdr:row>
      <xdr:rowOff>172639</xdr:rowOff>
    </xdr:to>
    <xdr:sp macro="" textlink="">
      <xdr:nvSpPr>
        <xdr:cNvPr id="2130" name="Freeform 916">
          <a:extLst>
            <a:ext uri="{FF2B5EF4-FFF2-40B4-BE49-F238E27FC236}">
              <a16:creationId xmlns:a16="http://schemas.microsoft.com/office/drawing/2014/main" id="{B6FDA759-0DB8-4A43-8256-FA5B296B39D7}"/>
            </a:ext>
          </a:extLst>
        </xdr:cNvPr>
        <xdr:cNvSpPr>
          <a:spLocks/>
        </xdr:cNvSpPr>
      </xdr:nvSpPr>
      <xdr:spPr bwMode="auto">
        <a:xfrm>
          <a:off x="8051606" y="6712781"/>
          <a:ext cx="180152" cy="216655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277707</xdr:colOff>
      <xdr:row>36</xdr:row>
      <xdr:rowOff>159018</xdr:rowOff>
    </xdr:from>
    <xdr:to>
      <xdr:col>12</xdr:col>
      <xdr:colOff>422815</xdr:colOff>
      <xdr:row>38</xdr:row>
      <xdr:rowOff>72853</xdr:rowOff>
    </xdr:to>
    <xdr:sp macro="" textlink="">
      <xdr:nvSpPr>
        <xdr:cNvPr id="2131" name="Freeform 917">
          <a:extLst>
            <a:ext uri="{FF2B5EF4-FFF2-40B4-BE49-F238E27FC236}">
              <a16:creationId xmlns:a16="http://schemas.microsoft.com/office/drawing/2014/main" id="{93EF1945-66C9-46F6-A69E-FFE36DC7992A}"/>
            </a:ext>
          </a:extLst>
        </xdr:cNvPr>
        <xdr:cNvSpPr>
          <a:spLocks/>
        </xdr:cNvSpPr>
      </xdr:nvSpPr>
      <xdr:spPr bwMode="auto">
        <a:xfrm flipV="1">
          <a:off x="8086223" y="6394916"/>
          <a:ext cx="145108" cy="261101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352236</xdr:colOff>
      <xdr:row>38</xdr:row>
      <xdr:rowOff>159441</xdr:rowOff>
    </xdr:from>
    <xdr:to>
      <xdr:col>12</xdr:col>
      <xdr:colOff>495111</xdr:colOff>
      <xdr:row>39</xdr:row>
      <xdr:rowOff>120434</xdr:rowOff>
    </xdr:to>
    <xdr:sp macro="" textlink="">
      <xdr:nvSpPr>
        <xdr:cNvPr id="2132" name="AutoShape 829">
          <a:extLst>
            <a:ext uri="{FF2B5EF4-FFF2-40B4-BE49-F238E27FC236}">
              <a16:creationId xmlns:a16="http://schemas.microsoft.com/office/drawing/2014/main" id="{3BFC5DC0-D632-422B-AAC1-C5F00A146D9E}"/>
            </a:ext>
          </a:extLst>
        </xdr:cNvPr>
        <xdr:cNvSpPr>
          <a:spLocks noChangeArrowheads="1"/>
        </xdr:cNvSpPr>
      </xdr:nvSpPr>
      <xdr:spPr bwMode="auto">
        <a:xfrm>
          <a:off x="8160752" y="6742605"/>
          <a:ext cx="142875" cy="1346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74408</xdr:colOff>
      <xdr:row>36</xdr:row>
      <xdr:rowOff>156480</xdr:rowOff>
    </xdr:from>
    <xdr:ext cx="530678" cy="149678"/>
    <xdr:sp macro="" textlink="">
      <xdr:nvSpPr>
        <xdr:cNvPr id="2134" name="Text Box 303">
          <a:extLst>
            <a:ext uri="{FF2B5EF4-FFF2-40B4-BE49-F238E27FC236}">
              <a16:creationId xmlns:a16="http://schemas.microsoft.com/office/drawing/2014/main" id="{197C1AF2-A0F1-443C-BA5E-71858AC2186F}"/>
            </a:ext>
          </a:extLst>
        </xdr:cNvPr>
        <xdr:cNvSpPr txBox="1">
          <a:spLocks noChangeArrowheads="1"/>
        </xdr:cNvSpPr>
      </xdr:nvSpPr>
      <xdr:spPr bwMode="auto">
        <a:xfrm>
          <a:off x="7178471" y="6392378"/>
          <a:ext cx="530678" cy="14967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12</xdr:col>
      <xdr:colOff>431607</xdr:colOff>
      <xdr:row>38</xdr:row>
      <xdr:rowOff>0</xdr:rowOff>
    </xdr:from>
    <xdr:ext cx="189091" cy="307578"/>
    <xdr:sp macro="" textlink="">
      <xdr:nvSpPr>
        <xdr:cNvPr id="2073" name="Text Box 1620">
          <a:extLst>
            <a:ext uri="{FF2B5EF4-FFF2-40B4-BE49-F238E27FC236}">
              <a16:creationId xmlns:a16="http://schemas.microsoft.com/office/drawing/2014/main" id="{BD53C2DE-3951-4D0F-A5E4-874110CC1D8F}"/>
            </a:ext>
          </a:extLst>
        </xdr:cNvPr>
        <xdr:cNvSpPr txBox="1">
          <a:spLocks noChangeArrowheads="1"/>
        </xdr:cNvSpPr>
      </xdr:nvSpPr>
      <xdr:spPr bwMode="auto">
        <a:xfrm>
          <a:off x="8240123" y="6583164"/>
          <a:ext cx="189091" cy="30757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19844</xdr:colOff>
      <xdr:row>43</xdr:row>
      <xdr:rowOff>131763</xdr:rowOff>
    </xdr:from>
    <xdr:to>
      <xdr:col>15</xdr:col>
      <xdr:colOff>153789</xdr:colOff>
      <xdr:row>44</xdr:row>
      <xdr:rowOff>77192</xdr:rowOff>
    </xdr:to>
    <xdr:sp macro="" textlink="">
      <xdr:nvSpPr>
        <xdr:cNvPr id="2078" name="六角形 2077">
          <a:extLst>
            <a:ext uri="{FF2B5EF4-FFF2-40B4-BE49-F238E27FC236}">
              <a16:creationId xmlns:a16="http://schemas.microsoft.com/office/drawing/2014/main" id="{C0936AD6-ECBA-45D1-A63B-86791F19E188}"/>
            </a:ext>
          </a:extLst>
        </xdr:cNvPr>
        <xdr:cNvSpPr/>
      </xdr:nvSpPr>
      <xdr:spPr bwMode="auto">
        <a:xfrm>
          <a:off x="9943655" y="7445879"/>
          <a:ext cx="133945" cy="1157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7744</xdr:colOff>
      <xdr:row>57</xdr:row>
      <xdr:rowOff>3872</xdr:rowOff>
    </xdr:from>
    <xdr:to>
      <xdr:col>11</xdr:col>
      <xdr:colOff>192963</xdr:colOff>
      <xdr:row>57</xdr:row>
      <xdr:rowOff>152977</xdr:rowOff>
    </xdr:to>
    <xdr:sp macro="" textlink="">
      <xdr:nvSpPr>
        <xdr:cNvPr id="2051" name="六角形 2050">
          <a:extLst>
            <a:ext uri="{FF2B5EF4-FFF2-40B4-BE49-F238E27FC236}">
              <a16:creationId xmlns:a16="http://schemas.microsoft.com/office/drawing/2014/main" id="{87F62BE1-3AEA-4497-BAA4-DBB1EA36012B}"/>
            </a:ext>
          </a:extLst>
        </xdr:cNvPr>
        <xdr:cNvSpPr/>
      </xdr:nvSpPr>
      <xdr:spPr bwMode="auto">
        <a:xfrm>
          <a:off x="7112774" y="9683750"/>
          <a:ext cx="185219" cy="14910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69696</xdr:colOff>
      <xdr:row>58</xdr:row>
      <xdr:rowOff>166494</xdr:rowOff>
    </xdr:from>
    <xdr:to>
      <xdr:col>11</xdr:col>
      <xdr:colOff>538203</xdr:colOff>
      <xdr:row>59</xdr:row>
      <xdr:rowOff>93998</xdr:rowOff>
    </xdr:to>
    <xdr:sp macro="" textlink="">
      <xdr:nvSpPr>
        <xdr:cNvPr id="2089" name="Text Box 1664">
          <a:extLst>
            <a:ext uri="{FF2B5EF4-FFF2-40B4-BE49-F238E27FC236}">
              <a16:creationId xmlns:a16="http://schemas.microsoft.com/office/drawing/2014/main" id="{CA2C75E8-F8A2-48C9-8648-40597FF7A1C1}"/>
            </a:ext>
          </a:extLst>
        </xdr:cNvPr>
        <xdr:cNvSpPr txBox="1">
          <a:spLocks noChangeArrowheads="1"/>
        </xdr:cNvSpPr>
      </xdr:nvSpPr>
      <xdr:spPr bwMode="auto">
        <a:xfrm>
          <a:off x="7174726" y="10016738"/>
          <a:ext cx="468507" cy="9787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0.2+0.1+0.6</a:t>
          </a:r>
        </a:p>
      </xdr:txBody>
    </xdr:sp>
    <xdr:clientData/>
  </xdr:twoCellAnchor>
  <xdr:twoCellAnchor>
    <xdr:from>
      <xdr:col>11</xdr:col>
      <xdr:colOff>409908</xdr:colOff>
      <xdr:row>59</xdr:row>
      <xdr:rowOff>103362</xdr:rowOff>
    </xdr:from>
    <xdr:to>
      <xdr:col>11</xdr:col>
      <xdr:colOff>584589</xdr:colOff>
      <xdr:row>60</xdr:row>
      <xdr:rowOff>58379</xdr:rowOff>
    </xdr:to>
    <xdr:sp macro="" textlink="">
      <xdr:nvSpPr>
        <xdr:cNvPr id="2094" name="六角形 2093">
          <a:extLst>
            <a:ext uri="{FF2B5EF4-FFF2-40B4-BE49-F238E27FC236}">
              <a16:creationId xmlns:a16="http://schemas.microsoft.com/office/drawing/2014/main" id="{0BA7DD3E-0811-42B2-B427-AB2BF77C0328}"/>
            </a:ext>
          </a:extLst>
        </xdr:cNvPr>
        <xdr:cNvSpPr/>
      </xdr:nvSpPr>
      <xdr:spPr bwMode="auto">
        <a:xfrm>
          <a:off x="7514938" y="10123972"/>
          <a:ext cx="174681" cy="1253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30976</xdr:colOff>
      <xdr:row>59</xdr:row>
      <xdr:rowOff>96798</xdr:rowOff>
    </xdr:from>
    <xdr:to>
      <xdr:col>11</xdr:col>
      <xdr:colOff>207703</xdr:colOff>
      <xdr:row>60</xdr:row>
      <xdr:rowOff>46009</xdr:rowOff>
    </xdr:to>
    <xdr:sp macro="" textlink="">
      <xdr:nvSpPr>
        <xdr:cNvPr id="2095" name="六角形 2094">
          <a:extLst>
            <a:ext uri="{FF2B5EF4-FFF2-40B4-BE49-F238E27FC236}">
              <a16:creationId xmlns:a16="http://schemas.microsoft.com/office/drawing/2014/main" id="{2D97E2A5-E54C-4764-814F-A0D0EE68D668}"/>
            </a:ext>
          </a:extLst>
        </xdr:cNvPr>
        <xdr:cNvSpPr/>
      </xdr:nvSpPr>
      <xdr:spPr bwMode="auto">
        <a:xfrm>
          <a:off x="7136006" y="10117408"/>
          <a:ext cx="176727" cy="11957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215573</xdr:colOff>
      <xdr:row>59</xdr:row>
      <xdr:rowOff>96799</xdr:rowOff>
    </xdr:from>
    <xdr:to>
      <xdr:col>11</xdr:col>
      <xdr:colOff>382947</xdr:colOff>
      <xdr:row>60</xdr:row>
      <xdr:rowOff>60440</xdr:rowOff>
    </xdr:to>
    <xdr:sp macro="" textlink="">
      <xdr:nvSpPr>
        <xdr:cNvPr id="2096" name="六角形 2095">
          <a:extLst>
            <a:ext uri="{FF2B5EF4-FFF2-40B4-BE49-F238E27FC236}">
              <a16:creationId xmlns:a16="http://schemas.microsoft.com/office/drawing/2014/main" id="{F9536FC0-3160-41F7-A9BC-C8D5A0944A7A}"/>
            </a:ext>
          </a:extLst>
        </xdr:cNvPr>
        <xdr:cNvSpPr/>
      </xdr:nvSpPr>
      <xdr:spPr bwMode="auto">
        <a:xfrm>
          <a:off x="7320603" y="10117409"/>
          <a:ext cx="167374" cy="13400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305012</xdr:colOff>
      <xdr:row>61</xdr:row>
      <xdr:rowOff>38723</xdr:rowOff>
    </xdr:from>
    <xdr:to>
      <xdr:col>11</xdr:col>
      <xdr:colOff>605503</xdr:colOff>
      <xdr:row>62</xdr:row>
      <xdr:rowOff>89751</xdr:rowOff>
    </xdr:to>
    <xdr:grpSp>
      <xdr:nvGrpSpPr>
        <xdr:cNvPr id="2121" name="Group 6672">
          <a:extLst>
            <a:ext uri="{FF2B5EF4-FFF2-40B4-BE49-F238E27FC236}">
              <a16:creationId xmlns:a16="http://schemas.microsoft.com/office/drawing/2014/main" id="{C94FDFBF-27EC-40F6-80A8-0D9635024F30}"/>
            </a:ext>
          </a:extLst>
        </xdr:cNvPr>
        <xdr:cNvGrpSpPr>
          <a:grpSpLocks/>
        </xdr:cNvGrpSpPr>
      </xdr:nvGrpSpPr>
      <xdr:grpSpPr bwMode="auto">
        <a:xfrm>
          <a:off x="7397276" y="10460446"/>
          <a:ext cx="300491" cy="222650"/>
          <a:chOff x="530" y="110"/>
          <a:chExt cx="44" cy="37"/>
        </a:xfrm>
      </xdr:grpSpPr>
      <xdr:pic>
        <xdr:nvPicPr>
          <xdr:cNvPr id="2122" name="Picture 6673" descr="route2">
            <a:extLst>
              <a:ext uri="{FF2B5EF4-FFF2-40B4-BE49-F238E27FC236}">
                <a16:creationId xmlns:a16="http://schemas.microsoft.com/office/drawing/2014/main" id="{E2D51636-C081-4C71-A50F-6ACEB7BB16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23" name="Text Box 6674">
            <a:extLst>
              <a:ext uri="{FF2B5EF4-FFF2-40B4-BE49-F238E27FC236}">
                <a16:creationId xmlns:a16="http://schemas.microsoft.com/office/drawing/2014/main" id="{AE54FAD0-171E-460F-84FA-9EA04C7DED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2"/>
            <a:ext cx="4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 editAs="oneCell">
    <xdr:from>
      <xdr:col>11</xdr:col>
      <xdr:colOff>528870</xdr:colOff>
      <xdr:row>58</xdr:row>
      <xdr:rowOff>11723</xdr:rowOff>
    </xdr:from>
    <xdr:to>
      <xdr:col>12</xdr:col>
      <xdr:colOff>103646</xdr:colOff>
      <xdr:row>59</xdr:row>
      <xdr:rowOff>65585</xdr:rowOff>
    </xdr:to>
    <xdr:grpSp>
      <xdr:nvGrpSpPr>
        <xdr:cNvPr id="2124" name="Group 6672">
          <a:extLst>
            <a:ext uri="{FF2B5EF4-FFF2-40B4-BE49-F238E27FC236}">
              <a16:creationId xmlns:a16="http://schemas.microsoft.com/office/drawing/2014/main" id="{472462A1-0C1A-4E49-A2A4-732BE71F6EC7}"/>
            </a:ext>
          </a:extLst>
        </xdr:cNvPr>
        <xdr:cNvGrpSpPr>
          <a:grpSpLocks/>
        </xdr:cNvGrpSpPr>
      </xdr:nvGrpSpPr>
      <xdr:grpSpPr bwMode="auto">
        <a:xfrm>
          <a:off x="7621134" y="9918581"/>
          <a:ext cx="278424" cy="225484"/>
          <a:chOff x="530" y="110"/>
          <a:chExt cx="44" cy="37"/>
        </a:xfrm>
      </xdr:grpSpPr>
      <xdr:pic>
        <xdr:nvPicPr>
          <xdr:cNvPr id="2125" name="Picture 6673" descr="route2">
            <a:extLst>
              <a:ext uri="{FF2B5EF4-FFF2-40B4-BE49-F238E27FC236}">
                <a16:creationId xmlns:a16="http://schemas.microsoft.com/office/drawing/2014/main" id="{6E126C72-2F15-4F67-BC0E-49D3EDA8D5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26" name="Text Box 6674">
            <a:extLst>
              <a:ext uri="{FF2B5EF4-FFF2-40B4-BE49-F238E27FC236}">
                <a16:creationId xmlns:a16="http://schemas.microsoft.com/office/drawing/2014/main" id="{F827A1D0-8641-4B27-9EEF-9EF6049251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6"/>
            <a:ext cx="44" cy="2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>
    <xdr:from>
      <xdr:col>11</xdr:col>
      <xdr:colOff>693444</xdr:colOff>
      <xdr:row>61</xdr:row>
      <xdr:rowOff>92175</xdr:rowOff>
    </xdr:from>
    <xdr:to>
      <xdr:col>12</xdr:col>
      <xdr:colOff>112287</xdr:colOff>
      <xdr:row>62</xdr:row>
      <xdr:rowOff>73567</xdr:rowOff>
    </xdr:to>
    <xdr:sp macro="" textlink="">
      <xdr:nvSpPr>
        <xdr:cNvPr id="2127" name="Oval 453">
          <a:extLst>
            <a:ext uri="{FF2B5EF4-FFF2-40B4-BE49-F238E27FC236}">
              <a16:creationId xmlns:a16="http://schemas.microsoft.com/office/drawing/2014/main" id="{CBB832BC-CD33-4B10-876A-766017F03C94}"/>
            </a:ext>
          </a:extLst>
        </xdr:cNvPr>
        <xdr:cNvSpPr>
          <a:spLocks noChangeArrowheads="1"/>
        </xdr:cNvSpPr>
      </xdr:nvSpPr>
      <xdr:spPr bwMode="auto">
        <a:xfrm>
          <a:off x="7798474" y="10453516"/>
          <a:ext cx="123539" cy="1517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687619</xdr:colOff>
      <xdr:row>59</xdr:row>
      <xdr:rowOff>31082</xdr:rowOff>
    </xdr:from>
    <xdr:to>
      <xdr:col>12</xdr:col>
      <xdr:colOff>172024</xdr:colOff>
      <xdr:row>60</xdr:row>
      <xdr:rowOff>91727</xdr:rowOff>
    </xdr:to>
    <xdr:grpSp>
      <xdr:nvGrpSpPr>
        <xdr:cNvPr id="2128" name="グループ化 2127">
          <a:extLst>
            <a:ext uri="{FF2B5EF4-FFF2-40B4-BE49-F238E27FC236}">
              <a16:creationId xmlns:a16="http://schemas.microsoft.com/office/drawing/2014/main" id="{9DEFE1D7-7800-4285-BA12-A91542964A1F}"/>
            </a:ext>
          </a:extLst>
        </xdr:cNvPr>
        <xdr:cNvGrpSpPr/>
      </xdr:nvGrpSpPr>
      <xdr:grpSpPr>
        <a:xfrm>
          <a:off x="7779883" y="10109562"/>
          <a:ext cx="188053" cy="232266"/>
          <a:chOff x="11523382" y="8831636"/>
          <a:chExt cx="167091" cy="446538"/>
        </a:xfrm>
      </xdr:grpSpPr>
      <xdr:sp macro="" textlink="">
        <xdr:nvSpPr>
          <xdr:cNvPr id="2133" name="Freeform 406">
            <a:extLst>
              <a:ext uri="{FF2B5EF4-FFF2-40B4-BE49-F238E27FC236}">
                <a16:creationId xmlns:a16="http://schemas.microsoft.com/office/drawing/2014/main" id="{4C7FEDBD-585B-4C84-ACBE-A2A2BC00050D}"/>
              </a:ext>
            </a:extLst>
          </xdr:cNvPr>
          <xdr:cNvSpPr>
            <a:spLocks/>
          </xdr:cNvSpPr>
        </xdr:nvSpPr>
        <xdr:spPr bwMode="auto">
          <a:xfrm rot="10800000">
            <a:off x="11663403" y="8831636"/>
            <a:ext cx="27070" cy="446538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35" name="Freeform 407">
            <a:extLst>
              <a:ext uri="{FF2B5EF4-FFF2-40B4-BE49-F238E27FC236}">
                <a16:creationId xmlns:a16="http://schemas.microsoft.com/office/drawing/2014/main" id="{673815F0-0792-4033-BABD-9A3F168D2FF0}"/>
              </a:ext>
            </a:extLst>
          </xdr:cNvPr>
          <xdr:cNvSpPr>
            <a:spLocks/>
          </xdr:cNvSpPr>
        </xdr:nvSpPr>
        <xdr:spPr bwMode="auto">
          <a:xfrm rot="10800000" flipH="1" flipV="1">
            <a:off x="11523382" y="8831636"/>
            <a:ext cx="47373" cy="446538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592408</xdr:colOff>
      <xdr:row>59</xdr:row>
      <xdr:rowOff>50441</xdr:rowOff>
    </xdr:from>
    <xdr:to>
      <xdr:col>11</xdr:col>
      <xdr:colOff>689207</xdr:colOff>
      <xdr:row>61</xdr:row>
      <xdr:rowOff>46463</xdr:rowOff>
    </xdr:to>
    <xdr:sp macro="" textlink="">
      <xdr:nvSpPr>
        <xdr:cNvPr id="2136" name="Text Box 1118">
          <a:extLst>
            <a:ext uri="{FF2B5EF4-FFF2-40B4-BE49-F238E27FC236}">
              <a16:creationId xmlns:a16="http://schemas.microsoft.com/office/drawing/2014/main" id="{B5EB5265-811B-4054-8BDA-361792718D80}"/>
            </a:ext>
          </a:extLst>
        </xdr:cNvPr>
        <xdr:cNvSpPr txBox="1">
          <a:spLocks noChangeArrowheads="1"/>
        </xdr:cNvSpPr>
      </xdr:nvSpPr>
      <xdr:spPr bwMode="auto">
        <a:xfrm flipH="1">
          <a:off x="7697438" y="10071051"/>
          <a:ext cx="96799" cy="3367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高槻橋</a:t>
          </a:r>
        </a:p>
      </xdr:txBody>
    </xdr:sp>
    <xdr:clientData/>
  </xdr:twoCellAnchor>
  <xdr:twoCellAnchor>
    <xdr:from>
      <xdr:col>12</xdr:col>
      <xdr:colOff>65823</xdr:colOff>
      <xdr:row>63</xdr:row>
      <xdr:rowOff>7744</xdr:rowOff>
    </xdr:from>
    <xdr:to>
      <xdr:col>12</xdr:col>
      <xdr:colOff>227723</xdr:colOff>
      <xdr:row>64</xdr:row>
      <xdr:rowOff>159792</xdr:rowOff>
    </xdr:to>
    <xdr:sp macro="" textlink="">
      <xdr:nvSpPr>
        <xdr:cNvPr id="2137" name="Text Box 1118">
          <a:extLst>
            <a:ext uri="{FF2B5EF4-FFF2-40B4-BE49-F238E27FC236}">
              <a16:creationId xmlns:a16="http://schemas.microsoft.com/office/drawing/2014/main" id="{ED8D0B16-6C69-4CB7-8662-A6474A234722}"/>
            </a:ext>
          </a:extLst>
        </xdr:cNvPr>
        <xdr:cNvSpPr txBox="1">
          <a:spLocks noChangeArrowheads="1"/>
        </xdr:cNvSpPr>
      </xdr:nvSpPr>
      <xdr:spPr bwMode="auto">
        <a:xfrm>
          <a:off x="7875549" y="10709817"/>
          <a:ext cx="161900" cy="322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twoCellAnchor>
  <xdr:twoCellAnchor>
    <xdr:from>
      <xdr:col>12</xdr:col>
      <xdr:colOff>47262</xdr:colOff>
      <xdr:row>57</xdr:row>
      <xdr:rowOff>107643</xdr:rowOff>
    </xdr:from>
    <xdr:to>
      <xdr:col>12</xdr:col>
      <xdr:colOff>93353</xdr:colOff>
      <xdr:row>64</xdr:row>
      <xdr:rowOff>132176</xdr:rowOff>
    </xdr:to>
    <xdr:sp macro="" textlink="">
      <xdr:nvSpPr>
        <xdr:cNvPr id="2138" name="Freeform 601">
          <a:extLst>
            <a:ext uri="{FF2B5EF4-FFF2-40B4-BE49-F238E27FC236}">
              <a16:creationId xmlns:a16="http://schemas.microsoft.com/office/drawing/2014/main" id="{52C86132-DC8F-4158-A6BB-9C3578553CAD}"/>
            </a:ext>
          </a:extLst>
        </xdr:cNvPr>
        <xdr:cNvSpPr>
          <a:spLocks/>
        </xdr:cNvSpPr>
      </xdr:nvSpPr>
      <xdr:spPr bwMode="auto">
        <a:xfrm>
          <a:off x="7856988" y="9787521"/>
          <a:ext cx="46091" cy="1217094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923 w 16329"/>
            <a:gd name="connsiteY0" fmla="*/ 10000 h 10000"/>
            <a:gd name="connsiteX1" fmla="*/ 16329 w 16329"/>
            <a:gd name="connsiteY1" fmla="*/ 0 h 10000"/>
            <a:gd name="connsiteX2" fmla="*/ 0 w 16329"/>
            <a:gd name="connsiteY2" fmla="*/ 221 h 10000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14654 w 15060"/>
            <a:gd name="connsiteY0" fmla="*/ 10000 h 10000"/>
            <a:gd name="connsiteX1" fmla="*/ 15060 w 15060"/>
            <a:gd name="connsiteY1" fmla="*/ 0 h 10000"/>
            <a:gd name="connsiteX2" fmla="*/ 0 w 15060"/>
            <a:gd name="connsiteY2" fmla="*/ 281 h 10000"/>
            <a:gd name="connsiteX0" fmla="*/ 13808 w 14214"/>
            <a:gd name="connsiteY0" fmla="*/ 12256 h 12256"/>
            <a:gd name="connsiteX1" fmla="*/ 14214 w 14214"/>
            <a:gd name="connsiteY1" fmla="*/ 2256 h 12256"/>
            <a:gd name="connsiteX2" fmla="*/ 0 w 14214"/>
            <a:gd name="connsiteY2" fmla="*/ 0 h 12256"/>
            <a:gd name="connsiteX0" fmla="*/ 13714 w 14214"/>
            <a:gd name="connsiteY0" fmla="*/ 15671 h 15671"/>
            <a:gd name="connsiteX1" fmla="*/ 14214 w 14214"/>
            <a:gd name="connsiteY1" fmla="*/ 2256 h 15671"/>
            <a:gd name="connsiteX2" fmla="*/ 0 w 14214"/>
            <a:gd name="connsiteY2" fmla="*/ 0 h 15671"/>
            <a:gd name="connsiteX0" fmla="*/ 216 w 12467"/>
            <a:gd name="connsiteY0" fmla="*/ 23971 h 23971"/>
            <a:gd name="connsiteX1" fmla="*/ 716 w 12467"/>
            <a:gd name="connsiteY1" fmla="*/ 10556 h 23971"/>
            <a:gd name="connsiteX2" fmla="*/ 11752 w 12467"/>
            <a:gd name="connsiteY2" fmla="*/ 0 h 23971"/>
            <a:gd name="connsiteX0" fmla="*/ 0 w 14148"/>
            <a:gd name="connsiteY0" fmla="*/ 24534 h 24534"/>
            <a:gd name="connsiteX1" fmla="*/ 2397 w 14148"/>
            <a:gd name="connsiteY1" fmla="*/ 10556 h 24534"/>
            <a:gd name="connsiteX2" fmla="*/ 13433 w 14148"/>
            <a:gd name="connsiteY2" fmla="*/ 0 h 24534"/>
            <a:gd name="connsiteX0" fmla="*/ 0 w 14148"/>
            <a:gd name="connsiteY0" fmla="*/ 24534 h 24534"/>
            <a:gd name="connsiteX1" fmla="*/ 2397 w 14148"/>
            <a:gd name="connsiteY1" fmla="*/ 10556 h 24534"/>
            <a:gd name="connsiteX2" fmla="*/ 13433 w 14148"/>
            <a:gd name="connsiteY2" fmla="*/ 0 h 24534"/>
            <a:gd name="connsiteX0" fmla="*/ 0 w 14139"/>
            <a:gd name="connsiteY0" fmla="*/ 24534 h 24534"/>
            <a:gd name="connsiteX1" fmla="*/ 2105 w 14139"/>
            <a:gd name="connsiteY1" fmla="*/ 10837 h 24534"/>
            <a:gd name="connsiteX2" fmla="*/ 13433 w 14139"/>
            <a:gd name="connsiteY2" fmla="*/ 0 h 24534"/>
            <a:gd name="connsiteX0" fmla="*/ 0 w 14139"/>
            <a:gd name="connsiteY0" fmla="*/ 24534 h 24534"/>
            <a:gd name="connsiteX1" fmla="*/ 2105 w 14139"/>
            <a:gd name="connsiteY1" fmla="*/ 10837 h 24534"/>
            <a:gd name="connsiteX2" fmla="*/ 13433 w 14139"/>
            <a:gd name="connsiteY2" fmla="*/ 0 h 24534"/>
            <a:gd name="connsiteX0" fmla="*/ 0 w 14610"/>
            <a:gd name="connsiteY0" fmla="*/ 24534 h 24534"/>
            <a:gd name="connsiteX1" fmla="*/ 2105 w 14610"/>
            <a:gd name="connsiteY1" fmla="*/ 10837 h 24534"/>
            <a:gd name="connsiteX2" fmla="*/ 13433 w 14610"/>
            <a:gd name="connsiteY2" fmla="*/ 0 h 24534"/>
            <a:gd name="connsiteX0" fmla="*/ 0 w 13148"/>
            <a:gd name="connsiteY0" fmla="*/ 19470 h 19470"/>
            <a:gd name="connsiteX1" fmla="*/ 2105 w 13148"/>
            <a:gd name="connsiteY1" fmla="*/ 5773 h 19470"/>
            <a:gd name="connsiteX2" fmla="*/ 11828 w 13148"/>
            <a:gd name="connsiteY2" fmla="*/ 0 h 19470"/>
            <a:gd name="connsiteX0" fmla="*/ 0 w 11828"/>
            <a:gd name="connsiteY0" fmla="*/ 19470 h 19470"/>
            <a:gd name="connsiteX1" fmla="*/ 2105 w 11828"/>
            <a:gd name="connsiteY1" fmla="*/ 5773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2105 w 11828"/>
            <a:gd name="connsiteY1" fmla="*/ 5773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1959 w 11828"/>
            <a:gd name="connsiteY1" fmla="*/ 5351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1959 w 11828"/>
            <a:gd name="connsiteY1" fmla="*/ 5351 h 19470"/>
            <a:gd name="connsiteX2" fmla="*/ 11828 w 11828"/>
            <a:gd name="connsiteY2" fmla="*/ 0 h 19470"/>
            <a:gd name="connsiteX0" fmla="*/ 0 w 11974"/>
            <a:gd name="connsiteY0" fmla="*/ 20033 h 20033"/>
            <a:gd name="connsiteX1" fmla="*/ 1959 w 11974"/>
            <a:gd name="connsiteY1" fmla="*/ 5914 h 20033"/>
            <a:gd name="connsiteX2" fmla="*/ 11974 w 11974"/>
            <a:gd name="connsiteY2" fmla="*/ 0 h 20033"/>
            <a:gd name="connsiteX0" fmla="*/ 0 w 11974"/>
            <a:gd name="connsiteY0" fmla="*/ 20033 h 20033"/>
            <a:gd name="connsiteX1" fmla="*/ 1959 w 11974"/>
            <a:gd name="connsiteY1" fmla="*/ 5914 h 20033"/>
            <a:gd name="connsiteX2" fmla="*/ 11974 w 11974"/>
            <a:gd name="connsiteY2" fmla="*/ 0 h 20033"/>
            <a:gd name="connsiteX0" fmla="*/ 0 w 10693"/>
            <a:gd name="connsiteY0" fmla="*/ 15811 h 15811"/>
            <a:gd name="connsiteX1" fmla="*/ 678 w 10693"/>
            <a:gd name="connsiteY1" fmla="*/ 5914 h 15811"/>
            <a:gd name="connsiteX2" fmla="*/ 10693 w 10693"/>
            <a:gd name="connsiteY2" fmla="*/ 0 h 15811"/>
            <a:gd name="connsiteX0" fmla="*/ 0 w 10693"/>
            <a:gd name="connsiteY0" fmla="*/ 15811 h 15811"/>
            <a:gd name="connsiteX1" fmla="*/ 678 w 10693"/>
            <a:gd name="connsiteY1" fmla="*/ 5914 h 15811"/>
            <a:gd name="connsiteX2" fmla="*/ 10693 w 10693"/>
            <a:gd name="connsiteY2" fmla="*/ 0 h 15811"/>
            <a:gd name="connsiteX0" fmla="*/ 0 w 10453"/>
            <a:gd name="connsiteY0" fmla="*/ 14811 h 14811"/>
            <a:gd name="connsiteX1" fmla="*/ 438 w 10453"/>
            <a:gd name="connsiteY1" fmla="*/ 5914 h 14811"/>
            <a:gd name="connsiteX2" fmla="*/ 10453 w 10453"/>
            <a:gd name="connsiteY2" fmla="*/ 0 h 14811"/>
            <a:gd name="connsiteX0" fmla="*/ 0 w 10453"/>
            <a:gd name="connsiteY0" fmla="*/ 15589 h 15589"/>
            <a:gd name="connsiteX1" fmla="*/ 438 w 10453"/>
            <a:gd name="connsiteY1" fmla="*/ 5914 h 15589"/>
            <a:gd name="connsiteX2" fmla="*/ 10453 w 10453"/>
            <a:gd name="connsiteY2" fmla="*/ 0 h 15589"/>
            <a:gd name="connsiteX0" fmla="*/ 0 w 10213"/>
            <a:gd name="connsiteY0" fmla="*/ 15311 h 15311"/>
            <a:gd name="connsiteX1" fmla="*/ 198 w 10213"/>
            <a:gd name="connsiteY1" fmla="*/ 5914 h 15311"/>
            <a:gd name="connsiteX2" fmla="*/ 10213 w 10213"/>
            <a:gd name="connsiteY2" fmla="*/ 0 h 15311"/>
            <a:gd name="connsiteX0" fmla="*/ 0 w 3349"/>
            <a:gd name="connsiteY0" fmla="*/ 22004 h 22004"/>
            <a:gd name="connsiteX1" fmla="*/ 198 w 3349"/>
            <a:gd name="connsiteY1" fmla="*/ 12607 h 22004"/>
            <a:gd name="connsiteX2" fmla="*/ 1313 w 3349"/>
            <a:gd name="connsiteY2" fmla="*/ 0 h 22004"/>
            <a:gd name="connsiteX0" fmla="*/ 0 w 5028"/>
            <a:gd name="connsiteY0" fmla="*/ 10000 h 10000"/>
            <a:gd name="connsiteX1" fmla="*/ 591 w 5028"/>
            <a:gd name="connsiteY1" fmla="*/ 5729 h 10000"/>
            <a:gd name="connsiteX2" fmla="*/ 3921 w 5028"/>
            <a:gd name="connsiteY2" fmla="*/ 0 h 10000"/>
            <a:gd name="connsiteX0" fmla="*/ 0 w 9820"/>
            <a:gd name="connsiteY0" fmla="*/ 10000 h 10000"/>
            <a:gd name="connsiteX1" fmla="*/ 1175 w 9820"/>
            <a:gd name="connsiteY1" fmla="*/ 5729 h 10000"/>
            <a:gd name="connsiteX2" fmla="*/ 7798 w 9820"/>
            <a:gd name="connsiteY2" fmla="*/ 0 h 10000"/>
            <a:gd name="connsiteX0" fmla="*/ 0 w 7941"/>
            <a:gd name="connsiteY0" fmla="*/ 10000 h 10000"/>
            <a:gd name="connsiteX1" fmla="*/ 1197 w 7941"/>
            <a:gd name="connsiteY1" fmla="*/ 5729 h 10000"/>
            <a:gd name="connsiteX2" fmla="*/ 7941 w 7941"/>
            <a:gd name="connsiteY2" fmla="*/ 0 h 10000"/>
            <a:gd name="connsiteX0" fmla="*/ 633 w 8493"/>
            <a:gd name="connsiteY0" fmla="*/ 9463 h 9463"/>
            <a:gd name="connsiteX1" fmla="*/ 0 w 8493"/>
            <a:gd name="connsiteY1" fmla="*/ 5729 h 9463"/>
            <a:gd name="connsiteX2" fmla="*/ 8493 w 8493"/>
            <a:gd name="connsiteY2" fmla="*/ 0 h 9463"/>
            <a:gd name="connsiteX0" fmla="*/ 745 w 10000"/>
            <a:gd name="connsiteY0" fmla="*/ 10000 h 10000"/>
            <a:gd name="connsiteX1" fmla="*/ 0 w 10000"/>
            <a:gd name="connsiteY1" fmla="*/ 6054 h 10000"/>
            <a:gd name="connsiteX2" fmla="*/ 10000 w 10000"/>
            <a:gd name="connsiteY2" fmla="*/ 0 h 10000"/>
            <a:gd name="connsiteX0" fmla="*/ 745 w 10000"/>
            <a:gd name="connsiteY0" fmla="*/ 10000 h 10000"/>
            <a:gd name="connsiteX1" fmla="*/ 0 w 10000"/>
            <a:gd name="connsiteY1" fmla="*/ 6054 h 10000"/>
            <a:gd name="connsiteX2" fmla="*/ 10000 w 10000"/>
            <a:gd name="connsiteY2" fmla="*/ 0 h 10000"/>
            <a:gd name="connsiteX0" fmla="*/ 1585 w 10000"/>
            <a:gd name="connsiteY0" fmla="*/ 9937 h 9937"/>
            <a:gd name="connsiteX1" fmla="*/ 0 w 10000"/>
            <a:gd name="connsiteY1" fmla="*/ 6054 h 9937"/>
            <a:gd name="connsiteX2" fmla="*/ 10000 w 10000"/>
            <a:gd name="connsiteY2" fmla="*/ 0 h 9937"/>
            <a:gd name="connsiteX0" fmla="*/ 4105 w 10250"/>
            <a:gd name="connsiteY0" fmla="*/ 9968 h 9968"/>
            <a:gd name="connsiteX1" fmla="*/ 0 w 10250"/>
            <a:gd name="connsiteY1" fmla="*/ 6092 h 9968"/>
            <a:gd name="connsiteX2" fmla="*/ 10000 w 10250"/>
            <a:gd name="connsiteY2" fmla="*/ 0 h 9968"/>
            <a:gd name="connsiteX0" fmla="*/ 4005 w 9756"/>
            <a:gd name="connsiteY0" fmla="*/ 10000 h 10000"/>
            <a:gd name="connsiteX1" fmla="*/ 0 w 9756"/>
            <a:gd name="connsiteY1" fmla="*/ 6112 h 10000"/>
            <a:gd name="connsiteX2" fmla="*/ 9756 w 9756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756" h="10000">
              <a:moveTo>
                <a:pt x="4005" y="10000"/>
              </a:moveTo>
              <a:cubicBezTo>
                <a:pt x="10463" y="7190"/>
                <a:pt x="13125" y="6971"/>
                <a:pt x="0" y="6112"/>
              </a:cubicBezTo>
              <a:cubicBezTo>
                <a:pt x="12618" y="5186"/>
                <a:pt x="6978" y="3779"/>
                <a:pt x="9756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131650</xdr:colOff>
      <xdr:row>62</xdr:row>
      <xdr:rowOff>11614</xdr:rowOff>
    </xdr:from>
    <xdr:to>
      <xdr:col>12</xdr:col>
      <xdr:colOff>34846</xdr:colOff>
      <xdr:row>62</xdr:row>
      <xdr:rowOff>124436</xdr:rowOff>
    </xdr:to>
    <xdr:sp macro="" textlink="">
      <xdr:nvSpPr>
        <xdr:cNvPr id="2097" name="Line 267">
          <a:extLst>
            <a:ext uri="{FF2B5EF4-FFF2-40B4-BE49-F238E27FC236}">
              <a16:creationId xmlns:a16="http://schemas.microsoft.com/office/drawing/2014/main" id="{C15523DC-5A01-4A70-A211-40867B8E15B6}"/>
            </a:ext>
          </a:extLst>
        </xdr:cNvPr>
        <xdr:cNvSpPr>
          <a:spLocks noChangeShapeType="1"/>
        </xdr:cNvSpPr>
      </xdr:nvSpPr>
      <xdr:spPr bwMode="auto">
        <a:xfrm flipV="1">
          <a:off x="7236680" y="10543321"/>
          <a:ext cx="607892" cy="112822"/>
        </a:xfrm>
        <a:custGeom>
          <a:avLst/>
          <a:gdLst>
            <a:gd name="connsiteX0" fmla="*/ 0 w 483990"/>
            <a:gd name="connsiteY0" fmla="*/ 0 h 60276"/>
            <a:gd name="connsiteX1" fmla="*/ 483990 w 483990"/>
            <a:gd name="connsiteY1" fmla="*/ 60276 h 60276"/>
            <a:gd name="connsiteX0" fmla="*/ 0 w 607892"/>
            <a:gd name="connsiteY0" fmla="*/ 0 h 149331"/>
            <a:gd name="connsiteX1" fmla="*/ 607892 w 607892"/>
            <a:gd name="connsiteY1" fmla="*/ 149331 h 149331"/>
            <a:gd name="connsiteX0" fmla="*/ 0 w 607892"/>
            <a:gd name="connsiteY0" fmla="*/ 0 h 149331"/>
            <a:gd name="connsiteX1" fmla="*/ 607892 w 607892"/>
            <a:gd name="connsiteY1" fmla="*/ 149331 h 149331"/>
            <a:gd name="connsiteX0" fmla="*/ 0 w 607892"/>
            <a:gd name="connsiteY0" fmla="*/ 0 h 149331"/>
            <a:gd name="connsiteX1" fmla="*/ 607892 w 607892"/>
            <a:gd name="connsiteY1" fmla="*/ 149331 h 149331"/>
            <a:gd name="connsiteX0" fmla="*/ 0 w 607892"/>
            <a:gd name="connsiteY0" fmla="*/ 0 h 106740"/>
            <a:gd name="connsiteX1" fmla="*/ 607892 w 607892"/>
            <a:gd name="connsiteY1" fmla="*/ 106740 h 106740"/>
            <a:gd name="connsiteX0" fmla="*/ 0 w 607892"/>
            <a:gd name="connsiteY0" fmla="*/ 6082 h 112822"/>
            <a:gd name="connsiteX1" fmla="*/ 607892 w 607892"/>
            <a:gd name="connsiteY1" fmla="*/ 112822 h 1128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7892" h="112822">
              <a:moveTo>
                <a:pt x="0" y="6082"/>
              </a:moveTo>
              <a:cubicBezTo>
                <a:pt x="254256" y="-4802"/>
                <a:pt x="477538" y="-15685"/>
                <a:pt x="607892" y="11282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w="med" len="lg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16286</xdr:colOff>
      <xdr:row>62</xdr:row>
      <xdr:rowOff>138630</xdr:rowOff>
    </xdr:from>
    <xdr:to>
      <xdr:col>12</xdr:col>
      <xdr:colOff>168227</xdr:colOff>
      <xdr:row>63</xdr:row>
      <xdr:rowOff>95202</xdr:rowOff>
    </xdr:to>
    <xdr:sp macro="" textlink="">
      <xdr:nvSpPr>
        <xdr:cNvPr id="2139" name="AutoShape 93">
          <a:extLst>
            <a:ext uri="{FF2B5EF4-FFF2-40B4-BE49-F238E27FC236}">
              <a16:creationId xmlns:a16="http://schemas.microsoft.com/office/drawing/2014/main" id="{8B10CAED-16C2-4C90-9C27-34F6C4A08C13}"/>
            </a:ext>
          </a:extLst>
        </xdr:cNvPr>
        <xdr:cNvSpPr>
          <a:spLocks noChangeArrowheads="1"/>
        </xdr:cNvSpPr>
      </xdr:nvSpPr>
      <xdr:spPr bwMode="auto">
        <a:xfrm>
          <a:off x="7826012" y="10670337"/>
          <a:ext cx="151941" cy="1269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65824</xdr:colOff>
      <xdr:row>59</xdr:row>
      <xdr:rowOff>65823</xdr:rowOff>
    </xdr:from>
    <xdr:to>
      <xdr:col>12</xdr:col>
      <xdr:colOff>452579</xdr:colOff>
      <xdr:row>60</xdr:row>
      <xdr:rowOff>58599</xdr:rowOff>
    </xdr:to>
    <xdr:sp macro="" textlink="">
      <xdr:nvSpPr>
        <xdr:cNvPr id="2140" name="Text Box 1445">
          <a:extLst>
            <a:ext uri="{FF2B5EF4-FFF2-40B4-BE49-F238E27FC236}">
              <a16:creationId xmlns:a16="http://schemas.microsoft.com/office/drawing/2014/main" id="{50A4BE58-5BF3-480F-8789-90279AE28A5A}"/>
            </a:ext>
          </a:extLst>
        </xdr:cNvPr>
        <xdr:cNvSpPr txBox="1">
          <a:spLocks noChangeArrowheads="1"/>
        </xdr:cNvSpPr>
      </xdr:nvSpPr>
      <xdr:spPr bwMode="auto">
        <a:xfrm>
          <a:off x="7875550" y="10086433"/>
          <a:ext cx="386755" cy="163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+mn-ea"/>
            </a:rPr>
            <a:t>芥川</a:t>
          </a:r>
        </a:p>
      </xdr:txBody>
    </xdr:sp>
    <xdr:clientData/>
  </xdr:twoCellAnchor>
  <xdr:twoCellAnchor>
    <xdr:from>
      <xdr:col>11</xdr:col>
      <xdr:colOff>85184</xdr:colOff>
      <xdr:row>62</xdr:row>
      <xdr:rowOff>158750</xdr:rowOff>
    </xdr:from>
    <xdr:to>
      <xdr:col>11</xdr:col>
      <xdr:colOff>513896</xdr:colOff>
      <xdr:row>63</xdr:row>
      <xdr:rowOff>137862</xdr:rowOff>
    </xdr:to>
    <xdr:sp macro="" textlink="">
      <xdr:nvSpPr>
        <xdr:cNvPr id="2141" name="Text Box 1118">
          <a:extLst>
            <a:ext uri="{FF2B5EF4-FFF2-40B4-BE49-F238E27FC236}">
              <a16:creationId xmlns:a16="http://schemas.microsoft.com/office/drawing/2014/main" id="{1E8C9CAB-9299-4DAE-8F4E-582F2ED63B71}"/>
            </a:ext>
          </a:extLst>
        </xdr:cNvPr>
        <xdr:cNvSpPr txBox="1">
          <a:spLocks noChangeArrowheads="1"/>
        </xdr:cNvSpPr>
      </xdr:nvSpPr>
      <xdr:spPr bwMode="auto">
        <a:xfrm>
          <a:off x="7190214" y="10690457"/>
          <a:ext cx="428712" cy="14947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18288" rIns="0" bIns="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R171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ｻﾌﾞﾙｰﾄ</a:t>
          </a:r>
        </a:p>
      </xdr:txBody>
    </xdr:sp>
    <xdr:clientData/>
  </xdr:twoCellAnchor>
  <xdr:oneCellAnchor>
    <xdr:from>
      <xdr:col>19</xdr:col>
      <xdr:colOff>262381</xdr:colOff>
      <xdr:row>55</xdr:row>
      <xdr:rowOff>165364</xdr:rowOff>
    </xdr:from>
    <xdr:ext cx="379343" cy="193515"/>
    <xdr:sp macro="" textlink="">
      <xdr:nvSpPr>
        <xdr:cNvPr id="2006" name="Text Box 1563">
          <a:extLst>
            <a:ext uri="{FF2B5EF4-FFF2-40B4-BE49-F238E27FC236}">
              <a16:creationId xmlns:a16="http://schemas.microsoft.com/office/drawing/2014/main" id="{DB1ACEB1-ECF5-4B7E-A3E2-1FCC8D9835B4}"/>
            </a:ext>
          </a:extLst>
        </xdr:cNvPr>
        <xdr:cNvSpPr txBox="1">
          <a:spLocks noChangeArrowheads="1"/>
        </xdr:cNvSpPr>
      </xdr:nvSpPr>
      <xdr:spPr bwMode="auto">
        <a:xfrm>
          <a:off x="13030732" y="9591145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19</xdr:col>
      <xdr:colOff>37798</xdr:colOff>
      <xdr:row>21</xdr:row>
      <xdr:rowOff>90714</xdr:rowOff>
    </xdr:from>
    <xdr:to>
      <xdr:col>19</xdr:col>
      <xdr:colOff>167208</xdr:colOff>
      <xdr:row>22</xdr:row>
      <xdr:rowOff>43128</xdr:rowOff>
    </xdr:to>
    <xdr:sp macro="" textlink="">
      <xdr:nvSpPr>
        <xdr:cNvPr id="2007" name="六角形 2006">
          <a:extLst>
            <a:ext uri="{FF2B5EF4-FFF2-40B4-BE49-F238E27FC236}">
              <a16:creationId xmlns:a16="http://schemas.microsoft.com/office/drawing/2014/main" id="{1997A811-EFA3-47D5-9390-C4879C2D38CB}"/>
            </a:ext>
          </a:extLst>
        </xdr:cNvPr>
        <xdr:cNvSpPr/>
      </xdr:nvSpPr>
      <xdr:spPr bwMode="auto">
        <a:xfrm>
          <a:off x="12764256" y="3651250"/>
          <a:ext cx="129410" cy="1225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422659</xdr:colOff>
      <xdr:row>21</xdr:row>
      <xdr:rowOff>81311</xdr:rowOff>
    </xdr:from>
    <xdr:to>
      <xdr:col>19</xdr:col>
      <xdr:colOff>552069</xdr:colOff>
      <xdr:row>22</xdr:row>
      <xdr:rowOff>33725</xdr:rowOff>
    </xdr:to>
    <xdr:sp macro="" textlink="">
      <xdr:nvSpPr>
        <xdr:cNvPr id="2013" name="六角形 2012">
          <a:extLst>
            <a:ext uri="{FF2B5EF4-FFF2-40B4-BE49-F238E27FC236}">
              <a16:creationId xmlns:a16="http://schemas.microsoft.com/office/drawing/2014/main" id="{1B35E7F5-E568-4B6D-B650-0AFA0F5DC8BE}"/>
            </a:ext>
          </a:extLst>
        </xdr:cNvPr>
        <xdr:cNvSpPr/>
      </xdr:nvSpPr>
      <xdr:spPr bwMode="auto">
        <a:xfrm>
          <a:off x="13149117" y="3641847"/>
          <a:ext cx="129410" cy="1225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320806</xdr:colOff>
      <xdr:row>5</xdr:row>
      <xdr:rowOff>125676</xdr:rowOff>
    </xdr:from>
    <xdr:to>
      <xdr:col>12</xdr:col>
      <xdr:colOff>502708</xdr:colOff>
      <xdr:row>5</xdr:row>
      <xdr:rowOff>132292</xdr:rowOff>
    </xdr:to>
    <xdr:sp macro="" textlink="">
      <xdr:nvSpPr>
        <xdr:cNvPr id="2015" name="Line 206">
          <a:extLst>
            <a:ext uri="{FF2B5EF4-FFF2-40B4-BE49-F238E27FC236}">
              <a16:creationId xmlns:a16="http://schemas.microsoft.com/office/drawing/2014/main" id="{58E7D3AC-9399-4D6C-9435-4108309F0752}"/>
            </a:ext>
          </a:extLst>
        </xdr:cNvPr>
        <xdr:cNvSpPr>
          <a:spLocks noChangeShapeType="1"/>
        </xdr:cNvSpPr>
      </xdr:nvSpPr>
      <xdr:spPr bwMode="auto">
        <a:xfrm>
          <a:off x="8165702" y="985572"/>
          <a:ext cx="181902" cy="6616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52179</xdr:colOff>
      <xdr:row>34</xdr:row>
      <xdr:rowOff>162719</xdr:rowOff>
    </xdr:from>
    <xdr:to>
      <xdr:col>1</xdr:col>
      <xdr:colOff>329406</xdr:colOff>
      <xdr:row>35</xdr:row>
      <xdr:rowOff>91280</xdr:rowOff>
    </xdr:to>
    <xdr:sp macro="" textlink="">
      <xdr:nvSpPr>
        <xdr:cNvPr id="2020" name="Text Box 1563">
          <a:extLst>
            <a:ext uri="{FF2B5EF4-FFF2-40B4-BE49-F238E27FC236}">
              <a16:creationId xmlns:a16="http://schemas.microsoft.com/office/drawing/2014/main" id="{EFAAE2BE-6A30-445C-89CD-479D5BC36F42}"/>
            </a:ext>
          </a:extLst>
        </xdr:cNvPr>
        <xdr:cNvSpPr txBox="1">
          <a:spLocks noChangeArrowheads="1"/>
        </xdr:cNvSpPr>
      </xdr:nvSpPr>
      <xdr:spPr bwMode="auto">
        <a:xfrm>
          <a:off x="107742" y="5953125"/>
          <a:ext cx="277227" cy="9921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9770</xdr:colOff>
      <xdr:row>35</xdr:row>
      <xdr:rowOff>95433</xdr:rowOff>
    </xdr:from>
    <xdr:to>
      <xdr:col>1</xdr:col>
      <xdr:colOff>184156</xdr:colOff>
      <xdr:row>36</xdr:row>
      <xdr:rowOff>55188</xdr:rowOff>
    </xdr:to>
    <xdr:sp macro="" textlink="">
      <xdr:nvSpPr>
        <xdr:cNvPr id="2030" name="六角形 2029">
          <a:extLst>
            <a:ext uri="{FF2B5EF4-FFF2-40B4-BE49-F238E27FC236}">
              <a16:creationId xmlns:a16="http://schemas.microsoft.com/office/drawing/2014/main" id="{39E9A123-6438-4389-BAFE-E85C771ECE17}"/>
            </a:ext>
          </a:extLst>
        </xdr:cNvPr>
        <xdr:cNvSpPr/>
      </xdr:nvSpPr>
      <xdr:spPr bwMode="auto">
        <a:xfrm>
          <a:off x="68385" y="6069318"/>
          <a:ext cx="174386" cy="13071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203574</xdr:colOff>
      <xdr:row>35</xdr:row>
      <xdr:rowOff>100863</xdr:rowOff>
    </xdr:from>
    <xdr:to>
      <xdr:col>1</xdr:col>
      <xdr:colOff>377960</xdr:colOff>
      <xdr:row>36</xdr:row>
      <xdr:rowOff>60618</xdr:rowOff>
    </xdr:to>
    <xdr:sp macro="" textlink="">
      <xdr:nvSpPr>
        <xdr:cNvPr id="2031" name="六角形 2030">
          <a:extLst>
            <a:ext uri="{FF2B5EF4-FFF2-40B4-BE49-F238E27FC236}">
              <a16:creationId xmlns:a16="http://schemas.microsoft.com/office/drawing/2014/main" id="{5B18BD0C-BB67-4F38-913A-76519E7466B5}"/>
            </a:ext>
          </a:extLst>
        </xdr:cNvPr>
        <xdr:cNvSpPr/>
      </xdr:nvSpPr>
      <xdr:spPr bwMode="auto">
        <a:xfrm>
          <a:off x="259137" y="6061926"/>
          <a:ext cx="174386" cy="13041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446924</xdr:colOff>
      <xdr:row>42</xdr:row>
      <xdr:rowOff>3452</xdr:rowOff>
    </xdr:from>
    <xdr:to>
      <xdr:col>1</xdr:col>
      <xdr:colOff>583482</xdr:colOff>
      <xdr:row>42</xdr:row>
      <xdr:rowOff>151135</xdr:rowOff>
    </xdr:to>
    <xdr:sp macro="" textlink="">
      <xdr:nvSpPr>
        <xdr:cNvPr id="1728" name="Oval 77">
          <a:extLst>
            <a:ext uri="{FF2B5EF4-FFF2-40B4-BE49-F238E27FC236}">
              <a16:creationId xmlns:a16="http://schemas.microsoft.com/office/drawing/2014/main" id="{A0C64C06-9645-4334-8EB8-EC5C132B71AC}"/>
            </a:ext>
          </a:extLst>
        </xdr:cNvPr>
        <xdr:cNvSpPr>
          <a:spLocks noChangeArrowheads="1"/>
        </xdr:cNvSpPr>
      </xdr:nvSpPr>
      <xdr:spPr bwMode="auto">
        <a:xfrm>
          <a:off x="504074" y="7191652"/>
          <a:ext cx="136558" cy="1476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296065</xdr:colOff>
      <xdr:row>42</xdr:row>
      <xdr:rowOff>93783</xdr:rowOff>
    </xdr:from>
    <xdr:to>
      <xdr:col>1</xdr:col>
      <xdr:colOff>590469</xdr:colOff>
      <xdr:row>47</xdr:row>
      <xdr:rowOff>75457</xdr:rowOff>
    </xdr:to>
    <xdr:sp macro="" textlink="">
      <xdr:nvSpPr>
        <xdr:cNvPr id="1732" name="AutoShape 1653">
          <a:extLst>
            <a:ext uri="{FF2B5EF4-FFF2-40B4-BE49-F238E27FC236}">
              <a16:creationId xmlns:a16="http://schemas.microsoft.com/office/drawing/2014/main" id="{F965C33B-A6F7-4A3F-BA8D-7393DF023ABB}"/>
            </a:ext>
          </a:extLst>
        </xdr:cNvPr>
        <xdr:cNvSpPr>
          <a:spLocks/>
        </xdr:cNvSpPr>
      </xdr:nvSpPr>
      <xdr:spPr bwMode="auto">
        <a:xfrm rot="21105442" flipH="1">
          <a:off x="354552" y="7254244"/>
          <a:ext cx="294404" cy="817200"/>
        </a:xfrm>
        <a:prstGeom prst="rightBrace">
          <a:avLst>
            <a:gd name="adj1" fmla="val 42094"/>
            <a:gd name="adj2" fmla="val 5388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408787</xdr:colOff>
      <xdr:row>42</xdr:row>
      <xdr:rowOff>149820</xdr:rowOff>
    </xdr:from>
    <xdr:to>
      <xdr:col>1</xdr:col>
      <xdr:colOff>571501</xdr:colOff>
      <xdr:row>43</xdr:row>
      <xdr:rowOff>119064</xdr:rowOff>
    </xdr:to>
    <xdr:sp macro="" textlink="">
      <xdr:nvSpPr>
        <xdr:cNvPr id="1730" name="六角形 1729">
          <a:extLst>
            <a:ext uri="{FF2B5EF4-FFF2-40B4-BE49-F238E27FC236}">
              <a16:creationId xmlns:a16="http://schemas.microsoft.com/office/drawing/2014/main" id="{0C8EE1CB-0F59-4B8F-B0DF-10AEC01DAEA8}"/>
            </a:ext>
          </a:extLst>
        </xdr:cNvPr>
        <xdr:cNvSpPr/>
      </xdr:nvSpPr>
      <xdr:spPr bwMode="auto">
        <a:xfrm>
          <a:off x="464350" y="7285633"/>
          <a:ext cx="162714" cy="13990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11907</xdr:colOff>
      <xdr:row>43</xdr:row>
      <xdr:rowOff>95426</xdr:rowOff>
    </xdr:from>
    <xdr:to>
      <xdr:col>1</xdr:col>
      <xdr:colOff>186293</xdr:colOff>
      <xdr:row>44</xdr:row>
      <xdr:rowOff>55180</xdr:rowOff>
    </xdr:to>
    <xdr:sp macro="" textlink="">
      <xdr:nvSpPr>
        <xdr:cNvPr id="2033" name="六角形 2032">
          <a:extLst>
            <a:ext uri="{FF2B5EF4-FFF2-40B4-BE49-F238E27FC236}">
              <a16:creationId xmlns:a16="http://schemas.microsoft.com/office/drawing/2014/main" id="{21E8C85A-1F91-438A-A3F5-D1DCC60D29B6}"/>
            </a:ext>
          </a:extLst>
        </xdr:cNvPr>
        <xdr:cNvSpPr/>
      </xdr:nvSpPr>
      <xdr:spPr bwMode="auto">
        <a:xfrm>
          <a:off x="67470" y="7401895"/>
          <a:ext cx="174386" cy="13041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205710</xdr:colOff>
      <xdr:row>43</xdr:row>
      <xdr:rowOff>92917</xdr:rowOff>
    </xdr:from>
    <xdr:to>
      <xdr:col>1</xdr:col>
      <xdr:colOff>361155</xdr:colOff>
      <xdr:row>44</xdr:row>
      <xdr:rowOff>55563</xdr:rowOff>
    </xdr:to>
    <xdr:sp macro="" textlink="">
      <xdr:nvSpPr>
        <xdr:cNvPr id="2034" name="六角形 2033">
          <a:extLst>
            <a:ext uri="{FF2B5EF4-FFF2-40B4-BE49-F238E27FC236}">
              <a16:creationId xmlns:a16="http://schemas.microsoft.com/office/drawing/2014/main" id="{203E28B8-5135-497E-86D0-7E31E7926710}"/>
            </a:ext>
          </a:extLst>
        </xdr:cNvPr>
        <xdr:cNvSpPr/>
      </xdr:nvSpPr>
      <xdr:spPr bwMode="auto">
        <a:xfrm>
          <a:off x="261273" y="7399386"/>
          <a:ext cx="155445" cy="13330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30500</xdr:colOff>
      <xdr:row>42</xdr:row>
      <xdr:rowOff>166685</xdr:rowOff>
    </xdr:from>
    <xdr:to>
      <xdr:col>1</xdr:col>
      <xdr:colOff>368328</xdr:colOff>
      <xdr:row>43</xdr:row>
      <xdr:rowOff>81212</xdr:rowOff>
    </xdr:to>
    <xdr:sp macro="" textlink="">
      <xdr:nvSpPr>
        <xdr:cNvPr id="2032" name="Text Box 1563">
          <a:extLst>
            <a:ext uri="{FF2B5EF4-FFF2-40B4-BE49-F238E27FC236}">
              <a16:creationId xmlns:a16="http://schemas.microsoft.com/office/drawing/2014/main" id="{7303D3FA-651E-44B2-85F0-4C03BAEC1C6B}"/>
            </a:ext>
          </a:extLst>
        </xdr:cNvPr>
        <xdr:cNvSpPr txBox="1">
          <a:spLocks noChangeArrowheads="1"/>
        </xdr:cNvSpPr>
      </xdr:nvSpPr>
      <xdr:spPr bwMode="auto">
        <a:xfrm>
          <a:off x="86063" y="7302498"/>
          <a:ext cx="337828" cy="8518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3.6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692023</xdr:colOff>
      <xdr:row>33</xdr:row>
      <xdr:rowOff>20587</xdr:rowOff>
    </xdr:from>
    <xdr:to>
      <xdr:col>10</xdr:col>
      <xdr:colOff>395617</xdr:colOff>
      <xdr:row>40</xdr:row>
      <xdr:rowOff>117622</xdr:rowOff>
    </xdr:to>
    <xdr:grpSp>
      <xdr:nvGrpSpPr>
        <xdr:cNvPr id="1284" name="グループ化 1283">
          <a:extLst>
            <a:ext uri="{FF2B5EF4-FFF2-40B4-BE49-F238E27FC236}">
              <a16:creationId xmlns:a16="http://schemas.microsoft.com/office/drawing/2014/main" id="{80D8347C-1ADC-4892-96E8-B37A5DEA44FA}"/>
            </a:ext>
          </a:extLst>
        </xdr:cNvPr>
        <xdr:cNvGrpSpPr/>
      </xdr:nvGrpSpPr>
      <xdr:grpSpPr>
        <a:xfrm rot="11640058">
          <a:off x="5673341" y="5671229"/>
          <a:ext cx="1110891" cy="1281224"/>
          <a:chOff x="5029866" y="5760100"/>
          <a:chExt cx="1242542" cy="1290049"/>
        </a:xfrm>
      </xdr:grpSpPr>
      <xdr:sp macro="" textlink="">
        <xdr:nvSpPr>
          <xdr:cNvPr id="1285" name="Line 4803">
            <a:extLst>
              <a:ext uri="{FF2B5EF4-FFF2-40B4-BE49-F238E27FC236}">
                <a16:creationId xmlns:a16="http://schemas.microsoft.com/office/drawing/2014/main" id="{1D15B4FA-5C26-43F5-BCBA-B2B26B72BD49}"/>
              </a:ext>
            </a:extLst>
          </xdr:cNvPr>
          <xdr:cNvSpPr>
            <a:spLocks noChangeShapeType="1"/>
          </xdr:cNvSpPr>
        </xdr:nvSpPr>
        <xdr:spPr bwMode="auto">
          <a:xfrm>
            <a:off x="5363531" y="6084013"/>
            <a:ext cx="134471" cy="95213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grpSp>
        <xdr:nvGrpSpPr>
          <xdr:cNvPr id="1286" name="グループ化 1285">
            <a:extLst>
              <a:ext uri="{FF2B5EF4-FFF2-40B4-BE49-F238E27FC236}">
                <a16:creationId xmlns:a16="http://schemas.microsoft.com/office/drawing/2014/main" id="{61A01B05-7173-4112-A855-431FA77F5432}"/>
              </a:ext>
            </a:extLst>
          </xdr:cNvPr>
          <xdr:cNvGrpSpPr/>
        </xdr:nvGrpSpPr>
        <xdr:grpSpPr>
          <a:xfrm>
            <a:off x="5029866" y="5760100"/>
            <a:ext cx="1242542" cy="1290049"/>
            <a:chOff x="5033768" y="5760100"/>
            <a:chExt cx="1242542" cy="1290049"/>
          </a:xfrm>
        </xdr:grpSpPr>
        <xdr:sp macro="" textlink="">
          <xdr:nvSpPr>
            <xdr:cNvPr id="1287" name="Line 76">
              <a:extLst>
                <a:ext uri="{FF2B5EF4-FFF2-40B4-BE49-F238E27FC236}">
                  <a16:creationId xmlns:a16="http://schemas.microsoft.com/office/drawing/2014/main" id="{DCC40CB7-B64C-4C33-9AB0-294016B9587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447346" y="6924714"/>
              <a:ext cx="828964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  <xdr:txBody>
            <a:bodyPr/>
            <a:lstStyle/>
            <a:p>
              <a:endParaRPr lang="ja-JP" altLang="en-US"/>
            </a:p>
          </xdr:txBody>
        </xdr:sp>
        <xdr:sp macro="" textlink="">
          <xdr:nvSpPr>
            <xdr:cNvPr id="1288" name="Oval 1295">
              <a:extLst>
                <a:ext uri="{FF2B5EF4-FFF2-40B4-BE49-F238E27FC236}">
                  <a16:creationId xmlns:a16="http://schemas.microsoft.com/office/drawing/2014/main" id="{0C58F8D4-B658-4BF8-BE48-AB1E105BF25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87617" y="6861793"/>
              <a:ext cx="130057" cy="117019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289" name="Line 76">
              <a:extLst>
                <a:ext uri="{FF2B5EF4-FFF2-40B4-BE49-F238E27FC236}">
                  <a16:creationId xmlns:a16="http://schemas.microsoft.com/office/drawing/2014/main" id="{A6876EDC-46D7-469D-BCE9-60B7B394B15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33768" y="6592833"/>
              <a:ext cx="1088908" cy="58670"/>
            </a:xfrm>
            <a:custGeom>
              <a:avLst/>
              <a:gdLst>
                <a:gd name="connsiteX0" fmla="*/ 0 w 10000"/>
                <a:gd name="connsiteY0" fmla="*/ 0 h 10000"/>
                <a:gd name="connsiteX1" fmla="*/ 10000 w 10000"/>
                <a:gd name="connsiteY1" fmla="*/ 10000 h 10000"/>
                <a:gd name="connsiteX0" fmla="*/ 0 w 15431"/>
                <a:gd name="connsiteY0" fmla="*/ 4663 h 5315"/>
                <a:gd name="connsiteX1" fmla="*/ 15431 w 15431"/>
                <a:gd name="connsiteY1" fmla="*/ 655 h 5315"/>
                <a:gd name="connsiteX0" fmla="*/ 0 w 12539"/>
                <a:gd name="connsiteY0" fmla="*/ 1 h 572258"/>
                <a:gd name="connsiteX1" fmla="*/ 12539 w 12539"/>
                <a:gd name="connsiteY1" fmla="*/ 572258 h 572258"/>
                <a:gd name="connsiteX0" fmla="*/ 0 w 12539"/>
                <a:gd name="connsiteY0" fmla="*/ 91088 h 663345"/>
                <a:gd name="connsiteX1" fmla="*/ 12539 w 12539"/>
                <a:gd name="connsiteY1" fmla="*/ 663345 h 663345"/>
                <a:gd name="connsiteX0" fmla="*/ 0 w 12539"/>
                <a:gd name="connsiteY0" fmla="*/ 112330 h 684587"/>
                <a:gd name="connsiteX1" fmla="*/ 12539 w 12539"/>
                <a:gd name="connsiteY1" fmla="*/ 684587 h 684587"/>
                <a:gd name="connsiteX0" fmla="*/ 0 w 10881"/>
                <a:gd name="connsiteY0" fmla="*/ 274694 h 544084"/>
                <a:gd name="connsiteX1" fmla="*/ 10881 w 10881"/>
                <a:gd name="connsiteY1" fmla="*/ 544084 h 544084"/>
                <a:gd name="connsiteX0" fmla="*/ 0 w 10881"/>
                <a:gd name="connsiteY0" fmla="*/ 156085 h 425475"/>
                <a:gd name="connsiteX1" fmla="*/ 10881 w 10881"/>
                <a:gd name="connsiteY1" fmla="*/ 425475 h 425475"/>
                <a:gd name="connsiteX0" fmla="*/ 0 w 10881"/>
                <a:gd name="connsiteY0" fmla="*/ 99726 h 369116"/>
                <a:gd name="connsiteX1" fmla="*/ 10881 w 10881"/>
                <a:gd name="connsiteY1" fmla="*/ 369116 h 36911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0881" h="369116">
                  <a:moveTo>
                    <a:pt x="0" y="99726"/>
                  </a:moveTo>
                  <a:cubicBezTo>
                    <a:pt x="8795" y="53290"/>
                    <a:pt x="7721" y="-209553"/>
                    <a:pt x="10881" y="369116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90" name="Oval 1295">
              <a:extLst>
                <a:ext uri="{FF2B5EF4-FFF2-40B4-BE49-F238E27FC236}">
                  <a16:creationId xmlns:a16="http://schemas.microsoft.com/office/drawing/2014/main" id="{CBF1B742-4B66-4048-BD3F-BCF834672DD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62344" y="6547459"/>
              <a:ext cx="130057" cy="117019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1291" name="Oval 1295">
              <a:extLst>
                <a:ext uri="{FF2B5EF4-FFF2-40B4-BE49-F238E27FC236}">
                  <a16:creationId xmlns:a16="http://schemas.microsoft.com/office/drawing/2014/main" id="{5D417947-8F59-4F03-A0B2-56BE5AB30AD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96293" y="6048094"/>
              <a:ext cx="161787" cy="158137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1292" name="Line 75">
              <a:extLst>
                <a:ext uri="{FF2B5EF4-FFF2-40B4-BE49-F238E27FC236}">
                  <a16:creationId xmlns:a16="http://schemas.microsoft.com/office/drawing/2014/main" id="{4A3A5807-D5ED-4080-81D9-713F0909B26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5294889" y="5760100"/>
              <a:ext cx="670682" cy="1290049"/>
            </a:xfrm>
            <a:custGeom>
              <a:avLst/>
              <a:gdLst>
                <a:gd name="connsiteX0" fmla="*/ 0 w 13502"/>
                <a:gd name="connsiteY0" fmla="*/ 0 h 957651"/>
                <a:gd name="connsiteX1" fmla="*/ 13502 w 13502"/>
                <a:gd name="connsiteY1" fmla="*/ 957651 h 957651"/>
                <a:gd name="connsiteX0" fmla="*/ 507601 w 507630"/>
                <a:gd name="connsiteY0" fmla="*/ 0 h 1310637"/>
                <a:gd name="connsiteX1" fmla="*/ 29 w 507630"/>
                <a:gd name="connsiteY1" fmla="*/ 1310637 h 1310637"/>
                <a:gd name="connsiteX0" fmla="*/ 507572 w 507606"/>
                <a:gd name="connsiteY0" fmla="*/ 0 h 1310637"/>
                <a:gd name="connsiteX1" fmla="*/ 0 w 507606"/>
                <a:gd name="connsiteY1" fmla="*/ 1310637 h 1310637"/>
                <a:gd name="connsiteX0" fmla="*/ 507572 w 507572"/>
                <a:gd name="connsiteY0" fmla="*/ 0 h 1310637"/>
                <a:gd name="connsiteX1" fmla="*/ 91054 w 507572"/>
                <a:gd name="connsiteY1" fmla="*/ 912433 h 1310637"/>
                <a:gd name="connsiteX2" fmla="*/ 0 w 507572"/>
                <a:gd name="connsiteY2" fmla="*/ 1310637 h 1310637"/>
                <a:gd name="connsiteX0" fmla="*/ 507572 w 507572"/>
                <a:gd name="connsiteY0" fmla="*/ 0 h 1310637"/>
                <a:gd name="connsiteX1" fmla="*/ 91054 w 507572"/>
                <a:gd name="connsiteY1" fmla="*/ 912433 h 1310637"/>
                <a:gd name="connsiteX2" fmla="*/ 0 w 507572"/>
                <a:gd name="connsiteY2" fmla="*/ 1310637 h 1310637"/>
                <a:gd name="connsiteX0" fmla="*/ 507572 w 507572"/>
                <a:gd name="connsiteY0" fmla="*/ 0 h 1310637"/>
                <a:gd name="connsiteX1" fmla="*/ 74245 w 507572"/>
                <a:gd name="connsiteY1" fmla="*/ 912433 h 1310637"/>
                <a:gd name="connsiteX2" fmla="*/ 0 w 507572"/>
                <a:gd name="connsiteY2" fmla="*/ 1310637 h 1310637"/>
                <a:gd name="connsiteX0" fmla="*/ 507572 w 507572"/>
                <a:gd name="connsiteY0" fmla="*/ 0 h 1310637"/>
                <a:gd name="connsiteX1" fmla="*/ 74245 w 507572"/>
                <a:gd name="connsiteY1" fmla="*/ 912433 h 1310637"/>
                <a:gd name="connsiteX2" fmla="*/ 0 w 507572"/>
                <a:gd name="connsiteY2" fmla="*/ 1310637 h 1310637"/>
                <a:gd name="connsiteX0" fmla="*/ 507572 w 507572"/>
                <a:gd name="connsiteY0" fmla="*/ 0 h 1310637"/>
                <a:gd name="connsiteX1" fmla="*/ 74245 w 507572"/>
                <a:gd name="connsiteY1" fmla="*/ 912433 h 1310637"/>
                <a:gd name="connsiteX2" fmla="*/ 0 w 507572"/>
                <a:gd name="connsiteY2" fmla="*/ 1310637 h 1310637"/>
                <a:gd name="connsiteX0" fmla="*/ 507572 w 525615"/>
                <a:gd name="connsiteY0" fmla="*/ 0 h 1310637"/>
                <a:gd name="connsiteX1" fmla="*/ 74245 w 525615"/>
                <a:gd name="connsiteY1" fmla="*/ 912433 h 1310637"/>
                <a:gd name="connsiteX2" fmla="*/ 0 w 525615"/>
                <a:gd name="connsiteY2" fmla="*/ 1310637 h 1310637"/>
                <a:gd name="connsiteX0" fmla="*/ 507572 w 525615"/>
                <a:gd name="connsiteY0" fmla="*/ 0 h 1310637"/>
                <a:gd name="connsiteX1" fmla="*/ 74245 w 525615"/>
                <a:gd name="connsiteY1" fmla="*/ 912433 h 1310637"/>
                <a:gd name="connsiteX2" fmla="*/ 0 w 525615"/>
                <a:gd name="connsiteY2" fmla="*/ 1310637 h 1310637"/>
                <a:gd name="connsiteX0" fmla="*/ 507572 w 535573"/>
                <a:gd name="connsiteY0" fmla="*/ 0 h 1310637"/>
                <a:gd name="connsiteX1" fmla="*/ 74245 w 535573"/>
                <a:gd name="connsiteY1" fmla="*/ 912433 h 1310637"/>
                <a:gd name="connsiteX2" fmla="*/ 0 w 535573"/>
                <a:gd name="connsiteY2" fmla="*/ 1310637 h 1310637"/>
                <a:gd name="connsiteX0" fmla="*/ 507572 w 544796"/>
                <a:gd name="connsiteY0" fmla="*/ 0 h 1310637"/>
                <a:gd name="connsiteX1" fmla="*/ 74245 w 544796"/>
                <a:gd name="connsiteY1" fmla="*/ 912433 h 1310637"/>
                <a:gd name="connsiteX2" fmla="*/ 0 w 544796"/>
                <a:gd name="connsiteY2" fmla="*/ 1310637 h 1310637"/>
                <a:gd name="connsiteX0" fmla="*/ 507572 w 553120"/>
                <a:gd name="connsiteY0" fmla="*/ 0 h 1310637"/>
                <a:gd name="connsiteX1" fmla="*/ 74245 w 553120"/>
                <a:gd name="connsiteY1" fmla="*/ 912433 h 1310637"/>
                <a:gd name="connsiteX2" fmla="*/ 0 w 553120"/>
                <a:gd name="connsiteY2" fmla="*/ 1310637 h 1310637"/>
                <a:gd name="connsiteX0" fmla="*/ 507572 w 573880"/>
                <a:gd name="connsiteY0" fmla="*/ 0 h 1310637"/>
                <a:gd name="connsiteX1" fmla="*/ 74245 w 573880"/>
                <a:gd name="connsiteY1" fmla="*/ 912433 h 1310637"/>
                <a:gd name="connsiteX2" fmla="*/ 0 w 573880"/>
                <a:gd name="connsiteY2" fmla="*/ 1310637 h 1310637"/>
                <a:gd name="connsiteX0" fmla="*/ 507572 w 564104"/>
                <a:gd name="connsiteY0" fmla="*/ 0 h 1310637"/>
                <a:gd name="connsiteX1" fmla="*/ 536724 w 564104"/>
                <a:gd name="connsiteY1" fmla="*/ 537776 h 1310637"/>
                <a:gd name="connsiteX2" fmla="*/ 74245 w 564104"/>
                <a:gd name="connsiteY2" fmla="*/ 912433 h 1310637"/>
                <a:gd name="connsiteX3" fmla="*/ 0 w 564104"/>
                <a:gd name="connsiteY3" fmla="*/ 1310637 h 1310637"/>
                <a:gd name="connsiteX0" fmla="*/ 507572 w 553429"/>
                <a:gd name="connsiteY0" fmla="*/ 0 h 1310637"/>
                <a:gd name="connsiteX1" fmla="*/ 523273 w 553429"/>
                <a:gd name="connsiteY1" fmla="*/ 549486 h 1310637"/>
                <a:gd name="connsiteX2" fmla="*/ 74245 w 553429"/>
                <a:gd name="connsiteY2" fmla="*/ 912433 h 1310637"/>
                <a:gd name="connsiteX3" fmla="*/ 0 w 553429"/>
                <a:gd name="connsiteY3" fmla="*/ 1310637 h 1310637"/>
                <a:gd name="connsiteX0" fmla="*/ 507572 w 553429"/>
                <a:gd name="connsiteY0" fmla="*/ 0 h 1310637"/>
                <a:gd name="connsiteX1" fmla="*/ 523273 w 553429"/>
                <a:gd name="connsiteY1" fmla="*/ 549486 h 1310637"/>
                <a:gd name="connsiteX2" fmla="*/ 74245 w 553429"/>
                <a:gd name="connsiteY2" fmla="*/ 912433 h 1310637"/>
                <a:gd name="connsiteX3" fmla="*/ 0 w 553429"/>
                <a:gd name="connsiteY3" fmla="*/ 1310637 h 1310637"/>
                <a:gd name="connsiteX0" fmla="*/ 507572 w 564228"/>
                <a:gd name="connsiteY0" fmla="*/ 0 h 1310637"/>
                <a:gd name="connsiteX1" fmla="*/ 523273 w 564228"/>
                <a:gd name="connsiteY1" fmla="*/ 549486 h 1310637"/>
                <a:gd name="connsiteX2" fmla="*/ 74245 w 564228"/>
                <a:gd name="connsiteY2" fmla="*/ 912433 h 1310637"/>
                <a:gd name="connsiteX3" fmla="*/ 0 w 564228"/>
                <a:gd name="connsiteY3" fmla="*/ 1310637 h 1310637"/>
                <a:gd name="connsiteX0" fmla="*/ 507572 w 564228"/>
                <a:gd name="connsiteY0" fmla="*/ 0 h 1310637"/>
                <a:gd name="connsiteX1" fmla="*/ 523273 w 564228"/>
                <a:gd name="connsiteY1" fmla="*/ 508502 h 1310637"/>
                <a:gd name="connsiteX2" fmla="*/ 74245 w 564228"/>
                <a:gd name="connsiteY2" fmla="*/ 912433 h 1310637"/>
                <a:gd name="connsiteX3" fmla="*/ 0 w 564228"/>
                <a:gd name="connsiteY3" fmla="*/ 1310637 h 1310637"/>
                <a:gd name="connsiteX0" fmla="*/ 507572 w 575971"/>
                <a:gd name="connsiteY0" fmla="*/ 0 h 1310637"/>
                <a:gd name="connsiteX1" fmla="*/ 523273 w 575971"/>
                <a:gd name="connsiteY1" fmla="*/ 508502 h 1310637"/>
                <a:gd name="connsiteX2" fmla="*/ 74245 w 575971"/>
                <a:gd name="connsiteY2" fmla="*/ 912433 h 1310637"/>
                <a:gd name="connsiteX3" fmla="*/ 0 w 575971"/>
                <a:gd name="connsiteY3" fmla="*/ 1310637 h 1310637"/>
                <a:gd name="connsiteX0" fmla="*/ 507572 w 575971"/>
                <a:gd name="connsiteY0" fmla="*/ 0 h 1310637"/>
                <a:gd name="connsiteX1" fmla="*/ 523273 w 575971"/>
                <a:gd name="connsiteY1" fmla="*/ 508502 h 1310637"/>
                <a:gd name="connsiteX2" fmla="*/ 74245 w 575971"/>
                <a:gd name="connsiteY2" fmla="*/ 912433 h 1310637"/>
                <a:gd name="connsiteX3" fmla="*/ 0 w 575971"/>
                <a:gd name="connsiteY3" fmla="*/ 1310637 h 1310637"/>
                <a:gd name="connsiteX0" fmla="*/ 507572 w 575971"/>
                <a:gd name="connsiteY0" fmla="*/ 0 h 1310637"/>
                <a:gd name="connsiteX1" fmla="*/ 523273 w 575971"/>
                <a:gd name="connsiteY1" fmla="*/ 508502 h 1310637"/>
                <a:gd name="connsiteX2" fmla="*/ 74245 w 575971"/>
                <a:gd name="connsiteY2" fmla="*/ 912433 h 1310637"/>
                <a:gd name="connsiteX3" fmla="*/ 0 w 575971"/>
                <a:gd name="connsiteY3" fmla="*/ 1310637 h 1310637"/>
                <a:gd name="connsiteX0" fmla="*/ 507572 w 597877"/>
                <a:gd name="connsiteY0" fmla="*/ 0 h 1310637"/>
                <a:gd name="connsiteX1" fmla="*/ 550176 w 597877"/>
                <a:gd name="connsiteY1" fmla="*/ 651949 h 1310637"/>
                <a:gd name="connsiteX2" fmla="*/ 74245 w 597877"/>
                <a:gd name="connsiteY2" fmla="*/ 912433 h 1310637"/>
                <a:gd name="connsiteX3" fmla="*/ 0 w 597877"/>
                <a:gd name="connsiteY3" fmla="*/ 1310637 h 1310637"/>
                <a:gd name="connsiteX0" fmla="*/ 507572 w 570577"/>
                <a:gd name="connsiteY0" fmla="*/ 0 h 1310637"/>
                <a:gd name="connsiteX1" fmla="*/ 550176 w 570577"/>
                <a:gd name="connsiteY1" fmla="*/ 651949 h 1310637"/>
                <a:gd name="connsiteX2" fmla="*/ 74245 w 570577"/>
                <a:gd name="connsiteY2" fmla="*/ 912433 h 1310637"/>
                <a:gd name="connsiteX3" fmla="*/ 0 w 570577"/>
                <a:gd name="connsiteY3" fmla="*/ 1310637 h 1310637"/>
                <a:gd name="connsiteX0" fmla="*/ 507572 w 603745"/>
                <a:gd name="connsiteY0" fmla="*/ 0 h 1310637"/>
                <a:gd name="connsiteX1" fmla="*/ 587840 w 603745"/>
                <a:gd name="connsiteY1" fmla="*/ 690007 h 1310637"/>
                <a:gd name="connsiteX2" fmla="*/ 74245 w 603745"/>
                <a:gd name="connsiteY2" fmla="*/ 912433 h 1310637"/>
                <a:gd name="connsiteX3" fmla="*/ 0 w 603745"/>
                <a:gd name="connsiteY3" fmla="*/ 1310637 h 1310637"/>
                <a:gd name="connsiteX0" fmla="*/ 507572 w 587840"/>
                <a:gd name="connsiteY0" fmla="*/ 0 h 1310637"/>
                <a:gd name="connsiteX1" fmla="*/ 587840 w 587840"/>
                <a:gd name="connsiteY1" fmla="*/ 690007 h 1310637"/>
                <a:gd name="connsiteX2" fmla="*/ 74245 w 587840"/>
                <a:gd name="connsiteY2" fmla="*/ 912433 h 1310637"/>
                <a:gd name="connsiteX3" fmla="*/ 0 w 587840"/>
                <a:gd name="connsiteY3" fmla="*/ 1310637 h 1310637"/>
                <a:gd name="connsiteX0" fmla="*/ 507572 w 590586"/>
                <a:gd name="connsiteY0" fmla="*/ 0 h 1310637"/>
                <a:gd name="connsiteX1" fmla="*/ 587840 w 590586"/>
                <a:gd name="connsiteY1" fmla="*/ 690007 h 1310637"/>
                <a:gd name="connsiteX2" fmla="*/ 74245 w 590586"/>
                <a:gd name="connsiteY2" fmla="*/ 912433 h 1310637"/>
                <a:gd name="connsiteX3" fmla="*/ 0 w 590586"/>
                <a:gd name="connsiteY3" fmla="*/ 1310637 h 1310637"/>
                <a:gd name="connsiteX0" fmla="*/ 507572 w 590586"/>
                <a:gd name="connsiteY0" fmla="*/ 0 h 1310637"/>
                <a:gd name="connsiteX1" fmla="*/ 587840 w 590586"/>
                <a:gd name="connsiteY1" fmla="*/ 690007 h 1310637"/>
                <a:gd name="connsiteX2" fmla="*/ 74245 w 590586"/>
                <a:gd name="connsiteY2" fmla="*/ 912433 h 1310637"/>
                <a:gd name="connsiteX3" fmla="*/ 0 w 590586"/>
                <a:gd name="connsiteY3" fmla="*/ 1310637 h 1310637"/>
                <a:gd name="connsiteX0" fmla="*/ 507572 w 616550"/>
                <a:gd name="connsiteY0" fmla="*/ 0 h 1310637"/>
                <a:gd name="connsiteX1" fmla="*/ 614744 w 616550"/>
                <a:gd name="connsiteY1" fmla="*/ 698790 h 1310637"/>
                <a:gd name="connsiteX2" fmla="*/ 74245 w 616550"/>
                <a:gd name="connsiteY2" fmla="*/ 912433 h 1310637"/>
                <a:gd name="connsiteX3" fmla="*/ 0 w 616550"/>
                <a:gd name="connsiteY3" fmla="*/ 1310637 h 1310637"/>
                <a:gd name="connsiteX0" fmla="*/ 507572 w 616550"/>
                <a:gd name="connsiteY0" fmla="*/ 0 h 1310637"/>
                <a:gd name="connsiteX1" fmla="*/ 614744 w 616550"/>
                <a:gd name="connsiteY1" fmla="*/ 698790 h 1310637"/>
                <a:gd name="connsiteX2" fmla="*/ 74245 w 616550"/>
                <a:gd name="connsiteY2" fmla="*/ 912433 h 1310637"/>
                <a:gd name="connsiteX3" fmla="*/ 0 w 616550"/>
                <a:gd name="connsiteY3" fmla="*/ 1310637 h 1310637"/>
                <a:gd name="connsiteX0" fmla="*/ 507572 w 616550"/>
                <a:gd name="connsiteY0" fmla="*/ 0 h 1310637"/>
                <a:gd name="connsiteX1" fmla="*/ 614744 w 616550"/>
                <a:gd name="connsiteY1" fmla="*/ 698790 h 1310637"/>
                <a:gd name="connsiteX2" fmla="*/ 74245 w 616550"/>
                <a:gd name="connsiteY2" fmla="*/ 912433 h 1310637"/>
                <a:gd name="connsiteX3" fmla="*/ 0 w 616550"/>
                <a:gd name="connsiteY3" fmla="*/ 1310637 h 1310637"/>
                <a:gd name="connsiteX0" fmla="*/ 507572 w 614744"/>
                <a:gd name="connsiteY0" fmla="*/ 0 h 1310637"/>
                <a:gd name="connsiteX1" fmla="*/ 614744 w 614744"/>
                <a:gd name="connsiteY1" fmla="*/ 698790 h 1310637"/>
                <a:gd name="connsiteX2" fmla="*/ 74245 w 614744"/>
                <a:gd name="connsiteY2" fmla="*/ 912433 h 1310637"/>
                <a:gd name="connsiteX3" fmla="*/ 0 w 614744"/>
                <a:gd name="connsiteY3" fmla="*/ 1310637 h 1310637"/>
                <a:gd name="connsiteX0" fmla="*/ 510656 w 614744"/>
                <a:gd name="connsiteY0" fmla="*/ 0 h 1341553"/>
                <a:gd name="connsiteX1" fmla="*/ 614744 w 614744"/>
                <a:gd name="connsiteY1" fmla="*/ 729706 h 1341553"/>
                <a:gd name="connsiteX2" fmla="*/ 74245 w 614744"/>
                <a:gd name="connsiteY2" fmla="*/ 943349 h 1341553"/>
                <a:gd name="connsiteX3" fmla="*/ 0 w 614744"/>
                <a:gd name="connsiteY3" fmla="*/ 1341553 h 134155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614744" h="1341553">
                  <a:moveTo>
                    <a:pt x="510656" y="0"/>
                  </a:moveTo>
                  <a:cubicBezTo>
                    <a:pt x="519550" y="90605"/>
                    <a:pt x="482500" y="519085"/>
                    <a:pt x="614744" y="729706"/>
                  </a:cubicBezTo>
                  <a:cubicBezTo>
                    <a:pt x="588257" y="1010587"/>
                    <a:pt x="600877" y="929689"/>
                    <a:pt x="74245" y="943349"/>
                  </a:cubicBezTo>
                  <a:cubicBezTo>
                    <a:pt x="75043" y="1044898"/>
                    <a:pt x="51528" y="1011130"/>
                    <a:pt x="0" y="1341553"/>
                  </a:cubicBezTo>
                </a:path>
              </a:pathLst>
            </a:custGeom>
            <a:noFill/>
            <a:ln w="285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triangle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94" name="Oval 1295">
              <a:extLst>
                <a:ext uri="{FF2B5EF4-FFF2-40B4-BE49-F238E27FC236}">
                  <a16:creationId xmlns:a16="http://schemas.microsoft.com/office/drawing/2014/main" id="{1C0442AE-ADE6-440C-9177-809D0813852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413964" y="6860709"/>
              <a:ext cx="133178" cy="126893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</xdr:spPr>
        </xdr:sp>
        <xdr:grpSp>
          <xdr:nvGrpSpPr>
            <xdr:cNvPr id="1295" name="グループ化 1294">
              <a:extLst>
                <a:ext uri="{FF2B5EF4-FFF2-40B4-BE49-F238E27FC236}">
                  <a16:creationId xmlns:a16="http://schemas.microsoft.com/office/drawing/2014/main" id="{D31B6C9E-039C-43FF-8FD9-320073242F0D}"/>
                </a:ext>
              </a:extLst>
            </xdr:cNvPr>
            <xdr:cNvGrpSpPr/>
          </xdr:nvGrpSpPr>
          <xdr:grpSpPr>
            <a:xfrm rot="10200000">
              <a:off x="5239177" y="5785437"/>
              <a:ext cx="52731" cy="1241074"/>
              <a:chOff x="1512360" y="838933"/>
              <a:chExt cx="49597" cy="1269827"/>
            </a:xfrm>
          </xdr:grpSpPr>
          <xdr:sp macro="" textlink="">
            <xdr:nvSpPr>
              <xdr:cNvPr id="1299" name="Line 76">
                <a:extLst>
                  <a:ext uri="{FF2B5EF4-FFF2-40B4-BE49-F238E27FC236}">
                    <a16:creationId xmlns:a16="http://schemas.microsoft.com/office/drawing/2014/main" id="{A81CCFBC-3671-47E8-80D3-B3E1493EB3A4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532773" y="852605"/>
                <a:ext cx="8773" cy="1256155"/>
              </a:xfrm>
              <a:prstGeom prst="line">
                <a:avLst/>
              </a:prstGeom>
              <a:noFill/>
              <a:ln w="3810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00" name="Line 76">
                <a:extLst>
                  <a:ext uri="{FF2B5EF4-FFF2-40B4-BE49-F238E27FC236}">
                    <a16:creationId xmlns:a16="http://schemas.microsoft.com/office/drawing/2014/main" id="{A9F9459C-3045-4459-A18D-E5C231F91081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555154" y="838933"/>
                <a:ext cx="6803" cy="125615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01" name="Line 76">
                <a:extLst>
                  <a:ext uri="{FF2B5EF4-FFF2-40B4-BE49-F238E27FC236}">
                    <a16:creationId xmlns:a16="http://schemas.microsoft.com/office/drawing/2014/main" id="{BA0CFEE6-1120-4786-B31D-E1A8D98AEA7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512360" y="843691"/>
                <a:ext cx="6803" cy="125615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pic>
          <xdr:nvPicPr>
            <xdr:cNvPr id="1296" name="図 1295">
              <a:extLst>
                <a:ext uri="{FF2B5EF4-FFF2-40B4-BE49-F238E27FC236}">
                  <a16:creationId xmlns:a16="http://schemas.microsoft.com/office/drawing/2014/main" id="{65C6EB0E-F1EC-4938-9A9B-1CD89FA42B0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1"/>
            <a:stretch>
              <a:fillRect/>
            </a:stretch>
          </xdr:blipFill>
          <xdr:spPr>
            <a:xfrm rot="10259889">
              <a:off x="5066798" y="5906729"/>
              <a:ext cx="269304" cy="574802"/>
            </a:xfrm>
            <a:prstGeom prst="rect">
              <a:avLst/>
            </a:prstGeom>
          </xdr:spPr>
        </xdr:pic>
        <xdr:sp macro="" textlink="">
          <xdr:nvSpPr>
            <xdr:cNvPr id="1297" name="AutoShape 1653">
              <a:extLst>
                <a:ext uri="{FF2B5EF4-FFF2-40B4-BE49-F238E27FC236}">
                  <a16:creationId xmlns:a16="http://schemas.microsoft.com/office/drawing/2014/main" id="{B8F70980-405B-4F24-A560-09DD2E97D840}"/>
                </a:ext>
              </a:extLst>
            </xdr:cNvPr>
            <xdr:cNvSpPr>
              <a:spLocks/>
            </xdr:cNvSpPr>
          </xdr:nvSpPr>
          <xdr:spPr bwMode="auto">
            <a:xfrm rot="5400000" flipH="1">
              <a:off x="5599731" y="5817820"/>
              <a:ext cx="112059" cy="546619"/>
            </a:xfrm>
            <a:prstGeom prst="rightBrace">
              <a:avLst>
                <a:gd name="adj1" fmla="val 42094"/>
                <a:gd name="adj2" fmla="val 49007"/>
              </a:avLst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/>
            <a:lstStyle/>
            <a:p>
              <a:endParaRPr lang="ja-JP" altLang="en-US"/>
            </a:p>
          </xdr:txBody>
        </xdr:sp>
        <xdr:sp macro="" textlink="">
          <xdr:nvSpPr>
            <xdr:cNvPr id="1293" name="Oval 77">
              <a:extLst>
                <a:ext uri="{FF2B5EF4-FFF2-40B4-BE49-F238E27FC236}">
                  <a16:creationId xmlns:a16="http://schemas.microsoft.com/office/drawing/2014/main" id="{DA8970F3-E394-44A8-A9E3-B514F103B70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89853" y="6518718"/>
              <a:ext cx="148537" cy="145115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1298" name="AutoShape 1653">
              <a:extLst>
                <a:ext uri="{FF2B5EF4-FFF2-40B4-BE49-F238E27FC236}">
                  <a16:creationId xmlns:a16="http://schemas.microsoft.com/office/drawing/2014/main" id="{A45047F6-62D8-45C9-9F6E-13D81B1CA2E9}"/>
                </a:ext>
              </a:extLst>
            </xdr:cNvPr>
            <xdr:cNvSpPr>
              <a:spLocks/>
            </xdr:cNvSpPr>
          </xdr:nvSpPr>
          <xdr:spPr bwMode="auto">
            <a:xfrm rot="253031">
              <a:off x="5858177" y="6130822"/>
              <a:ext cx="284283" cy="480333"/>
            </a:xfrm>
            <a:prstGeom prst="rightBrace">
              <a:avLst>
                <a:gd name="adj1" fmla="val 42094"/>
                <a:gd name="adj2" fmla="val 49007"/>
              </a:avLst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/>
            <a:lstStyle/>
            <a:p>
              <a:endParaRPr lang="ja-JP" altLang="en-US"/>
            </a:p>
          </xdr:txBody>
        </xdr:sp>
      </xdr:grpSp>
    </xdr:grpSp>
    <xdr:clientData/>
  </xdr:twoCellAnchor>
  <xdr:twoCellAnchor>
    <xdr:from>
      <xdr:col>9</xdr:col>
      <xdr:colOff>466206</xdr:colOff>
      <xdr:row>34</xdr:row>
      <xdr:rowOff>14649</xdr:rowOff>
    </xdr:from>
    <xdr:to>
      <xdr:col>9</xdr:col>
      <xdr:colOff>630823</xdr:colOff>
      <xdr:row>34</xdr:row>
      <xdr:rowOff>137862</xdr:rowOff>
    </xdr:to>
    <xdr:sp macro="" textlink="">
      <xdr:nvSpPr>
        <xdr:cNvPr id="1305" name="六角形 1304">
          <a:extLst>
            <a:ext uri="{FF2B5EF4-FFF2-40B4-BE49-F238E27FC236}">
              <a16:creationId xmlns:a16="http://schemas.microsoft.com/office/drawing/2014/main" id="{B2EB1706-BD44-4931-800D-E782C73DCCC6}"/>
            </a:ext>
          </a:extLst>
        </xdr:cNvPr>
        <xdr:cNvSpPr/>
      </xdr:nvSpPr>
      <xdr:spPr bwMode="auto">
        <a:xfrm>
          <a:off x="6172851" y="5825735"/>
          <a:ext cx="164617" cy="1232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 editAs="oneCell">
    <xdr:from>
      <xdr:col>9</xdr:col>
      <xdr:colOff>563981</xdr:colOff>
      <xdr:row>61</xdr:row>
      <xdr:rowOff>54309</xdr:rowOff>
    </xdr:from>
    <xdr:to>
      <xdr:col>10</xdr:col>
      <xdr:colOff>32806</xdr:colOff>
      <xdr:row>65</xdr:row>
      <xdr:rowOff>31999</xdr:rowOff>
    </xdr:to>
    <xdr:pic>
      <xdr:nvPicPr>
        <xdr:cNvPr id="2036" name="図 2035">
          <a:extLst>
            <a:ext uri="{FF2B5EF4-FFF2-40B4-BE49-F238E27FC236}">
              <a16:creationId xmlns:a16="http://schemas.microsoft.com/office/drawing/2014/main" id="{8F665566-442E-4DFB-83C2-F79B21843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>
          <a:off x="6270626" y="10448256"/>
          <a:ext cx="174844" cy="671177"/>
        </a:xfrm>
        <a:prstGeom prst="rect">
          <a:avLst/>
        </a:prstGeom>
      </xdr:spPr>
    </xdr:pic>
    <xdr:clientData/>
  </xdr:twoCellAnchor>
  <xdr:oneCellAnchor>
    <xdr:from>
      <xdr:col>6</xdr:col>
      <xdr:colOff>355009</xdr:colOff>
      <xdr:row>61</xdr:row>
      <xdr:rowOff>104037</xdr:rowOff>
    </xdr:from>
    <xdr:ext cx="279991" cy="236982"/>
    <xdr:grpSp>
      <xdr:nvGrpSpPr>
        <xdr:cNvPr id="12" name="Group 6672">
          <a:extLst>
            <a:ext uri="{FF2B5EF4-FFF2-40B4-BE49-F238E27FC236}">
              <a16:creationId xmlns:a16="http://schemas.microsoft.com/office/drawing/2014/main" id="{F1D4616A-931E-48A9-92A6-9E53817926AB}"/>
            </a:ext>
          </a:extLst>
        </xdr:cNvPr>
        <xdr:cNvGrpSpPr>
          <a:grpSpLocks/>
        </xdr:cNvGrpSpPr>
      </xdr:nvGrpSpPr>
      <xdr:grpSpPr bwMode="auto">
        <a:xfrm>
          <a:off x="3929029" y="10525760"/>
          <a:ext cx="279991" cy="236982"/>
          <a:chOff x="536" y="109"/>
          <a:chExt cx="46" cy="44"/>
        </a:xfrm>
      </xdr:grpSpPr>
      <xdr:pic>
        <xdr:nvPicPr>
          <xdr:cNvPr id="13" name="Picture 6673" descr="route2">
            <a:extLst>
              <a:ext uri="{FF2B5EF4-FFF2-40B4-BE49-F238E27FC236}">
                <a16:creationId xmlns:a16="http://schemas.microsoft.com/office/drawing/2014/main" id="{1ECFDB32-36F0-45CC-9293-0288B6B110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Text Box 6674">
            <a:extLst>
              <a:ext uri="{FF2B5EF4-FFF2-40B4-BE49-F238E27FC236}">
                <a16:creationId xmlns:a16="http://schemas.microsoft.com/office/drawing/2014/main" id="{43AB0F64-B8BC-4251-8996-9A06578E9A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345341</xdr:colOff>
      <xdr:row>57</xdr:row>
      <xdr:rowOff>165650</xdr:rowOff>
    </xdr:from>
    <xdr:ext cx="308064" cy="85127"/>
    <xdr:sp macro="" textlink="">
      <xdr:nvSpPr>
        <xdr:cNvPr id="1876" name="Text Box 972">
          <a:extLst>
            <a:ext uri="{FF2B5EF4-FFF2-40B4-BE49-F238E27FC236}">
              <a16:creationId xmlns:a16="http://schemas.microsoft.com/office/drawing/2014/main" id="{C7ADB76C-FE5E-4FBF-8DD4-12C22DE19793}"/>
            </a:ext>
          </a:extLst>
        </xdr:cNvPr>
        <xdr:cNvSpPr txBox="1">
          <a:spLocks noChangeArrowheads="1"/>
        </xdr:cNvSpPr>
      </xdr:nvSpPr>
      <xdr:spPr bwMode="auto">
        <a:xfrm>
          <a:off x="4626990" y="9946030"/>
          <a:ext cx="308064" cy="8512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4599</xdr:colOff>
      <xdr:row>58</xdr:row>
      <xdr:rowOff>85125</xdr:rowOff>
    </xdr:from>
    <xdr:ext cx="1385038" cy="761541"/>
    <xdr:sp macro="" textlink="">
      <xdr:nvSpPr>
        <xdr:cNvPr id="2002" name="Text Box 1118">
          <a:extLst>
            <a:ext uri="{FF2B5EF4-FFF2-40B4-BE49-F238E27FC236}">
              <a16:creationId xmlns:a16="http://schemas.microsoft.com/office/drawing/2014/main" id="{E9D13F37-B499-416B-8D3E-29F9B85F44C7}"/>
            </a:ext>
          </a:extLst>
        </xdr:cNvPr>
        <xdr:cNvSpPr txBox="1">
          <a:spLocks noChangeArrowheads="1"/>
        </xdr:cNvSpPr>
      </xdr:nvSpPr>
      <xdr:spPr bwMode="auto">
        <a:xfrm>
          <a:off x="12748313" y="10038060"/>
          <a:ext cx="1385038" cy="761541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ブルベカードの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</a:t>
          </a:r>
          <a:r>
            <a:rPr lang="ja-JP" altLang="ja-JP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と共に</a:t>
          </a:r>
          <a:r>
            <a:rPr lang="ja-JP" altLang="en-US" sz="9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ｽﾀｰﾄ時</a:t>
          </a:r>
          <a:endParaRPr lang="en-US" altLang="ja-JP" sz="900" b="1" i="0" u="none" strike="noStrike" baseline="0">
            <a:solidFill>
              <a:srgbClr val="000000"/>
            </a:solidFill>
            <a:effectLst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受取った封筒で郵送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ﾒﾀﾞﾙ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\1.000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指定口座に送金</a:t>
          </a:r>
          <a:endParaRPr lang="en-US" altLang="ja-JP" sz="9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>
              <a:effectLst/>
            </a:rPr>
            <a:t>（</a:t>
          </a:r>
          <a:r>
            <a:rPr lang="en-US" altLang="ja-JP" sz="900">
              <a:effectLst/>
            </a:rPr>
            <a:t>10/21</a:t>
          </a:r>
          <a:r>
            <a:rPr lang="ja-JP" altLang="en-US" sz="900">
              <a:effectLst/>
            </a:rPr>
            <a:t>期限）。</a:t>
          </a:r>
          <a:endParaRPr lang="ja-JP" altLang="ja-JP" sz="900">
            <a:effectLst/>
          </a:endParaRPr>
        </a:p>
      </xdr:txBody>
    </xdr:sp>
    <xdr:clientData/>
  </xdr:oneCellAnchor>
  <xdr:oneCellAnchor>
    <xdr:from>
      <xdr:col>11</xdr:col>
      <xdr:colOff>17641</xdr:colOff>
      <xdr:row>44</xdr:row>
      <xdr:rowOff>158746</xdr:rowOff>
    </xdr:from>
    <xdr:ext cx="463650" cy="191512"/>
    <xdr:sp macro="" textlink="">
      <xdr:nvSpPr>
        <xdr:cNvPr id="2004" name="Text Box 303">
          <a:extLst>
            <a:ext uri="{FF2B5EF4-FFF2-40B4-BE49-F238E27FC236}">
              <a16:creationId xmlns:a16="http://schemas.microsoft.com/office/drawing/2014/main" id="{306AAE79-2DE1-4AB1-B392-64B522A33F1D}"/>
            </a:ext>
          </a:extLst>
        </xdr:cNvPr>
        <xdr:cNvSpPr txBox="1">
          <a:spLocks noChangeArrowheads="1"/>
        </xdr:cNvSpPr>
      </xdr:nvSpPr>
      <xdr:spPr bwMode="auto">
        <a:xfrm flipV="1">
          <a:off x="7131153" y="7665353"/>
          <a:ext cx="463650" cy="19151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17</xdr:col>
      <xdr:colOff>98688</xdr:colOff>
      <xdr:row>21</xdr:row>
      <xdr:rowOff>102971</xdr:rowOff>
    </xdr:from>
    <xdr:ext cx="463650" cy="191512"/>
    <xdr:sp macro="" textlink="">
      <xdr:nvSpPr>
        <xdr:cNvPr id="2005" name="Text Box 303">
          <a:extLst>
            <a:ext uri="{FF2B5EF4-FFF2-40B4-BE49-F238E27FC236}">
              <a16:creationId xmlns:a16="http://schemas.microsoft.com/office/drawing/2014/main" id="{430F2474-E719-4473-8A56-037B875965D3}"/>
            </a:ext>
          </a:extLst>
        </xdr:cNvPr>
        <xdr:cNvSpPr txBox="1">
          <a:spLocks noChangeArrowheads="1"/>
        </xdr:cNvSpPr>
      </xdr:nvSpPr>
      <xdr:spPr bwMode="auto">
        <a:xfrm flipV="1">
          <a:off x="11412843" y="3694153"/>
          <a:ext cx="463650" cy="19151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13</xdr:col>
      <xdr:colOff>55783</xdr:colOff>
      <xdr:row>13</xdr:row>
      <xdr:rowOff>21455</xdr:rowOff>
    </xdr:from>
    <xdr:ext cx="463650" cy="191512"/>
    <xdr:sp macro="" textlink="">
      <xdr:nvSpPr>
        <xdr:cNvPr id="2014" name="Text Box 303">
          <a:extLst>
            <a:ext uri="{FF2B5EF4-FFF2-40B4-BE49-F238E27FC236}">
              <a16:creationId xmlns:a16="http://schemas.microsoft.com/office/drawing/2014/main" id="{352C72AF-4C62-42F7-BF8B-4D0A1C5991D1}"/>
            </a:ext>
          </a:extLst>
        </xdr:cNvPr>
        <xdr:cNvSpPr txBox="1">
          <a:spLocks noChangeArrowheads="1"/>
        </xdr:cNvSpPr>
      </xdr:nvSpPr>
      <xdr:spPr bwMode="auto">
        <a:xfrm flipV="1">
          <a:off x="8555344" y="2252536"/>
          <a:ext cx="463650" cy="19151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9</xdr:col>
      <xdr:colOff>17164</xdr:colOff>
      <xdr:row>12</xdr:row>
      <xdr:rowOff>154458</xdr:rowOff>
    </xdr:from>
    <xdr:ext cx="463650" cy="191512"/>
    <xdr:sp macro="" textlink="">
      <xdr:nvSpPr>
        <xdr:cNvPr id="2052" name="Text Box 303">
          <a:extLst>
            <a:ext uri="{FF2B5EF4-FFF2-40B4-BE49-F238E27FC236}">
              <a16:creationId xmlns:a16="http://schemas.microsoft.com/office/drawing/2014/main" id="{06A3DD9E-D617-4FE5-8361-D90C7271D3A7}"/>
            </a:ext>
          </a:extLst>
        </xdr:cNvPr>
        <xdr:cNvSpPr txBox="1">
          <a:spLocks noChangeArrowheads="1"/>
        </xdr:cNvSpPr>
      </xdr:nvSpPr>
      <xdr:spPr bwMode="auto">
        <a:xfrm flipV="1">
          <a:off x="5702130" y="2213917"/>
          <a:ext cx="463650" cy="19151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7</xdr:col>
      <xdr:colOff>304628</xdr:colOff>
      <xdr:row>46</xdr:row>
      <xdr:rowOff>145880</xdr:rowOff>
    </xdr:from>
    <xdr:ext cx="828077" cy="81520"/>
    <xdr:sp macro="" textlink="">
      <xdr:nvSpPr>
        <xdr:cNvPr id="2053" name="Text Box 303">
          <a:extLst>
            <a:ext uri="{FF2B5EF4-FFF2-40B4-BE49-F238E27FC236}">
              <a16:creationId xmlns:a16="http://schemas.microsoft.com/office/drawing/2014/main" id="{323DE79F-51FB-448B-B0BF-D469D1EC1155}"/>
            </a:ext>
          </a:extLst>
        </xdr:cNvPr>
        <xdr:cNvSpPr txBox="1">
          <a:spLocks noChangeArrowheads="1"/>
        </xdr:cNvSpPr>
      </xdr:nvSpPr>
      <xdr:spPr bwMode="auto">
        <a:xfrm flipV="1">
          <a:off x="4582297" y="7993279"/>
          <a:ext cx="828077" cy="8152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7</xdr:col>
      <xdr:colOff>124433</xdr:colOff>
      <xdr:row>61</xdr:row>
      <xdr:rowOff>0</xdr:rowOff>
    </xdr:from>
    <xdr:ext cx="463650" cy="191512"/>
    <xdr:sp macro="" textlink="">
      <xdr:nvSpPr>
        <xdr:cNvPr id="2064" name="Text Box 303">
          <a:extLst>
            <a:ext uri="{FF2B5EF4-FFF2-40B4-BE49-F238E27FC236}">
              <a16:creationId xmlns:a16="http://schemas.microsoft.com/office/drawing/2014/main" id="{75ED1EF8-A427-4AE1-910B-31551C6ECC26}"/>
            </a:ext>
          </a:extLst>
        </xdr:cNvPr>
        <xdr:cNvSpPr txBox="1">
          <a:spLocks noChangeArrowheads="1"/>
        </xdr:cNvSpPr>
      </xdr:nvSpPr>
      <xdr:spPr bwMode="auto">
        <a:xfrm flipV="1">
          <a:off x="4402102" y="10421723"/>
          <a:ext cx="463650" cy="19151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a:spPr>
      <a:bodyPr/>
      <a:lstStyle>
        <a:defPPr algn="l">
          <a:defRPr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1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7432" tIns="18288" rIns="27432" bIns="18288" anchor="ctr" upright="1"/>
      <a:lstStyle>
        <a:defPPr algn="ctr" rtl="0">
          <a:lnSpc>
            <a:spcPts val="1100"/>
          </a:lnSpc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B0935-B078-4313-948F-C97DDFC6DA21}">
  <dimension ref="B1:AJ75"/>
  <sheetViews>
    <sheetView tabSelected="1" zoomScale="148" zoomScaleNormal="148" zoomScalePageLayoutView="95" workbookViewId="0">
      <selection activeCell="K14" sqref="K14"/>
    </sheetView>
  </sheetViews>
  <sheetFormatPr defaultRowHeight="13" x14ac:dyDescent="0.2"/>
  <cols>
    <col min="1" max="1" width="0.81640625" customWidth="1"/>
    <col min="2" max="14" width="10.08984375" customWidth="1"/>
    <col min="15" max="15" width="10.08984375" style="198" customWidth="1"/>
    <col min="16" max="17" width="10.08984375" customWidth="1"/>
    <col min="18" max="18" width="10.26953125" customWidth="1"/>
    <col min="19" max="19" width="10.08984375" style="131" customWidth="1"/>
    <col min="20" max="21" width="10.08984375" customWidth="1"/>
    <col min="23" max="23" width="9.36328125" bestFit="1" customWidth="1"/>
  </cols>
  <sheetData>
    <row r="1" spans="2:30" ht="13.75" customHeight="1" thickBot="1" x14ac:dyDescent="0.25">
      <c r="B1" s="42" t="s">
        <v>71</v>
      </c>
      <c r="C1" s="319"/>
      <c r="D1" s="319"/>
      <c r="E1" s="83"/>
      <c r="F1" s="319"/>
      <c r="G1" s="319"/>
      <c r="H1" s="319"/>
      <c r="I1" s="319"/>
      <c r="J1" s="319"/>
      <c r="K1" s="319"/>
      <c r="L1" s="84" t="str">
        <f>B1</f>
        <v>'20BRM1010川西400㎞海と湖 (旧502)Ver1.10</v>
      </c>
      <c r="M1" s="319"/>
      <c r="N1" s="319"/>
      <c r="O1" s="85"/>
      <c r="P1" s="319"/>
      <c r="Q1" s="319"/>
      <c r="R1" s="319"/>
      <c r="S1" s="86"/>
      <c r="T1" s="319"/>
      <c r="U1" s="319"/>
      <c r="V1" s="7">
        <v>1</v>
      </c>
      <c r="W1" s="319"/>
      <c r="X1" s="319"/>
      <c r="Y1" s="381" t="s">
        <v>19</v>
      </c>
      <c r="Z1" s="382"/>
      <c r="AA1" s="382"/>
      <c r="AB1" s="383"/>
      <c r="AC1" s="319"/>
      <c r="AD1" s="319"/>
    </row>
    <row r="2" spans="2:30" ht="13.75" customHeight="1" x14ac:dyDescent="0.2">
      <c r="B2" s="205" t="s">
        <v>17</v>
      </c>
      <c r="C2" s="160" t="s">
        <v>0</v>
      </c>
      <c r="D2" s="213">
        <v>44114.333333333336</v>
      </c>
      <c r="E2" s="214">
        <f>$D$2+0.5/24</f>
        <v>44114.354166666672</v>
      </c>
      <c r="F2" s="5"/>
      <c r="G2" s="8" t="s">
        <v>20</v>
      </c>
      <c r="H2" s="59"/>
      <c r="I2" s="215" t="s">
        <v>21</v>
      </c>
      <c r="J2" s="5"/>
      <c r="K2" s="13" t="s">
        <v>59</v>
      </c>
      <c r="L2" s="9"/>
      <c r="M2" s="6"/>
      <c r="N2" s="353"/>
      <c r="O2" s="47" t="s">
        <v>22</v>
      </c>
      <c r="P2" s="59"/>
      <c r="Q2" s="87" t="s">
        <v>23</v>
      </c>
      <c r="R2" s="330"/>
      <c r="S2" s="331" t="s">
        <v>24</v>
      </c>
      <c r="T2" s="88"/>
      <c r="U2" s="89" t="s">
        <v>25</v>
      </c>
      <c r="V2" s="7">
        <v>2</v>
      </c>
      <c r="W2" s="22"/>
      <c r="X2" s="30"/>
      <c r="Y2" s="384" t="s">
        <v>7</v>
      </c>
      <c r="Z2" s="385"/>
      <c r="AA2" s="384" t="s">
        <v>8</v>
      </c>
      <c r="AB2" s="385"/>
      <c r="AC2" s="384" t="s">
        <v>9</v>
      </c>
      <c r="AD2" s="385"/>
    </row>
    <row r="3" spans="2:30" ht="13.75" customHeight="1" thickBot="1" x14ac:dyDescent="0.25">
      <c r="B3" s="216" t="s">
        <v>26</v>
      </c>
      <c r="C3" s="90" t="s">
        <v>27</v>
      </c>
      <c r="D3" s="91"/>
      <c r="E3" s="199">
        <v>0</v>
      </c>
      <c r="F3" s="27">
        <v>0.4</v>
      </c>
      <c r="G3" s="92">
        <f>E3+F3</f>
        <v>0.4</v>
      </c>
      <c r="H3" s="64">
        <v>1.2</v>
      </c>
      <c r="I3" s="76">
        <f>G3+H3</f>
        <v>1.6</v>
      </c>
      <c r="J3" s="27">
        <v>0.4</v>
      </c>
      <c r="K3" s="29">
        <f>I3+J3</f>
        <v>2</v>
      </c>
      <c r="L3" s="77">
        <v>4.9000000000000004</v>
      </c>
      <c r="M3" s="28">
        <f>K59+L3</f>
        <v>196.89999999999998</v>
      </c>
      <c r="N3" s="64">
        <v>18.3</v>
      </c>
      <c r="O3" s="51">
        <f>M3+N3</f>
        <v>215.2</v>
      </c>
      <c r="P3" s="50">
        <v>7.2</v>
      </c>
      <c r="Q3" s="93">
        <f>O3+P3</f>
        <v>222.39999999999998</v>
      </c>
      <c r="R3" s="61">
        <v>1.2</v>
      </c>
      <c r="S3" s="81">
        <f>Q3+R3</f>
        <v>223.59999999999997</v>
      </c>
      <c r="T3" s="25">
        <v>8.6</v>
      </c>
      <c r="U3" s="29">
        <f>S3+T3</f>
        <v>232.19999999999996</v>
      </c>
      <c r="V3" s="7">
        <v>3</v>
      </c>
      <c r="W3" s="94" t="s">
        <v>10</v>
      </c>
      <c r="X3" s="95" t="s">
        <v>11</v>
      </c>
      <c r="Y3" s="386" t="s">
        <v>12</v>
      </c>
      <c r="Z3" s="387"/>
      <c r="AA3" s="386" t="s">
        <v>12</v>
      </c>
      <c r="AB3" s="387"/>
      <c r="AC3" s="227" t="s">
        <v>13</v>
      </c>
      <c r="AD3" s="228" t="s">
        <v>14</v>
      </c>
    </row>
    <row r="4" spans="2:30" ht="13.75" customHeight="1" thickTop="1" x14ac:dyDescent="0.2">
      <c r="B4" s="17"/>
      <c r="C4" s="288" t="s">
        <v>16</v>
      </c>
      <c r="D4" s="96"/>
      <c r="E4" s="200">
        <f>E3/15/24+$D$2</f>
        <v>44114.333333333336</v>
      </c>
      <c r="F4" s="248"/>
      <c r="G4" s="243">
        <f>G3/15/24+$D$2</f>
        <v>44114.334444444445</v>
      </c>
      <c r="H4" s="60"/>
      <c r="I4" s="37">
        <f>I3/15/24+$D$2</f>
        <v>44114.337777777779</v>
      </c>
      <c r="J4" s="248"/>
      <c r="K4" s="35"/>
      <c r="L4" s="82"/>
      <c r="M4" s="243">
        <f>M3/15/24+$D$2</f>
        <v>44114.880277777782</v>
      </c>
      <c r="N4" s="329"/>
      <c r="O4" s="37">
        <f>O3/15/24+$D$2</f>
        <v>44114.931111111116</v>
      </c>
      <c r="P4" s="36"/>
      <c r="Q4" s="143">
        <f>Q3/15/24+$D$2</f>
        <v>44114.951111111113</v>
      </c>
      <c r="R4" s="332"/>
      <c r="S4" s="37">
        <f>S3/15/24+$D$2</f>
        <v>44114.954444444447</v>
      </c>
      <c r="T4" s="252"/>
      <c r="U4" s="35">
        <f>U3/15/24+$D$2</f>
        <v>44114.978333333333</v>
      </c>
      <c r="V4" s="7">
        <v>4</v>
      </c>
      <c r="W4" s="43" t="s">
        <v>15</v>
      </c>
      <c r="X4" s="31">
        <v>0</v>
      </c>
      <c r="Y4" s="392">
        <f>$D$2</f>
        <v>44114.333333333336</v>
      </c>
      <c r="Z4" s="392"/>
      <c r="AA4" s="393">
        <f>$D$2+0.5/24</f>
        <v>44114.354166666672</v>
      </c>
      <c r="AB4" s="393"/>
      <c r="AC4" s="229">
        <f t="shared" ref="AC4:AC11" si="0">X5-X4</f>
        <v>38.099999999999994</v>
      </c>
      <c r="AD4" s="230">
        <f>AC4/(AA5-Y4)/24</f>
        <v>13.092783505531758</v>
      </c>
    </row>
    <row r="5" spans="2:30" ht="13.75" customHeight="1" x14ac:dyDescent="0.2">
      <c r="B5" s="11" t="s">
        <v>2</v>
      </c>
      <c r="C5" s="249"/>
      <c r="D5" s="44"/>
      <c r="E5" s="45"/>
      <c r="F5" s="248" t="s">
        <v>3</v>
      </c>
      <c r="G5" s="320"/>
      <c r="H5" s="60"/>
      <c r="I5" s="57" t="s">
        <v>1</v>
      </c>
      <c r="J5" s="244"/>
      <c r="K5" s="184"/>
      <c r="L5" s="130"/>
      <c r="M5" s="244"/>
      <c r="N5" s="36"/>
      <c r="O5" s="38"/>
      <c r="P5" s="52"/>
      <c r="Q5" s="98"/>
      <c r="R5" s="121"/>
      <c r="S5" s="183"/>
      <c r="T5" s="253"/>
      <c r="U5" s="99"/>
      <c r="V5" s="7">
        <v>5</v>
      </c>
      <c r="W5" s="32">
        <v>1</v>
      </c>
      <c r="X5" s="100">
        <f>K11</f>
        <v>38.099999999999994</v>
      </c>
      <c r="Y5" s="394">
        <f>(X5+0.3)/34/24+$D$2+0/24/120</f>
        <v>44114.380392156869</v>
      </c>
      <c r="Z5" s="394"/>
      <c r="AA5" s="394">
        <f>(X5+0.3)/15/24+$D$2+42/24/120</f>
        <v>44114.454583333332</v>
      </c>
      <c r="AB5" s="394"/>
      <c r="AC5" s="231">
        <f t="shared" si="0"/>
        <v>69.399999999999991</v>
      </c>
      <c r="AD5" s="232">
        <f t="shared" ref="AD5:AD10" si="1">AC5/(AA6-AA5)/24</f>
        <v>16.177156176576709</v>
      </c>
    </row>
    <row r="6" spans="2:30" ht="13.75" customHeight="1" x14ac:dyDescent="0.2">
      <c r="B6" s="11"/>
      <c r="C6" s="249"/>
      <c r="D6" s="44" t="s">
        <v>1</v>
      </c>
      <c r="E6" s="45"/>
      <c r="F6" s="247"/>
      <c r="G6" s="320"/>
      <c r="H6" s="52"/>
      <c r="I6" s="57" t="s">
        <v>1</v>
      </c>
      <c r="J6" s="244"/>
      <c r="K6" s="184"/>
      <c r="L6" s="130"/>
      <c r="M6" s="244"/>
      <c r="N6" s="36"/>
      <c r="O6" s="38"/>
      <c r="P6" s="36"/>
      <c r="Q6" s="98"/>
      <c r="R6" s="395"/>
      <c r="S6" s="396"/>
      <c r="T6" s="352"/>
      <c r="U6" s="33"/>
      <c r="V6" s="7">
        <v>6</v>
      </c>
      <c r="W6" s="34">
        <v>2</v>
      </c>
      <c r="X6" s="101">
        <f>I43</f>
        <v>107.49999999999999</v>
      </c>
      <c r="Y6" s="391">
        <f>(X6+0.8)/34/24+$D$2+0/24/120</f>
        <v>44114.466053921569</v>
      </c>
      <c r="Z6" s="391"/>
      <c r="AA6" s="391">
        <f>(X6+0.5)/15/24+$D$2+0/24/120</f>
        <v>44114.633333333339</v>
      </c>
      <c r="AB6" s="391"/>
      <c r="AC6" s="233">
        <f t="shared" si="0"/>
        <v>75.899999999999991</v>
      </c>
      <c r="AD6" s="234">
        <f t="shared" si="1"/>
        <v>15.139627660005713</v>
      </c>
    </row>
    <row r="7" spans="2:30" ht="13.75" customHeight="1" x14ac:dyDescent="0.2">
      <c r="B7" s="11" t="s">
        <v>4</v>
      </c>
      <c r="C7" s="249"/>
      <c r="D7" s="44"/>
      <c r="E7" s="45"/>
      <c r="F7" s="249"/>
      <c r="G7" s="289"/>
      <c r="H7" s="39"/>
      <c r="I7" s="38"/>
      <c r="J7" s="244"/>
      <c r="K7" s="184"/>
      <c r="L7" s="130"/>
      <c r="M7" s="244"/>
      <c r="N7" s="36"/>
      <c r="O7" s="38"/>
      <c r="P7" s="36"/>
      <c r="Q7" s="98"/>
      <c r="R7" s="36"/>
      <c r="S7" s="38"/>
      <c r="T7" s="352"/>
      <c r="U7" s="33"/>
      <c r="V7" s="7">
        <v>7</v>
      </c>
      <c r="W7" s="43">
        <v>3</v>
      </c>
      <c r="X7" s="31">
        <f>I59</f>
        <v>183.39999999999998</v>
      </c>
      <c r="Y7" s="388">
        <f>(X7+0)/34/24+$D$2+0/24/120</f>
        <v>44114.558088235295</v>
      </c>
      <c r="Z7" s="388"/>
      <c r="AA7" s="388">
        <f>(X7-0.2)/15/24+$D$2+0/24/120</f>
        <v>44114.842222222222</v>
      </c>
      <c r="AB7" s="388"/>
      <c r="AC7" s="229">
        <f t="shared" si="0"/>
        <v>54.899999999999977</v>
      </c>
      <c r="AD7" s="235">
        <f t="shared" si="1"/>
        <v>14.979536152644458</v>
      </c>
    </row>
    <row r="8" spans="2:30" ht="13.75" customHeight="1" x14ac:dyDescent="0.2">
      <c r="B8" s="18"/>
      <c r="C8" s="389">
        <f>AC4</f>
        <v>38.099999999999994</v>
      </c>
      <c r="D8" s="390"/>
      <c r="E8" s="69"/>
      <c r="F8" s="249"/>
      <c r="G8" s="290"/>
      <c r="H8" s="39"/>
      <c r="I8" s="57"/>
      <c r="J8" s="244"/>
      <c r="K8" s="184"/>
      <c r="L8" s="130"/>
      <c r="M8" s="244"/>
      <c r="N8" s="36"/>
      <c r="O8" s="38"/>
      <c r="P8" s="36"/>
      <c r="Q8" s="98"/>
      <c r="R8" s="36"/>
      <c r="S8" s="38"/>
      <c r="T8" s="352"/>
      <c r="U8" s="63"/>
      <c r="V8" s="7">
        <v>8</v>
      </c>
      <c r="W8" s="34">
        <v>4</v>
      </c>
      <c r="X8" s="101">
        <f>O11</f>
        <v>238.29999999999995</v>
      </c>
      <c r="Y8" s="391">
        <f>(X8+0.6)/34/24+$D$2+6/24/120</f>
        <v>44114.628186274509</v>
      </c>
      <c r="Z8" s="391"/>
      <c r="AA8" s="391">
        <f>(X8+0)/15/24+$D$2-1/24/120</f>
        <v>44114.994930555556</v>
      </c>
      <c r="AB8" s="391"/>
      <c r="AC8" s="233">
        <f t="shared" si="0"/>
        <v>71.399999999999977</v>
      </c>
      <c r="AD8" s="234">
        <f t="shared" si="1"/>
        <v>14.869836862291949</v>
      </c>
    </row>
    <row r="9" spans="2:30" ht="13.75" customHeight="1" thickBot="1" x14ac:dyDescent="0.25">
      <c r="B9" s="19" t="s">
        <v>5</v>
      </c>
      <c r="C9" s="397">
        <f>AD4</f>
        <v>13.092783505531758</v>
      </c>
      <c r="D9" s="398"/>
      <c r="E9" s="102"/>
      <c r="F9" s="103"/>
      <c r="G9" s="104"/>
      <c r="H9" s="40"/>
      <c r="I9" s="41"/>
      <c r="J9" s="245"/>
      <c r="K9" s="35">
        <f>K3/15/24+$D$2</f>
        <v>44114.338888888895</v>
      </c>
      <c r="L9" s="130"/>
      <c r="M9" s="244"/>
      <c r="N9" s="56"/>
      <c r="O9" s="41"/>
      <c r="P9" s="40"/>
      <c r="Q9" s="106"/>
      <c r="R9" s="40"/>
      <c r="S9" s="41"/>
      <c r="T9" s="2"/>
      <c r="U9" s="3"/>
      <c r="V9" s="7">
        <v>9</v>
      </c>
      <c r="W9" s="32">
        <v>5</v>
      </c>
      <c r="X9" s="100">
        <f>S19</f>
        <v>309.69999999999993</v>
      </c>
      <c r="Y9" s="394">
        <f>(X9+0)/34/24+$D$2+26/24/120</f>
        <v>44114.721895424838</v>
      </c>
      <c r="Z9" s="394"/>
      <c r="AA9" s="394">
        <f>(X9+0)/15/24+$D$2+4/24/120</f>
        <v>44115.195</v>
      </c>
      <c r="AB9" s="394"/>
      <c r="AC9" s="229">
        <f>X10-X9</f>
        <v>51.699999999999989</v>
      </c>
      <c r="AD9" s="235">
        <f>AC9/(AA10-AA9)/24</f>
        <v>15.220804710497008</v>
      </c>
    </row>
    <row r="10" spans="2:30" ht="13.75" customHeight="1" x14ac:dyDescent="0.2">
      <c r="B10" s="20"/>
      <c r="C10" s="8" t="s">
        <v>28</v>
      </c>
      <c r="D10" s="59"/>
      <c r="E10" s="54"/>
      <c r="F10" s="322"/>
      <c r="G10" s="8" t="s">
        <v>29</v>
      </c>
      <c r="H10" s="59"/>
      <c r="I10" s="54"/>
      <c r="J10" s="399">
        <f>$AC$5</f>
        <v>69.399999999999991</v>
      </c>
      <c r="K10" s="400"/>
      <c r="L10" s="107"/>
      <c r="M10" s="108" t="s">
        <v>30</v>
      </c>
      <c r="N10" s="401">
        <f>$AC$8</f>
        <v>71.399999999999977</v>
      </c>
      <c r="O10" s="402"/>
      <c r="P10" s="353"/>
      <c r="Q10" s="47"/>
      <c r="R10" s="353"/>
      <c r="S10" s="47" t="s">
        <v>31</v>
      </c>
      <c r="T10" s="88"/>
      <c r="U10" s="89"/>
      <c r="V10" s="7">
        <v>10</v>
      </c>
      <c r="W10" s="34">
        <v>6</v>
      </c>
      <c r="X10" s="101">
        <f>M43</f>
        <v>361.39999999999992</v>
      </c>
      <c r="Y10" s="407">
        <f>(X10+0)/33.1/24+$D$2+1/24/120</f>
        <v>44114.78861509735</v>
      </c>
      <c r="Z10" s="408"/>
      <c r="AA10" s="391">
        <f>(X10+0)/15/24+$D$2-2/24/120</f>
        <v>44115.336527777778</v>
      </c>
      <c r="AB10" s="391"/>
      <c r="AC10" s="233">
        <f t="shared" si="0"/>
        <v>39.799999999999955</v>
      </c>
      <c r="AD10" s="234">
        <f t="shared" si="1"/>
        <v>13.614595210646392</v>
      </c>
    </row>
    <row r="11" spans="2:30" ht="13.75" customHeight="1" x14ac:dyDescent="0.2">
      <c r="B11" s="77">
        <v>29.1</v>
      </c>
      <c r="C11" s="109">
        <f>K3+B11</f>
        <v>31.1</v>
      </c>
      <c r="D11" s="64">
        <v>1.3</v>
      </c>
      <c r="E11" s="110">
        <f>C11+D11</f>
        <v>32.4</v>
      </c>
      <c r="F11" s="27">
        <v>1.1000000000000001</v>
      </c>
      <c r="G11" s="28">
        <f>E11+F11</f>
        <v>33.5</v>
      </c>
      <c r="H11" s="218">
        <v>2.8</v>
      </c>
      <c r="I11" s="51">
        <f>G11+H11</f>
        <v>36.299999999999997</v>
      </c>
      <c r="J11" s="68">
        <v>1.8</v>
      </c>
      <c r="K11" s="111">
        <f>I11+J11</f>
        <v>38.099999999999994</v>
      </c>
      <c r="L11" s="201">
        <v>2.1</v>
      </c>
      <c r="M11" s="112">
        <f>U3+L11</f>
        <v>234.29999999999995</v>
      </c>
      <c r="N11" s="70">
        <v>4</v>
      </c>
      <c r="O11" s="113">
        <f>M11+N11</f>
        <v>238.29999999999995</v>
      </c>
      <c r="P11" s="61">
        <v>1.8</v>
      </c>
      <c r="Q11" s="81">
        <f>O11+P11</f>
        <v>240.09999999999997</v>
      </c>
      <c r="R11" s="50">
        <v>3</v>
      </c>
      <c r="S11" s="51">
        <f>Q11+R11</f>
        <v>243.09999999999997</v>
      </c>
      <c r="T11" s="25">
        <v>3</v>
      </c>
      <c r="U11" s="29">
        <f>S11+T11</f>
        <v>246.09999999999997</v>
      </c>
      <c r="V11" s="7">
        <v>11</v>
      </c>
      <c r="W11" s="32" t="s">
        <v>32</v>
      </c>
      <c r="X11" s="114">
        <f>S59</f>
        <v>401.19999999999987</v>
      </c>
      <c r="Y11" s="410">
        <f>(12+8/60)/24+$D$2</f>
        <v>44114.838888888895</v>
      </c>
      <c r="Z11" s="410"/>
      <c r="AA11" s="410">
        <f>27/24+$D$2</f>
        <v>44115.458333333336</v>
      </c>
      <c r="AB11" s="410"/>
      <c r="AC11" s="229">
        <f t="shared" si="0"/>
        <v>-401.19999999999987</v>
      </c>
      <c r="AD11" s="232">
        <f>AC11/(AA12-AA11)/24</f>
        <v>-802.39999990658816</v>
      </c>
    </row>
    <row r="12" spans="2:30" ht="13.75" customHeight="1" x14ac:dyDescent="0.2">
      <c r="B12" s="324"/>
      <c r="C12" s="243">
        <f>C11/15/24+$D$2</f>
        <v>44114.419722222221</v>
      </c>
      <c r="D12" s="52"/>
      <c r="E12" s="37">
        <f>E11/15/24+$D$2</f>
        <v>44114.423333333332</v>
      </c>
      <c r="F12" s="320"/>
      <c r="G12" s="243">
        <f>G11/15/24+$D$2</f>
        <v>44114.426388888889</v>
      </c>
      <c r="H12" s="321"/>
      <c r="I12" s="37">
        <f>I11/15/24+$D$2</f>
        <v>44114.434166666666</v>
      </c>
      <c r="J12" s="403">
        <f>$AD$5</f>
        <v>16.177156176576709</v>
      </c>
      <c r="K12" s="404"/>
      <c r="L12" s="115"/>
      <c r="M12" s="326">
        <f>M11/15/24+$D$2</f>
        <v>44114.984166666669</v>
      </c>
      <c r="N12" s="405">
        <f>$AD$8</f>
        <v>14.869836862291949</v>
      </c>
      <c r="O12" s="406"/>
      <c r="P12" s="36"/>
      <c r="Q12" s="37">
        <f>Q11/15/24+$D$2</f>
        <v>44115.000277777777</v>
      </c>
      <c r="R12" s="36"/>
      <c r="S12" s="37">
        <f>S11/15/24+$D$2</f>
        <v>44115.008611111116</v>
      </c>
      <c r="T12" s="252"/>
      <c r="U12" s="35">
        <f>U11/15/24+$D$2</f>
        <v>44115.016944444447</v>
      </c>
      <c r="V12" s="7">
        <v>12</v>
      </c>
      <c r="W12" s="116" t="s">
        <v>33</v>
      </c>
      <c r="X12" s="117">
        <f>U59</f>
        <v>0</v>
      </c>
      <c r="Y12" s="409">
        <f>(12+8/60)/24+$D$2+0/60/24</f>
        <v>44114.838888888895</v>
      </c>
      <c r="Z12" s="409"/>
      <c r="AA12" s="409">
        <f>27/24+$D$2+30/60/24</f>
        <v>44115.479166666672</v>
      </c>
      <c r="AB12" s="409"/>
      <c r="AC12" s="236" t="s">
        <v>18</v>
      </c>
      <c r="AD12" s="237" t="s">
        <v>18</v>
      </c>
    </row>
    <row r="13" spans="2:30" ht="13.75" customHeight="1" x14ac:dyDescent="0.2">
      <c r="B13" s="324"/>
      <c r="C13" s="320"/>
      <c r="D13" s="118"/>
      <c r="E13" s="119"/>
      <c r="F13" s="291"/>
      <c r="G13" s="291"/>
      <c r="H13" s="52"/>
      <c r="I13" s="57" t="s">
        <v>1</v>
      </c>
      <c r="J13" s="292">
        <f>$Y$5</f>
        <v>44114.380392156869</v>
      </c>
      <c r="K13" s="202">
        <f>$AA$5</f>
        <v>44114.454583333332</v>
      </c>
      <c r="L13" s="120"/>
      <c r="M13" s="327"/>
      <c r="N13" s="121">
        <f>$Y$8</f>
        <v>44114.628186274509</v>
      </c>
      <c r="O13" s="122">
        <f>$AA$8</f>
        <v>44114.994930555556</v>
      </c>
      <c r="P13" s="52"/>
      <c r="Q13" s="224"/>
      <c r="R13" s="52"/>
      <c r="S13" s="123"/>
      <c r="T13" s="253"/>
      <c r="U13" s="99"/>
      <c r="V13" s="7"/>
      <c r="W13" s="124"/>
      <c r="X13" s="125"/>
      <c r="Y13" s="126"/>
      <c r="Z13" s="126"/>
      <c r="AA13" s="126"/>
      <c r="AB13" s="126"/>
      <c r="AC13" s="127"/>
      <c r="AD13" s="128"/>
    </row>
    <row r="14" spans="2:30" ht="12.75" customHeight="1" x14ac:dyDescent="0.2">
      <c r="B14" s="324"/>
      <c r="C14" s="320"/>
      <c r="D14" s="52"/>
      <c r="E14" s="351"/>
      <c r="F14" s="320"/>
      <c r="G14" s="320"/>
      <c r="H14" s="52"/>
      <c r="I14" s="57"/>
      <c r="J14" s="246"/>
      <c r="K14" s="35">
        <f>K11/15/24+$D$2</f>
        <v>44114.439166666671</v>
      </c>
      <c r="L14" s="354"/>
      <c r="M14" s="242"/>
      <c r="N14" s="411" t="e">
        <f>#REF!-O11</f>
        <v>#REF!</v>
      </c>
      <c r="O14" s="412"/>
      <c r="P14" s="36"/>
      <c r="Q14" s="57"/>
      <c r="R14" s="52"/>
      <c r="S14" s="53"/>
      <c r="T14" s="352"/>
      <c r="U14" s="33"/>
      <c r="V14" s="129"/>
      <c r="W14" s="319"/>
      <c r="X14" s="319"/>
      <c r="Y14" s="319"/>
    </row>
    <row r="15" spans="2:30" ht="13.75" customHeight="1" x14ac:dyDescent="0.2">
      <c r="B15" s="324" t="s">
        <v>1</v>
      </c>
      <c r="C15" s="251"/>
      <c r="D15" s="52"/>
      <c r="E15" s="58"/>
      <c r="F15" s="320" t="s">
        <v>1</v>
      </c>
      <c r="G15" s="293"/>
      <c r="H15" s="52"/>
      <c r="I15" s="57" t="s">
        <v>1</v>
      </c>
      <c r="J15" s="246"/>
      <c r="K15" s="24"/>
      <c r="L15" s="130"/>
      <c r="M15" s="328"/>
      <c r="N15" s="44"/>
      <c r="O15" s="132"/>
      <c r="P15" s="36"/>
      <c r="Q15" s="58"/>
      <c r="R15" s="52"/>
      <c r="S15" s="53"/>
      <c r="T15" s="352"/>
      <c r="U15" s="33"/>
      <c r="V15" s="133"/>
      <c r="W15" s="319"/>
      <c r="X15" s="319"/>
      <c r="Y15" s="319"/>
    </row>
    <row r="16" spans="2:30" ht="13.75" customHeight="1" x14ac:dyDescent="0.2">
      <c r="B16" s="324"/>
      <c r="C16" s="320"/>
      <c r="D16" s="52"/>
      <c r="E16" s="57"/>
      <c r="F16" s="320"/>
      <c r="G16" s="320"/>
      <c r="H16" s="36"/>
      <c r="I16" s="38"/>
      <c r="J16" s="246"/>
      <c r="K16" s="24"/>
      <c r="L16" s="130"/>
      <c r="M16" s="328"/>
      <c r="N16" s="44"/>
      <c r="O16" s="132"/>
      <c r="P16" s="36"/>
      <c r="Q16" s="38"/>
      <c r="R16" s="52"/>
      <c r="S16" s="53"/>
      <c r="T16" s="352"/>
      <c r="U16" s="63"/>
      <c r="V16" s="318"/>
      <c r="W16" s="319"/>
      <c r="X16" s="319"/>
      <c r="Y16" s="319"/>
    </row>
    <row r="17" spans="2:26" ht="13.75" customHeight="1" thickBot="1" x14ac:dyDescent="0.25">
      <c r="B17" s="10"/>
      <c r="C17" s="1"/>
      <c r="D17" s="40"/>
      <c r="E17" s="41"/>
      <c r="F17" s="2"/>
      <c r="G17" s="1"/>
      <c r="H17" s="40"/>
      <c r="I17" s="41"/>
      <c r="J17" s="134"/>
      <c r="K17" s="135"/>
      <c r="L17" s="130"/>
      <c r="M17" s="328"/>
      <c r="N17" s="46"/>
      <c r="O17" s="243">
        <f>O11/15/24+$D$2</f>
        <v>44114.99527777778</v>
      </c>
      <c r="P17" s="36"/>
      <c r="Q17" s="38"/>
      <c r="R17" s="52"/>
      <c r="S17" s="53"/>
      <c r="T17" s="2"/>
      <c r="U17" s="3"/>
      <c r="V17" s="136"/>
      <c r="W17" s="319"/>
      <c r="X17" s="319"/>
      <c r="Y17" s="319"/>
    </row>
    <row r="18" spans="2:26" ht="13.75" customHeight="1" x14ac:dyDescent="0.2">
      <c r="B18" s="137"/>
      <c r="C18" s="8"/>
      <c r="D18" s="36"/>
      <c r="E18" s="67"/>
      <c r="F18" s="320"/>
      <c r="G18" s="8"/>
      <c r="H18" s="325"/>
      <c r="I18" s="37"/>
      <c r="J18" s="418"/>
      <c r="K18" s="419"/>
      <c r="L18" s="22"/>
      <c r="M18" s="6" t="s">
        <v>34</v>
      </c>
      <c r="N18" s="138"/>
      <c r="O18" s="139" t="s">
        <v>35</v>
      </c>
      <c r="P18" s="16"/>
      <c r="Q18" s="272" t="s">
        <v>36</v>
      </c>
      <c r="R18" s="420">
        <f>$AC$9</f>
        <v>51.699999999999989</v>
      </c>
      <c r="S18" s="421"/>
      <c r="T18" s="422" t="s">
        <v>72</v>
      </c>
      <c r="U18" s="423"/>
    </row>
    <row r="19" spans="2:26" ht="13.75" customHeight="1" x14ac:dyDescent="0.2">
      <c r="B19" s="77">
        <v>3.3</v>
      </c>
      <c r="C19" s="109">
        <f>K11+B19</f>
        <v>41.399999999999991</v>
      </c>
      <c r="D19" s="64">
        <v>1.9</v>
      </c>
      <c r="E19" s="51">
        <f>C19+D19</f>
        <v>43.29999999999999</v>
      </c>
      <c r="F19" s="27">
        <v>3.1</v>
      </c>
      <c r="G19" s="28">
        <f>E19+F19</f>
        <v>46.399999999999991</v>
      </c>
      <c r="H19" s="50">
        <v>4.5</v>
      </c>
      <c r="I19" s="76">
        <f>G19+H19</f>
        <v>50.899999999999991</v>
      </c>
      <c r="J19" s="25">
        <v>1.5</v>
      </c>
      <c r="K19" s="140">
        <f>I19+J19</f>
        <v>52.399999999999991</v>
      </c>
      <c r="L19" s="26">
        <v>19.2</v>
      </c>
      <c r="M19" s="109">
        <f>U11+L19</f>
        <v>265.29999999999995</v>
      </c>
      <c r="N19" s="73">
        <v>12.5</v>
      </c>
      <c r="O19" s="51">
        <f>M19+N19</f>
        <v>277.79999999999995</v>
      </c>
      <c r="P19" s="79">
        <v>23.9</v>
      </c>
      <c r="Q19" s="273">
        <f>O19+P19</f>
        <v>301.69999999999993</v>
      </c>
      <c r="R19" s="177">
        <v>8</v>
      </c>
      <c r="S19" s="51">
        <f>Q19+R19</f>
        <v>309.69999999999993</v>
      </c>
      <c r="T19" s="333">
        <v>27.4</v>
      </c>
      <c r="U19" s="334">
        <f>S19+T19</f>
        <v>337.09999999999991</v>
      </c>
    </row>
    <row r="20" spans="2:26" ht="13.75" customHeight="1" x14ac:dyDescent="0.2">
      <c r="B20" s="324"/>
      <c r="C20" s="288">
        <f>C19/15/24+$D$2</f>
        <v>44114.448333333334</v>
      </c>
      <c r="D20" s="141" t="s">
        <v>60</v>
      </c>
      <c r="E20" s="37">
        <f>E19/15/24+$D$2</f>
        <v>44114.453611111116</v>
      </c>
      <c r="F20" s="320"/>
      <c r="G20" s="243">
        <f>G19/15/24+$D$2</f>
        <v>44114.462222222224</v>
      </c>
      <c r="H20" s="36"/>
      <c r="I20" s="37">
        <f>I19/15/24+$D$2</f>
        <v>44114.474722222221</v>
      </c>
      <c r="J20" s="277" t="s">
        <v>61</v>
      </c>
      <c r="K20" s="35">
        <f>K19/15/24+$D$2</f>
        <v>44114.478888888894</v>
      </c>
      <c r="L20" s="43"/>
      <c r="M20" s="243">
        <f>M19/15/24+$D$2</f>
        <v>44115.070277777777</v>
      </c>
      <c r="N20" s="36"/>
      <c r="O20" s="310">
        <f>O19/15/24+$D$2</f>
        <v>44115.105000000003</v>
      </c>
      <c r="P20" s="250"/>
      <c r="Q20" s="241">
        <f>Q19/15/24+$D$2</f>
        <v>44115.171388888892</v>
      </c>
      <c r="R20" s="405">
        <f>$AD$9</f>
        <v>15.220804710497008</v>
      </c>
      <c r="S20" s="406"/>
      <c r="T20" s="335"/>
      <c r="U20" s="336">
        <f>U19/15/24+$D$2</f>
        <v>44115.269722222227</v>
      </c>
    </row>
    <row r="21" spans="2:26" ht="13.75" customHeight="1" x14ac:dyDescent="0.2">
      <c r="B21" s="324"/>
      <c r="C21" s="247"/>
      <c r="D21" s="36"/>
      <c r="E21" s="38"/>
      <c r="F21" s="320"/>
      <c r="G21" s="320"/>
      <c r="H21" s="413"/>
      <c r="I21" s="414"/>
      <c r="J21" s="320"/>
      <c r="K21" s="63"/>
      <c r="L21" s="354"/>
      <c r="M21" s="357"/>
      <c r="N21" s="36"/>
      <c r="O21" s="53"/>
      <c r="P21" s="268"/>
      <c r="Q21" s="274"/>
      <c r="R21" s="121">
        <f>$Y$9</f>
        <v>44114.721895424838</v>
      </c>
      <c r="S21" s="122">
        <f>$AA$9</f>
        <v>44115.195</v>
      </c>
      <c r="T21" s="337"/>
      <c r="U21" s="338"/>
    </row>
    <row r="22" spans="2:26" ht="13.75" customHeight="1" x14ac:dyDescent="0.2">
      <c r="B22" s="11"/>
      <c r="C22" s="247" t="s">
        <v>6</v>
      </c>
      <c r="D22" s="36"/>
      <c r="E22" s="38"/>
      <c r="F22" s="320"/>
      <c r="G22" s="320"/>
      <c r="H22" s="60"/>
      <c r="I22" s="57" t="s">
        <v>1</v>
      </c>
      <c r="J22" s="247"/>
      <c r="K22" s="63" t="s">
        <v>6</v>
      </c>
      <c r="L22" s="354"/>
      <c r="M22" s="357"/>
      <c r="N22" s="36"/>
      <c r="O22" s="38"/>
      <c r="P22" s="269"/>
      <c r="Q22" s="274"/>
      <c r="R22" s="145"/>
      <c r="S22" s="37">
        <f>S19/15/24+$D$2</f>
        <v>44115.193611111114</v>
      </c>
      <c r="T22" s="339"/>
      <c r="U22" s="340"/>
    </row>
    <row r="23" spans="2:26" ht="13.75" customHeight="1" x14ac:dyDescent="0.2">
      <c r="B23" s="324"/>
      <c r="C23" s="248"/>
      <c r="D23" s="36"/>
      <c r="E23" s="38"/>
      <c r="F23" s="320"/>
      <c r="G23" s="320"/>
      <c r="H23" s="60"/>
      <c r="I23" s="53"/>
      <c r="J23" s="320"/>
      <c r="K23" s="15"/>
      <c r="L23" s="354"/>
      <c r="M23" s="357"/>
      <c r="N23" s="36"/>
      <c r="O23" s="38"/>
      <c r="P23" s="352"/>
      <c r="Q23" s="274"/>
      <c r="R23" s="44"/>
      <c r="S23" s="45"/>
      <c r="T23" s="341"/>
      <c r="U23" s="342"/>
    </row>
    <row r="24" spans="2:26" ht="13.75" customHeight="1" x14ac:dyDescent="0.2">
      <c r="B24" s="11"/>
      <c r="C24" s="249"/>
      <c r="D24" s="36"/>
      <c r="E24" s="38"/>
      <c r="F24" s="320"/>
      <c r="G24" s="320"/>
      <c r="H24" s="52"/>
      <c r="I24" s="57" t="s">
        <v>1</v>
      </c>
      <c r="J24" s="247"/>
      <c r="K24" s="4"/>
      <c r="L24" s="354"/>
      <c r="M24" s="207"/>
      <c r="N24" s="36"/>
      <c r="O24" s="38"/>
      <c r="P24" s="352"/>
      <c r="Q24" s="274"/>
      <c r="R24" s="44"/>
      <c r="S24" s="45"/>
      <c r="T24" s="343"/>
      <c r="U24" s="344"/>
    </row>
    <row r="25" spans="2:26" ht="13.75" customHeight="1" thickBot="1" x14ac:dyDescent="0.25">
      <c r="B25" s="10"/>
      <c r="C25" s="1"/>
      <c r="D25" s="36"/>
      <c r="E25" s="38"/>
      <c r="F25" s="2"/>
      <c r="G25" s="1"/>
      <c r="H25" s="40"/>
      <c r="I25" s="41"/>
      <c r="J25" s="2"/>
      <c r="K25" s="3"/>
      <c r="L25" s="10"/>
      <c r="M25" s="266"/>
      <c r="N25" s="40"/>
      <c r="O25" s="41"/>
      <c r="P25" s="1"/>
      <c r="Q25" s="275"/>
      <c r="R25" s="279"/>
      <c r="S25" s="280"/>
      <c r="T25" s="345"/>
      <c r="U25" s="346"/>
    </row>
    <row r="26" spans="2:26" ht="13.75" customHeight="1" x14ac:dyDescent="0.2">
      <c r="B26" s="146"/>
      <c r="C26" s="147"/>
      <c r="D26" s="353"/>
      <c r="E26" s="47"/>
      <c r="F26" s="415"/>
      <c r="G26" s="415"/>
      <c r="H26" s="148"/>
      <c r="I26" s="149"/>
      <c r="J26" s="150"/>
      <c r="K26" s="35">
        <f>K27/15/24+$D$2</f>
        <v>44114.51666666667</v>
      </c>
      <c r="L26" s="22"/>
      <c r="M26" s="6" t="s">
        <v>37</v>
      </c>
      <c r="N26" s="416" t="s">
        <v>38</v>
      </c>
      <c r="O26" s="417"/>
      <c r="P26" s="281" t="s">
        <v>39</v>
      </c>
      <c r="Q26" s="54"/>
      <c r="R26" s="353"/>
      <c r="S26" s="220"/>
      <c r="T26" s="353"/>
      <c r="U26" s="350"/>
      <c r="V26" s="347"/>
      <c r="W26" s="424"/>
      <c r="X26" s="424"/>
      <c r="Y26" s="319"/>
      <c r="Z26" s="319"/>
    </row>
    <row r="27" spans="2:26" ht="13.75" customHeight="1" x14ac:dyDescent="0.2">
      <c r="B27" s="77">
        <v>2.6</v>
      </c>
      <c r="C27" s="92">
        <f>K19+B27</f>
        <v>54.999999999999993</v>
      </c>
      <c r="D27" s="64">
        <v>1.4</v>
      </c>
      <c r="E27" s="51">
        <f>C27+D27</f>
        <v>56.399999999999991</v>
      </c>
      <c r="F27" s="25">
        <v>6.3</v>
      </c>
      <c r="G27" s="92">
        <f>E27+F27</f>
        <v>62.699999999999989</v>
      </c>
      <c r="H27" s="64">
        <v>1</v>
      </c>
      <c r="I27" s="76">
        <f>G27+H27</f>
        <v>63.699999999999989</v>
      </c>
      <c r="J27" s="25">
        <v>2.2999999999999998</v>
      </c>
      <c r="K27" s="29">
        <f>I27+J27</f>
        <v>65.999999999999986</v>
      </c>
      <c r="L27" s="77" ph="1">
        <v>6.6</v>
      </c>
      <c r="M27" s="28">
        <f>U19+L27</f>
        <v>343.69999999999993</v>
      </c>
      <c r="N27" s="64">
        <v>1.5</v>
      </c>
      <c r="O27" s="151">
        <f>M27+N27</f>
        <v>345.19999999999993</v>
      </c>
      <c r="P27" s="191">
        <v>2.2000000000000002</v>
      </c>
      <c r="Q27" s="81">
        <f>O27+P27</f>
        <v>347.39999999999992</v>
      </c>
      <c r="R27" s="191">
        <v>0.5</v>
      </c>
      <c r="S27" s="81">
        <f>Q27+R27</f>
        <v>347.89999999999992</v>
      </c>
      <c r="T27" s="61">
        <v>0.6</v>
      </c>
      <c r="U27" s="261">
        <f>S27+T27</f>
        <v>348.49999999999994</v>
      </c>
      <c r="V27" s="347"/>
      <c r="W27" s="424"/>
      <c r="X27" s="424"/>
      <c r="Y27" s="319"/>
      <c r="Z27" s="319"/>
    </row>
    <row r="28" spans="2:26" ht="13.75" customHeight="1" x14ac:dyDescent="0.2">
      <c r="B28" s="324"/>
      <c r="C28" s="243">
        <f>C27/15/24+$D$2</f>
        <v>44114.486111111117</v>
      </c>
      <c r="D28" s="153" t="s">
        <v>62</v>
      </c>
      <c r="E28" s="37">
        <f>E27/15/24+$D$2</f>
        <v>44114.490000000005</v>
      </c>
      <c r="F28" s="294"/>
      <c r="G28" s="243">
        <f>G27/15/24+$D$2</f>
        <v>44114.5075</v>
      </c>
      <c r="H28" s="52"/>
      <c r="I28" s="37">
        <f>I27/15/24+$D$2</f>
        <v>44114.510277777779</v>
      </c>
      <c r="J28" s="250"/>
      <c r="K28" s="154"/>
      <c r="L28" s="354"/>
      <c r="M28" s="243">
        <f>M27/15/24+$D$2</f>
        <v>44115.28805555556</v>
      </c>
      <c r="N28" s="52"/>
      <c r="O28" s="143">
        <f>O27/15/24+$D$2</f>
        <v>44115.292222222226</v>
      </c>
      <c r="P28" s="282"/>
      <c r="Q28" s="37">
        <f>Q27/15/24+$D$2</f>
        <v>44115.298333333332</v>
      </c>
      <c r="R28" s="425"/>
      <c r="S28" s="37">
        <f>S27/15/24+$D$2</f>
        <v>44115.299722222226</v>
      </c>
      <c r="T28" s="348"/>
      <c r="U28" s="209"/>
      <c r="V28" s="156"/>
      <c r="W28" s="156"/>
      <c r="X28" s="156"/>
      <c r="Y28" s="156"/>
      <c r="Z28" s="156"/>
    </row>
    <row r="29" spans="2:26" ht="13.75" customHeight="1" x14ac:dyDescent="0.2">
      <c r="B29" s="324"/>
      <c r="C29" s="320"/>
      <c r="D29" s="36"/>
      <c r="E29" s="53"/>
      <c r="F29" s="294"/>
      <c r="G29" s="295"/>
      <c r="H29" s="52"/>
      <c r="I29" s="53"/>
      <c r="J29" s="296"/>
      <c r="K29" s="157"/>
      <c r="L29" s="354"/>
      <c r="M29" s="352"/>
      <c r="N29" s="52"/>
      <c r="O29" s="158"/>
      <c r="P29" s="185"/>
      <c r="Q29" s="38"/>
      <c r="R29" s="425"/>
      <c r="S29" s="38"/>
      <c r="T29" s="52"/>
      <c r="U29" s="63"/>
      <c r="V29" s="319"/>
      <c r="W29" s="319"/>
      <c r="X29" s="319"/>
      <c r="Y29" s="319"/>
      <c r="Z29" s="319"/>
    </row>
    <row r="30" spans="2:26" ht="13.75" customHeight="1" x14ac:dyDescent="0.2">
      <c r="B30" s="324"/>
      <c r="C30" s="320"/>
      <c r="D30" s="52"/>
      <c r="E30" s="38"/>
      <c r="F30" s="248"/>
      <c r="G30" s="249"/>
      <c r="H30" s="52"/>
      <c r="I30" s="53"/>
      <c r="J30" s="247"/>
      <c r="K30" s="63"/>
      <c r="L30" s="354"/>
      <c r="M30" s="352"/>
      <c r="N30" s="52"/>
      <c r="O30" s="158"/>
      <c r="P30" s="52"/>
      <c r="Q30" s="53"/>
      <c r="R30" s="36"/>
      <c r="S30" s="38"/>
      <c r="T30" s="52"/>
      <c r="U30" s="63"/>
      <c r="V30" s="319"/>
      <c r="W30" s="319"/>
      <c r="X30" s="319"/>
      <c r="Y30" s="319"/>
      <c r="Z30" s="319"/>
    </row>
    <row r="31" spans="2:26" ht="13.75" customHeight="1" x14ac:dyDescent="0.2">
      <c r="B31" s="324"/>
      <c r="C31" s="320"/>
      <c r="D31" s="36"/>
      <c r="E31" s="38"/>
      <c r="F31" s="248"/>
      <c r="G31" s="249"/>
      <c r="H31" s="52"/>
      <c r="I31" s="53"/>
      <c r="J31" s="320"/>
      <c r="K31" s="21"/>
      <c r="L31" s="354"/>
      <c r="M31" s="352"/>
      <c r="N31" s="52"/>
      <c r="O31" s="158"/>
      <c r="P31" s="52"/>
      <c r="Q31" s="53"/>
      <c r="R31" s="36"/>
      <c r="S31" s="38"/>
      <c r="T31" s="52"/>
      <c r="U31" s="63"/>
      <c r="V31" s="319"/>
      <c r="W31" s="319"/>
      <c r="X31" s="319"/>
      <c r="Y31" s="319"/>
      <c r="Z31" s="319"/>
    </row>
    <row r="32" spans="2:26" ht="13.75" customHeight="1" x14ac:dyDescent="0.2">
      <c r="B32" s="324"/>
      <c r="C32" s="320"/>
      <c r="D32" s="36"/>
      <c r="E32" s="38"/>
      <c r="F32" s="247"/>
      <c r="G32" s="249" t="s">
        <v>1</v>
      </c>
      <c r="H32" s="52"/>
      <c r="I32" s="53"/>
      <c r="J32" s="320"/>
      <c r="K32" s="33"/>
      <c r="L32" s="354"/>
      <c r="M32" s="352"/>
      <c r="N32" s="52"/>
      <c r="O32" s="158"/>
      <c r="P32" s="52"/>
      <c r="Q32" s="49"/>
      <c r="R32" s="36"/>
      <c r="S32" s="38"/>
      <c r="T32" s="52"/>
      <c r="U32" s="63"/>
      <c r="V32" s="319"/>
      <c r="W32" s="319"/>
      <c r="X32" s="319"/>
      <c r="Y32" s="319"/>
      <c r="Z32" s="319"/>
    </row>
    <row r="33" spans="2:36" ht="13.75" customHeight="1" thickBot="1" x14ac:dyDescent="0.25">
      <c r="B33" s="10"/>
      <c r="C33" s="1"/>
      <c r="D33" s="40"/>
      <c r="E33" s="41"/>
      <c r="F33" s="23"/>
      <c r="G33" s="78"/>
      <c r="H33" s="62"/>
      <c r="I33" s="71"/>
      <c r="J33" s="2"/>
      <c r="K33" s="3"/>
      <c r="L33" s="10"/>
      <c r="M33" s="1"/>
      <c r="N33" s="40"/>
      <c r="O33" s="159"/>
      <c r="P33" s="62"/>
      <c r="Q33" s="71"/>
      <c r="R33" s="40"/>
      <c r="S33" s="41"/>
      <c r="T33" s="62"/>
      <c r="U33" s="66"/>
      <c r="V33" s="319"/>
      <c r="W33" s="319"/>
      <c r="X33" s="319"/>
      <c r="Y33" s="319"/>
      <c r="Z33" s="319"/>
    </row>
    <row r="34" spans="2:36" ht="13.75" customHeight="1" x14ac:dyDescent="0.2">
      <c r="B34" s="22"/>
      <c r="C34" s="6" t="s">
        <v>40</v>
      </c>
      <c r="D34" s="355" t="s">
        <v>41</v>
      </c>
      <c r="E34" s="47"/>
      <c r="F34" s="322"/>
      <c r="G34" s="160" t="s">
        <v>63</v>
      </c>
      <c r="H34" s="219" t="s">
        <v>6</v>
      </c>
      <c r="I34" s="47" t="s">
        <v>64</v>
      </c>
      <c r="J34" s="16"/>
      <c r="K34" s="189"/>
      <c r="L34" s="435">
        <f>$X$10-M35</f>
        <v>12.5</v>
      </c>
      <c r="M34" s="436"/>
      <c r="N34" s="416" t="s">
        <v>43</v>
      </c>
      <c r="O34" s="417"/>
      <c r="P34" s="162"/>
      <c r="Q34" s="6" t="s">
        <v>44</v>
      </c>
      <c r="R34" s="353"/>
      <c r="S34" s="47" t="s">
        <v>45</v>
      </c>
      <c r="T34" s="161"/>
      <c r="U34" s="350"/>
      <c r="V34" s="319"/>
      <c r="W34" s="319"/>
      <c r="X34" s="319"/>
      <c r="Y34" s="319"/>
      <c r="Z34" s="319"/>
    </row>
    <row r="35" spans="2:36" ht="13.75" customHeight="1" x14ac:dyDescent="0.2">
      <c r="B35" s="77">
        <v>7.8</v>
      </c>
      <c r="C35" s="370">
        <f>K27+B35</f>
        <v>73.799999999999983</v>
      </c>
      <c r="D35" s="50">
        <v>7.4</v>
      </c>
      <c r="E35" s="76">
        <f>C35+D35</f>
        <v>81.199999999999989</v>
      </c>
      <c r="F35" s="79">
        <v>10</v>
      </c>
      <c r="G35" s="92">
        <f>E35+F35</f>
        <v>91.199999999999989</v>
      </c>
      <c r="H35" s="61">
        <v>1.9</v>
      </c>
      <c r="I35" s="113">
        <f>G35+H35</f>
        <v>93.1</v>
      </c>
      <c r="J35" s="79">
        <v>6.3</v>
      </c>
      <c r="K35" s="261">
        <f>I35+J35</f>
        <v>99.399999999999991</v>
      </c>
      <c r="L35" s="372">
        <v>0.4</v>
      </c>
      <c r="M35" s="377">
        <f>U27+L35</f>
        <v>348.89999999999992</v>
      </c>
      <c r="N35" s="61">
        <v>2.1</v>
      </c>
      <c r="O35" s="163">
        <f>M35+N35</f>
        <v>350.99999999999994</v>
      </c>
      <c r="P35" s="79">
        <v>4.7</v>
      </c>
      <c r="Q35" s="92">
        <f>O35+P35</f>
        <v>355.69999999999993</v>
      </c>
      <c r="R35" s="64">
        <v>4.8</v>
      </c>
      <c r="S35" s="51">
        <f>Q35+R35</f>
        <v>360.49999999999994</v>
      </c>
      <c r="T35" s="25">
        <v>0.7</v>
      </c>
      <c r="U35" s="175">
        <f>S35+T35</f>
        <v>361.19999999999993</v>
      </c>
      <c r="V35" s="318"/>
      <c r="W35" s="164"/>
      <c r="X35" s="164"/>
      <c r="Y35" s="164"/>
      <c r="Z35" s="319"/>
    </row>
    <row r="36" spans="2:36" ht="13.75" customHeight="1" x14ac:dyDescent="0.2">
      <c r="B36" s="11"/>
      <c r="C36" s="243">
        <f>C35/15/24+$D$2</f>
        <v>44114.538333333338</v>
      </c>
      <c r="D36" s="52"/>
      <c r="E36" s="37">
        <f>E35/15/24+$D$2</f>
        <v>44114.558888888889</v>
      </c>
      <c r="F36" s="320"/>
      <c r="G36" s="243">
        <f>G35/15/24+$D$2</f>
        <v>44114.58666666667</v>
      </c>
      <c r="H36" s="52"/>
      <c r="I36" s="53"/>
      <c r="J36" s="247"/>
      <c r="K36" s="35">
        <f>K35/15/24+$D$2</f>
        <v>44114.609444444446</v>
      </c>
      <c r="L36" s="373"/>
      <c r="M36" s="243">
        <f>M35/15/24+$D$2</f>
        <v>44115.302500000005</v>
      </c>
      <c r="N36" s="36"/>
      <c r="O36" s="143">
        <f>O35/15/24+$D$2</f>
        <v>44115.308333333334</v>
      </c>
      <c r="P36" s="243"/>
      <c r="Q36" s="243">
        <f>Q35/15/24+$D$2</f>
        <v>44115.321388888893</v>
      </c>
      <c r="R36" s="36"/>
      <c r="S36" s="37">
        <f>S35/15/24+$D$2</f>
        <v>44115.334722222222</v>
      </c>
      <c r="T36" s="277" t="s">
        <v>47</v>
      </c>
      <c r="U36" s="256">
        <f>U35/15/24+$D$2</f>
        <v>44115.33666666667</v>
      </c>
      <c r="V36" s="166"/>
      <c r="W36" s="165"/>
      <c r="X36" s="167"/>
      <c r="Y36" s="167"/>
      <c r="Z36" s="156"/>
    </row>
    <row r="37" spans="2:36" ht="13.75" customHeight="1" x14ac:dyDescent="0.2">
      <c r="B37" s="12"/>
      <c r="C37" s="264"/>
      <c r="D37" s="48"/>
      <c r="E37" s="49"/>
      <c r="F37" s="320"/>
      <c r="G37" s="264"/>
      <c r="H37" s="52"/>
      <c r="I37" s="53"/>
      <c r="J37" s="247"/>
      <c r="K37" s="63"/>
      <c r="L37" s="374"/>
      <c r="M37" s="378"/>
      <c r="N37" s="36"/>
      <c r="O37" s="168"/>
      <c r="P37" s="352"/>
      <c r="Q37" s="352"/>
      <c r="R37" s="217"/>
      <c r="S37" s="67"/>
      <c r="T37" s="247"/>
      <c r="U37" s="21"/>
      <c r="V37" s="319"/>
      <c r="W37" s="319"/>
      <c r="X37" s="319"/>
      <c r="Y37" s="319"/>
      <c r="Z37" s="319"/>
    </row>
    <row r="38" spans="2:36" ht="12" customHeight="1" x14ac:dyDescent="0.2">
      <c r="B38" s="12"/>
      <c r="C38" s="264"/>
      <c r="D38" s="48"/>
      <c r="E38" s="49"/>
      <c r="F38" s="320"/>
      <c r="G38" s="264"/>
      <c r="H38" s="52"/>
      <c r="I38" s="53"/>
      <c r="J38" s="247"/>
      <c r="K38" s="63"/>
      <c r="L38" s="375"/>
      <c r="M38" s="379"/>
      <c r="N38" s="36"/>
      <c r="O38" s="168" t="s">
        <v>1</v>
      </c>
      <c r="P38" s="352"/>
      <c r="Q38" s="352"/>
      <c r="R38" s="217"/>
      <c r="S38" s="67"/>
      <c r="T38" s="247"/>
      <c r="U38" s="257"/>
      <c r="V38" s="319"/>
      <c r="W38" s="319"/>
      <c r="X38" s="319"/>
      <c r="Y38" s="319"/>
      <c r="Z38" s="319"/>
    </row>
    <row r="39" spans="2:36" ht="13.75" customHeight="1" x14ac:dyDescent="0.2">
      <c r="B39" s="12"/>
      <c r="C39" s="264"/>
      <c r="D39" s="48"/>
      <c r="E39" s="49"/>
      <c r="F39" s="320"/>
      <c r="G39" s="264"/>
      <c r="H39" s="52"/>
      <c r="I39" s="53"/>
      <c r="J39" s="247"/>
      <c r="K39" s="63"/>
      <c r="L39" s="155"/>
      <c r="M39" s="276"/>
      <c r="N39" s="36" t="s">
        <v>1</v>
      </c>
      <c r="O39" s="168"/>
      <c r="P39" s="249"/>
      <c r="Q39" s="249"/>
      <c r="R39" s="217"/>
      <c r="S39" s="67"/>
      <c r="T39" s="247"/>
      <c r="U39" s="21"/>
      <c r="V39" s="319"/>
      <c r="W39" s="319"/>
      <c r="X39" s="319"/>
      <c r="Y39" s="319"/>
      <c r="Z39" s="319"/>
    </row>
    <row r="40" spans="2:36" ht="13.75" customHeight="1" x14ac:dyDescent="0.2">
      <c r="B40" s="169"/>
      <c r="C40" s="278"/>
      <c r="D40" s="55"/>
      <c r="E40" s="170"/>
      <c r="F40" s="278"/>
      <c r="G40" s="278"/>
      <c r="H40" s="52"/>
      <c r="I40" s="53"/>
      <c r="J40" s="247"/>
      <c r="K40" s="63"/>
      <c r="L40" s="155"/>
      <c r="M40" s="276"/>
      <c r="N40" s="36"/>
      <c r="O40" s="168"/>
      <c r="P40" s="352"/>
      <c r="Q40" s="352"/>
      <c r="R40" s="217"/>
      <c r="S40" s="67"/>
      <c r="T40" s="247"/>
      <c r="U40" s="258"/>
      <c r="V40" s="319"/>
      <c r="W40" s="319"/>
      <c r="X40" s="319"/>
      <c r="Y40" s="319"/>
      <c r="Z40" s="319"/>
    </row>
    <row r="41" spans="2:36" ht="13.75" customHeight="1" thickBot="1" x14ac:dyDescent="0.25">
      <c r="B41" s="74"/>
      <c r="C41" s="78"/>
      <c r="D41" s="72"/>
      <c r="E41" s="75"/>
      <c r="F41" s="1"/>
      <c r="G41" s="78"/>
      <c r="H41" s="52"/>
      <c r="I41" s="53"/>
      <c r="J41" s="80"/>
      <c r="K41" s="66"/>
      <c r="L41" s="376"/>
      <c r="M41" s="380"/>
      <c r="N41" s="40"/>
      <c r="O41" s="159"/>
      <c r="P41" s="1"/>
      <c r="Q41" s="1"/>
      <c r="R41" s="217"/>
      <c r="S41" s="67"/>
      <c r="T41" s="278"/>
      <c r="U41" s="258"/>
      <c r="V41" s="319"/>
      <c r="W41" s="319"/>
      <c r="X41" s="319"/>
      <c r="Y41" s="319"/>
      <c r="Z41" s="319"/>
    </row>
    <row r="42" spans="2:36" ht="13.75" customHeight="1" x14ac:dyDescent="0.2">
      <c r="B42" s="182"/>
      <c r="C42" s="6" t="s">
        <v>42</v>
      </c>
      <c r="D42" s="171"/>
      <c r="E42" s="188"/>
      <c r="F42" s="301"/>
      <c r="G42" s="6"/>
      <c r="H42" s="426">
        <f>$AC$6</f>
        <v>75.899999999999991</v>
      </c>
      <c r="I42" s="427"/>
      <c r="J42" s="247"/>
      <c r="K42" s="63"/>
      <c r="L42" s="428">
        <f>$AC$10</f>
        <v>39.799999999999955</v>
      </c>
      <c r="M42" s="429"/>
      <c r="N42" s="172"/>
      <c r="O42" s="47"/>
      <c r="P42" s="173"/>
      <c r="Q42" s="6" t="s">
        <v>46</v>
      </c>
      <c r="R42" s="283"/>
      <c r="S42" s="284"/>
      <c r="T42" s="5"/>
      <c r="U42" s="13" t="s">
        <v>52</v>
      </c>
      <c r="AA42" s="7"/>
      <c r="AB42" s="319"/>
      <c r="AC42" s="319"/>
      <c r="AD42" s="319"/>
      <c r="AE42" s="319"/>
      <c r="AF42" s="319"/>
      <c r="AG42" s="319"/>
      <c r="AH42" s="319"/>
      <c r="AI42" s="319"/>
      <c r="AJ42" s="319"/>
    </row>
    <row r="43" spans="2:36" ht="13.75" customHeight="1" x14ac:dyDescent="0.2">
      <c r="B43" s="190">
        <v>4.0999999999999996</v>
      </c>
      <c r="C43" s="92">
        <f>K35+B43</f>
        <v>103.49999999999999</v>
      </c>
      <c r="D43" s="73">
        <v>1.5</v>
      </c>
      <c r="E43" s="307">
        <f>C43+D43</f>
        <v>104.99999999999999</v>
      </c>
      <c r="F43" s="79">
        <v>1.7</v>
      </c>
      <c r="G43" s="238">
        <f>E43+F43</f>
        <v>106.69999999999999</v>
      </c>
      <c r="H43" s="193">
        <v>0.8</v>
      </c>
      <c r="I43" s="51">
        <f>G43+H43</f>
        <v>107.49999999999999</v>
      </c>
      <c r="J43" s="27">
        <v>3.8</v>
      </c>
      <c r="K43" s="175">
        <f>I43+J43</f>
        <v>111.29999999999998</v>
      </c>
      <c r="L43" s="208">
        <v>0.2</v>
      </c>
      <c r="M43" s="112">
        <f>U35+L43</f>
        <v>361.39999999999992</v>
      </c>
      <c r="N43" s="174">
        <v>1.5</v>
      </c>
      <c r="O43" s="51">
        <f>M43+N43</f>
        <v>362.89999999999992</v>
      </c>
      <c r="P43" s="259">
        <v>6.4</v>
      </c>
      <c r="Q43" s="260">
        <f>O43+P43</f>
        <v>369.2999999999999</v>
      </c>
      <c r="R43" s="285">
        <v>0.9</v>
      </c>
      <c r="S43" s="286">
        <f>Q43+R43</f>
        <v>370.19999999999987</v>
      </c>
      <c r="T43" s="79">
        <v>1.2</v>
      </c>
      <c r="U43" s="261">
        <f>S43+T43</f>
        <v>371.39999999999986</v>
      </c>
      <c r="Z43" s="178"/>
      <c r="AA43" s="165"/>
      <c r="AB43" s="319"/>
      <c r="AC43" s="319"/>
      <c r="AD43" s="319"/>
      <c r="AE43" s="319"/>
      <c r="AF43" s="319"/>
      <c r="AG43" s="319"/>
      <c r="AH43" s="319"/>
      <c r="AI43" s="319"/>
      <c r="AJ43" s="319"/>
    </row>
    <row r="44" spans="2:36" ht="13.75" customHeight="1" x14ac:dyDescent="0.2">
      <c r="B44" s="11"/>
      <c r="C44" s="243">
        <f>C43/15/24+$D$2</f>
        <v>44114.620833333334</v>
      </c>
      <c r="D44" s="179"/>
      <c r="E44" s="308">
        <f>E43/15/24+$D$2</f>
        <v>44114.625</v>
      </c>
      <c r="F44" s="247"/>
      <c r="G44" s="243">
        <f>G43/15/24+$D$2</f>
        <v>44114.629722222227</v>
      </c>
      <c r="H44" s="405">
        <f>$AD$6</f>
        <v>15.139627660005713</v>
      </c>
      <c r="I44" s="406"/>
      <c r="J44" s="255"/>
      <c r="K44" s="35">
        <f>K43/15/24+$D$2</f>
        <v>44114.642500000002</v>
      </c>
      <c r="L44" s="439">
        <f>$AD$9</f>
        <v>15.220804710497008</v>
      </c>
      <c r="M44" s="440"/>
      <c r="N44" s="180"/>
      <c r="O44" s="37">
        <f>O43/15/24+$D$2</f>
        <v>44115.34138888889</v>
      </c>
      <c r="P44" s="262" t="s">
        <v>48</v>
      </c>
      <c r="Q44" s="243">
        <f>Q43/15/24+$D$2</f>
        <v>44115.359166666669</v>
      </c>
      <c r="R44" s="60"/>
      <c r="S44" s="57"/>
      <c r="T44" s="247"/>
      <c r="U44" s="35">
        <f>U43/15/24+$D$2</f>
        <v>44115.365000000005</v>
      </c>
      <c r="Z44" s="319"/>
      <c r="AA44" s="97"/>
      <c r="AB44" s="156"/>
      <c r="AC44" s="156"/>
      <c r="AD44" s="156"/>
      <c r="AE44" s="156"/>
      <c r="AF44" s="156"/>
      <c r="AG44" s="156"/>
      <c r="AH44" s="156"/>
      <c r="AI44" s="156"/>
      <c r="AJ44" s="156"/>
    </row>
    <row r="45" spans="2:36" ht="13.75" customHeight="1" x14ac:dyDescent="0.2">
      <c r="B45" s="11"/>
      <c r="C45" s="247"/>
      <c r="D45" s="60"/>
      <c r="E45" s="57"/>
      <c r="F45" s="249"/>
      <c r="G45" s="247"/>
      <c r="H45" s="225">
        <f>$Y$6</f>
        <v>44114.466053921569</v>
      </c>
      <c r="I45" s="316">
        <f>$AA$6</f>
        <v>44114.633333333339</v>
      </c>
      <c r="J45" s="247"/>
      <c r="K45" s="4" t="s">
        <v>1</v>
      </c>
      <c r="L45" s="254">
        <f>$Y$10</f>
        <v>44114.78861509735</v>
      </c>
      <c r="M45" s="265">
        <f>$AA$10</f>
        <v>44115.336527777778</v>
      </c>
      <c r="N45" s="52"/>
      <c r="O45" s="53"/>
      <c r="P45" s="247"/>
      <c r="Q45" s="247"/>
      <c r="R45" s="60"/>
      <c r="S45" s="57" t="s">
        <v>1</v>
      </c>
      <c r="T45" s="247"/>
      <c r="U45" s="21" t="s">
        <v>1</v>
      </c>
      <c r="Z45" s="319"/>
      <c r="AA45" s="319"/>
      <c r="AB45" s="319"/>
      <c r="AC45" s="319"/>
      <c r="AD45" s="319"/>
      <c r="AE45" s="319"/>
      <c r="AF45" s="319"/>
      <c r="AG45" s="319"/>
      <c r="AH45" s="319"/>
      <c r="AI45" s="319"/>
      <c r="AJ45" s="319"/>
    </row>
    <row r="46" spans="2:36" ht="12" customHeight="1" x14ac:dyDescent="0.2">
      <c r="B46" s="11"/>
      <c r="C46" s="247"/>
      <c r="D46" s="60"/>
      <c r="E46" s="57"/>
      <c r="F46" s="249"/>
      <c r="G46" s="247"/>
      <c r="H46" s="222"/>
      <c r="I46" s="37">
        <f>I43/15/24+$D$2</f>
        <v>44114.631944444445</v>
      </c>
      <c r="J46" s="247"/>
      <c r="K46" s="4"/>
      <c r="L46" s="441"/>
      <c r="M46" s="442"/>
      <c r="N46" s="52"/>
      <c r="O46" s="53"/>
      <c r="P46" s="247"/>
      <c r="Q46" s="247"/>
      <c r="R46" s="52"/>
      <c r="S46" s="57" t="s">
        <v>1</v>
      </c>
      <c r="T46" s="247"/>
      <c r="U46" s="21"/>
      <c r="Z46" s="319"/>
      <c r="AA46" s="319"/>
      <c r="AB46" s="319"/>
      <c r="AC46" s="319"/>
      <c r="AD46" s="319"/>
      <c r="AE46" s="319"/>
      <c r="AF46" s="319"/>
      <c r="AG46" s="319"/>
      <c r="AH46" s="319"/>
      <c r="AI46" s="319"/>
      <c r="AJ46" s="319"/>
    </row>
    <row r="47" spans="2:36" ht="13.75" customHeight="1" x14ac:dyDescent="0.2">
      <c r="B47" s="11"/>
      <c r="C47" s="247"/>
      <c r="D47" s="52"/>
      <c r="E47" s="57"/>
      <c r="F47" s="249" t="s">
        <v>6</v>
      </c>
      <c r="G47" s="247"/>
      <c r="H47" s="222"/>
      <c r="I47" s="69"/>
      <c r="J47" s="247"/>
      <c r="K47" s="4"/>
      <c r="L47" s="210"/>
      <c r="M47" s="267"/>
      <c r="N47" s="52"/>
      <c r="O47" s="53"/>
      <c r="P47" s="247"/>
      <c r="Q47" s="247"/>
      <c r="R47" s="39"/>
      <c r="S47" s="38"/>
      <c r="T47" s="247"/>
      <c r="U47" s="21"/>
      <c r="Z47" s="319"/>
      <c r="AA47" s="319"/>
      <c r="AB47" s="319"/>
      <c r="AC47" s="319"/>
      <c r="AD47" s="319"/>
      <c r="AE47" s="319"/>
      <c r="AF47" s="319"/>
      <c r="AG47" s="319"/>
      <c r="AH47" s="319"/>
      <c r="AI47" s="319"/>
      <c r="AJ47" s="319"/>
    </row>
    <row r="48" spans="2:36" ht="13.75" customHeight="1" x14ac:dyDescent="0.2">
      <c r="B48" s="11"/>
      <c r="C48" s="244"/>
      <c r="D48" s="217"/>
      <c r="E48" s="53"/>
      <c r="F48" s="239"/>
      <c r="G48" s="247"/>
      <c r="H48" s="222"/>
      <c r="I48" s="69"/>
      <c r="J48" s="247"/>
      <c r="K48" s="4"/>
      <c r="L48" s="210"/>
      <c r="M48" s="267"/>
      <c r="N48" s="52"/>
      <c r="O48" s="53"/>
      <c r="P48" s="247"/>
      <c r="Q48" s="247"/>
      <c r="R48" s="39"/>
      <c r="S48" s="57"/>
      <c r="T48" s="247"/>
      <c r="U48" s="21"/>
      <c r="Z48" s="319"/>
      <c r="AA48" s="319"/>
      <c r="AB48" s="319"/>
      <c r="AC48" s="319"/>
      <c r="AD48" s="319"/>
      <c r="AE48" s="319"/>
      <c r="AF48" s="319"/>
      <c r="AG48" s="319"/>
      <c r="AH48" s="319"/>
      <c r="AI48" s="319"/>
      <c r="AJ48" s="319"/>
    </row>
    <row r="49" spans="2:36" ht="13.75" customHeight="1" thickBot="1" x14ac:dyDescent="0.25">
      <c r="B49" s="206"/>
      <c r="C49" s="245"/>
      <c r="D49" s="56"/>
      <c r="E49" s="53"/>
      <c r="F49" s="1"/>
      <c r="G49" s="80"/>
      <c r="H49" s="223"/>
      <c r="I49" s="226"/>
      <c r="J49" s="2"/>
      <c r="K49" s="3"/>
      <c r="L49" s="212"/>
      <c r="M49" s="243">
        <f>M43/15/24+$D$2</f>
        <v>44115.337222222224</v>
      </c>
      <c r="N49" s="52"/>
      <c r="O49" s="53"/>
      <c r="P49" s="247"/>
      <c r="Q49" s="247"/>
      <c r="R49" s="40"/>
      <c r="S49" s="41"/>
      <c r="T49" s="2"/>
      <c r="U49" s="263"/>
      <c r="Z49" s="319"/>
      <c r="AA49" s="319"/>
      <c r="AB49" s="319"/>
      <c r="AC49" s="319"/>
      <c r="AD49" s="319"/>
      <c r="AE49" s="319"/>
      <c r="AF49" s="319"/>
      <c r="AG49" s="319"/>
      <c r="AH49" s="319"/>
      <c r="AI49" s="319"/>
      <c r="AJ49" s="319"/>
    </row>
    <row r="50" spans="2:36" ht="13.75" customHeight="1" x14ac:dyDescent="0.2">
      <c r="B50" s="9"/>
      <c r="C50" s="6" t="s">
        <v>66</v>
      </c>
      <c r="D50" s="65"/>
      <c r="E50" s="47" t="s">
        <v>65</v>
      </c>
      <c r="F50" s="322"/>
      <c r="G50" s="6" t="s">
        <v>49</v>
      </c>
      <c r="H50" s="323"/>
      <c r="I50" s="47" t="s">
        <v>50</v>
      </c>
      <c r="J50" s="314"/>
      <c r="K50" s="297" t="s">
        <v>51</v>
      </c>
      <c r="L50" s="9"/>
      <c r="M50" s="6" t="s">
        <v>53</v>
      </c>
      <c r="N50" s="353"/>
      <c r="O50" s="47" t="s">
        <v>68</v>
      </c>
      <c r="P50" s="356"/>
      <c r="Q50" s="6" t="s">
        <v>69</v>
      </c>
      <c r="R50" s="283"/>
      <c r="S50" s="284"/>
      <c r="T50" s="366">
        <v>171</v>
      </c>
      <c r="U50" s="14"/>
      <c r="V50" s="319"/>
      <c r="W50" s="319"/>
      <c r="X50" s="319"/>
      <c r="Y50" s="319"/>
      <c r="Z50" s="319"/>
    </row>
    <row r="51" spans="2:36" ht="13.75" customHeight="1" x14ac:dyDescent="0.2">
      <c r="B51" s="77">
        <v>13.4</v>
      </c>
      <c r="C51" s="28">
        <f>K43+B51</f>
        <v>124.69999999999999</v>
      </c>
      <c r="D51" s="61">
        <v>10.1</v>
      </c>
      <c r="E51" s="51">
        <f>C51+D51</f>
        <v>134.79999999999998</v>
      </c>
      <c r="F51" s="27">
        <v>11</v>
      </c>
      <c r="G51" s="28">
        <f>E51+F51</f>
        <v>145.79999999999998</v>
      </c>
      <c r="H51" s="64">
        <v>1.9</v>
      </c>
      <c r="I51" s="176">
        <f>G51+H51</f>
        <v>147.69999999999999</v>
      </c>
      <c r="J51" s="25">
        <v>1.5</v>
      </c>
      <c r="K51" s="29">
        <f>I51+J51</f>
        <v>149.19999999999999</v>
      </c>
      <c r="L51" s="77">
        <v>1.1000000000000001</v>
      </c>
      <c r="M51" s="28">
        <f>U43+L51</f>
        <v>372.49999999999989</v>
      </c>
      <c r="N51" s="64">
        <v>1.5</v>
      </c>
      <c r="O51" s="51">
        <f>M51+N51</f>
        <v>373.99999999999989</v>
      </c>
      <c r="P51" s="25">
        <v>0.8</v>
      </c>
      <c r="Q51" s="28">
        <f>O51+P51</f>
        <v>374.7999999999999</v>
      </c>
      <c r="R51" s="285">
        <v>4</v>
      </c>
      <c r="S51" s="286">
        <f>Q51+R51</f>
        <v>378.7999999999999</v>
      </c>
      <c r="T51" s="64">
        <v>5</v>
      </c>
      <c r="U51" s="29">
        <f>S51+T51</f>
        <v>383.7999999999999</v>
      </c>
      <c r="V51" s="319"/>
      <c r="W51" s="319"/>
      <c r="X51" s="319"/>
      <c r="Y51" s="319"/>
      <c r="Z51" s="319"/>
    </row>
    <row r="52" spans="2:36" ht="13.75" customHeight="1" x14ac:dyDescent="0.2">
      <c r="B52" s="298"/>
      <c r="C52" s="243">
        <f>C51/15/24+$D$2</f>
        <v>44114.679722222223</v>
      </c>
      <c r="D52" s="36"/>
      <c r="E52" s="37" t="s">
        <v>55</v>
      </c>
      <c r="F52" s="302" t="s">
        <v>67</v>
      </c>
      <c r="G52" s="243">
        <f>G51/15/24+$D$2</f>
        <v>44114.738333333335</v>
      </c>
      <c r="H52" s="142"/>
      <c r="I52" s="37">
        <f>I51/15/24+$D$2</f>
        <v>44114.743611111116</v>
      </c>
      <c r="J52" s="315"/>
      <c r="K52" s="35">
        <f>K51/15/24+$D$2</f>
        <v>44114.747777777782</v>
      </c>
      <c r="L52" s="11"/>
      <c r="M52" s="243">
        <f>M51/15/24+$D$2</f>
        <v>44115.368055555555</v>
      </c>
      <c r="N52" s="52"/>
      <c r="O52" s="37">
        <f>O51/15/24+$D$2</f>
        <v>44115.372222222228</v>
      </c>
      <c r="P52" s="247"/>
      <c r="Q52" s="243">
        <f>Q51/15/24+$D$2</f>
        <v>44115.374444444446</v>
      </c>
      <c r="R52" s="55"/>
      <c r="S52" s="37">
        <f>S51/15/24+$D$2</f>
        <v>44115.385555555556</v>
      </c>
      <c r="T52" s="52"/>
      <c r="U52" s="35">
        <f>U51/15/24+$D$2</f>
        <v>44115.399444444447</v>
      </c>
      <c r="V52" s="156"/>
      <c r="W52" s="156"/>
      <c r="X52" s="156"/>
      <c r="Y52" s="156"/>
      <c r="Z52" s="156"/>
    </row>
    <row r="53" spans="2:36" ht="13.75" customHeight="1" x14ac:dyDescent="0.2">
      <c r="B53" s="130"/>
      <c r="C53" s="244"/>
      <c r="D53" s="36"/>
      <c r="E53" s="38"/>
      <c r="F53" s="320"/>
      <c r="G53" s="320"/>
      <c r="H53" s="36"/>
      <c r="I53" s="38"/>
      <c r="J53" s="252"/>
      <c r="K53" s="299"/>
      <c r="L53" s="11"/>
      <c r="M53" s="249"/>
      <c r="N53" s="195"/>
      <c r="O53" s="270"/>
      <c r="P53" s="244"/>
      <c r="Q53" s="244"/>
      <c r="R53" s="55"/>
      <c r="S53" s="67"/>
      <c r="T53" s="55"/>
      <c r="U53" s="258"/>
      <c r="V53" s="319"/>
      <c r="W53" s="319"/>
      <c r="X53" s="319"/>
      <c r="Y53" s="319"/>
      <c r="Z53" s="319"/>
    </row>
    <row r="54" spans="2:36" ht="13.75" customHeight="1" x14ac:dyDescent="0.2">
      <c r="B54" s="130"/>
      <c r="C54" s="244"/>
      <c r="D54" s="36"/>
      <c r="E54" s="38"/>
      <c r="F54" s="320"/>
      <c r="G54" s="320"/>
      <c r="H54" s="39"/>
      <c r="I54" s="57"/>
      <c r="J54" s="320"/>
      <c r="K54" s="33"/>
      <c r="L54" s="11"/>
      <c r="M54" s="352"/>
      <c r="N54" s="195"/>
      <c r="O54" s="270"/>
      <c r="P54" s="244"/>
      <c r="Q54" s="244"/>
      <c r="R54" s="55"/>
      <c r="S54" s="67"/>
      <c r="T54" s="55"/>
      <c r="U54" s="258"/>
      <c r="V54" s="319"/>
      <c r="W54" s="319"/>
      <c r="X54" s="319"/>
      <c r="Y54" s="319"/>
      <c r="Z54" s="319"/>
    </row>
    <row r="55" spans="2:36" ht="13.75" customHeight="1" x14ac:dyDescent="0.2">
      <c r="B55" s="130"/>
      <c r="C55" s="244"/>
      <c r="D55" s="36"/>
      <c r="E55" s="57"/>
      <c r="F55" s="320" t="s">
        <v>1</v>
      </c>
      <c r="G55" s="320"/>
      <c r="H55" s="39"/>
      <c r="I55" s="57"/>
      <c r="J55" s="320"/>
      <c r="K55" s="33"/>
      <c r="L55" s="11"/>
      <c r="M55" s="249"/>
      <c r="N55" s="195"/>
      <c r="O55" s="270"/>
      <c r="P55" s="244"/>
      <c r="Q55" s="244"/>
      <c r="R55" s="55"/>
      <c r="S55" s="67"/>
      <c r="T55" s="55"/>
      <c r="U55" s="258"/>
      <c r="V55" s="319"/>
      <c r="W55" s="319"/>
      <c r="X55" s="319"/>
      <c r="Y55" s="319"/>
      <c r="Z55" s="319"/>
    </row>
    <row r="56" spans="2:36" ht="13.75" customHeight="1" x14ac:dyDescent="0.2">
      <c r="B56" s="130"/>
      <c r="C56" s="244"/>
      <c r="D56" s="36"/>
      <c r="E56" s="38"/>
      <c r="F56" s="320"/>
      <c r="G56" s="320"/>
      <c r="H56" s="39"/>
      <c r="I56" s="317"/>
      <c r="J56" s="320"/>
      <c r="K56" s="33"/>
      <c r="L56" s="11"/>
      <c r="M56" s="249"/>
      <c r="N56" s="195"/>
      <c r="O56" s="270"/>
      <c r="P56" s="244"/>
      <c r="Q56" s="244"/>
      <c r="R56" s="55"/>
      <c r="S56" s="67"/>
      <c r="T56" s="55"/>
      <c r="U56" s="258"/>
      <c r="V56" s="319"/>
      <c r="W56" s="319"/>
      <c r="X56" s="319"/>
      <c r="Y56" s="319"/>
      <c r="Z56" s="319"/>
    </row>
    <row r="57" spans="2:36" ht="13.75" customHeight="1" thickBot="1" x14ac:dyDescent="0.25">
      <c r="B57" s="130"/>
      <c r="C57" s="244"/>
      <c r="D57" s="40"/>
      <c r="E57" s="41"/>
      <c r="F57" s="2"/>
      <c r="G57" s="1"/>
      <c r="H57" s="56"/>
      <c r="I57" s="41"/>
      <c r="J57" s="1"/>
      <c r="K57" s="3"/>
      <c r="L57" s="10"/>
      <c r="M57" s="1"/>
      <c r="N57" s="204"/>
      <c r="O57" s="287"/>
      <c r="P57" s="245"/>
      <c r="Q57" s="245"/>
      <c r="R57" s="40"/>
      <c r="S57" s="41"/>
      <c r="T57" s="40"/>
      <c r="U57" s="263"/>
      <c r="V57" s="319"/>
      <c r="W57" s="319"/>
      <c r="X57" s="319"/>
      <c r="Y57" s="319"/>
      <c r="Z57" s="319"/>
    </row>
    <row r="58" spans="2:36" ht="13.75" customHeight="1" x14ac:dyDescent="0.2">
      <c r="B58" s="300"/>
      <c r="C58" s="6"/>
      <c r="D58" s="171"/>
      <c r="E58" s="188"/>
      <c r="F58" s="303"/>
      <c r="G58" s="187"/>
      <c r="H58" s="443">
        <f>$AC$7</f>
        <v>54.899999999999977</v>
      </c>
      <c r="I58" s="444"/>
      <c r="J58" s="16"/>
      <c r="K58" s="189"/>
      <c r="L58" s="9"/>
      <c r="M58" s="6" t="s">
        <v>73</v>
      </c>
      <c r="N58" s="283"/>
      <c r="O58" s="349" t="s">
        <v>54</v>
      </c>
      <c r="P58" s="431" t="s">
        <v>57</v>
      </c>
      <c r="Q58" s="432"/>
      <c r="R58" s="433" t="s">
        <v>70</v>
      </c>
      <c r="S58" s="434"/>
      <c r="T58" s="430"/>
      <c r="U58" s="430"/>
      <c r="V58" s="319"/>
      <c r="W58" s="319"/>
      <c r="X58" s="319"/>
      <c r="Y58" s="319"/>
      <c r="Z58" s="319"/>
      <c r="AA58" s="319"/>
      <c r="AB58" s="319"/>
    </row>
    <row r="59" spans="2:36" ht="13.75" customHeight="1" x14ac:dyDescent="0.2">
      <c r="B59" s="190">
        <v>0.5</v>
      </c>
      <c r="C59" s="92">
        <f>K51+B59</f>
        <v>149.69999999999999</v>
      </c>
      <c r="D59" s="191">
        <v>31.7</v>
      </c>
      <c r="E59" s="113">
        <f>C59+D59</f>
        <v>181.39999999999998</v>
      </c>
      <c r="F59" s="152">
        <v>1</v>
      </c>
      <c r="G59" s="311">
        <f>E59+F59</f>
        <v>182.39999999999998</v>
      </c>
      <c r="H59" s="70">
        <v>1</v>
      </c>
      <c r="I59" s="81">
        <f>G59+H59</f>
        <v>183.39999999999998</v>
      </c>
      <c r="J59" s="79">
        <v>8.6</v>
      </c>
      <c r="K59" s="111">
        <f>I59+J59</f>
        <v>191.99999999999997</v>
      </c>
      <c r="L59" s="77">
        <v>0.9</v>
      </c>
      <c r="M59" s="28">
        <f>U51+L59</f>
        <v>384.69999999999987</v>
      </c>
      <c r="N59" s="73">
        <v>4.5999999999999996</v>
      </c>
      <c r="O59" s="51">
        <f>M59+N59</f>
        <v>389.2999999999999</v>
      </c>
      <c r="P59" s="61">
        <v>8.6999999999999993</v>
      </c>
      <c r="Q59" s="28">
        <f>O59+P59</f>
        <v>397.99999999999989</v>
      </c>
      <c r="R59" s="192">
        <v>3.2</v>
      </c>
      <c r="S59" s="29">
        <f>Q59+R59</f>
        <v>401.19999999999987</v>
      </c>
      <c r="T59" s="361"/>
      <c r="U59" s="358"/>
      <c r="V59" s="319"/>
      <c r="W59" s="319"/>
      <c r="X59" s="319"/>
      <c r="Y59" s="319"/>
      <c r="Z59" s="319"/>
      <c r="AA59" s="319"/>
      <c r="AB59" s="319"/>
    </row>
    <row r="60" spans="2:36" ht="13.75" customHeight="1" x14ac:dyDescent="0.2">
      <c r="B60" s="371" t="s">
        <v>56</v>
      </c>
      <c r="C60" s="243">
        <f>C59/15/24+$D$2</f>
        <v>44114.749166666668</v>
      </c>
      <c r="D60" s="309" t="s">
        <v>58</v>
      </c>
      <c r="E60" s="310">
        <f>E59/15/24+$D$2</f>
        <v>44114.837222222224</v>
      </c>
      <c r="F60" s="304"/>
      <c r="G60" s="312"/>
      <c r="H60" s="405">
        <f>$AD$7</f>
        <v>14.979536152644458</v>
      </c>
      <c r="I60" s="406"/>
      <c r="J60" s="247"/>
      <c r="K60" s="35">
        <f>K59/15/24+$D$2</f>
        <v>44114.866666666669</v>
      </c>
      <c r="L60" s="11"/>
      <c r="M60" s="243">
        <f>M59/15/24+$D$2</f>
        <v>44115.401944444449</v>
      </c>
      <c r="N60" s="52"/>
      <c r="O60" s="37"/>
      <c r="P60" s="221"/>
      <c r="Q60" s="243">
        <f>Q59/15/24+$D$2</f>
        <v>44115.438888888893</v>
      </c>
      <c r="R60" s="367">
        <f>$Y$11</f>
        <v>44114.838888888895</v>
      </c>
      <c r="S60" s="144">
        <f>$AA$11</f>
        <v>44115.458333333336</v>
      </c>
      <c r="T60" s="362"/>
      <c r="U60" s="359"/>
      <c r="V60" s="319"/>
      <c r="W60" s="319"/>
      <c r="X60" s="319"/>
      <c r="Y60" s="319"/>
      <c r="Z60" s="319"/>
      <c r="AA60" s="319"/>
      <c r="AB60" s="319"/>
    </row>
    <row r="61" spans="2:36" ht="13.75" customHeight="1" x14ac:dyDescent="0.2">
      <c r="B61" s="43"/>
      <c r="C61" s="244"/>
      <c r="D61" s="60"/>
      <c r="E61" s="57"/>
      <c r="F61" s="305"/>
      <c r="G61" s="306"/>
      <c r="H61" s="121">
        <f>$Y$7</f>
        <v>44114.558088235295</v>
      </c>
      <c r="I61" s="183">
        <f>$AA$7</f>
        <v>44114.842222222222</v>
      </c>
      <c r="J61" s="247"/>
      <c r="K61" s="63"/>
      <c r="L61" s="130"/>
      <c r="M61" s="244"/>
      <c r="N61" s="52"/>
      <c r="O61" s="168"/>
      <c r="P61" s="271"/>
      <c r="Q61" s="244"/>
      <c r="R61" s="194"/>
      <c r="S61" s="240">
        <f>S59/15/24+$D$2</f>
        <v>44115.447777777779</v>
      </c>
      <c r="T61" s="335"/>
      <c r="U61" s="360"/>
      <c r="V61" s="319"/>
      <c r="W61" s="319"/>
      <c r="X61" s="319"/>
      <c r="Y61" s="319"/>
      <c r="Z61" s="319"/>
      <c r="AA61" s="319"/>
      <c r="AB61" s="319"/>
    </row>
    <row r="62" spans="2:36" ht="13.75" customHeight="1" x14ac:dyDescent="0.2">
      <c r="B62" s="43"/>
      <c r="C62" s="247"/>
      <c r="D62" s="60"/>
      <c r="E62" s="57"/>
      <c r="F62" s="305"/>
      <c r="G62" s="306"/>
      <c r="H62" s="437"/>
      <c r="I62" s="438"/>
      <c r="J62" s="247"/>
      <c r="K62" s="63"/>
      <c r="L62" s="130"/>
      <c r="M62" s="244"/>
      <c r="N62" s="185"/>
      <c r="O62" s="158"/>
      <c r="P62" s="195"/>
      <c r="Q62" s="244"/>
      <c r="R62" s="194"/>
      <c r="S62" s="368"/>
      <c r="T62" s="335"/>
      <c r="U62" s="363"/>
      <c r="V62" s="319"/>
      <c r="W62" s="319"/>
      <c r="X62" s="319"/>
      <c r="Y62" s="319"/>
      <c r="Z62" s="319"/>
      <c r="AA62" s="319"/>
      <c r="AB62" s="319"/>
    </row>
    <row r="63" spans="2:36" ht="13.75" customHeight="1" x14ac:dyDescent="0.2">
      <c r="B63" s="43"/>
      <c r="C63" s="247"/>
      <c r="D63" s="52"/>
      <c r="E63" s="57"/>
      <c r="F63" s="244"/>
      <c r="G63" s="306"/>
      <c r="H63" s="44"/>
      <c r="I63" s="45"/>
      <c r="J63" s="247"/>
      <c r="K63" s="63"/>
      <c r="L63" s="130"/>
      <c r="M63" s="244"/>
      <c r="N63" s="186"/>
      <c r="O63" s="158"/>
      <c r="P63" s="52"/>
      <c r="Q63" s="247"/>
      <c r="R63" s="194"/>
      <c r="S63" s="368"/>
      <c r="T63" s="363"/>
      <c r="U63" s="363"/>
      <c r="V63" s="319"/>
      <c r="W63" s="319"/>
      <c r="X63" s="319"/>
      <c r="Y63" s="319"/>
      <c r="Z63" s="319"/>
      <c r="AA63" s="319"/>
      <c r="AB63" s="319"/>
    </row>
    <row r="64" spans="2:36" ht="13.75" customHeight="1" x14ac:dyDescent="0.2">
      <c r="B64" s="181"/>
      <c r="C64" s="247"/>
      <c r="D64" s="39"/>
      <c r="E64" s="67"/>
      <c r="F64" s="306"/>
      <c r="G64" s="313"/>
      <c r="H64" s="44"/>
      <c r="I64" s="45"/>
      <c r="J64" s="247"/>
      <c r="K64" s="63"/>
      <c r="L64" s="130"/>
      <c r="M64" s="244"/>
      <c r="N64" s="52"/>
      <c r="O64" s="158"/>
      <c r="P64" s="52"/>
      <c r="Q64" s="247"/>
      <c r="R64" s="194"/>
      <c r="S64" s="368"/>
      <c r="T64" s="363"/>
      <c r="U64" s="363"/>
      <c r="V64" s="319"/>
      <c r="W64" s="319"/>
      <c r="X64" s="319"/>
      <c r="Y64" s="319"/>
      <c r="Z64" s="319"/>
      <c r="AA64" s="319"/>
      <c r="AB64" s="319"/>
    </row>
    <row r="65" spans="2:26" ht="14" customHeight="1" thickBot="1" x14ac:dyDescent="0.25">
      <c r="B65" s="105"/>
      <c r="C65" s="80"/>
      <c r="D65" s="40"/>
      <c r="E65" s="41"/>
      <c r="F65" s="211"/>
      <c r="G65" s="197">
        <f>G59/15/24+$D$2</f>
        <v>44114.840000000004</v>
      </c>
      <c r="H65" s="46"/>
      <c r="I65" s="203">
        <f>I59/15/24+$D$2</f>
        <v>44114.842777777783</v>
      </c>
      <c r="J65" s="80"/>
      <c r="K65" s="66"/>
      <c r="L65" s="365"/>
      <c r="M65" s="245"/>
      <c r="N65" s="40"/>
      <c r="O65" s="159"/>
      <c r="P65" s="62"/>
      <c r="Q65" s="80"/>
      <c r="R65" s="196"/>
      <c r="S65" s="369"/>
      <c r="T65" s="363"/>
      <c r="U65" s="364"/>
      <c r="V65" s="319"/>
      <c r="W65" s="319"/>
      <c r="X65" s="319"/>
      <c r="Y65" s="319"/>
      <c r="Z65" s="319"/>
    </row>
    <row r="66" spans="2:26" x14ac:dyDescent="0.2">
      <c r="X66" s="319"/>
    </row>
    <row r="67" spans="2:26" x14ac:dyDescent="0.2">
      <c r="G67" s="198"/>
      <c r="K67" s="131"/>
      <c r="O67"/>
      <c r="S67"/>
    </row>
    <row r="68" spans="2:26" x14ac:dyDescent="0.2">
      <c r="G68" s="198"/>
      <c r="K68" s="131"/>
      <c r="O68"/>
      <c r="S68"/>
    </row>
    <row r="69" spans="2:26" x14ac:dyDescent="0.2">
      <c r="G69" s="198"/>
      <c r="K69" s="131"/>
      <c r="O69"/>
      <c r="S69"/>
    </row>
    <row r="70" spans="2:26" x14ac:dyDescent="0.2">
      <c r="G70" s="198"/>
      <c r="K70" s="131"/>
      <c r="O70"/>
      <c r="S70"/>
    </row>
    <row r="71" spans="2:26" x14ac:dyDescent="0.2">
      <c r="G71" s="198"/>
      <c r="K71" s="131"/>
      <c r="O71"/>
      <c r="S71"/>
    </row>
    <row r="72" spans="2:26" x14ac:dyDescent="0.2">
      <c r="G72" s="198"/>
      <c r="K72" s="131"/>
      <c r="O72"/>
      <c r="S72"/>
    </row>
    <row r="73" spans="2:26" x14ac:dyDescent="0.2">
      <c r="G73" s="198"/>
      <c r="K73" s="131"/>
      <c r="O73"/>
      <c r="S73"/>
    </row>
    <row r="74" spans="2:26" x14ac:dyDescent="0.2">
      <c r="G74" s="198"/>
      <c r="K74" s="131"/>
      <c r="O74"/>
      <c r="S74"/>
    </row>
    <row r="75" spans="2:26" ht="12.75" customHeight="1" x14ac:dyDescent="0.2">
      <c r="G75" s="198"/>
      <c r="K75" s="131"/>
      <c r="O75"/>
      <c r="S75"/>
    </row>
  </sheetData>
  <mergeCells count="55">
    <mergeCell ref="H62:I62"/>
    <mergeCell ref="H44:I44"/>
    <mergeCell ref="L44:M44"/>
    <mergeCell ref="L46:M46"/>
    <mergeCell ref="H58:I58"/>
    <mergeCell ref="N34:O34"/>
    <mergeCell ref="H42:I42"/>
    <mergeCell ref="L42:M42"/>
    <mergeCell ref="T58:U58"/>
    <mergeCell ref="H60:I60"/>
    <mergeCell ref="P58:Q58"/>
    <mergeCell ref="R58:S58"/>
    <mergeCell ref="L34:M34"/>
    <mergeCell ref="R18:S18"/>
    <mergeCell ref="T18:U18"/>
    <mergeCell ref="R20:S20"/>
    <mergeCell ref="W27:X27"/>
    <mergeCell ref="R28:R29"/>
    <mergeCell ref="W26:X26"/>
    <mergeCell ref="N14:O14"/>
    <mergeCell ref="H21:I21"/>
    <mergeCell ref="F26:G26"/>
    <mergeCell ref="N26:O26"/>
    <mergeCell ref="J18:K18"/>
    <mergeCell ref="J12:K12"/>
    <mergeCell ref="N12:O12"/>
    <mergeCell ref="Y10:Z10"/>
    <mergeCell ref="Y12:Z12"/>
    <mergeCell ref="AA12:AB12"/>
    <mergeCell ref="AA10:AB10"/>
    <mergeCell ref="Y11:Z11"/>
    <mergeCell ref="AA11:AB11"/>
    <mergeCell ref="C9:D9"/>
    <mergeCell ref="Y9:Z9"/>
    <mergeCell ref="AA9:AB9"/>
    <mergeCell ref="J10:K10"/>
    <mergeCell ref="N10:O10"/>
    <mergeCell ref="Y4:Z4"/>
    <mergeCell ref="AA4:AB4"/>
    <mergeCell ref="Y5:Z5"/>
    <mergeCell ref="AA5:AB5"/>
    <mergeCell ref="R6:S6"/>
    <mergeCell ref="Y6:Z6"/>
    <mergeCell ref="AA6:AB6"/>
    <mergeCell ref="Y7:Z7"/>
    <mergeCell ref="AA7:AB7"/>
    <mergeCell ref="C8:D8"/>
    <mergeCell ref="Y8:Z8"/>
    <mergeCell ref="AA8:AB8"/>
    <mergeCell ref="Y1:AB1"/>
    <mergeCell ref="Y2:Z2"/>
    <mergeCell ref="AA2:AB2"/>
    <mergeCell ref="AC2:AD2"/>
    <mergeCell ref="Y3:Z3"/>
    <mergeCell ref="AA3:AB3"/>
  </mergeCells>
  <phoneticPr fontId="2"/>
  <pageMargins left="0.39370078740157483" right="0" top="0" bottom="0" header="0" footer="0"/>
  <pageSetup paperSize="9" scale="97" orientation="portrait" horizontalDpi="4294967293" verticalDpi="0" r:id="rId1"/>
  <headerFooter>
    <oddHeader>&amp;C&amp;9　　　　　　　　&amp;R&amp;"ＭＳ Ｐ明朝,標準"&amp;9&amp;P/&amp;N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3" sqref="B23"/>
    </sheetView>
  </sheetViews>
  <sheetFormatPr defaultRowHeight="13" x14ac:dyDescent="0.2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20BRM1010川西400Ver1.10</vt:lpstr>
      <vt:lpstr>Sheet1</vt:lpstr>
      <vt:lpstr>'20BRM1010川西400Ver1.10'!Print_Area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tkita</cp:lastModifiedBy>
  <cp:lastPrinted>2020-09-27T14:31:55Z</cp:lastPrinted>
  <dcterms:created xsi:type="dcterms:W3CDTF">2005-08-30T00:38:44Z</dcterms:created>
  <dcterms:modified xsi:type="dcterms:W3CDTF">2020-09-27T14:35:14Z</dcterms:modified>
</cp:coreProperties>
</file>