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D:\近畿2020\’20－200㎞\"/>
    </mc:Choice>
  </mc:AlternateContent>
  <xr:revisionPtr revIDLastSave="0" documentId="13_ncr:1_{745DDFE5-1623-4C32-BC65-C07D9307367B}" xr6:coauthVersionLast="45" xr6:coauthVersionMax="45" xr10:uidLastSave="{00000000-0000-0000-0000-000000000000}"/>
  <bookViews>
    <workbookView xWindow="-110" yWindow="-110" windowWidth="19420" windowHeight="10420" tabRatio="596" xr2:uid="{00000000-000D-0000-FFFF-FFFF00000000}"/>
  </bookViews>
  <sheets>
    <sheet name="20.1024泉佐野200" sheetId="33" r:id="rId1"/>
    <sheet name="Sheet1" sheetId="24" r:id="rId2"/>
  </sheets>
  <definedNames>
    <definedName name="_xlnm.Print_Area" localSheetId="0">'20.1024泉佐野200'!$B$1:$U$65</definedName>
  </definedNames>
  <calcPr calcId="191029"/>
</workbook>
</file>

<file path=xl/calcChain.xml><?xml version="1.0" encoding="utf-8"?>
<calcChain xmlns="http://schemas.openxmlformats.org/spreadsheetml/2006/main">
  <c r="U49" i="33" l="1"/>
  <c r="U45" i="33"/>
  <c r="T45" i="33"/>
  <c r="P18" i="33"/>
  <c r="N34" i="33"/>
  <c r="J50" i="33"/>
  <c r="H26" i="33"/>
  <c r="J10" i="33"/>
  <c r="S5" i="33"/>
  <c r="Q53" i="33"/>
  <c r="Q22" i="33"/>
  <c r="P22" i="33"/>
  <c r="Q24" i="33"/>
  <c r="Q23" i="33"/>
  <c r="O6" i="33"/>
  <c r="N6" i="33"/>
  <c r="O8" i="33"/>
  <c r="O7" i="33"/>
  <c r="AJ5" i="33"/>
  <c r="AJ6" i="33"/>
  <c r="AJ7" i="33"/>
  <c r="AJ8" i="33"/>
  <c r="AJ4" i="33"/>
  <c r="AO5" i="33"/>
  <c r="AP5" i="33"/>
  <c r="AO6" i="33"/>
  <c r="AP6" i="33"/>
  <c r="AO7" i="33"/>
  <c r="AP7" i="33"/>
  <c r="AP4" i="33"/>
  <c r="AO4" i="33"/>
  <c r="AM5" i="33"/>
  <c r="AM6" i="33"/>
  <c r="AM7" i="33"/>
  <c r="AM8" i="33"/>
  <c r="AK5" i="33"/>
  <c r="AK6" i="33"/>
  <c r="AK7" i="33"/>
  <c r="AK8" i="33"/>
  <c r="AM4" i="33"/>
  <c r="AK4" i="33"/>
  <c r="M37" i="33"/>
  <c r="O37" i="33"/>
  <c r="Q37" i="33"/>
  <c r="S37" i="33"/>
  <c r="U37" i="33"/>
  <c r="U36" i="33"/>
  <c r="U29" i="33"/>
  <c r="U28" i="33"/>
  <c r="U21" i="33"/>
  <c r="U20" i="33"/>
  <c r="U5" i="33"/>
  <c r="U4" i="33"/>
  <c r="U13" i="33"/>
  <c r="U12" i="33"/>
  <c r="Q45" i="33"/>
  <c r="M45" i="33"/>
  <c r="O53" i="33"/>
  <c r="M53" i="33"/>
  <c r="S45" i="33"/>
  <c r="O45" i="33"/>
  <c r="Q29" i="33"/>
  <c r="S29" i="33"/>
  <c r="O29" i="33"/>
  <c r="M29" i="33"/>
  <c r="M21" i="33"/>
  <c r="O21" i="33"/>
  <c r="S21" i="33"/>
  <c r="S13" i="33"/>
  <c r="O13" i="33"/>
  <c r="M13" i="33"/>
  <c r="M12" i="33"/>
  <c r="Q13" i="33"/>
  <c r="Q5" i="33"/>
  <c r="M5" i="33"/>
  <c r="E61" i="33" l="1"/>
  <c r="C61" i="33"/>
  <c r="G61" i="33"/>
  <c r="I61" i="33"/>
  <c r="I53" i="33"/>
  <c r="G53" i="33"/>
  <c r="E53" i="33"/>
  <c r="C53" i="33"/>
  <c r="I45" i="33"/>
  <c r="G45" i="33"/>
  <c r="E45" i="33"/>
  <c r="C45" i="33"/>
  <c r="I37" i="33"/>
  <c r="G37" i="33"/>
  <c r="E37" i="33"/>
  <c r="C37" i="33"/>
  <c r="K61" i="33"/>
  <c r="K53" i="33"/>
  <c r="K45" i="33"/>
  <c r="K37" i="33"/>
  <c r="K29" i="33"/>
  <c r="I32" i="33"/>
  <c r="G29" i="33"/>
  <c r="E29" i="33"/>
  <c r="C29" i="33"/>
  <c r="C21" i="33"/>
  <c r="E21" i="33"/>
  <c r="G21" i="33"/>
  <c r="K21" i="33"/>
  <c r="I21" i="33"/>
  <c r="C13" i="33"/>
  <c r="E13" i="33"/>
  <c r="I13" i="33"/>
  <c r="G13" i="33"/>
  <c r="K13" i="33"/>
  <c r="K5" i="33"/>
  <c r="I5" i="33"/>
  <c r="G5" i="33"/>
  <c r="G3" i="33" l="1"/>
  <c r="G4" i="33" s="1"/>
  <c r="I3" i="33" l="1"/>
  <c r="I4" i="33" s="1"/>
  <c r="AC7" i="33" l="1"/>
  <c r="U44" i="33" s="1"/>
  <c r="AA7" i="33"/>
  <c r="T44" i="33" s="1"/>
  <c r="AC4" i="33"/>
  <c r="AA4" i="33"/>
  <c r="E4" i="33"/>
  <c r="L1" i="33"/>
  <c r="AA8" i="33" l="1"/>
  <c r="AC8" i="33"/>
  <c r="K3" i="33" l="1"/>
  <c r="K4" i="33" s="1"/>
  <c r="C11" i="33" l="1"/>
  <c r="C12" i="33" s="1"/>
  <c r="E11" i="33" l="1"/>
  <c r="E12" i="33" s="1"/>
  <c r="G11" i="33" l="1"/>
  <c r="G12" i="33" l="1"/>
  <c r="I11" i="33"/>
  <c r="K11" i="33" l="1"/>
  <c r="I12" i="33"/>
  <c r="K12" i="33" l="1"/>
  <c r="E9" i="33"/>
  <c r="C19" i="33"/>
  <c r="E19" i="33" l="1"/>
  <c r="C20" i="33"/>
  <c r="E20" i="33" l="1"/>
  <c r="G19" i="33"/>
  <c r="G20" i="33" l="1"/>
  <c r="I19" i="33"/>
  <c r="K19" i="33" s="1"/>
  <c r="K20" i="33" s="1"/>
  <c r="I20" i="33" l="1"/>
  <c r="C27" i="33"/>
  <c r="C28" i="33" l="1"/>
  <c r="E27" i="33"/>
  <c r="G27" i="33" l="1"/>
  <c r="E28" i="33"/>
  <c r="G28" i="33" l="1"/>
  <c r="I27" i="33"/>
  <c r="K27" i="33" l="1"/>
  <c r="I33" i="33"/>
  <c r="K28" i="33" l="1"/>
  <c r="C35" i="33"/>
  <c r="C36" i="33" l="1"/>
  <c r="E35" i="33"/>
  <c r="E36" i="33" l="1"/>
  <c r="G35" i="33"/>
  <c r="G36" i="33" l="1"/>
  <c r="I35" i="33"/>
  <c r="K35" i="33" s="1"/>
  <c r="K36" i="33" s="1"/>
  <c r="C44" i="33" l="1"/>
  <c r="I36" i="33"/>
  <c r="C43" i="33" l="1"/>
  <c r="E43" i="33" l="1"/>
  <c r="E44" i="33" l="1"/>
  <c r="G43" i="33"/>
  <c r="G44" i="33" l="1"/>
  <c r="I43" i="33"/>
  <c r="I44" i="33" l="1"/>
  <c r="K43" i="33"/>
  <c r="C51" i="33" s="1"/>
  <c r="C52" i="33" s="1"/>
  <c r="K44" i="33" l="1"/>
  <c r="E51" i="33" l="1"/>
  <c r="G51" i="33" s="1"/>
  <c r="G52" i="33" s="1"/>
  <c r="E52" i="33" l="1"/>
  <c r="I51" i="33" l="1"/>
  <c r="I52" i="33" l="1"/>
  <c r="K51" i="33"/>
  <c r="K52" i="33" l="1"/>
  <c r="C59" i="33"/>
  <c r="C60" i="33" l="1"/>
  <c r="E59" i="33"/>
  <c r="G59" i="33" l="1"/>
  <c r="E60" i="33"/>
  <c r="I59" i="33" l="1"/>
  <c r="G60" i="33"/>
  <c r="K59" i="33" l="1"/>
  <c r="I60" i="33"/>
  <c r="K60" i="33" l="1"/>
  <c r="M3" i="33"/>
  <c r="O3" i="33" l="1"/>
  <c r="M4" i="33"/>
  <c r="Q3" i="33" l="1"/>
  <c r="Z5" i="33"/>
  <c r="AC5" i="33" l="1"/>
  <c r="O5" i="33" s="1"/>
  <c r="AA5" i="33"/>
  <c r="N5" i="33" s="1"/>
  <c r="AE4" i="33"/>
  <c r="Q4" i="33"/>
  <c r="S3" i="33"/>
  <c r="S4" i="33" l="1"/>
  <c r="U3" i="33"/>
  <c r="AF4" i="33"/>
  <c r="C9" i="33" s="1"/>
  <c r="C8" i="33"/>
  <c r="M11" i="33" l="1"/>
  <c r="O11" i="33" s="1"/>
  <c r="Q11" i="33" l="1"/>
  <c r="O12" i="33"/>
  <c r="Q12" i="33" l="1"/>
  <c r="S11" i="33"/>
  <c r="U11" i="33" s="1"/>
  <c r="M19" i="33" l="1"/>
  <c r="O19" i="33" s="1"/>
  <c r="O20" i="33" l="1"/>
  <c r="Q19" i="33"/>
  <c r="S12" i="33"/>
  <c r="M20" i="33"/>
  <c r="S19" i="33" l="1"/>
  <c r="Z6" i="33"/>
  <c r="AC6" i="33" l="1"/>
  <c r="Q21" i="33" s="1"/>
  <c r="AA6" i="33"/>
  <c r="P21" i="33" s="1"/>
  <c r="AE5" i="33"/>
  <c r="S20" i="33"/>
  <c r="U19" i="33"/>
  <c r="M27" i="33" s="1"/>
  <c r="M28" i="33" l="1"/>
  <c r="O27" i="33"/>
  <c r="Q27" i="33" s="1"/>
  <c r="AF5" i="33"/>
  <c r="N4" i="33" s="1"/>
  <c r="N2" i="33"/>
  <c r="Q28" i="33" l="1"/>
  <c r="S27" i="33"/>
  <c r="U27" i="33" s="1"/>
  <c r="O28" i="33"/>
  <c r="S28" i="33" l="1"/>
  <c r="M35" i="33" l="1"/>
  <c r="M36" i="33" l="1"/>
  <c r="O35" i="33"/>
  <c r="O36" i="33" l="1"/>
  <c r="Q35" i="33"/>
  <c r="S35" i="33" l="1"/>
  <c r="Q36" i="33"/>
  <c r="S36" i="33" l="1"/>
  <c r="U35" i="33"/>
  <c r="M43" i="33" l="1"/>
  <c r="M44" i="33" l="1"/>
  <c r="O43" i="33"/>
  <c r="Q43" i="33" l="1"/>
  <c r="S43" i="33" s="1"/>
  <c r="S44" i="33" s="1"/>
  <c r="O44" i="33"/>
  <c r="U43" i="33" l="1"/>
  <c r="Q44" i="33"/>
  <c r="Z7" i="33" l="1"/>
  <c r="M51" i="33"/>
  <c r="AE6" i="33" l="1"/>
  <c r="O51" i="33"/>
  <c r="M52" i="33"/>
  <c r="AF6" i="33" l="1"/>
  <c r="P20" i="33" s="1"/>
  <c r="O52" i="33"/>
  <c r="Q51" i="33"/>
  <c r="Q52" i="33" l="1"/>
  <c r="Z8" i="33"/>
  <c r="AE7" i="33" s="1"/>
  <c r="AF7" i="33" s="1"/>
</calcChain>
</file>

<file path=xl/sharedStrings.xml><?xml version="1.0" encoding="utf-8"?>
<sst xmlns="http://schemas.openxmlformats.org/spreadsheetml/2006/main" count="133" uniqueCount="69">
  <si>
    <t>交差点名</t>
  </si>
  <si>
    <t>　</t>
  </si>
  <si>
    <t>信号有り</t>
  </si>
  <si>
    <t xml:space="preserve">  </t>
  </si>
  <si>
    <t>信号無し</t>
  </si>
  <si>
    <t>参加者位置</t>
  </si>
  <si>
    <t>樽井りんくう南口</t>
  </si>
  <si>
    <t>九度山</t>
  </si>
  <si>
    <t>区間距離㎞</t>
    <phoneticPr fontId="2"/>
  </si>
  <si>
    <t>積算距離㎞</t>
    <phoneticPr fontId="2"/>
  </si>
  <si>
    <t>Ｖ15時刻</t>
    <phoneticPr fontId="2"/>
  </si>
  <si>
    <t>クローズ</t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</si>
  <si>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</si>
  <si>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PC No.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</si>
  <si>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</si>
  <si>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</si>
  <si>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</si>
  <si>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</si>
  <si>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川辺橋南詰</t>
    <rPh sb="4" eb="5">
      <t>ツメ</t>
    </rPh>
    <phoneticPr fontId="2"/>
  </si>
  <si>
    <t>高嶋橋東詰</t>
    <rPh sb="2" eb="3">
      <t>ハシ</t>
    </rPh>
    <rPh sb="3" eb="4">
      <t>トウ</t>
    </rPh>
    <rPh sb="4" eb="5">
      <t>ツメ</t>
    </rPh>
    <phoneticPr fontId="2"/>
  </si>
  <si>
    <t xml:space="preserve">   岩出橋南詰</t>
    <rPh sb="7" eb="8">
      <t>ツメ</t>
    </rPh>
    <phoneticPr fontId="2"/>
  </si>
  <si>
    <t xml:space="preserve"> </t>
    <phoneticPr fontId="2"/>
  </si>
  <si>
    <t>深日中央</t>
    <rPh sb="0" eb="1">
      <t>フ</t>
    </rPh>
    <rPh sb="1" eb="2">
      <t>ヒ</t>
    </rPh>
    <rPh sb="2" eb="4">
      <t>チュウオウ</t>
    </rPh>
    <phoneticPr fontId="2"/>
  </si>
  <si>
    <t>西ノ庄</t>
    <rPh sb="0" eb="1">
      <t>ニシ</t>
    </rPh>
    <rPh sb="2" eb="3">
      <t>ショウ</t>
    </rPh>
    <phoneticPr fontId="2"/>
  </si>
  <si>
    <t>狐島</t>
    <rPh sb="0" eb="1">
      <t>キツネ</t>
    </rPh>
    <rPh sb="1" eb="2">
      <t>シマ</t>
    </rPh>
    <phoneticPr fontId="2"/>
  </si>
  <si>
    <t>谷川橋</t>
    <rPh sb="0" eb="2">
      <t>タニガワ</t>
    </rPh>
    <rPh sb="2" eb="3">
      <t>バシ</t>
    </rPh>
    <phoneticPr fontId="2"/>
  </si>
  <si>
    <t>青岸橋取付道路</t>
    <rPh sb="0" eb="1">
      <t>アオ</t>
    </rPh>
    <rPh sb="1" eb="2">
      <t>キシ</t>
    </rPh>
    <rPh sb="2" eb="3">
      <t>バシ</t>
    </rPh>
    <rPh sb="3" eb="5">
      <t>トリツケ</t>
    </rPh>
    <rPh sb="5" eb="7">
      <t>ドウロ</t>
    </rPh>
    <phoneticPr fontId="2"/>
  </si>
  <si>
    <t>和歌浦</t>
    <rPh sb="0" eb="3">
      <t>ワカウラ</t>
    </rPh>
    <phoneticPr fontId="2"/>
  </si>
  <si>
    <t>医大病院前</t>
    <rPh sb="0" eb="2">
      <t>イダイ</t>
    </rPh>
    <rPh sb="2" eb="4">
      <t>ビョウイン</t>
    </rPh>
    <rPh sb="4" eb="5">
      <t>マエ</t>
    </rPh>
    <phoneticPr fontId="2"/>
  </si>
  <si>
    <t>船尾東</t>
    <rPh sb="0" eb="2">
      <t>フナオ</t>
    </rPh>
    <rPh sb="2" eb="3">
      <t>トウ</t>
    </rPh>
    <phoneticPr fontId="2"/>
  </si>
  <si>
    <t>馬場町１丁目</t>
    <rPh sb="0" eb="2">
      <t>ババ</t>
    </rPh>
    <rPh sb="2" eb="3">
      <t>チョウ</t>
    </rPh>
    <rPh sb="4" eb="6">
      <t>チョウメ</t>
    </rPh>
    <phoneticPr fontId="2"/>
  </si>
  <si>
    <t>重根(しこね）第二</t>
    <rPh sb="0" eb="1">
      <t>ジュウ</t>
    </rPh>
    <rPh sb="1" eb="2">
      <t>コン</t>
    </rPh>
    <rPh sb="7" eb="8">
      <t>ダイ</t>
    </rPh>
    <rPh sb="8" eb="9">
      <t>２</t>
    </rPh>
    <phoneticPr fontId="2"/>
  </si>
  <si>
    <t>花坂西</t>
    <rPh sb="0" eb="2">
      <t>ハナサカ</t>
    </rPh>
    <rPh sb="2" eb="3">
      <t>ニシ</t>
    </rPh>
    <phoneticPr fontId="2"/>
  </si>
  <si>
    <t>矢立</t>
    <rPh sb="0" eb="2">
      <t>ヤタテ</t>
    </rPh>
    <phoneticPr fontId="2"/>
  </si>
  <si>
    <t>下りへ</t>
    <rPh sb="0" eb="1">
      <t>クダ</t>
    </rPh>
    <phoneticPr fontId="2"/>
  </si>
  <si>
    <t>赤瀬橋</t>
    <rPh sb="0" eb="2">
      <t>アカセ</t>
    </rPh>
    <rPh sb="2" eb="3">
      <t>ハシ</t>
    </rPh>
    <phoneticPr fontId="2"/>
  </si>
  <si>
    <t>学問路</t>
    <rPh sb="0" eb="2">
      <t>ガクモン</t>
    </rPh>
    <rPh sb="2" eb="3">
      <t>ロ</t>
    </rPh>
    <phoneticPr fontId="2"/>
  </si>
  <si>
    <t>清水</t>
    <rPh sb="0" eb="2">
      <t>シミズ</t>
    </rPh>
    <phoneticPr fontId="2"/>
  </si>
  <si>
    <t>市脇</t>
    <rPh sb="0" eb="1">
      <t>シ</t>
    </rPh>
    <rPh sb="1" eb="2">
      <t>ワキ</t>
    </rPh>
    <phoneticPr fontId="2"/>
  </si>
  <si>
    <t>オープン</t>
    <phoneticPr fontId="2"/>
  </si>
  <si>
    <t>スタート</t>
    <phoneticPr fontId="2"/>
  </si>
  <si>
    <t>ｺﾞｰﾙ</t>
    <phoneticPr fontId="2"/>
  </si>
  <si>
    <t>-</t>
    <phoneticPr fontId="2"/>
  </si>
  <si>
    <t>丸栖（まるす）</t>
    <phoneticPr fontId="2"/>
  </si>
  <si>
    <t>岸上橋</t>
  </si>
  <si>
    <t>北島橋北詰</t>
    <rPh sb="0" eb="2">
      <t>キタジマ</t>
    </rPh>
    <rPh sb="2" eb="3">
      <t>バシ</t>
    </rPh>
    <rPh sb="3" eb="4">
      <t>キタ</t>
    </rPh>
    <rPh sb="4" eb="5">
      <t>ツメ</t>
    </rPh>
    <phoneticPr fontId="2"/>
  </si>
  <si>
    <t>府･県境</t>
    <rPh sb="0" eb="1">
      <t>フ</t>
    </rPh>
    <rPh sb="2" eb="4">
      <t>ケンキョウ</t>
    </rPh>
    <phoneticPr fontId="2"/>
  </si>
  <si>
    <t>谷川橋</t>
    <rPh sb="0" eb="1">
      <t>タニ</t>
    </rPh>
    <rPh sb="1" eb="2">
      <t>カワ</t>
    </rPh>
    <rPh sb="2" eb="3">
      <t>バシ</t>
    </rPh>
    <phoneticPr fontId="2"/>
  </si>
  <si>
    <t>深日中央</t>
    <rPh sb="0" eb="1">
      <t>フカ</t>
    </rPh>
    <rPh sb="1" eb="2">
      <t>ヒ</t>
    </rPh>
    <rPh sb="2" eb="4">
      <t>チュウオウ</t>
    </rPh>
    <phoneticPr fontId="2"/>
  </si>
  <si>
    <t>淡輪ランプ</t>
    <rPh sb="0" eb="1">
      <t>タン</t>
    </rPh>
    <rPh sb="1" eb="2">
      <t>ワ</t>
    </rPh>
    <phoneticPr fontId="2"/>
  </si>
  <si>
    <t>貝掛</t>
    <rPh sb="0" eb="2">
      <t>カイカケ</t>
    </rPh>
    <phoneticPr fontId="2"/>
  </si>
  <si>
    <t xml:space="preserve">   ARIVEE</t>
    <phoneticPr fontId="2"/>
  </si>
  <si>
    <t>りんくう南6号</t>
    <rPh sb="4" eb="5">
      <t>ナン</t>
    </rPh>
    <rPh sb="6" eb="7">
      <t>ゴウ</t>
    </rPh>
    <phoneticPr fontId="2"/>
  </si>
  <si>
    <t>　 ブルベカード受付場所</t>
    <rPh sb="8" eb="10">
      <t>ウケツケ</t>
    </rPh>
    <rPh sb="10" eb="12">
      <t>バショ</t>
    </rPh>
    <phoneticPr fontId="2"/>
  </si>
  <si>
    <t>ｺﾞｰﾙ受付</t>
  </si>
  <si>
    <t>ｺﾞｰﾙ受付</t>
    <rPh sb="4" eb="6">
      <t>ウケツケ</t>
    </rPh>
    <phoneticPr fontId="2"/>
  </si>
  <si>
    <t xml:space="preserve">  </t>
    <phoneticPr fontId="2"/>
  </si>
  <si>
    <t>ｷｭｰｼｰﾄNo</t>
    <phoneticPr fontId="2"/>
  </si>
  <si>
    <t>　</t>
    <phoneticPr fontId="2"/>
  </si>
  <si>
    <t>竜部池</t>
    <rPh sb="0" eb="1">
      <t>リュウ</t>
    </rPh>
    <rPh sb="1" eb="2">
      <t>ブ</t>
    </rPh>
    <rPh sb="2" eb="3">
      <t>イケ</t>
    </rPh>
    <phoneticPr fontId="2"/>
  </si>
  <si>
    <t>川辺橋北詰</t>
    <rPh sb="3" eb="4">
      <t>キタ</t>
    </rPh>
    <rPh sb="4" eb="5">
      <t>ツメ</t>
    </rPh>
    <phoneticPr fontId="2"/>
  </si>
  <si>
    <t>丹生橋東詰</t>
    <phoneticPr fontId="2"/>
  </si>
  <si>
    <t>梶取</t>
    <rPh sb="0" eb="2">
      <t>カジトリ</t>
    </rPh>
    <phoneticPr fontId="2"/>
  </si>
  <si>
    <t>丹生橋西詰</t>
    <rPh sb="0" eb="2">
      <t>ニウ</t>
    </rPh>
    <rPh sb="2" eb="3">
      <t>バシ</t>
    </rPh>
    <rPh sb="3" eb="4">
      <t>ニシ</t>
    </rPh>
    <rPh sb="4" eb="5">
      <t>ツメ</t>
    </rPh>
    <phoneticPr fontId="2"/>
  </si>
  <si>
    <t>樽井りんくう南口</t>
    <rPh sb="0" eb="2">
      <t>タルイ</t>
    </rPh>
    <rPh sb="6" eb="7">
      <t>ナン</t>
    </rPh>
    <rPh sb="7" eb="8">
      <t>クチ</t>
    </rPh>
    <phoneticPr fontId="2"/>
  </si>
  <si>
    <t>紀の川大橋北詰</t>
    <rPh sb="0" eb="1">
      <t>キ</t>
    </rPh>
    <rPh sb="2" eb="3">
      <t>カワ</t>
    </rPh>
    <rPh sb="3" eb="5">
      <t>オオハシ</t>
    </rPh>
    <rPh sb="5" eb="6">
      <t>キタ</t>
    </rPh>
    <rPh sb="6" eb="7">
      <t>ツメ</t>
    </rPh>
    <phoneticPr fontId="2"/>
  </si>
  <si>
    <t>平成大橋北詰</t>
  </si>
  <si>
    <t>マリーナ入口</t>
    <phoneticPr fontId="2"/>
  </si>
  <si>
    <t>'20BRM1024泉佐野200㎞ Let's begin Brevet　Ver1.0</t>
    <rPh sb="10" eb="11">
      <t>イズミ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</si>
</sst>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6" formatCode="&quot;¥&quot;#,##0;[Red]&quot;¥&quot;\-#,##0"/>
    <numFmt numFmtId="176" formatCode="0.0&quot;㎞&quot;"/>
    <numFmt numFmtId="177" formatCode="0.0&quot;km&quot;"/>
    <numFmt numFmtId="179" formatCode="0.0_ "/>
    <numFmt numFmtId="180" formatCode="0.0&quot;㎞/h&quot;"/>
    <numFmt numFmtId="181" formatCode="&quot;閉鎖時基準ﾃﾞ&quot;0.0&quot;㎞/h&quot;"/>
    <numFmt numFmtId="182" formatCode="&quot;閉鎖時間基ﾆ&quot;0.0&quot;㎞/h&quot;"/>
    <numFmt numFmtId="183" formatCode="&quot;【PC２】 PC3迄&quot;0.0&quot;㎞&quot;"/>
    <numFmt numFmtId="185" formatCode="0.0"/>
    <numFmt numFmtId="186" formatCode="&quot;Oｐｅｎ&quot;h:mm"/>
    <numFmt numFmtId="187" formatCode="&quot;～&quot;h:mm"/>
    <numFmt numFmtId="188" formatCode="&quot;【PC1】迄&quot;0.0&quot;㎞/h&quot;"/>
    <numFmt numFmtId="189" formatCode="&quot;【通過チェック】迄&quot;0.0&quot;㎞&quot;"/>
    <numFmt numFmtId="190" formatCode="&quot;Dep&quot;h:mm&quot;(8:00)~7:30臨海南4号&quot;"/>
    <numFmt numFmtId="191" formatCode="&quot;Open&quot;h:mm"/>
    <numFmt numFmtId="192" formatCode="&quot;【PC３】&quot;0.0&quot;㎞ to PC４&quot;"/>
    <numFmt numFmtId="193" formatCode="&quot;通過ﾁｪｯｸ迄&quot;0.0&quot;㎞&quot;"/>
    <numFmt numFmtId="194" formatCode="&quot;ｽﾀｰﾄ~PC1閉鎖時間基準ﾃﾞ&quot;0.0&quot;㎞/h&quot;"/>
    <numFmt numFmtId="195" formatCode="&quot;【PC4】&quot;0.0&quot;㎞ to Finish&quot;"/>
    <numFmt numFmtId="197" formatCode="&quot;【PC２】&quot;0.0&quot;㎞ to PC3&quot;"/>
    <numFmt numFmtId="198" formatCode="0.0&quot;㎞ to PC3&quot;"/>
    <numFmt numFmtId="200" formatCode="&quot;【PC1】PC２ 迄&quot;0.0&quot;㎞&quot;"/>
    <numFmt numFmtId="201" formatCode="&quot;【PC1】　PC２&quot;&quot;迄&quot;0.0&quot;㎞&quot;"/>
    <numFmt numFmtId="203" formatCode="&quot;   【通過ﾁｪｯｸ】次ﾁｪｯｸ迄&quot;0.0&quot;㎞&quot;"/>
    <numFmt numFmtId="223" formatCode="&quot;【ＰＣ１】迄&quot;0.0&quot;㎞ &quot;"/>
    <numFmt numFmtId="224" formatCode="&quot;    【通過ﾁｪｯｸ】次ﾁｪｯｸ迄&quot;0.0&quot;㎞&quot;"/>
    <numFmt numFmtId="225" formatCode="&quot;　 【PC1】PC２ 迄&quot;0.0&quot;㎞&quot;"/>
    <numFmt numFmtId="250" formatCode="&quot;  Dep&quot;h:mm&quot;(8:00)~7:30(8:30）&quot;"/>
    <numFmt numFmtId="251" formatCode="&quot;(&quot;h:mm&quot;)&quot;"/>
    <numFmt numFmtId="252" formatCode="&quot;(&quot;h:mm"/>
    <numFmt numFmtId="253" formatCode="h:mm&quot;)&quot;"/>
    <numFmt numFmtId="254" formatCode="&quot;    【通過ﾁｪｯｸ】ARIVEE迄&quot;0.0&quot;㎞&quot;"/>
    <numFmt numFmtId="255" formatCode="&quot;   【ＰＣ2】次ﾁｪｯｸ迄&quot;0.0&quot;㎞&quot;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1"/>
      <color theme="3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sz val="8"/>
      <name val="ＭＳ Ｐゴシック"/>
      <family val="3"/>
      <charset val="128"/>
    </font>
    <font>
      <b/>
      <sz val="10"/>
      <color rgb="FFC00000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i/>
      <sz val="9"/>
      <color theme="3"/>
      <name val="HG明朝E"/>
      <family val="1"/>
      <charset val="128"/>
    </font>
    <font>
      <b/>
      <i/>
      <sz val="9"/>
      <color theme="3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</cellStyleXfs>
  <cellXfs count="350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7" fontId="4" fillId="0" borderId="6" xfId="0" applyNumberFormat="1" applyFont="1" applyBorder="1">
      <alignment vertical="center"/>
    </xf>
    <xf numFmtId="0" fontId="4" fillId="0" borderId="0" xfId="0" applyFont="1" applyBorder="1" applyAlignment="1"/>
    <xf numFmtId="0" fontId="4" fillId="0" borderId="7" xfId="0" applyFont="1" applyBorder="1" applyAlignment="1">
      <alignment horizontal="left" vertical="center"/>
    </xf>
    <xf numFmtId="176" fontId="4" fillId="0" borderId="9" xfId="0" applyNumberFormat="1" applyFont="1" applyBorder="1" applyAlignment="1">
      <alignment horizontal="left" vertical="center"/>
    </xf>
    <xf numFmtId="0" fontId="4" fillId="0" borderId="8" xfId="0" applyFont="1" applyBorder="1">
      <alignment vertical="center"/>
    </xf>
    <xf numFmtId="0" fontId="3" fillId="0" borderId="8" xfId="0" applyFont="1" applyBorder="1" applyAlignment="1">
      <alignment horizontal="left" vertical="center"/>
    </xf>
    <xf numFmtId="177" fontId="4" fillId="0" borderId="10" xfId="0" applyNumberFormat="1" applyFont="1" applyBorder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177" fontId="4" fillId="0" borderId="0" xfId="0" applyNumberFormat="1" applyFont="1" applyBorder="1">
      <alignment vertical="center"/>
    </xf>
    <xf numFmtId="0" fontId="4" fillId="0" borderId="1" xfId="0" applyFont="1" applyBorder="1" applyAlignment="1">
      <alignment horizontal="left" vertical="top"/>
    </xf>
    <xf numFmtId="177" fontId="1" fillId="0" borderId="6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180" fontId="5" fillId="0" borderId="0" xfId="0" applyNumberFormat="1" applyFont="1" applyBorder="1" applyAlignment="1">
      <alignment horizontal="right" vertical="center"/>
    </xf>
    <xf numFmtId="176" fontId="4" fillId="0" borderId="0" xfId="0" quotePrefix="1" applyNumberFormat="1" applyFont="1" applyBorder="1" applyAlignment="1">
      <alignment horizontal="left" vertical="center"/>
    </xf>
    <xf numFmtId="0" fontId="7" fillId="0" borderId="0" xfId="0" quotePrefix="1" applyFont="1">
      <alignment vertical="center"/>
    </xf>
    <xf numFmtId="0" fontId="4" fillId="0" borderId="1" xfId="0" applyFont="1" applyBorder="1" applyAlignment="1">
      <alignment horizontal="center" vertical="center"/>
    </xf>
    <xf numFmtId="177" fontId="1" fillId="0" borderId="14" xfId="0" applyNumberFormat="1" applyFont="1" applyBorder="1" applyAlignment="1">
      <alignment horizontal="left" vertical="center"/>
    </xf>
    <xf numFmtId="177" fontId="6" fillId="0" borderId="10" xfId="0" applyNumberFormat="1" applyFont="1" applyBorder="1">
      <alignment vertical="center"/>
    </xf>
    <xf numFmtId="176" fontId="4" fillId="2" borderId="2" xfId="0" applyNumberFormat="1" applyFont="1" applyFill="1" applyBorder="1" applyAlignment="1">
      <alignment horizontal="right" vertical="center"/>
    </xf>
    <xf numFmtId="177" fontId="4" fillId="2" borderId="10" xfId="0" applyNumberFormat="1" applyFont="1" applyFill="1" applyBorder="1">
      <alignment vertical="center"/>
    </xf>
    <xf numFmtId="0" fontId="3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left" vertical="center"/>
    </xf>
    <xf numFmtId="177" fontId="1" fillId="3" borderId="6" xfId="0" applyNumberFormat="1" applyFont="1" applyFill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right" vertical="center"/>
    </xf>
    <xf numFmtId="185" fontId="4" fillId="0" borderId="0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right" vertical="center"/>
    </xf>
    <xf numFmtId="177" fontId="4" fillId="0" borderId="25" xfId="0" applyNumberFormat="1" applyFont="1" applyBorder="1">
      <alignment vertical="center"/>
    </xf>
    <xf numFmtId="20" fontId="11" fillId="0" borderId="29" xfId="0" applyNumberFormat="1" applyFont="1" applyBorder="1" applyAlignment="1">
      <alignment horizontal="right" vertical="center"/>
    </xf>
    <xf numFmtId="0" fontId="4" fillId="2" borderId="28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176" fontId="4" fillId="2" borderId="31" xfId="0" applyNumberFormat="1" applyFont="1" applyFill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20" fontId="11" fillId="0" borderId="0" xfId="0" applyNumberFormat="1" applyFont="1" applyBorder="1" applyAlignment="1">
      <alignment horizontal="right" vertical="center"/>
    </xf>
    <xf numFmtId="20" fontId="11" fillId="0" borderId="1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176" fontId="4" fillId="0" borderId="30" xfId="0" applyNumberFormat="1" applyFont="1" applyBorder="1" applyAlignment="1">
      <alignment horizontal="left" vertical="center"/>
    </xf>
    <xf numFmtId="176" fontId="4" fillId="0" borderId="26" xfId="0" applyNumberFormat="1" applyFont="1" applyBorder="1" applyAlignment="1">
      <alignment horizontal="right" vertical="center"/>
    </xf>
    <xf numFmtId="177" fontId="1" fillId="0" borderId="27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176" fontId="4" fillId="0" borderId="31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7" fontId="8" fillId="0" borderId="6" xfId="0" applyNumberFormat="1" applyFont="1" applyBorder="1" applyAlignment="1">
      <alignment horizontal="center" vertical="center"/>
    </xf>
    <xf numFmtId="177" fontId="6" fillId="0" borderId="6" xfId="0" applyNumberFormat="1" applyFont="1" applyBorder="1">
      <alignment vertical="center"/>
    </xf>
    <xf numFmtId="177" fontId="8" fillId="0" borderId="14" xfId="0" applyNumberFormat="1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13" xfId="0" applyFont="1" applyBorder="1" applyAlignment="1">
      <alignment horizontal="left" vertical="center"/>
    </xf>
    <xf numFmtId="177" fontId="6" fillId="0" borderId="6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7" fontId="8" fillId="0" borderId="14" xfId="0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left" vertical="center"/>
    </xf>
    <xf numFmtId="176" fontId="4" fillId="0" borderId="0" xfId="0" applyNumberFormat="1" applyFont="1" applyBorder="1">
      <alignment vertical="center"/>
    </xf>
    <xf numFmtId="177" fontId="6" fillId="0" borderId="6" xfId="0" applyNumberFormat="1" applyFont="1" applyBorder="1" applyAlignment="1">
      <alignment horizontal="center" vertical="center"/>
    </xf>
    <xf numFmtId="177" fontId="6" fillId="0" borderId="0" xfId="0" applyNumberFormat="1" applyFont="1" applyBorder="1">
      <alignment vertical="center"/>
    </xf>
    <xf numFmtId="177" fontId="8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4" fillId="0" borderId="33" xfId="0" applyFont="1" applyBorder="1" applyAlignment="1">
      <alignment horizontal="left" vertical="center"/>
    </xf>
    <xf numFmtId="177" fontId="4" fillId="0" borderId="6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>
      <alignment vertical="center"/>
    </xf>
    <xf numFmtId="0" fontId="4" fillId="0" borderId="28" xfId="0" applyFont="1" applyBorder="1" applyAlignment="1"/>
    <xf numFmtId="0" fontId="4" fillId="0" borderId="29" xfId="0" applyFont="1" applyBorder="1" applyAlignment="1">
      <alignment horizontal="left" vertical="top"/>
    </xf>
    <xf numFmtId="0" fontId="4" fillId="0" borderId="29" xfId="0" applyFont="1" applyBorder="1" applyAlignment="1">
      <alignment horizontal="right" vertical="center"/>
    </xf>
    <xf numFmtId="177" fontId="0" fillId="0" borderId="14" xfId="0" applyNumberFormat="1" applyFont="1" applyBorder="1" applyAlignment="1">
      <alignment horizontal="left" vertical="center"/>
    </xf>
    <xf numFmtId="0" fontId="4" fillId="0" borderId="29" xfId="0" applyFont="1" applyBorder="1">
      <alignment vertical="center"/>
    </xf>
    <xf numFmtId="176" fontId="4" fillId="0" borderId="5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177" fontId="1" fillId="0" borderId="27" xfId="0" applyNumberFormat="1" applyFont="1" applyBorder="1" applyAlignment="1">
      <alignment horizontal="left" vertical="center"/>
    </xf>
    <xf numFmtId="177" fontId="6" fillId="0" borderId="25" xfId="0" applyNumberFormat="1" applyFont="1" applyBorder="1">
      <alignment vertical="center"/>
    </xf>
    <xf numFmtId="177" fontId="8" fillId="0" borderId="27" xfId="0" applyNumberFormat="1" applyFont="1" applyBorder="1" applyAlignment="1">
      <alignment horizontal="center" vertical="center"/>
    </xf>
    <xf numFmtId="177" fontId="6" fillId="0" borderId="25" xfId="0" applyNumberFormat="1" applyFont="1" applyFill="1" applyBorder="1">
      <alignment vertical="center"/>
    </xf>
    <xf numFmtId="0" fontId="4" fillId="2" borderId="28" xfId="0" applyFont="1" applyFill="1" applyBorder="1" applyAlignment="1">
      <alignment horizontal="left"/>
    </xf>
    <xf numFmtId="0" fontId="4" fillId="0" borderId="28" xfId="0" applyFont="1" applyBorder="1" applyAlignment="1">
      <alignment horizontal="left" vertical="top"/>
    </xf>
    <xf numFmtId="20" fontId="11" fillId="0" borderId="29" xfId="0" applyNumberFormat="1" applyFont="1" applyBorder="1" applyAlignment="1">
      <alignment horizontal="right" vertical="top"/>
    </xf>
    <xf numFmtId="20" fontId="9" fillId="0" borderId="29" xfId="0" applyNumberFormat="1" applyFont="1" applyBorder="1" applyAlignment="1">
      <alignment horizontal="right" vertical="center"/>
    </xf>
    <xf numFmtId="20" fontId="9" fillId="0" borderId="0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191" fontId="4" fillId="0" borderId="28" xfId="0" applyNumberFormat="1" applyFont="1" applyFill="1" applyBorder="1" applyAlignment="1">
      <alignment horizontal="right" vertical="top"/>
    </xf>
    <xf numFmtId="0" fontId="4" fillId="0" borderId="30" xfId="0" applyFont="1" applyBorder="1">
      <alignment vertical="center"/>
    </xf>
    <xf numFmtId="177" fontId="8" fillId="2" borderId="27" xfId="0" applyNumberFormat="1" applyFont="1" applyFill="1" applyBorder="1" applyAlignment="1">
      <alignment horizontal="left" vertical="center"/>
    </xf>
    <xf numFmtId="177" fontId="6" fillId="0" borderId="25" xfId="0" applyNumberFormat="1" applyFont="1" applyBorder="1" applyAlignment="1">
      <alignment horizontal="right" vertical="center"/>
    </xf>
    <xf numFmtId="0" fontId="4" fillId="3" borderId="28" xfId="0" applyFont="1" applyFill="1" applyBorder="1" applyAlignment="1">
      <alignment horizontal="lef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6" fontId="5" fillId="0" borderId="4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87" fontId="6" fillId="0" borderId="29" xfId="0" applyNumberFormat="1" applyFont="1" applyFill="1" applyBorder="1" applyAlignment="1">
      <alignment horizontal="center" vertical="top" shrinkToFit="1"/>
    </xf>
    <xf numFmtId="176" fontId="4" fillId="0" borderId="23" xfId="0" applyNumberFormat="1" applyFont="1" applyBorder="1" applyAlignment="1">
      <alignment vertical="center"/>
    </xf>
    <xf numFmtId="6" fontId="4" fillId="0" borderId="24" xfId="1" applyFont="1" applyBorder="1" applyAlignment="1">
      <alignment horizontal="right" vertical="center"/>
    </xf>
    <xf numFmtId="177" fontId="5" fillId="0" borderId="25" xfId="0" applyNumberFormat="1" applyFont="1" applyBorder="1" applyAlignment="1">
      <alignment vertical="top"/>
    </xf>
    <xf numFmtId="0" fontId="0" fillId="0" borderId="0" xfId="0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left" vertical="center"/>
    </xf>
    <xf numFmtId="177" fontId="1" fillId="0" borderId="0" xfId="0" applyNumberFormat="1" applyFont="1" applyBorder="1" applyAlignment="1">
      <alignment horizontal="left" vertical="center"/>
    </xf>
    <xf numFmtId="177" fontId="4" fillId="0" borderId="0" xfId="0" applyNumberFormat="1" applyFont="1" applyFill="1" applyBorder="1">
      <alignment vertical="center"/>
    </xf>
    <xf numFmtId="0" fontId="17" fillId="0" borderId="0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vertical="center" shrinkToFit="1"/>
    </xf>
    <xf numFmtId="0" fontId="9" fillId="0" borderId="0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177" fontId="1" fillId="3" borderId="27" xfId="0" applyNumberFormat="1" applyFont="1" applyFill="1" applyBorder="1" applyAlignment="1">
      <alignment horizontal="center" vertical="center"/>
    </xf>
    <xf numFmtId="177" fontId="6" fillId="3" borderId="25" xfId="0" applyNumberFormat="1" applyFont="1" applyFill="1" applyBorder="1">
      <alignment vertical="center"/>
    </xf>
    <xf numFmtId="181" fontId="5" fillId="3" borderId="28" xfId="0" applyNumberFormat="1" applyFont="1" applyFill="1" applyBorder="1" applyAlignment="1">
      <alignment vertical="center"/>
    </xf>
    <xf numFmtId="191" fontId="4" fillId="3" borderId="28" xfId="0" applyNumberFormat="1" applyFont="1" applyFill="1" applyBorder="1" applyAlignment="1">
      <alignment horizontal="right" vertical="top"/>
    </xf>
    <xf numFmtId="20" fontId="11" fillId="3" borderId="29" xfId="0" applyNumberFormat="1" applyFont="1" applyFill="1" applyBorder="1" applyAlignment="1">
      <alignment horizontal="right" vertical="center"/>
    </xf>
    <xf numFmtId="0" fontId="4" fillId="3" borderId="29" xfId="0" applyFont="1" applyFill="1" applyBorder="1" applyAlignment="1">
      <alignment horizontal="left" vertical="center"/>
    </xf>
    <xf numFmtId="176" fontId="4" fillId="3" borderId="30" xfId="0" applyNumberFormat="1" applyFont="1" applyFill="1" applyBorder="1" applyAlignment="1">
      <alignment horizontal="right" vertical="center"/>
    </xf>
    <xf numFmtId="176" fontId="4" fillId="3" borderId="31" xfId="0" applyNumberFormat="1" applyFont="1" applyFill="1" applyBorder="1" applyAlignment="1">
      <alignment horizontal="right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177" fontId="1" fillId="3" borderId="27" xfId="0" applyNumberFormat="1" applyFont="1" applyFill="1" applyBorder="1" applyAlignment="1">
      <alignment horizontal="left" vertical="center"/>
    </xf>
    <xf numFmtId="200" fontId="4" fillId="0" borderId="23" xfId="0" applyNumberFormat="1" applyFont="1" applyBorder="1" applyAlignment="1">
      <alignment vertical="center"/>
    </xf>
    <xf numFmtId="200" fontId="4" fillId="0" borderId="24" xfId="0" applyNumberFormat="1" applyFont="1" applyBorder="1" applyAlignment="1">
      <alignment horizontal="right" vertical="center"/>
    </xf>
    <xf numFmtId="177" fontId="1" fillId="0" borderId="27" xfId="0" applyNumberFormat="1" applyFont="1" applyFill="1" applyBorder="1" applyAlignment="1">
      <alignment horizontal="center" vertical="center"/>
    </xf>
    <xf numFmtId="181" fontId="5" fillId="0" borderId="28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176" fontId="4" fillId="0" borderId="30" xfId="0" applyNumberFormat="1" applyFont="1" applyFill="1" applyBorder="1" applyAlignment="1">
      <alignment horizontal="right" vertical="center"/>
    </xf>
    <xf numFmtId="176" fontId="4" fillId="0" borderId="3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183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7" fillId="0" borderId="0" xfId="0" applyFont="1">
      <alignment vertical="center"/>
    </xf>
    <xf numFmtId="0" fontId="4" fillId="0" borderId="9" xfId="0" applyFont="1" applyBorder="1" applyAlignment="1">
      <alignment horizontal="left" vertical="center"/>
    </xf>
    <xf numFmtId="187" fontId="10" fillId="0" borderId="1" xfId="0" applyNumberFormat="1" applyFont="1" applyBorder="1" applyAlignment="1">
      <alignment horizontal="left" vertical="center"/>
    </xf>
    <xf numFmtId="177" fontId="1" fillId="2" borderId="6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76" fontId="0" fillId="0" borderId="14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177" fontId="4" fillId="0" borderId="25" xfId="0" applyNumberFormat="1" applyFont="1" applyFill="1" applyBorder="1">
      <alignment vertical="center"/>
    </xf>
    <xf numFmtId="190" fontId="7" fillId="0" borderId="5" xfId="0" applyNumberFormat="1" applyFont="1" applyBorder="1">
      <alignment vertical="center"/>
    </xf>
    <xf numFmtId="0" fontId="4" fillId="0" borderId="8" xfId="0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94" fontId="5" fillId="0" borderId="2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185" fontId="4" fillId="0" borderId="35" xfId="0" applyNumberFormat="1" applyFont="1" applyBorder="1" applyAlignment="1">
      <alignment horizontal="right" vertical="center" shrinkToFit="1"/>
    </xf>
    <xf numFmtId="185" fontId="4" fillId="0" borderId="37" xfId="0" applyNumberFormat="1" applyFont="1" applyBorder="1" applyAlignment="1">
      <alignment horizontal="right" vertical="center" shrinkToFit="1"/>
    </xf>
    <xf numFmtId="185" fontId="4" fillId="0" borderId="22" xfId="0" applyNumberFormat="1" applyFont="1" applyBorder="1" applyAlignment="1">
      <alignment horizontal="right" vertical="center" shrinkToFit="1"/>
    </xf>
    <xf numFmtId="0" fontId="4" fillId="0" borderId="34" xfId="0" applyNumberFormat="1" applyFont="1" applyBorder="1" applyAlignment="1">
      <alignment horizontal="right" vertical="center"/>
    </xf>
    <xf numFmtId="0" fontId="4" fillId="0" borderId="36" xfId="0" applyNumberFormat="1" applyFont="1" applyBorder="1" applyAlignment="1">
      <alignment horizontal="right" vertical="center"/>
    </xf>
    <xf numFmtId="0" fontId="4" fillId="0" borderId="21" xfId="0" applyNumberFormat="1" applyFont="1" applyBorder="1" applyAlignment="1">
      <alignment horizontal="right" vertical="center"/>
    </xf>
    <xf numFmtId="0" fontId="4" fillId="0" borderId="0" xfId="0" applyNumberFormat="1" applyFont="1">
      <alignment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Border="1">
      <alignment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0" xfId="0" applyNumberFormat="1" applyFont="1" applyBorder="1">
      <alignment vertical="center"/>
    </xf>
    <xf numFmtId="0" fontId="4" fillId="0" borderId="35" xfId="0" applyNumberFormat="1" applyFont="1" applyBorder="1" applyAlignment="1">
      <alignment vertical="center" shrinkToFit="1"/>
    </xf>
    <xf numFmtId="0" fontId="4" fillId="0" borderId="3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top"/>
    </xf>
    <xf numFmtId="0" fontId="4" fillId="0" borderId="38" xfId="0" applyNumberFormat="1" applyFont="1" applyBorder="1">
      <alignment vertical="center"/>
    </xf>
    <xf numFmtId="0" fontId="4" fillId="0" borderId="36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21" xfId="0" applyNumberFormat="1" applyFont="1" applyBorder="1" applyAlignment="1">
      <alignment horizontal="left" vertical="center"/>
    </xf>
    <xf numFmtId="0" fontId="4" fillId="0" borderId="22" xfId="0" applyNumberFormat="1" applyFont="1" applyBorder="1" applyAlignment="1">
      <alignment horizontal="center" vertical="center" shrinkToFit="1"/>
    </xf>
    <xf numFmtId="0" fontId="4" fillId="0" borderId="32" xfId="0" applyNumberFormat="1" applyFont="1" applyBorder="1" applyAlignment="1">
      <alignment horizontal="center" vertical="center" shrinkToFit="1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/>
    </xf>
    <xf numFmtId="179" fontId="4" fillId="0" borderId="35" xfId="0" applyNumberFormat="1" applyFont="1" applyBorder="1" applyAlignment="1">
      <alignment horizontal="center" vertical="center" shrinkToFit="1"/>
    </xf>
    <xf numFmtId="179" fontId="4" fillId="0" borderId="32" xfId="0" applyNumberFormat="1" applyFont="1" applyBorder="1" applyAlignment="1">
      <alignment horizontal="center" vertical="center"/>
    </xf>
    <xf numFmtId="20" fontId="11" fillId="0" borderId="31" xfId="0" applyNumberFormat="1" applyFont="1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31" xfId="0" applyBorder="1">
      <alignment vertical="center"/>
    </xf>
    <xf numFmtId="0" fontId="4" fillId="0" borderId="0" xfId="0" applyNumberFormat="1" applyFont="1" applyBorder="1" applyAlignment="1">
      <alignment horizontal="right" vertical="center"/>
    </xf>
    <xf numFmtId="177" fontId="1" fillId="0" borderId="27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horizontal="right" vertical="center" readingOrder="1"/>
    </xf>
    <xf numFmtId="177" fontId="8" fillId="0" borderId="27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14" fillId="0" borderId="23" xfId="0" applyFont="1" applyBorder="1" applyAlignment="1">
      <alignment horizontal="right" vertical="center" readingOrder="1"/>
    </xf>
    <xf numFmtId="177" fontId="4" fillId="0" borderId="25" xfId="0" applyNumberFormat="1" applyFont="1" applyBorder="1" applyAlignment="1">
      <alignment horizontal="right"/>
    </xf>
    <xf numFmtId="177" fontId="4" fillId="0" borderId="10" xfId="0" applyNumberFormat="1" applyFont="1" applyBorder="1" applyAlignment="1">
      <alignment horizontal="right" vertical="center"/>
    </xf>
    <xf numFmtId="0" fontId="4" fillId="0" borderId="31" xfId="0" applyFont="1" applyBorder="1">
      <alignment vertical="center"/>
    </xf>
    <xf numFmtId="0" fontId="7" fillId="0" borderId="13" xfId="0" applyFont="1" applyBorder="1" applyAlignment="1">
      <alignment horizontal="left" vertical="center"/>
    </xf>
    <xf numFmtId="177" fontId="8" fillId="0" borderId="14" xfId="0" quotePrefix="1" applyNumberFormat="1" applyFont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2" xfId="0" applyBorder="1">
      <alignment vertical="center"/>
    </xf>
    <xf numFmtId="177" fontId="8" fillId="3" borderId="6" xfId="0" applyNumberFormat="1" applyFont="1" applyFill="1" applyBorder="1" applyAlignment="1">
      <alignment horizontal="center" vertical="center"/>
    </xf>
    <xf numFmtId="20" fontId="11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>
      <alignment vertical="center"/>
    </xf>
    <xf numFmtId="0" fontId="4" fillId="3" borderId="1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177" fontId="6" fillId="3" borderId="10" xfId="0" applyNumberFormat="1" applyFont="1" applyFill="1" applyBorder="1">
      <alignment vertical="center"/>
    </xf>
    <xf numFmtId="176" fontId="4" fillId="3" borderId="3" xfId="0" applyNumberFormat="1" applyFont="1" applyFill="1" applyBorder="1" applyAlignment="1">
      <alignment horizontal="right" vertical="center"/>
    </xf>
    <xf numFmtId="200" fontId="4" fillId="0" borderId="12" xfId="0" applyNumberFormat="1" applyFont="1" applyBorder="1" applyAlignment="1">
      <alignment horizontal="right" vertical="center"/>
    </xf>
    <xf numFmtId="177" fontId="6" fillId="0" borderId="10" xfId="0" applyNumberFormat="1" applyFont="1" applyFill="1" applyBorder="1">
      <alignment vertical="center"/>
    </xf>
    <xf numFmtId="0" fontId="4" fillId="0" borderId="8" xfId="0" applyFont="1" applyFill="1" applyBorder="1" applyAlignment="1">
      <alignment horizontal="left" vertical="center"/>
    </xf>
    <xf numFmtId="176" fontId="4" fillId="0" borderId="9" xfId="0" applyNumberFormat="1" applyFont="1" applyFill="1" applyBorder="1" applyAlignment="1">
      <alignment horizontal="left" vertical="center"/>
    </xf>
    <xf numFmtId="201" fontId="4" fillId="0" borderId="7" xfId="0" applyNumberFormat="1" applyFont="1" applyFill="1" applyBorder="1" applyAlignment="1">
      <alignment vertical="center" shrinkToFit="1"/>
    </xf>
    <xf numFmtId="177" fontId="1" fillId="0" borderId="14" xfId="0" applyNumberFormat="1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top"/>
    </xf>
    <xf numFmtId="182" fontId="4" fillId="0" borderId="8" xfId="0" applyNumberFormat="1" applyFont="1" applyFill="1" applyBorder="1" applyAlignment="1">
      <alignment vertical="center"/>
    </xf>
    <xf numFmtId="0" fontId="18" fillId="0" borderId="1" xfId="0" applyFont="1" applyBorder="1" applyAlignment="1">
      <alignment horizontal="left" vertical="center" readingOrder="1"/>
    </xf>
    <xf numFmtId="0" fontId="4" fillId="0" borderId="3" xfId="0" applyFont="1" applyBorder="1" applyAlignment="1">
      <alignment horizontal="left" vertical="center"/>
    </xf>
    <xf numFmtId="201" fontId="4" fillId="0" borderId="5" xfId="0" applyNumberFormat="1" applyFont="1" applyFill="1" applyBorder="1" applyAlignment="1">
      <alignment horizontal="right" vertical="center" shrinkToFit="1"/>
    </xf>
    <xf numFmtId="177" fontId="4" fillId="0" borderId="6" xfId="0" applyNumberFormat="1" applyFont="1" applyFill="1" applyBorder="1">
      <alignment vertical="center"/>
    </xf>
    <xf numFmtId="177" fontId="0" fillId="0" borderId="27" xfId="0" applyNumberFormat="1" applyFont="1" applyBorder="1" applyAlignment="1">
      <alignment horizontal="left" vertical="center"/>
    </xf>
    <xf numFmtId="177" fontId="1" fillId="2" borderId="27" xfId="0" applyNumberFormat="1" applyFont="1" applyFill="1" applyBorder="1" applyAlignment="1">
      <alignment horizontal="left" vertical="center"/>
    </xf>
    <xf numFmtId="191" fontId="4" fillId="2" borderId="28" xfId="0" applyNumberFormat="1" applyFont="1" applyFill="1" applyBorder="1" applyAlignment="1">
      <alignment horizontal="right" vertical="top" shrinkToFit="1"/>
    </xf>
    <xf numFmtId="176" fontId="4" fillId="2" borderId="30" xfId="0" applyNumberFormat="1" applyFont="1" applyFill="1" applyBorder="1" applyAlignment="1">
      <alignment horizontal="right" vertical="center"/>
    </xf>
    <xf numFmtId="197" fontId="4" fillId="0" borderId="23" xfId="0" applyNumberFormat="1" applyFont="1" applyBorder="1" applyAlignment="1">
      <alignment horizontal="right" vertical="center"/>
    </xf>
    <xf numFmtId="183" fontId="4" fillId="0" borderId="24" xfId="0" applyNumberFormat="1" applyFont="1" applyBorder="1" applyAlignment="1">
      <alignment horizontal="right" vertical="center"/>
    </xf>
    <xf numFmtId="198" fontId="4" fillId="0" borderId="28" xfId="0" applyNumberFormat="1" applyFont="1" applyBorder="1" applyAlignment="1">
      <alignment horizontal="right" vertical="center"/>
    </xf>
    <xf numFmtId="179" fontId="4" fillId="0" borderId="29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58" fontId="9" fillId="0" borderId="29" xfId="0" applyNumberFormat="1" applyFont="1" applyBorder="1" applyAlignment="1">
      <alignment horizontal="right" vertical="center" shrinkToFit="1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21" fillId="0" borderId="1" xfId="0" applyFont="1" applyBorder="1" applyAlignment="1">
      <alignment horizontal="right" vertical="center" readingOrder="1"/>
    </xf>
    <xf numFmtId="0" fontId="4" fillId="0" borderId="8" xfId="0" applyFont="1" applyBorder="1" applyAlignment="1">
      <alignment horizontal="left" vertical="top"/>
    </xf>
    <xf numFmtId="193" fontId="5" fillId="0" borderId="8" xfId="0" applyNumberFormat="1" applyFont="1" applyFill="1" applyBorder="1" applyAlignment="1">
      <alignment vertical="center" shrinkToFit="1"/>
    </xf>
    <xf numFmtId="0" fontId="21" fillId="0" borderId="0" xfId="0" applyFont="1" applyBorder="1" applyAlignment="1">
      <alignment horizontal="right" vertical="center" readingOrder="1"/>
    </xf>
    <xf numFmtId="0" fontId="0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177" fontId="0" fillId="0" borderId="6" xfId="0" applyNumberFormat="1" applyFont="1" applyBorder="1" applyAlignment="1">
      <alignment horizontal="center" vertical="center"/>
    </xf>
    <xf numFmtId="181" fontId="5" fillId="3" borderId="0" xfId="0" applyNumberFormat="1" applyFont="1" applyFill="1" applyBorder="1" applyAlignment="1">
      <alignment vertical="center"/>
    </xf>
    <xf numFmtId="191" fontId="4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center"/>
    </xf>
    <xf numFmtId="177" fontId="0" fillId="0" borderId="6" xfId="0" applyNumberFormat="1" applyFont="1" applyBorder="1" applyAlignment="1">
      <alignment horizontal="left" vertical="center"/>
    </xf>
    <xf numFmtId="177" fontId="1" fillId="3" borderId="6" xfId="0" applyNumberFormat="1" applyFont="1" applyFill="1" applyBorder="1" applyAlignment="1">
      <alignment horizontal="left" vertical="center"/>
    </xf>
    <xf numFmtId="200" fontId="4" fillId="0" borderId="5" xfId="0" applyNumberFormat="1" applyFont="1" applyBorder="1" applyAlignment="1">
      <alignment vertical="center"/>
    </xf>
    <xf numFmtId="177" fontId="1" fillId="0" borderId="6" xfId="0" applyNumberFormat="1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vertical="center"/>
    </xf>
    <xf numFmtId="191" fontId="4" fillId="0" borderId="0" xfId="0" applyNumberFormat="1" applyFont="1" applyFill="1" applyBorder="1" applyAlignment="1">
      <alignment horizontal="right" vertical="top"/>
    </xf>
    <xf numFmtId="176" fontId="4" fillId="0" borderId="40" xfId="0" applyNumberFormat="1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left" vertical="center"/>
    </xf>
    <xf numFmtId="186" fontId="6" fillId="3" borderId="0" xfId="0" applyNumberFormat="1" applyFont="1" applyFill="1" applyBorder="1" applyAlignment="1">
      <alignment horizontal="right" vertical="top" shrinkToFit="1"/>
    </xf>
    <xf numFmtId="0" fontId="4" fillId="0" borderId="5" xfId="0" applyFont="1" applyBorder="1" applyAlignment="1">
      <alignment horizontal="center"/>
    </xf>
    <xf numFmtId="191" fontId="6" fillId="0" borderId="0" xfId="0" applyNumberFormat="1" applyFont="1" applyFill="1" applyBorder="1" applyAlignment="1">
      <alignment horizontal="right" vertical="top" shrinkToFit="1"/>
    </xf>
    <xf numFmtId="0" fontId="4" fillId="2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left" vertical="top"/>
    </xf>
    <xf numFmtId="0" fontId="4" fillId="3" borderId="2" xfId="0" applyFont="1" applyFill="1" applyBorder="1">
      <alignment vertical="center"/>
    </xf>
    <xf numFmtId="187" fontId="6" fillId="0" borderId="0" xfId="0" applyNumberFormat="1" applyFont="1" applyFill="1" applyBorder="1" applyAlignment="1">
      <alignment horizontal="left" vertical="top" shrinkToFit="1"/>
    </xf>
    <xf numFmtId="20" fontId="19" fillId="0" borderId="0" xfId="0" applyNumberFormat="1" applyFont="1" applyBorder="1" applyAlignment="1">
      <alignment horizontal="right" vertical="center"/>
    </xf>
    <xf numFmtId="6" fontId="4" fillId="0" borderId="5" xfId="1" applyFont="1" applyBorder="1" applyAlignment="1">
      <alignment horizontal="right" vertical="center"/>
    </xf>
    <xf numFmtId="195" fontId="4" fillId="0" borderId="5" xfId="0" applyNumberFormat="1" applyFont="1" applyBorder="1" applyAlignment="1">
      <alignment vertical="center" shrinkToFit="1"/>
    </xf>
    <xf numFmtId="177" fontId="1" fillId="0" borderId="6" xfId="0" applyNumberFormat="1" applyFont="1" applyBorder="1" applyAlignment="1">
      <alignment horizontal="left" vertical="top"/>
    </xf>
    <xf numFmtId="186" fontId="4" fillId="0" borderId="0" xfId="0" applyNumberFormat="1" applyFont="1" applyBorder="1" applyAlignment="1">
      <alignment horizontal="left" vertical="top" shrinkToFit="1"/>
    </xf>
    <xf numFmtId="180" fontId="7" fillId="2" borderId="0" xfId="0" applyNumberFormat="1" applyFont="1" applyFill="1" applyBorder="1" applyAlignment="1">
      <alignment horizontal="right" vertical="center"/>
    </xf>
    <xf numFmtId="0" fontId="4" fillId="0" borderId="28" xfId="0" applyFont="1" applyBorder="1" applyAlignment="1">
      <alignment horizontal="right" vertical="top"/>
    </xf>
    <xf numFmtId="192" fontId="4" fillId="0" borderId="23" xfId="0" applyNumberFormat="1" applyFont="1" applyFill="1" applyBorder="1" applyAlignment="1">
      <alignment vertical="center" shrinkToFit="1"/>
    </xf>
    <xf numFmtId="177" fontId="1" fillId="0" borderId="27" xfId="0" applyNumberFormat="1" applyFont="1" applyFill="1" applyBorder="1" applyAlignment="1">
      <alignment horizontal="left" vertical="center"/>
    </xf>
    <xf numFmtId="0" fontId="4" fillId="0" borderId="23" xfId="0" quotePrefix="1" applyFont="1" applyBorder="1" applyAlignment="1">
      <alignment horizontal="right" vertical="center"/>
    </xf>
    <xf numFmtId="0" fontId="4" fillId="0" borderId="39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4" fillId="0" borderId="29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182" fontId="4" fillId="0" borderId="28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left" vertical="center"/>
    </xf>
    <xf numFmtId="0" fontId="4" fillId="0" borderId="8" xfId="0" applyFont="1" applyBorder="1" applyAlignment="1">
      <alignment horizontal="left"/>
    </xf>
    <xf numFmtId="0" fontId="4" fillId="0" borderId="5" xfId="0" applyFont="1" applyBorder="1" applyAlignment="1">
      <alignment horizontal="left" vertical="center"/>
    </xf>
    <xf numFmtId="251" fontId="20" fillId="0" borderId="0" xfId="0" applyNumberFormat="1" applyFont="1" applyBorder="1" applyAlignment="1">
      <alignment horizontal="right" vertical="top"/>
    </xf>
    <xf numFmtId="251" fontId="20" fillId="0" borderId="1" xfId="0" applyNumberFormat="1" applyFont="1" applyBorder="1" applyAlignment="1">
      <alignment horizontal="right" vertical="top"/>
    </xf>
    <xf numFmtId="251" fontId="20" fillId="0" borderId="29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>
      <alignment vertical="center"/>
    </xf>
    <xf numFmtId="252" fontId="4" fillId="2" borderId="28" xfId="0" applyNumberFormat="1" applyFont="1" applyFill="1" applyBorder="1" applyAlignment="1">
      <alignment horizontal="right" vertical="top" shrinkToFit="1"/>
    </xf>
    <xf numFmtId="253" fontId="6" fillId="0" borderId="29" xfId="0" applyNumberFormat="1" applyFont="1" applyFill="1" applyBorder="1" applyAlignment="1">
      <alignment horizontal="center" vertical="top" shrinkToFit="1"/>
    </xf>
    <xf numFmtId="253" fontId="6" fillId="0" borderId="29" xfId="0" applyNumberFormat="1" applyFont="1" applyFill="1" applyBorder="1" applyAlignment="1">
      <alignment horizontal="right" vertical="top" shrinkToFit="1"/>
    </xf>
    <xf numFmtId="177" fontId="8" fillId="2" borderId="6" xfId="0" applyNumberFormat="1" applyFont="1" applyFill="1" applyBorder="1" applyAlignment="1">
      <alignment horizontal="center" vertical="center"/>
    </xf>
    <xf numFmtId="253" fontId="6" fillId="0" borderId="1" xfId="0" applyNumberFormat="1" applyFont="1" applyFill="1" applyBorder="1" applyAlignment="1">
      <alignment horizontal="center" vertical="top" shrinkToFit="1"/>
    </xf>
    <xf numFmtId="20" fontId="9" fillId="0" borderId="3" xfId="0" applyNumberFormat="1" applyFont="1" applyBorder="1" applyAlignment="1">
      <alignment horizontal="right" vertical="center"/>
    </xf>
    <xf numFmtId="251" fontId="20" fillId="0" borderId="29" xfId="0" applyNumberFormat="1" applyFont="1" applyBorder="1" applyAlignment="1">
      <alignment horizontal="right"/>
    </xf>
    <xf numFmtId="251" fontId="20" fillId="3" borderId="1" xfId="0" applyNumberFormat="1" applyFont="1" applyFill="1" applyBorder="1" applyAlignment="1">
      <alignment horizontal="right" vertical="top"/>
    </xf>
    <xf numFmtId="22" fontId="4" fillId="0" borderId="35" xfId="0" applyNumberFormat="1" applyFont="1" applyBorder="1" applyAlignment="1">
      <alignment horizontal="center" vertical="top" shrinkToFit="1"/>
    </xf>
    <xf numFmtId="22" fontId="4" fillId="0" borderId="35" xfId="0" applyNumberFormat="1" applyFont="1" applyBorder="1" applyAlignment="1">
      <alignment horizontal="center" vertical="center" shrinkToFit="1"/>
    </xf>
    <xf numFmtId="254" fontId="22" fillId="0" borderId="23" xfId="0" applyNumberFormat="1" applyFont="1" applyFill="1" applyBorder="1" applyAlignment="1">
      <alignment horizontal="center" vertical="center" shrinkToFit="1"/>
    </xf>
    <xf numFmtId="254" fontId="22" fillId="0" borderId="24" xfId="0" applyNumberFormat="1" applyFont="1" applyFill="1" applyBorder="1" applyAlignment="1">
      <alignment horizontal="center" vertical="center" shrinkToFit="1"/>
    </xf>
    <xf numFmtId="0" fontId="4" fillId="0" borderId="16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250" fontId="6" fillId="0" borderId="23" xfId="0" applyNumberFormat="1" applyFont="1" applyFill="1" applyBorder="1" applyAlignment="1">
      <alignment horizontal="center" vertical="top" shrinkToFit="1"/>
    </xf>
    <xf numFmtId="250" fontId="6" fillId="0" borderId="24" xfId="0" applyNumberFormat="1" applyFont="1" applyFill="1" applyBorder="1" applyAlignment="1">
      <alignment horizontal="center" vertical="top" shrinkToFit="1"/>
    </xf>
    <xf numFmtId="188" fontId="4" fillId="2" borderId="2" xfId="0" applyNumberFormat="1" applyFont="1" applyFill="1" applyBorder="1" applyAlignment="1">
      <alignment horizontal="right" vertical="center"/>
    </xf>
    <xf numFmtId="189" fontId="5" fillId="0" borderId="2" xfId="0" applyNumberFormat="1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22" fontId="16" fillId="0" borderId="22" xfId="0" applyNumberFormat="1" applyFont="1" applyBorder="1" applyAlignment="1">
      <alignment horizontal="center" vertical="center"/>
    </xf>
    <xf numFmtId="22" fontId="4" fillId="0" borderId="22" xfId="0" applyNumberFormat="1" applyFont="1" applyBorder="1" applyAlignment="1">
      <alignment horizontal="center" vertical="center" shrinkToFit="1"/>
    </xf>
    <xf numFmtId="223" fontId="4" fillId="2" borderId="0" xfId="0" applyNumberFormat="1" applyFont="1" applyFill="1" applyBorder="1" applyAlignment="1">
      <alignment horizontal="right" vertical="center"/>
    </xf>
    <xf numFmtId="223" fontId="0" fillId="2" borderId="0" xfId="0" applyNumberFormat="1" applyFont="1" applyFill="1" applyBorder="1" applyAlignment="1">
      <alignment horizontal="right" vertical="center"/>
    </xf>
    <xf numFmtId="225" fontId="4" fillId="0" borderId="23" xfId="0" applyNumberFormat="1" applyFont="1" applyBorder="1" applyAlignment="1">
      <alignment horizontal="center" vertical="center" shrinkToFit="1"/>
    </xf>
    <xf numFmtId="225" fontId="4" fillId="0" borderId="24" xfId="0" applyNumberFormat="1" applyFont="1" applyBorder="1" applyAlignment="1">
      <alignment horizontal="center" vertical="center" shrinkToFit="1"/>
    </xf>
    <xf numFmtId="192" fontId="4" fillId="0" borderId="0" xfId="0" applyNumberFormat="1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22" fontId="16" fillId="0" borderId="0" xfId="0" applyNumberFormat="1" applyFont="1" applyBorder="1" applyAlignment="1">
      <alignment horizontal="center" vertical="center" shrinkToFit="1"/>
    </xf>
    <xf numFmtId="181" fontId="5" fillId="2" borderId="0" xfId="0" applyNumberFormat="1" applyFont="1" applyFill="1" applyBorder="1" applyAlignment="1">
      <alignment horizontal="center" vertical="center"/>
    </xf>
    <xf numFmtId="255" fontId="4" fillId="0" borderId="5" xfId="0" applyNumberFormat="1" applyFont="1" applyFill="1" applyBorder="1" applyAlignment="1">
      <alignment horizontal="center" vertical="center" shrinkToFit="1"/>
    </xf>
    <xf numFmtId="22" fontId="4" fillId="0" borderId="0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top" shrinkToFit="1"/>
    </xf>
    <xf numFmtId="0" fontId="5" fillId="0" borderId="24" xfId="0" applyFont="1" applyBorder="1" applyAlignment="1">
      <alignment horizontal="right" vertical="top" shrinkToFit="1"/>
    </xf>
    <xf numFmtId="224" fontId="6" fillId="0" borderId="5" xfId="0" applyNumberFormat="1" applyFont="1" applyFill="1" applyBorder="1" applyAlignment="1">
      <alignment horizontal="center" vertical="center" shrinkToFit="1"/>
    </xf>
    <xf numFmtId="224" fontId="6" fillId="0" borderId="12" xfId="0" applyNumberFormat="1" applyFont="1" applyFill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81" fontId="5" fillId="2" borderId="28" xfId="0" applyNumberFormat="1" applyFont="1" applyFill="1" applyBorder="1" applyAlignment="1">
      <alignment horizontal="center" vertical="center"/>
    </xf>
    <xf numFmtId="181" fontId="5" fillId="2" borderId="2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224" fontId="6" fillId="0" borderId="23" xfId="0" applyNumberFormat="1" applyFont="1" applyFill="1" applyBorder="1" applyAlignment="1">
      <alignment horizontal="center" vertical="center" shrinkToFit="1"/>
    </xf>
    <xf numFmtId="224" fontId="6" fillId="0" borderId="24" xfId="0" applyNumberFormat="1" applyFont="1" applyFill="1" applyBorder="1" applyAlignment="1">
      <alignment horizontal="center" vertical="center" shrinkToFit="1"/>
    </xf>
    <xf numFmtId="203" fontId="6" fillId="0" borderId="5" xfId="0" applyNumberFormat="1" applyFont="1" applyFill="1" applyBorder="1" applyAlignment="1">
      <alignment horizontal="center" vertical="center" shrinkToFit="1"/>
    </xf>
    <xf numFmtId="203" fontId="6" fillId="0" borderId="12" xfId="0" applyNumberFormat="1" applyFont="1" applyFill="1" applyBorder="1" applyAlignment="1">
      <alignment horizontal="center" vertical="center" shrinkToFit="1"/>
    </xf>
    <xf numFmtId="0" fontId="4" fillId="2" borderId="29" xfId="0" applyFont="1" applyFill="1" applyBorder="1" applyAlignment="1">
      <alignment vertical="center"/>
    </xf>
  </cellXfs>
  <cellStyles count="3">
    <cellStyle name="通貨" xfId="1" builtinId="7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16837</xdr:colOff>
      <xdr:row>41</xdr:row>
      <xdr:rowOff>67348</xdr:rowOff>
    </xdr:from>
    <xdr:ext cx="134696" cy="555625"/>
    <xdr:sp macro="" textlink="">
      <xdr:nvSpPr>
        <xdr:cNvPr id="1403" name="Text Box 1300">
          <a:extLst>
            <a:ext uri="{FF2B5EF4-FFF2-40B4-BE49-F238E27FC236}">
              <a16:creationId xmlns:a16="http://schemas.microsoft.com/office/drawing/2014/main" id="{5D9242D8-85BD-4B20-8301-4D765849654C}"/>
            </a:ext>
          </a:extLst>
        </xdr:cNvPr>
        <xdr:cNvSpPr txBox="1">
          <a:spLocks noChangeArrowheads="1"/>
        </xdr:cNvSpPr>
      </xdr:nvSpPr>
      <xdr:spPr bwMode="auto">
        <a:xfrm>
          <a:off x="5096837" y="7025890"/>
          <a:ext cx="134696" cy="55562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0" tIns="0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阪井バイパス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249294</xdr:colOff>
      <xdr:row>24</xdr:row>
      <xdr:rowOff>39688</xdr:rowOff>
    </xdr:from>
    <xdr:to>
      <xdr:col>16</xdr:col>
      <xdr:colOff>392466</xdr:colOff>
      <xdr:row>24</xdr:row>
      <xdr:rowOff>170181</xdr:rowOff>
    </xdr:to>
    <xdr:sp macro="" textlink="">
      <xdr:nvSpPr>
        <xdr:cNvPr id="935" name="Oval 1295">
          <a:extLst>
            <a:ext uri="{FF2B5EF4-FFF2-40B4-BE49-F238E27FC236}">
              <a16:creationId xmlns:a16="http://schemas.microsoft.com/office/drawing/2014/main" id="{CD8B1755-54F0-4B74-A8CD-561B84AD075A}"/>
            </a:ext>
          </a:extLst>
        </xdr:cNvPr>
        <xdr:cNvSpPr>
          <a:spLocks noChangeArrowheads="1"/>
        </xdr:cNvSpPr>
      </xdr:nvSpPr>
      <xdr:spPr bwMode="auto">
        <a:xfrm>
          <a:off x="10978148" y="4167188"/>
          <a:ext cx="143172" cy="13049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50017</xdr:colOff>
      <xdr:row>5</xdr:row>
      <xdr:rowOff>130641</xdr:rowOff>
    </xdr:from>
    <xdr:to>
      <xdr:col>8</xdr:col>
      <xdr:colOff>408773</xdr:colOff>
      <xdr:row>5</xdr:row>
      <xdr:rowOff>142406</xdr:rowOff>
    </xdr:to>
    <xdr:sp macro="" textlink="">
      <xdr:nvSpPr>
        <xdr:cNvPr id="1745" name="Line 73">
          <a:extLst>
            <a:ext uri="{FF2B5EF4-FFF2-40B4-BE49-F238E27FC236}">
              <a16:creationId xmlns:a16="http://schemas.microsoft.com/office/drawing/2014/main" id="{CE9F82BA-DB1A-4851-A5BB-04CAE2D09644}"/>
            </a:ext>
          </a:extLst>
        </xdr:cNvPr>
        <xdr:cNvSpPr>
          <a:spLocks noChangeShapeType="1"/>
        </xdr:cNvSpPr>
      </xdr:nvSpPr>
      <xdr:spPr bwMode="auto">
        <a:xfrm rot="17394751" flipH="1" flipV="1">
          <a:off x="5303512" y="814396"/>
          <a:ext cx="11765" cy="35875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129972</xdr:colOff>
      <xdr:row>28</xdr:row>
      <xdr:rowOff>104796</xdr:rowOff>
    </xdr:from>
    <xdr:to>
      <xdr:col>16</xdr:col>
      <xdr:colOff>702234</xdr:colOff>
      <xdr:row>29</xdr:row>
      <xdr:rowOff>45874</xdr:rowOff>
    </xdr:to>
    <xdr:sp macro="" textlink="">
      <xdr:nvSpPr>
        <xdr:cNvPr id="1640" name="Line 663">
          <a:extLst>
            <a:ext uri="{FF2B5EF4-FFF2-40B4-BE49-F238E27FC236}">
              <a16:creationId xmlns:a16="http://schemas.microsoft.com/office/drawing/2014/main" id="{6C4B7125-572E-4E48-8BBA-E460FC39D501}"/>
            </a:ext>
          </a:extLst>
        </xdr:cNvPr>
        <xdr:cNvSpPr>
          <a:spLocks noChangeShapeType="1"/>
        </xdr:cNvSpPr>
      </xdr:nvSpPr>
      <xdr:spPr bwMode="auto">
        <a:xfrm rot="4717597" flipV="1">
          <a:off x="11111447" y="4740088"/>
          <a:ext cx="114645" cy="572262"/>
        </a:xfrm>
        <a:prstGeom prst="line">
          <a:avLst/>
        </a:prstGeom>
        <a:noFill/>
        <a:ln w="9525">
          <a:solidFill>
            <a:schemeClr val="tx2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118906</xdr:colOff>
      <xdr:row>15</xdr:row>
      <xdr:rowOff>9673</xdr:rowOff>
    </xdr:from>
    <xdr:ext cx="208790" cy="108709"/>
    <xdr:sp macro="" textlink="">
      <xdr:nvSpPr>
        <xdr:cNvPr id="1555" name="Text Box 934">
          <a:extLst>
            <a:ext uri="{FF2B5EF4-FFF2-40B4-BE49-F238E27FC236}">
              <a16:creationId xmlns:a16="http://schemas.microsoft.com/office/drawing/2014/main" id="{CF2ACA78-1AB9-4AF1-9515-9CAE1F34D84E}"/>
            </a:ext>
          </a:extLst>
        </xdr:cNvPr>
        <xdr:cNvSpPr txBox="1">
          <a:spLocks noChangeArrowheads="1"/>
        </xdr:cNvSpPr>
      </xdr:nvSpPr>
      <xdr:spPr bwMode="auto">
        <a:xfrm>
          <a:off x="12246444" y="2571321"/>
          <a:ext cx="208790" cy="10870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市場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543599</xdr:colOff>
      <xdr:row>15</xdr:row>
      <xdr:rowOff>86586</xdr:rowOff>
    </xdr:from>
    <xdr:to>
      <xdr:col>18</xdr:col>
      <xdr:colOff>493034</xdr:colOff>
      <xdr:row>16</xdr:row>
      <xdr:rowOff>61122</xdr:rowOff>
    </xdr:to>
    <xdr:sp macro="" textlink="">
      <xdr:nvSpPr>
        <xdr:cNvPr id="1550" name="Line 890">
          <a:extLst>
            <a:ext uri="{FF2B5EF4-FFF2-40B4-BE49-F238E27FC236}">
              <a16:creationId xmlns:a16="http://schemas.microsoft.com/office/drawing/2014/main" id="{2E5A63EC-A335-47F3-9321-63ABC18C6868}"/>
            </a:ext>
          </a:extLst>
        </xdr:cNvPr>
        <xdr:cNvSpPr>
          <a:spLocks noChangeShapeType="1"/>
        </xdr:cNvSpPr>
      </xdr:nvSpPr>
      <xdr:spPr bwMode="auto">
        <a:xfrm>
          <a:off x="11966383" y="2648234"/>
          <a:ext cx="654189" cy="14531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588691</xdr:colOff>
      <xdr:row>10</xdr:row>
      <xdr:rowOff>106983</xdr:rowOff>
    </xdr:from>
    <xdr:ext cx="315503" cy="120789"/>
    <xdr:sp macro="" textlink="">
      <xdr:nvSpPr>
        <xdr:cNvPr id="892" name="Text Box 935">
          <a:extLst>
            <a:ext uri="{FF2B5EF4-FFF2-40B4-BE49-F238E27FC236}">
              <a16:creationId xmlns:a16="http://schemas.microsoft.com/office/drawing/2014/main" id="{65B23A33-E681-4269-83B2-96306C20FE5F}"/>
            </a:ext>
          </a:extLst>
        </xdr:cNvPr>
        <xdr:cNvSpPr txBox="1">
          <a:spLocks noChangeArrowheads="1"/>
        </xdr:cNvSpPr>
      </xdr:nvSpPr>
      <xdr:spPr bwMode="auto">
        <a:xfrm>
          <a:off x="11999710" y="1815271"/>
          <a:ext cx="315503" cy="12078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高嶋橋</a:t>
          </a:r>
        </a:p>
      </xdr:txBody>
    </xdr:sp>
    <xdr:clientData/>
  </xdr:oneCellAnchor>
  <xdr:twoCellAnchor>
    <xdr:from>
      <xdr:col>13</xdr:col>
      <xdr:colOff>610467</xdr:colOff>
      <xdr:row>13</xdr:row>
      <xdr:rowOff>30981</xdr:rowOff>
    </xdr:from>
    <xdr:to>
      <xdr:col>14</xdr:col>
      <xdr:colOff>163711</xdr:colOff>
      <xdr:row>16</xdr:row>
      <xdr:rowOff>56906</xdr:rowOff>
    </xdr:to>
    <xdr:sp macro="" textlink="">
      <xdr:nvSpPr>
        <xdr:cNvPr id="1414" name="Freeform 598">
          <a:extLst>
            <a:ext uri="{FF2B5EF4-FFF2-40B4-BE49-F238E27FC236}">
              <a16:creationId xmlns:a16="http://schemas.microsoft.com/office/drawing/2014/main" id="{81E9E8A8-3E4E-4773-8E30-E74562E03073}"/>
            </a:ext>
          </a:extLst>
        </xdr:cNvPr>
        <xdr:cNvSpPr>
          <a:spLocks/>
        </xdr:cNvSpPr>
      </xdr:nvSpPr>
      <xdr:spPr bwMode="auto">
        <a:xfrm>
          <a:off x="9207772" y="2288208"/>
          <a:ext cx="257697" cy="546823"/>
        </a:xfrm>
        <a:custGeom>
          <a:avLst/>
          <a:gdLst>
            <a:gd name="T0" fmla="*/ 2147483647 w 36"/>
            <a:gd name="T1" fmla="*/ 2147483647 h 80"/>
            <a:gd name="T2" fmla="*/ 2147483647 w 36"/>
            <a:gd name="T3" fmla="*/ 2147483647 h 80"/>
            <a:gd name="T4" fmla="*/ 0 w 36"/>
            <a:gd name="T5" fmla="*/ 2147483647 h 80"/>
            <a:gd name="T6" fmla="*/ 2147483647 w 36"/>
            <a:gd name="T7" fmla="*/ 0 h 80"/>
            <a:gd name="T8" fmla="*/ 0 60000 65536"/>
            <a:gd name="T9" fmla="*/ 0 60000 65536"/>
            <a:gd name="T10" fmla="*/ 0 60000 65536"/>
            <a:gd name="T11" fmla="*/ 0 60000 65536"/>
            <a:gd name="connsiteX0" fmla="*/ 9817 w 10000"/>
            <a:gd name="connsiteY0" fmla="*/ 10844 h 10844"/>
            <a:gd name="connsiteX1" fmla="*/ 10000 w 10000"/>
            <a:gd name="connsiteY1" fmla="*/ 6500 h 10844"/>
            <a:gd name="connsiteX2" fmla="*/ 0 w 10000"/>
            <a:gd name="connsiteY2" fmla="*/ 4000 h 10844"/>
            <a:gd name="connsiteX3" fmla="*/ 5278 w 10000"/>
            <a:gd name="connsiteY3" fmla="*/ 0 h 10844"/>
            <a:gd name="connsiteX0" fmla="*/ 9817 w 10000"/>
            <a:gd name="connsiteY0" fmla="*/ 15317 h 15317"/>
            <a:gd name="connsiteX1" fmla="*/ 10000 w 10000"/>
            <a:gd name="connsiteY1" fmla="*/ 10973 h 15317"/>
            <a:gd name="connsiteX2" fmla="*/ 0 w 10000"/>
            <a:gd name="connsiteY2" fmla="*/ 8473 h 15317"/>
            <a:gd name="connsiteX3" fmla="*/ 4177 w 10000"/>
            <a:gd name="connsiteY3" fmla="*/ 0 h 15317"/>
            <a:gd name="connsiteX0" fmla="*/ 9817 w 10000"/>
            <a:gd name="connsiteY0" fmla="*/ 15317 h 15317"/>
            <a:gd name="connsiteX1" fmla="*/ 10000 w 10000"/>
            <a:gd name="connsiteY1" fmla="*/ 10973 h 15317"/>
            <a:gd name="connsiteX2" fmla="*/ 0 w 10000"/>
            <a:gd name="connsiteY2" fmla="*/ 8473 h 15317"/>
            <a:gd name="connsiteX3" fmla="*/ 4177 w 10000"/>
            <a:gd name="connsiteY3" fmla="*/ 0 h 15317"/>
            <a:gd name="connsiteX0" fmla="*/ 18240 w 18423"/>
            <a:gd name="connsiteY0" fmla="*/ 17047 h 17047"/>
            <a:gd name="connsiteX1" fmla="*/ 18423 w 18423"/>
            <a:gd name="connsiteY1" fmla="*/ 12703 h 17047"/>
            <a:gd name="connsiteX2" fmla="*/ 8423 w 18423"/>
            <a:gd name="connsiteY2" fmla="*/ 10203 h 17047"/>
            <a:gd name="connsiteX3" fmla="*/ 0 w 18423"/>
            <a:gd name="connsiteY3" fmla="*/ 0 h 17047"/>
            <a:gd name="connsiteX0" fmla="*/ 18240 w 18423"/>
            <a:gd name="connsiteY0" fmla="*/ 17047 h 17047"/>
            <a:gd name="connsiteX1" fmla="*/ 18423 w 18423"/>
            <a:gd name="connsiteY1" fmla="*/ 12703 h 17047"/>
            <a:gd name="connsiteX2" fmla="*/ 8423 w 18423"/>
            <a:gd name="connsiteY2" fmla="*/ 10203 h 17047"/>
            <a:gd name="connsiteX3" fmla="*/ 0 w 18423"/>
            <a:gd name="connsiteY3" fmla="*/ 0 h 17047"/>
            <a:gd name="connsiteX0" fmla="*/ 18240 w 18423"/>
            <a:gd name="connsiteY0" fmla="*/ 17047 h 17047"/>
            <a:gd name="connsiteX1" fmla="*/ 18423 w 18423"/>
            <a:gd name="connsiteY1" fmla="*/ 12703 h 17047"/>
            <a:gd name="connsiteX2" fmla="*/ 8423 w 18423"/>
            <a:gd name="connsiteY2" fmla="*/ 10203 h 17047"/>
            <a:gd name="connsiteX3" fmla="*/ 0 w 18423"/>
            <a:gd name="connsiteY3" fmla="*/ 0 h 17047"/>
            <a:gd name="connsiteX0" fmla="*/ 20240 w 20423"/>
            <a:gd name="connsiteY0" fmla="*/ 17502 h 17502"/>
            <a:gd name="connsiteX1" fmla="*/ 20423 w 20423"/>
            <a:gd name="connsiteY1" fmla="*/ 13158 h 17502"/>
            <a:gd name="connsiteX2" fmla="*/ 10423 w 20423"/>
            <a:gd name="connsiteY2" fmla="*/ 10658 h 17502"/>
            <a:gd name="connsiteX3" fmla="*/ 0 w 20423"/>
            <a:gd name="connsiteY3" fmla="*/ 0 h 17502"/>
            <a:gd name="connsiteX0" fmla="*/ 20240 w 20423"/>
            <a:gd name="connsiteY0" fmla="*/ 17502 h 17502"/>
            <a:gd name="connsiteX1" fmla="*/ 20423 w 20423"/>
            <a:gd name="connsiteY1" fmla="*/ 13158 h 17502"/>
            <a:gd name="connsiteX2" fmla="*/ 11023 w 20423"/>
            <a:gd name="connsiteY2" fmla="*/ 10840 h 17502"/>
            <a:gd name="connsiteX3" fmla="*/ 0 w 20423"/>
            <a:gd name="connsiteY3" fmla="*/ 0 h 17502"/>
            <a:gd name="connsiteX0" fmla="*/ 21362 w 21545"/>
            <a:gd name="connsiteY0" fmla="*/ 17681 h 17681"/>
            <a:gd name="connsiteX1" fmla="*/ 21545 w 21545"/>
            <a:gd name="connsiteY1" fmla="*/ 13337 h 17681"/>
            <a:gd name="connsiteX2" fmla="*/ 12145 w 21545"/>
            <a:gd name="connsiteY2" fmla="*/ 11019 h 17681"/>
            <a:gd name="connsiteX3" fmla="*/ 0 w 21545"/>
            <a:gd name="connsiteY3" fmla="*/ 0 h 17681"/>
            <a:gd name="connsiteX0" fmla="*/ 21923 w 22106"/>
            <a:gd name="connsiteY0" fmla="*/ 17758 h 17758"/>
            <a:gd name="connsiteX1" fmla="*/ 22106 w 22106"/>
            <a:gd name="connsiteY1" fmla="*/ 13414 h 17758"/>
            <a:gd name="connsiteX2" fmla="*/ 12706 w 22106"/>
            <a:gd name="connsiteY2" fmla="*/ 11096 h 17758"/>
            <a:gd name="connsiteX3" fmla="*/ 0 w 22106"/>
            <a:gd name="connsiteY3" fmla="*/ 0 h 17758"/>
            <a:gd name="connsiteX0" fmla="*/ 9217 w 9400"/>
            <a:gd name="connsiteY0" fmla="*/ 6662 h 6662"/>
            <a:gd name="connsiteX1" fmla="*/ 9400 w 9400"/>
            <a:gd name="connsiteY1" fmla="*/ 2318 h 6662"/>
            <a:gd name="connsiteX2" fmla="*/ 0 w 9400"/>
            <a:gd name="connsiteY2" fmla="*/ 0 h 6662"/>
            <a:gd name="connsiteX0" fmla="*/ 9805 w 10171"/>
            <a:gd name="connsiteY0" fmla="*/ 10000 h 10000"/>
            <a:gd name="connsiteX1" fmla="*/ 10171 w 10171"/>
            <a:gd name="connsiteY1" fmla="*/ 3088 h 10000"/>
            <a:gd name="connsiteX2" fmla="*/ 0 w 10171"/>
            <a:gd name="connsiteY2" fmla="*/ 0 h 10000"/>
            <a:gd name="connsiteX0" fmla="*/ 9292 w 9658"/>
            <a:gd name="connsiteY0" fmla="*/ 9120 h 9120"/>
            <a:gd name="connsiteX1" fmla="*/ 9658 w 9658"/>
            <a:gd name="connsiteY1" fmla="*/ 2208 h 9120"/>
            <a:gd name="connsiteX2" fmla="*/ 0 w 9658"/>
            <a:gd name="connsiteY2" fmla="*/ 0 h 9120"/>
            <a:gd name="connsiteX0" fmla="*/ 8913 w 9292"/>
            <a:gd name="connsiteY0" fmla="*/ 10322 h 10322"/>
            <a:gd name="connsiteX1" fmla="*/ 9292 w 9292"/>
            <a:gd name="connsiteY1" fmla="*/ 2743 h 10322"/>
            <a:gd name="connsiteX2" fmla="*/ 0 w 9292"/>
            <a:gd name="connsiteY2" fmla="*/ 0 h 10322"/>
            <a:gd name="connsiteX0" fmla="*/ 9785 w 10000"/>
            <a:gd name="connsiteY0" fmla="*/ 11455 h 11455"/>
            <a:gd name="connsiteX1" fmla="*/ 10000 w 10000"/>
            <a:gd name="connsiteY1" fmla="*/ 2657 h 11455"/>
            <a:gd name="connsiteX2" fmla="*/ 0 w 10000"/>
            <a:gd name="connsiteY2" fmla="*/ 0 h 114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1455">
              <a:moveTo>
                <a:pt x="9785" y="11455"/>
              </a:moveTo>
              <a:cubicBezTo>
                <a:pt x="9921" y="9008"/>
                <a:pt x="9864" y="5105"/>
                <a:pt x="10000" y="2657"/>
              </a:cubicBez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3394</xdr:colOff>
      <xdr:row>10</xdr:row>
      <xdr:rowOff>164202</xdr:rowOff>
    </xdr:from>
    <xdr:to>
      <xdr:col>14</xdr:col>
      <xdr:colOff>172740</xdr:colOff>
      <xdr:row>13</xdr:row>
      <xdr:rowOff>10472</xdr:rowOff>
    </xdr:to>
    <xdr:sp macro="" textlink="">
      <xdr:nvSpPr>
        <xdr:cNvPr id="1481" name="Freeform 607">
          <a:extLst>
            <a:ext uri="{FF2B5EF4-FFF2-40B4-BE49-F238E27FC236}">
              <a16:creationId xmlns:a16="http://schemas.microsoft.com/office/drawing/2014/main" id="{2F5BE364-75D7-413A-B9E5-F39A5F178EC0}"/>
            </a:ext>
          </a:extLst>
        </xdr:cNvPr>
        <xdr:cNvSpPr>
          <a:spLocks/>
        </xdr:cNvSpPr>
      </xdr:nvSpPr>
      <xdr:spPr bwMode="auto">
        <a:xfrm>
          <a:off x="9305152" y="1900530"/>
          <a:ext cx="169346" cy="367169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679 h 9679"/>
            <a:gd name="connsiteX1" fmla="*/ 1538 w 10000"/>
            <a:gd name="connsiteY1" fmla="*/ 6971 h 9679"/>
            <a:gd name="connsiteX2" fmla="*/ 6538 w 10000"/>
            <a:gd name="connsiteY2" fmla="*/ 5096 h 9679"/>
            <a:gd name="connsiteX3" fmla="*/ 6538 w 10000"/>
            <a:gd name="connsiteY3" fmla="*/ 1762 h 9679"/>
            <a:gd name="connsiteX4" fmla="*/ 10000 w 10000"/>
            <a:gd name="connsiteY4" fmla="*/ 0 h 9679"/>
            <a:gd name="connsiteX0" fmla="*/ 0 w 6809"/>
            <a:gd name="connsiteY0" fmla="*/ 8180 h 8180"/>
            <a:gd name="connsiteX1" fmla="*/ 1538 w 6809"/>
            <a:gd name="connsiteY1" fmla="*/ 5382 h 8180"/>
            <a:gd name="connsiteX2" fmla="*/ 6538 w 6809"/>
            <a:gd name="connsiteY2" fmla="*/ 3445 h 8180"/>
            <a:gd name="connsiteX3" fmla="*/ 6538 w 6809"/>
            <a:gd name="connsiteY3" fmla="*/ 0 h 81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809" h="8180">
              <a:moveTo>
                <a:pt x="0" y="8180"/>
              </a:moveTo>
              <a:cubicBezTo>
                <a:pt x="385" y="7749"/>
                <a:pt x="385" y="6243"/>
                <a:pt x="1538" y="5382"/>
              </a:cubicBezTo>
              <a:cubicBezTo>
                <a:pt x="2692" y="4521"/>
                <a:pt x="5769" y="4306"/>
                <a:pt x="6538" y="3445"/>
              </a:cubicBezTo>
              <a:cubicBezTo>
                <a:pt x="7308" y="2583"/>
                <a:pt x="6154" y="862"/>
                <a:pt x="6538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196288</xdr:colOff>
      <xdr:row>46</xdr:row>
      <xdr:rowOff>134939</xdr:rowOff>
    </xdr:from>
    <xdr:to>
      <xdr:col>8</xdr:col>
      <xdr:colOff>670719</xdr:colOff>
      <xdr:row>47</xdr:row>
      <xdr:rowOff>3970</xdr:rowOff>
    </xdr:to>
    <xdr:sp macro="" textlink="">
      <xdr:nvSpPr>
        <xdr:cNvPr id="2" name="Line 76">
          <a:extLst>
            <a:ext uri="{FF2B5EF4-FFF2-40B4-BE49-F238E27FC236}">
              <a16:creationId xmlns:a16="http://schemas.microsoft.com/office/drawing/2014/main" id="{605ACB22-4DD8-433D-B3A1-00CB9F7A91B2}"/>
            </a:ext>
          </a:extLst>
        </xdr:cNvPr>
        <xdr:cNvSpPr>
          <a:spLocks noChangeShapeType="1"/>
        </xdr:cNvSpPr>
      </xdr:nvSpPr>
      <xdr:spPr bwMode="auto">
        <a:xfrm flipV="1">
          <a:off x="1047188" y="7977189"/>
          <a:ext cx="474431" cy="404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571503</xdr:colOff>
      <xdr:row>42</xdr:row>
      <xdr:rowOff>95250</xdr:rowOff>
    </xdr:from>
    <xdr:to>
      <xdr:col>5</xdr:col>
      <xdr:colOff>649113</xdr:colOff>
      <xdr:row>45</xdr:row>
      <xdr:rowOff>28222</xdr:rowOff>
    </xdr:to>
    <xdr:sp macro="" textlink="">
      <xdr:nvSpPr>
        <xdr:cNvPr id="3" name="Line 73">
          <a:extLst>
            <a:ext uri="{FF2B5EF4-FFF2-40B4-BE49-F238E27FC236}">
              <a16:creationId xmlns:a16="http://schemas.microsoft.com/office/drawing/2014/main" id="{9CB15F11-1ECE-4547-A5C7-F9C9B12EE12B}"/>
            </a:ext>
          </a:extLst>
        </xdr:cNvPr>
        <xdr:cNvSpPr>
          <a:spLocks noChangeShapeType="1"/>
        </xdr:cNvSpPr>
      </xdr:nvSpPr>
      <xdr:spPr bwMode="auto">
        <a:xfrm flipH="1" flipV="1">
          <a:off x="6356353" y="5930900"/>
          <a:ext cx="77610" cy="44732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142944</xdr:colOff>
      <xdr:row>39</xdr:row>
      <xdr:rowOff>71537</xdr:rowOff>
    </xdr:from>
    <xdr:to>
      <xdr:col>3</xdr:col>
      <xdr:colOff>399781</xdr:colOff>
      <xdr:row>40</xdr:row>
      <xdr:rowOff>43756</xdr:rowOff>
    </xdr:to>
    <xdr:sp macro="" textlink="">
      <xdr:nvSpPr>
        <xdr:cNvPr id="4" name="Freeform 217">
          <a:extLst>
            <a:ext uri="{FF2B5EF4-FFF2-40B4-BE49-F238E27FC236}">
              <a16:creationId xmlns:a16="http://schemas.microsoft.com/office/drawing/2014/main" id="{3C29F610-6023-4ED3-A255-74FFD281D499}"/>
            </a:ext>
          </a:extLst>
        </xdr:cNvPr>
        <xdr:cNvSpPr>
          <a:spLocks/>
        </xdr:cNvSpPr>
      </xdr:nvSpPr>
      <xdr:spPr bwMode="auto">
        <a:xfrm rot="261094">
          <a:off x="1698337" y="6756874"/>
          <a:ext cx="256837" cy="9351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282 w 11282"/>
            <a:gd name="connsiteY0" fmla="*/ 351529 h 357332"/>
            <a:gd name="connsiteX1" fmla="*/ 6968 w 11282"/>
            <a:gd name="connsiteY1" fmla="*/ 357229 h 357332"/>
            <a:gd name="connsiteX2" fmla="*/ 0 w 11282"/>
            <a:gd name="connsiteY2" fmla="*/ 0 h 357332"/>
            <a:gd name="connsiteX0" fmla="*/ 11282 w 11282"/>
            <a:gd name="connsiteY0" fmla="*/ 351529 h 357351"/>
            <a:gd name="connsiteX1" fmla="*/ 6968 w 11282"/>
            <a:gd name="connsiteY1" fmla="*/ 357229 h 357351"/>
            <a:gd name="connsiteX2" fmla="*/ 0 w 11282"/>
            <a:gd name="connsiteY2" fmla="*/ 0 h 357351"/>
            <a:gd name="connsiteX0" fmla="*/ 11282 w 11282"/>
            <a:gd name="connsiteY0" fmla="*/ 351529 h 358119"/>
            <a:gd name="connsiteX1" fmla="*/ 6968 w 11282"/>
            <a:gd name="connsiteY1" fmla="*/ 357229 h 358119"/>
            <a:gd name="connsiteX2" fmla="*/ 0 w 11282"/>
            <a:gd name="connsiteY2" fmla="*/ 0 h 358119"/>
            <a:gd name="connsiteX0" fmla="*/ 11282 w 11282"/>
            <a:gd name="connsiteY0" fmla="*/ 351529 h 355745"/>
            <a:gd name="connsiteX1" fmla="*/ 6968 w 11282"/>
            <a:gd name="connsiteY1" fmla="*/ 346618 h 355745"/>
            <a:gd name="connsiteX2" fmla="*/ 0 w 11282"/>
            <a:gd name="connsiteY2" fmla="*/ 0 h 355745"/>
            <a:gd name="connsiteX0" fmla="*/ 11515 w 11515"/>
            <a:gd name="connsiteY0" fmla="*/ 376288 h 378591"/>
            <a:gd name="connsiteX1" fmla="*/ 6968 w 11515"/>
            <a:gd name="connsiteY1" fmla="*/ 346618 h 378591"/>
            <a:gd name="connsiteX2" fmla="*/ 0 w 11515"/>
            <a:gd name="connsiteY2" fmla="*/ 0 h 378591"/>
            <a:gd name="connsiteX0" fmla="*/ 11515 w 11515"/>
            <a:gd name="connsiteY0" fmla="*/ 376288 h 376288"/>
            <a:gd name="connsiteX1" fmla="*/ 6968 w 11515"/>
            <a:gd name="connsiteY1" fmla="*/ 346618 h 376288"/>
            <a:gd name="connsiteX2" fmla="*/ 0 w 11515"/>
            <a:gd name="connsiteY2" fmla="*/ 0 h 376288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2797 w 12797"/>
            <a:gd name="connsiteY0" fmla="*/ 355066 h 355066"/>
            <a:gd name="connsiteX1" fmla="*/ 7784 w 12797"/>
            <a:gd name="connsiteY1" fmla="*/ 328933 h 355066"/>
            <a:gd name="connsiteX2" fmla="*/ 0 w 12797"/>
            <a:gd name="connsiteY2" fmla="*/ 0 h 355066"/>
            <a:gd name="connsiteX0" fmla="*/ 5013 w 5013"/>
            <a:gd name="connsiteY0" fmla="*/ 26133 h 26133"/>
            <a:gd name="connsiteX1" fmla="*/ 0 w 5013"/>
            <a:gd name="connsiteY1" fmla="*/ 0 h 26133"/>
            <a:gd name="connsiteX0" fmla="*/ 11944 w 11944"/>
            <a:gd name="connsiteY0" fmla="*/ 34533 h 34533"/>
            <a:gd name="connsiteX1" fmla="*/ 0 w 11944"/>
            <a:gd name="connsiteY1" fmla="*/ 0 h 34533"/>
            <a:gd name="connsiteX0" fmla="*/ 17116 w 17116"/>
            <a:gd name="connsiteY0" fmla="*/ 47552 h 47552"/>
            <a:gd name="connsiteX1" fmla="*/ 0 w 17116"/>
            <a:gd name="connsiteY1" fmla="*/ 0 h 475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7116" h="47552">
              <a:moveTo>
                <a:pt x="17116" y="47552"/>
              </a:moveTo>
              <a:cubicBezTo>
                <a:pt x="14457" y="45747"/>
                <a:pt x="6302" y="8121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47654</xdr:colOff>
      <xdr:row>38</xdr:row>
      <xdr:rowOff>47322</xdr:rowOff>
    </xdr:from>
    <xdr:to>
      <xdr:col>3</xdr:col>
      <xdr:colOff>389480</xdr:colOff>
      <xdr:row>39</xdr:row>
      <xdr:rowOff>142182</xdr:rowOff>
    </xdr:to>
    <xdr:sp macro="" textlink="">
      <xdr:nvSpPr>
        <xdr:cNvPr id="5" name="Freeform 217">
          <a:extLst>
            <a:ext uri="{FF2B5EF4-FFF2-40B4-BE49-F238E27FC236}">
              <a16:creationId xmlns:a16="http://schemas.microsoft.com/office/drawing/2014/main" id="{DAA5D383-C8E3-4909-A021-46622C4FA67F}"/>
            </a:ext>
          </a:extLst>
        </xdr:cNvPr>
        <xdr:cNvSpPr>
          <a:spLocks/>
        </xdr:cNvSpPr>
      </xdr:nvSpPr>
      <xdr:spPr bwMode="auto">
        <a:xfrm rot="20966487">
          <a:off x="5832504" y="5197172"/>
          <a:ext cx="341826" cy="26631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282 w 11282"/>
            <a:gd name="connsiteY0" fmla="*/ 351529 h 357332"/>
            <a:gd name="connsiteX1" fmla="*/ 6968 w 11282"/>
            <a:gd name="connsiteY1" fmla="*/ 357229 h 357332"/>
            <a:gd name="connsiteX2" fmla="*/ 0 w 11282"/>
            <a:gd name="connsiteY2" fmla="*/ 0 h 357332"/>
            <a:gd name="connsiteX0" fmla="*/ 11282 w 11282"/>
            <a:gd name="connsiteY0" fmla="*/ 351529 h 357351"/>
            <a:gd name="connsiteX1" fmla="*/ 6968 w 11282"/>
            <a:gd name="connsiteY1" fmla="*/ 357229 h 357351"/>
            <a:gd name="connsiteX2" fmla="*/ 0 w 11282"/>
            <a:gd name="connsiteY2" fmla="*/ 0 h 357351"/>
            <a:gd name="connsiteX0" fmla="*/ 11282 w 11282"/>
            <a:gd name="connsiteY0" fmla="*/ 351529 h 358119"/>
            <a:gd name="connsiteX1" fmla="*/ 6968 w 11282"/>
            <a:gd name="connsiteY1" fmla="*/ 357229 h 358119"/>
            <a:gd name="connsiteX2" fmla="*/ 0 w 11282"/>
            <a:gd name="connsiteY2" fmla="*/ 0 h 358119"/>
            <a:gd name="connsiteX0" fmla="*/ 11282 w 11282"/>
            <a:gd name="connsiteY0" fmla="*/ 351529 h 355745"/>
            <a:gd name="connsiteX1" fmla="*/ 6968 w 11282"/>
            <a:gd name="connsiteY1" fmla="*/ 346618 h 355745"/>
            <a:gd name="connsiteX2" fmla="*/ 0 w 11282"/>
            <a:gd name="connsiteY2" fmla="*/ 0 h 355745"/>
            <a:gd name="connsiteX0" fmla="*/ 11515 w 11515"/>
            <a:gd name="connsiteY0" fmla="*/ 376288 h 378591"/>
            <a:gd name="connsiteX1" fmla="*/ 6968 w 11515"/>
            <a:gd name="connsiteY1" fmla="*/ 346618 h 378591"/>
            <a:gd name="connsiteX2" fmla="*/ 0 w 11515"/>
            <a:gd name="connsiteY2" fmla="*/ 0 h 378591"/>
            <a:gd name="connsiteX0" fmla="*/ 11515 w 11515"/>
            <a:gd name="connsiteY0" fmla="*/ 376288 h 376288"/>
            <a:gd name="connsiteX1" fmla="*/ 6968 w 11515"/>
            <a:gd name="connsiteY1" fmla="*/ 346618 h 376288"/>
            <a:gd name="connsiteX2" fmla="*/ 0 w 11515"/>
            <a:gd name="connsiteY2" fmla="*/ 0 h 376288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2797 w 12797"/>
            <a:gd name="connsiteY0" fmla="*/ 355066 h 355066"/>
            <a:gd name="connsiteX1" fmla="*/ 7784 w 12797"/>
            <a:gd name="connsiteY1" fmla="*/ 328933 h 355066"/>
            <a:gd name="connsiteX2" fmla="*/ 0 w 12797"/>
            <a:gd name="connsiteY2" fmla="*/ 0 h 355066"/>
            <a:gd name="connsiteX0" fmla="*/ 12797 w 12797"/>
            <a:gd name="connsiteY0" fmla="*/ 355066 h 355066"/>
            <a:gd name="connsiteX1" fmla="*/ 7784 w 12797"/>
            <a:gd name="connsiteY1" fmla="*/ 328933 h 355066"/>
            <a:gd name="connsiteX2" fmla="*/ 7754 w 12797"/>
            <a:gd name="connsiteY2" fmla="*/ 277628 h 355066"/>
            <a:gd name="connsiteX3" fmla="*/ 0 w 12797"/>
            <a:gd name="connsiteY3" fmla="*/ 0 h 355066"/>
            <a:gd name="connsiteX0" fmla="*/ 12797 w 12797"/>
            <a:gd name="connsiteY0" fmla="*/ 355066 h 355066"/>
            <a:gd name="connsiteX1" fmla="*/ 7784 w 12797"/>
            <a:gd name="connsiteY1" fmla="*/ 328933 h 355066"/>
            <a:gd name="connsiteX2" fmla="*/ 7754 w 12797"/>
            <a:gd name="connsiteY2" fmla="*/ 277628 h 355066"/>
            <a:gd name="connsiteX3" fmla="*/ 0 w 12797"/>
            <a:gd name="connsiteY3" fmla="*/ 0 h 355066"/>
            <a:gd name="connsiteX0" fmla="*/ 12797 w 12797"/>
            <a:gd name="connsiteY0" fmla="*/ 355066 h 355066"/>
            <a:gd name="connsiteX1" fmla="*/ 7754 w 12797"/>
            <a:gd name="connsiteY1" fmla="*/ 277628 h 355066"/>
            <a:gd name="connsiteX2" fmla="*/ 0 w 12797"/>
            <a:gd name="connsiteY2" fmla="*/ 0 h 355066"/>
            <a:gd name="connsiteX0" fmla="*/ 12797 w 12797"/>
            <a:gd name="connsiteY0" fmla="*/ 355066 h 355066"/>
            <a:gd name="connsiteX1" fmla="*/ 7754 w 12797"/>
            <a:gd name="connsiteY1" fmla="*/ 277628 h 355066"/>
            <a:gd name="connsiteX2" fmla="*/ 0 w 12797"/>
            <a:gd name="connsiteY2" fmla="*/ 0 h 355066"/>
            <a:gd name="connsiteX0" fmla="*/ 12797 w 12797"/>
            <a:gd name="connsiteY0" fmla="*/ 355066 h 355066"/>
            <a:gd name="connsiteX1" fmla="*/ 7754 w 12797"/>
            <a:gd name="connsiteY1" fmla="*/ 277628 h 355066"/>
            <a:gd name="connsiteX2" fmla="*/ 0 w 12797"/>
            <a:gd name="connsiteY2" fmla="*/ 0 h 355066"/>
            <a:gd name="connsiteX0" fmla="*/ 11706 w 11706"/>
            <a:gd name="connsiteY0" fmla="*/ 305567 h 305567"/>
            <a:gd name="connsiteX1" fmla="*/ 6663 w 11706"/>
            <a:gd name="connsiteY1" fmla="*/ 228129 h 305567"/>
            <a:gd name="connsiteX2" fmla="*/ 0 w 11706"/>
            <a:gd name="connsiteY2" fmla="*/ 1 h 305567"/>
            <a:gd name="connsiteX0" fmla="*/ 11458 w 11458"/>
            <a:gd name="connsiteY0" fmla="*/ 311174 h 311174"/>
            <a:gd name="connsiteX1" fmla="*/ 6415 w 11458"/>
            <a:gd name="connsiteY1" fmla="*/ 233736 h 311174"/>
            <a:gd name="connsiteX2" fmla="*/ 0 w 11458"/>
            <a:gd name="connsiteY2" fmla="*/ 0 h 311174"/>
            <a:gd name="connsiteX0" fmla="*/ 13363 w 13363"/>
            <a:gd name="connsiteY0" fmla="*/ 344276 h 344276"/>
            <a:gd name="connsiteX1" fmla="*/ 6415 w 13363"/>
            <a:gd name="connsiteY1" fmla="*/ 233736 h 344276"/>
            <a:gd name="connsiteX2" fmla="*/ 0 w 13363"/>
            <a:gd name="connsiteY2" fmla="*/ 0 h 3442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363" h="344276">
              <a:moveTo>
                <a:pt x="13363" y="344276"/>
              </a:moveTo>
              <a:cubicBezTo>
                <a:pt x="12313" y="328143"/>
                <a:pt x="8869" y="251872"/>
                <a:pt x="6415" y="233736"/>
              </a:cubicBezTo>
              <a:cubicBezTo>
                <a:pt x="3909" y="156161"/>
                <a:pt x="1218" y="53668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349607</xdr:colOff>
      <xdr:row>39</xdr:row>
      <xdr:rowOff>58860</xdr:rowOff>
    </xdr:from>
    <xdr:to>
      <xdr:col>3</xdr:col>
      <xdr:colOff>360309</xdr:colOff>
      <xdr:row>40</xdr:row>
      <xdr:rowOff>89184</xdr:rowOff>
    </xdr:to>
    <xdr:sp macro="" textlink="">
      <xdr:nvSpPr>
        <xdr:cNvPr id="6" name="Line 73">
          <a:extLst>
            <a:ext uri="{FF2B5EF4-FFF2-40B4-BE49-F238E27FC236}">
              <a16:creationId xmlns:a16="http://schemas.microsoft.com/office/drawing/2014/main" id="{8F0499E0-82FD-4D41-BCD5-65264AFF95E3}"/>
            </a:ext>
          </a:extLst>
        </xdr:cNvPr>
        <xdr:cNvSpPr>
          <a:spLocks noChangeShapeType="1"/>
        </xdr:cNvSpPr>
      </xdr:nvSpPr>
      <xdr:spPr bwMode="auto">
        <a:xfrm flipV="1">
          <a:off x="1905000" y="6744197"/>
          <a:ext cx="10702" cy="151616"/>
        </a:xfrm>
        <a:prstGeom prst="line">
          <a:avLst/>
        </a:prstGeom>
        <a:noFill/>
        <a:ln w="22225">
          <a:solidFill>
            <a:schemeClr val="bg1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660336</xdr:colOff>
      <xdr:row>18</xdr:row>
      <xdr:rowOff>102577</xdr:rowOff>
    </xdr:from>
    <xdr:to>
      <xdr:col>7</xdr:col>
      <xdr:colOff>667663</xdr:colOff>
      <xdr:row>22</xdr:row>
      <xdr:rowOff>58614</xdr:rowOff>
    </xdr:to>
    <xdr:sp macro="" textlink="">
      <xdr:nvSpPr>
        <xdr:cNvPr id="7" name="Line 73">
          <a:extLst>
            <a:ext uri="{FF2B5EF4-FFF2-40B4-BE49-F238E27FC236}">
              <a16:creationId xmlns:a16="http://schemas.microsoft.com/office/drawing/2014/main" id="{557DF4FC-D3F8-4CED-A508-6ACF55C6EC07}"/>
            </a:ext>
          </a:extLst>
        </xdr:cNvPr>
        <xdr:cNvSpPr>
          <a:spLocks noChangeShapeType="1"/>
        </xdr:cNvSpPr>
      </xdr:nvSpPr>
      <xdr:spPr bwMode="auto">
        <a:xfrm flipH="1" flipV="1">
          <a:off x="3625786" y="3188677"/>
          <a:ext cx="7327" cy="6418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431511</xdr:colOff>
      <xdr:row>19</xdr:row>
      <xdr:rowOff>88031</xdr:rowOff>
    </xdr:from>
    <xdr:ext cx="563162" cy="127677"/>
    <xdr:sp macro="" textlink="">
      <xdr:nvSpPr>
        <xdr:cNvPr id="8" name="Text Box 1300">
          <a:extLst>
            <a:ext uri="{FF2B5EF4-FFF2-40B4-BE49-F238E27FC236}">
              <a16:creationId xmlns:a16="http://schemas.microsoft.com/office/drawing/2014/main" id="{8F519AF8-2A85-436D-B361-53582F1CC1E3}"/>
            </a:ext>
          </a:extLst>
        </xdr:cNvPr>
        <xdr:cNvSpPr txBox="1">
          <a:spLocks noChangeArrowheads="1"/>
        </xdr:cNvSpPr>
      </xdr:nvSpPr>
      <xdr:spPr bwMode="auto">
        <a:xfrm rot="920831">
          <a:off x="4816980" y="3330500"/>
          <a:ext cx="563162" cy="12767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249464</xdr:colOff>
      <xdr:row>3</xdr:row>
      <xdr:rowOff>167823</xdr:rowOff>
    </xdr:from>
    <xdr:ext cx="793750" cy="331106"/>
    <xdr:sp macro="" textlink="">
      <xdr:nvSpPr>
        <xdr:cNvPr id="9" name="Text Box 972">
          <a:extLst>
            <a:ext uri="{FF2B5EF4-FFF2-40B4-BE49-F238E27FC236}">
              <a16:creationId xmlns:a16="http://schemas.microsoft.com/office/drawing/2014/main" id="{AA2D9CFF-4D34-4106-8F28-9218F8BDAFC6}"/>
            </a:ext>
          </a:extLst>
        </xdr:cNvPr>
        <xdr:cNvSpPr txBox="1">
          <a:spLocks noChangeArrowheads="1"/>
        </xdr:cNvSpPr>
      </xdr:nvSpPr>
      <xdr:spPr bwMode="auto">
        <a:xfrm>
          <a:off x="1100364" y="682173"/>
          <a:ext cx="793750" cy="33110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/>
            <a:t>泉南ﾏﾘﾝﾌﾞﾘｯｼﾞ</a:t>
          </a:r>
          <a:r>
            <a:rPr lang="en-US" altLang="ja-JP" sz="900"/>
            <a:t> 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田尻ｽｶｲﾌﾞﾘｯｼﾞ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は歩道橋へ</a:t>
          </a:r>
        </a:p>
      </xdr:txBody>
    </xdr:sp>
    <xdr:clientData/>
  </xdr:oneCellAnchor>
  <xdr:twoCellAnchor>
    <xdr:from>
      <xdr:col>13</xdr:col>
      <xdr:colOff>110282</xdr:colOff>
      <xdr:row>26</xdr:row>
      <xdr:rowOff>170803</xdr:rowOff>
    </xdr:from>
    <xdr:to>
      <xdr:col>13</xdr:col>
      <xdr:colOff>231321</xdr:colOff>
      <xdr:row>29</xdr:row>
      <xdr:rowOff>38380</xdr:rowOff>
    </xdr:to>
    <xdr:sp macro="" textlink="">
      <xdr:nvSpPr>
        <xdr:cNvPr id="10" name="Text Box 777">
          <a:extLst>
            <a:ext uri="{FF2B5EF4-FFF2-40B4-BE49-F238E27FC236}">
              <a16:creationId xmlns:a16="http://schemas.microsoft.com/office/drawing/2014/main" id="{123BE57F-6352-4EEE-A6D1-8BD87FD41268}"/>
            </a:ext>
          </a:extLst>
        </xdr:cNvPr>
        <xdr:cNvSpPr txBox="1">
          <a:spLocks noChangeArrowheads="1"/>
        </xdr:cNvSpPr>
      </xdr:nvSpPr>
      <xdr:spPr bwMode="auto">
        <a:xfrm>
          <a:off x="10124232" y="3256903"/>
          <a:ext cx="121039" cy="38192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</xdr:txBody>
    </xdr:sp>
    <xdr:clientData/>
  </xdr:twoCellAnchor>
  <xdr:twoCellAnchor>
    <xdr:from>
      <xdr:col>14</xdr:col>
      <xdr:colOff>227398</xdr:colOff>
      <xdr:row>26</xdr:row>
      <xdr:rowOff>47196</xdr:rowOff>
    </xdr:from>
    <xdr:to>
      <xdr:col>14</xdr:col>
      <xdr:colOff>231688</xdr:colOff>
      <xdr:row>32</xdr:row>
      <xdr:rowOff>111554</xdr:rowOff>
    </xdr:to>
    <xdr:sp macro="" textlink="">
      <xdr:nvSpPr>
        <xdr:cNvPr id="11" name="Line 275">
          <a:extLst>
            <a:ext uri="{FF2B5EF4-FFF2-40B4-BE49-F238E27FC236}">
              <a16:creationId xmlns:a16="http://schemas.microsoft.com/office/drawing/2014/main" id="{CC2712A1-FC32-4AD8-8F19-29F45CF7E6F1}"/>
            </a:ext>
          </a:extLst>
        </xdr:cNvPr>
        <xdr:cNvSpPr>
          <a:spLocks noChangeShapeType="1"/>
        </xdr:cNvSpPr>
      </xdr:nvSpPr>
      <xdr:spPr bwMode="auto">
        <a:xfrm flipV="1">
          <a:off x="9520709" y="4513649"/>
          <a:ext cx="4290" cy="109408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70038</xdr:colOff>
      <xdr:row>46</xdr:row>
      <xdr:rowOff>24302</xdr:rowOff>
    </xdr:from>
    <xdr:to>
      <xdr:col>20</xdr:col>
      <xdr:colOff>697510</xdr:colOff>
      <xdr:row>46</xdr:row>
      <xdr:rowOff>161195</xdr:rowOff>
    </xdr:to>
    <xdr:sp macro="" textlink="">
      <xdr:nvSpPr>
        <xdr:cNvPr id="13" name="Freeform 601">
          <a:extLst>
            <a:ext uri="{FF2B5EF4-FFF2-40B4-BE49-F238E27FC236}">
              <a16:creationId xmlns:a16="http://schemas.microsoft.com/office/drawing/2014/main" id="{1C310880-8C8F-453A-AF1A-AB84888A9076}"/>
            </a:ext>
          </a:extLst>
        </xdr:cNvPr>
        <xdr:cNvSpPr>
          <a:spLocks/>
        </xdr:cNvSpPr>
      </xdr:nvSpPr>
      <xdr:spPr bwMode="auto">
        <a:xfrm flipH="1">
          <a:off x="13650571" y="7961802"/>
          <a:ext cx="627472" cy="13689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9871 w 10000"/>
            <a:gd name="connsiteY0" fmla="*/ 14924 h 14924"/>
            <a:gd name="connsiteX1" fmla="*/ 10000 w 10000"/>
            <a:gd name="connsiteY1" fmla="*/ 0 h 14924"/>
            <a:gd name="connsiteX2" fmla="*/ 0 w 10000"/>
            <a:gd name="connsiteY2" fmla="*/ 285 h 14924"/>
            <a:gd name="connsiteX0" fmla="*/ 9871 w 10000"/>
            <a:gd name="connsiteY0" fmla="*/ 14924 h 14924"/>
            <a:gd name="connsiteX1" fmla="*/ 10000 w 10000"/>
            <a:gd name="connsiteY1" fmla="*/ 0 h 14924"/>
            <a:gd name="connsiteX2" fmla="*/ 0 w 10000"/>
            <a:gd name="connsiteY2" fmla="*/ 285 h 14924"/>
            <a:gd name="connsiteX0" fmla="*/ 9779 w 10000"/>
            <a:gd name="connsiteY0" fmla="*/ 12188 h 12188"/>
            <a:gd name="connsiteX1" fmla="*/ 10000 w 10000"/>
            <a:gd name="connsiteY1" fmla="*/ 0 h 12188"/>
            <a:gd name="connsiteX2" fmla="*/ 0 w 10000"/>
            <a:gd name="connsiteY2" fmla="*/ 285 h 12188"/>
            <a:gd name="connsiteX0" fmla="*/ 9964 w 10000"/>
            <a:gd name="connsiteY0" fmla="*/ 25319 h 25319"/>
            <a:gd name="connsiteX1" fmla="*/ 10000 w 10000"/>
            <a:gd name="connsiteY1" fmla="*/ 0 h 25319"/>
            <a:gd name="connsiteX2" fmla="*/ 0 w 10000"/>
            <a:gd name="connsiteY2" fmla="*/ 285 h 253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25319">
              <a:moveTo>
                <a:pt x="9964" y="25319"/>
              </a:moveTo>
              <a:cubicBezTo>
                <a:pt x="10050" y="22818"/>
                <a:pt x="9788" y="11861"/>
                <a:pt x="10000" y="0"/>
              </a:cubicBezTo>
              <a:lnTo>
                <a:pt x="0" y="28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ja-JP" altLang="en-US"/>
            <a:t>ｃ</a:t>
          </a:r>
        </a:p>
      </xdr:txBody>
    </xdr:sp>
    <xdr:clientData/>
  </xdr:twoCellAnchor>
  <xdr:oneCellAnchor>
    <xdr:from>
      <xdr:col>19</xdr:col>
      <xdr:colOff>451128</xdr:colOff>
      <xdr:row>46</xdr:row>
      <xdr:rowOff>61378</xdr:rowOff>
    </xdr:from>
    <xdr:ext cx="945284" cy="280141"/>
    <xdr:sp macro="" textlink="">
      <xdr:nvSpPr>
        <xdr:cNvPr id="14" name="Text Box 616">
          <a:extLst>
            <a:ext uri="{FF2B5EF4-FFF2-40B4-BE49-F238E27FC236}">
              <a16:creationId xmlns:a16="http://schemas.microsoft.com/office/drawing/2014/main" id="{B9DB4433-1D31-46A4-8EFD-0086874AF2C9}"/>
            </a:ext>
          </a:extLst>
        </xdr:cNvPr>
        <xdr:cNvSpPr txBox="1">
          <a:spLocks noChangeArrowheads="1"/>
        </xdr:cNvSpPr>
      </xdr:nvSpPr>
      <xdr:spPr bwMode="auto">
        <a:xfrm>
          <a:off x="13296649" y="7928322"/>
          <a:ext cx="945284" cy="280141"/>
        </a:xfrm>
        <a:prstGeom prst="rect">
          <a:avLst/>
        </a:prstGeom>
        <a:solidFill>
          <a:schemeClr val="bg1"/>
        </a:solidFill>
        <a:ln w="9525">
          <a:solidFill>
            <a:schemeClr val="accent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ファミリーマート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泉佐野りんくう店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13</xdr:col>
      <xdr:colOff>32616</xdr:colOff>
      <xdr:row>37</xdr:row>
      <xdr:rowOff>94267</xdr:rowOff>
    </xdr:from>
    <xdr:ext cx="891536" cy="326243"/>
    <xdr:sp macro="" textlink="">
      <xdr:nvSpPr>
        <xdr:cNvPr id="15" name="Text Box 616">
          <a:extLst>
            <a:ext uri="{FF2B5EF4-FFF2-40B4-BE49-F238E27FC236}">
              <a16:creationId xmlns:a16="http://schemas.microsoft.com/office/drawing/2014/main" id="{A6E76BB2-05C7-43DC-8A2F-2590DDBB9C38}"/>
            </a:ext>
          </a:extLst>
        </xdr:cNvPr>
        <xdr:cNvSpPr txBox="1">
          <a:spLocks noChangeArrowheads="1"/>
        </xdr:cNvSpPr>
      </xdr:nvSpPr>
      <xdr:spPr bwMode="auto">
        <a:xfrm>
          <a:off x="11456266" y="5072667"/>
          <a:ext cx="891536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ローソン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和歌山磯ノ浦店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</xdr:col>
      <xdr:colOff>544284</xdr:colOff>
      <xdr:row>16</xdr:row>
      <xdr:rowOff>19893</xdr:rowOff>
    </xdr:from>
    <xdr:to>
      <xdr:col>1</xdr:col>
      <xdr:colOff>675818</xdr:colOff>
      <xdr:row>16</xdr:row>
      <xdr:rowOff>154216</xdr:rowOff>
    </xdr:to>
    <xdr:sp macro="" textlink="">
      <xdr:nvSpPr>
        <xdr:cNvPr id="17" name="Oval 140">
          <a:extLst>
            <a:ext uri="{FF2B5EF4-FFF2-40B4-BE49-F238E27FC236}">
              <a16:creationId xmlns:a16="http://schemas.microsoft.com/office/drawing/2014/main" id="{1FEBCC01-D2BD-44B3-B2E2-6D5CF13325E4}"/>
            </a:ext>
          </a:extLst>
        </xdr:cNvPr>
        <xdr:cNvSpPr>
          <a:spLocks noChangeArrowheads="1"/>
        </xdr:cNvSpPr>
      </xdr:nvSpPr>
      <xdr:spPr bwMode="auto">
        <a:xfrm>
          <a:off x="6329134" y="1391493"/>
          <a:ext cx="131534" cy="13432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1</xdr:col>
      <xdr:colOff>319946</xdr:colOff>
      <xdr:row>13</xdr:row>
      <xdr:rowOff>142886</xdr:rowOff>
    </xdr:from>
    <xdr:ext cx="428625" cy="238648"/>
    <xdr:sp macro="" textlink="">
      <xdr:nvSpPr>
        <xdr:cNvPr id="18" name="Text Box 849">
          <a:extLst>
            <a:ext uri="{FF2B5EF4-FFF2-40B4-BE49-F238E27FC236}">
              <a16:creationId xmlns:a16="http://schemas.microsoft.com/office/drawing/2014/main" id="{E2DB5CB6-DA67-4859-95A2-157AB7738402}"/>
            </a:ext>
          </a:extLst>
        </xdr:cNvPr>
        <xdr:cNvSpPr txBox="1">
          <a:spLocks noChangeArrowheads="1"/>
        </xdr:cNvSpPr>
      </xdr:nvSpPr>
      <xdr:spPr bwMode="auto">
        <a:xfrm>
          <a:off x="468113" y="2399253"/>
          <a:ext cx="428625" cy="23864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みさき</a:t>
          </a:r>
        </a:p>
      </xdr:txBody>
    </xdr:sp>
    <xdr:clientData/>
  </xdr:oneCellAnchor>
  <xdr:twoCellAnchor>
    <xdr:from>
      <xdr:col>4</xdr:col>
      <xdr:colOff>150064</xdr:colOff>
      <xdr:row>3</xdr:row>
      <xdr:rowOff>129852</xdr:rowOff>
    </xdr:from>
    <xdr:to>
      <xdr:col>4</xdr:col>
      <xdr:colOff>607264</xdr:colOff>
      <xdr:row>5</xdr:row>
      <xdr:rowOff>50153</xdr:rowOff>
    </xdr:to>
    <xdr:sp macro="" textlink="">
      <xdr:nvSpPr>
        <xdr:cNvPr id="19" name="Freeform 679">
          <a:extLst>
            <a:ext uri="{FF2B5EF4-FFF2-40B4-BE49-F238E27FC236}">
              <a16:creationId xmlns:a16="http://schemas.microsoft.com/office/drawing/2014/main" id="{A3DF1CE6-0C5B-4985-BE40-15350DC387EB}"/>
            </a:ext>
          </a:extLst>
        </xdr:cNvPr>
        <xdr:cNvSpPr>
          <a:spLocks/>
        </xdr:cNvSpPr>
      </xdr:nvSpPr>
      <xdr:spPr bwMode="auto">
        <a:xfrm>
          <a:off x="2410664" y="644202"/>
          <a:ext cx="457200" cy="263201"/>
        </a:xfrm>
        <a:custGeom>
          <a:avLst/>
          <a:gdLst>
            <a:gd name="T0" fmla="*/ 2147483647 w 48"/>
            <a:gd name="T1" fmla="*/ 2147483647 h 29"/>
            <a:gd name="T2" fmla="*/ 2147483647 w 48"/>
            <a:gd name="T3" fmla="*/ 2147483647 h 29"/>
            <a:gd name="T4" fmla="*/ 2147483647 w 48"/>
            <a:gd name="T5" fmla="*/ 0 h 29"/>
            <a:gd name="T6" fmla="*/ 2147483647 w 48"/>
            <a:gd name="T7" fmla="*/ 2147483647 h 29"/>
            <a:gd name="T8" fmla="*/ 0 w 48"/>
            <a:gd name="T9" fmla="*/ 2147483647 h 2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8" h="29">
              <a:moveTo>
                <a:pt x="48" y="29"/>
              </a:moveTo>
              <a:cubicBezTo>
                <a:pt x="47" y="25"/>
                <a:pt x="47" y="10"/>
                <a:pt x="44" y="5"/>
              </a:cubicBezTo>
              <a:cubicBezTo>
                <a:pt x="41" y="0"/>
                <a:pt x="34" y="0"/>
                <a:pt x="29" y="0"/>
              </a:cubicBezTo>
              <a:cubicBezTo>
                <a:pt x="24" y="0"/>
                <a:pt x="20" y="2"/>
                <a:pt x="15" y="2"/>
              </a:cubicBezTo>
              <a:cubicBezTo>
                <a:pt x="10" y="2"/>
                <a:pt x="5" y="2"/>
                <a:pt x="0" y="1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15</xdr:col>
      <xdr:colOff>14557</xdr:colOff>
      <xdr:row>22</xdr:row>
      <xdr:rowOff>107316</xdr:rowOff>
    </xdr:from>
    <xdr:ext cx="954333" cy="296631"/>
    <xdr:sp macro="" textlink="">
      <xdr:nvSpPr>
        <xdr:cNvPr id="20" name="Text Box 616">
          <a:extLst>
            <a:ext uri="{FF2B5EF4-FFF2-40B4-BE49-F238E27FC236}">
              <a16:creationId xmlns:a16="http://schemas.microsoft.com/office/drawing/2014/main" id="{1C186C52-4150-4C99-BC40-AD951375398D}"/>
            </a:ext>
          </a:extLst>
        </xdr:cNvPr>
        <xdr:cNvSpPr txBox="1">
          <a:spLocks noChangeArrowheads="1"/>
        </xdr:cNvSpPr>
      </xdr:nvSpPr>
      <xdr:spPr bwMode="auto">
        <a:xfrm>
          <a:off x="10037856" y="3890858"/>
          <a:ext cx="954333" cy="29663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セブンイレブン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和歌山下三毛店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15</xdr:col>
      <xdr:colOff>483158</xdr:colOff>
      <xdr:row>24</xdr:row>
      <xdr:rowOff>106506</xdr:rowOff>
    </xdr:from>
    <xdr:to>
      <xdr:col>16</xdr:col>
      <xdr:colOff>455628</xdr:colOff>
      <xdr:row>24</xdr:row>
      <xdr:rowOff>112011</xdr:rowOff>
    </xdr:to>
    <xdr:sp macro="" textlink="">
      <xdr:nvSpPr>
        <xdr:cNvPr id="22" name="Line 72">
          <a:extLst>
            <a:ext uri="{FF2B5EF4-FFF2-40B4-BE49-F238E27FC236}">
              <a16:creationId xmlns:a16="http://schemas.microsoft.com/office/drawing/2014/main" id="{A7EEFC87-D085-4BDF-BFB7-02034E86D78E}"/>
            </a:ext>
          </a:extLst>
        </xdr:cNvPr>
        <xdr:cNvSpPr>
          <a:spLocks noChangeShapeType="1"/>
        </xdr:cNvSpPr>
      </xdr:nvSpPr>
      <xdr:spPr bwMode="auto">
        <a:xfrm>
          <a:off x="10506457" y="4234006"/>
          <a:ext cx="678025" cy="550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228707</xdr:colOff>
      <xdr:row>59</xdr:row>
      <xdr:rowOff>138297</xdr:rowOff>
    </xdr:from>
    <xdr:to>
      <xdr:col>9</xdr:col>
      <xdr:colOff>228735</xdr:colOff>
      <xdr:row>63</xdr:row>
      <xdr:rowOff>145955</xdr:rowOff>
    </xdr:to>
    <xdr:sp macro="" textlink="">
      <xdr:nvSpPr>
        <xdr:cNvPr id="23" name="Line 76">
          <a:extLst>
            <a:ext uri="{FF2B5EF4-FFF2-40B4-BE49-F238E27FC236}">
              <a16:creationId xmlns:a16="http://schemas.microsoft.com/office/drawing/2014/main" id="{D35CD891-5A78-4D3B-B4EC-6B119C86BB80}"/>
            </a:ext>
          </a:extLst>
        </xdr:cNvPr>
        <xdr:cNvSpPr>
          <a:spLocks noChangeShapeType="1"/>
        </xdr:cNvSpPr>
      </xdr:nvSpPr>
      <xdr:spPr bwMode="auto">
        <a:xfrm>
          <a:off x="6015401" y="10166859"/>
          <a:ext cx="28" cy="6904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677658</xdr:colOff>
      <xdr:row>25</xdr:row>
      <xdr:rowOff>25958</xdr:rowOff>
    </xdr:from>
    <xdr:ext cx="302992" cy="159855"/>
    <xdr:sp macro="" textlink="">
      <xdr:nvSpPr>
        <xdr:cNvPr id="24" name="Text Box 397">
          <a:extLst>
            <a:ext uri="{FF2B5EF4-FFF2-40B4-BE49-F238E27FC236}">
              <a16:creationId xmlns:a16="http://schemas.microsoft.com/office/drawing/2014/main" id="{92A02697-F55E-43DB-8D41-8677E8AC526D}"/>
            </a:ext>
          </a:extLst>
        </xdr:cNvPr>
        <xdr:cNvSpPr txBox="1">
          <a:spLocks noChangeArrowheads="1"/>
        </xdr:cNvSpPr>
      </xdr:nvSpPr>
      <xdr:spPr bwMode="auto">
        <a:xfrm>
          <a:off x="6462508" y="2940608"/>
          <a:ext cx="302992" cy="15985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雑賀崎隧道</a:t>
          </a:r>
        </a:p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  <a:endParaRPr lang="ja-JP" altLang="en-US"/>
        </a:p>
      </xdr:txBody>
    </xdr:sp>
    <xdr:clientData/>
  </xdr:oneCellAnchor>
  <xdr:twoCellAnchor>
    <xdr:from>
      <xdr:col>3</xdr:col>
      <xdr:colOff>349546</xdr:colOff>
      <xdr:row>28</xdr:row>
      <xdr:rowOff>165294</xdr:rowOff>
    </xdr:from>
    <xdr:to>
      <xdr:col>3</xdr:col>
      <xdr:colOff>349989</xdr:colOff>
      <xdr:row>30</xdr:row>
      <xdr:rowOff>162980</xdr:rowOff>
    </xdr:to>
    <xdr:sp macro="" textlink="">
      <xdr:nvSpPr>
        <xdr:cNvPr id="25" name="Line 73">
          <a:extLst>
            <a:ext uri="{FF2B5EF4-FFF2-40B4-BE49-F238E27FC236}">
              <a16:creationId xmlns:a16="http://schemas.microsoft.com/office/drawing/2014/main" id="{04F0475A-251B-4D99-9B30-6A0F861D0910}"/>
            </a:ext>
          </a:extLst>
        </xdr:cNvPr>
        <xdr:cNvSpPr>
          <a:spLocks noChangeShapeType="1"/>
        </xdr:cNvSpPr>
      </xdr:nvSpPr>
      <xdr:spPr bwMode="auto">
        <a:xfrm flipV="1">
          <a:off x="6134396" y="3594294"/>
          <a:ext cx="443" cy="3405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282209</xdr:colOff>
      <xdr:row>30</xdr:row>
      <xdr:rowOff>25951</xdr:rowOff>
    </xdr:from>
    <xdr:to>
      <xdr:col>3</xdr:col>
      <xdr:colOff>489857</xdr:colOff>
      <xdr:row>30</xdr:row>
      <xdr:rowOff>172356</xdr:rowOff>
    </xdr:to>
    <xdr:sp macro="" textlink="">
      <xdr:nvSpPr>
        <xdr:cNvPr id="26" name="Oval 140">
          <a:extLst>
            <a:ext uri="{FF2B5EF4-FFF2-40B4-BE49-F238E27FC236}">
              <a16:creationId xmlns:a16="http://schemas.microsoft.com/office/drawing/2014/main" id="{C524E3BE-6328-4778-B8EE-8EF9629CA50D}"/>
            </a:ext>
          </a:extLst>
        </xdr:cNvPr>
        <xdr:cNvSpPr>
          <a:spLocks noChangeArrowheads="1"/>
        </xdr:cNvSpPr>
      </xdr:nvSpPr>
      <xdr:spPr bwMode="auto">
        <a:xfrm>
          <a:off x="1833423" y="5201201"/>
          <a:ext cx="207648" cy="14640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</xdr:col>
      <xdr:colOff>38099</xdr:colOff>
      <xdr:row>28</xdr:row>
      <xdr:rowOff>81461</xdr:rowOff>
    </xdr:from>
    <xdr:to>
      <xdr:col>1</xdr:col>
      <xdr:colOff>551446</xdr:colOff>
      <xdr:row>28</xdr:row>
      <xdr:rowOff>110489</xdr:rowOff>
    </xdr:to>
    <xdr:sp macro="" textlink="">
      <xdr:nvSpPr>
        <xdr:cNvPr id="27" name="Line 73">
          <a:extLst>
            <a:ext uri="{FF2B5EF4-FFF2-40B4-BE49-F238E27FC236}">
              <a16:creationId xmlns:a16="http://schemas.microsoft.com/office/drawing/2014/main" id="{E9B251C5-A197-4506-8296-69A3024376E1}"/>
            </a:ext>
          </a:extLst>
        </xdr:cNvPr>
        <xdr:cNvSpPr>
          <a:spLocks noChangeShapeType="1"/>
        </xdr:cNvSpPr>
      </xdr:nvSpPr>
      <xdr:spPr bwMode="auto">
        <a:xfrm flipV="1">
          <a:off x="4413249" y="3510461"/>
          <a:ext cx="513347" cy="2902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303953</xdr:colOff>
      <xdr:row>28</xdr:row>
      <xdr:rowOff>43875</xdr:rowOff>
    </xdr:from>
    <xdr:to>
      <xdr:col>1</xdr:col>
      <xdr:colOff>432326</xdr:colOff>
      <xdr:row>28</xdr:row>
      <xdr:rowOff>128634</xdr:rowOff>
    </xdr:to>
    <xdr:sp macro="" textlink="">
      <xdr:nvSpPr>
        <xdr:cNvPr id="28" name="Text Box 1620">
          <a:extLst>
            <a:ext uri="{FF2B5EF4-FFF2-40B4-BE49-F238E27FC236}">
              <a16:creationId xmlns:a16="http://schemas.microsoft.com/office/drawing/2014/main" id="{BEB6A6EE-B589-4795-BFEC-7BED817D428D}"/>
            </a:ext>
          </a:extLst>
        </xdr:cNvPr>
        <xdr:cNvSpPr txBox="1">
          <a:spLocks noChangeArrowheads="1"/>
        </xdr:cNvSpPr>
      </xdr:nvSpPr>
      <xdr:spPr bwMode="auto">
        <a:xfrm rot="3600000">
          <a:off x="4700910" y="3451068"/>
          <a:ext cx="84759" cy="12837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158750</xdr:colOff>
      <xdr:row>27</xdr:row>
      <xdr:rowOff>127000</xdr:rowOff>
    </xdr:from>
    <xdr:to>
      <xdr:col>2</xdr:col>
      <xdr:colOff>375709</xdr:colOff>
      <xdr:row>28</xdr:row>
      <xdr:rowOff>84666</xdr:rowOff>
    </xdr:to>
    <xdr:sp macro="" textlink="">
      <xdr:nvSpPr>
        <xdr:cNvPr id="29" name="Line 73">
          <a:extLst>
            <a:ext uri="{FF2B5EF4-FFF2-40B4-BE49-F238E27FC236}">
              <a16:creationId xmlns:a16="http://schemas.microsoft.com/office/drawing/2014/main" id="{B68F232D-C520-4D5A-80FB-7FCC6C3566F7}"/>
            </a:ext>
          </a:extLst>
        </xdr:cNvPr>
        <xdr:cNvSpPr>
          <a:spLocks noChangeShapeType="1"/>
        </xdr:cNvSpPr>
      </xdr:nvSpPr>
      <xdr:spPr bwMode="auto">
        <a:xfrm flipH="1" flipV="1">
          <a:off x="1010708" y="4709583"/>
          <a:ext cx="216959" cy="127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670398</xdr:colOff>
      <xdr:row>23</xdr:row>
      <xdr:rowOff>105100</xdr:rowOff>
    </xdr:from>
    <xdr:ext cx="484960" cy="222613"/>
    <xdr:sp macro="" textlink="">
      <xdr:nvSpPr>
        <xdr:cNvPr id="30" name="Text Box 1300">
          <a:extLst>
            <a:ext uri="{FF2B5EF4-FFF2-40B4-BE49-F238E27FC236}">
              <a16:creationId xmlns:a16="http://schemas.microsoft.com/office/drawing/2014/main" id="{833BD4E5-FE79-4CDD-A943-E47F16D01EBA}"/>
            </a:ext>
          </a:extLst>
        </xdr:cNvPr>
        <xdr:cNvSpPr txBox="1">
          <a:spLocks noChangeArrowheads="1"/>
        </xdr:cNvSpPr>
      </xdr:nvSpPr>
      <xdr:spPr bwMode="auto">
        <a:xfrm>
          <a:off x="3635848" y="4048450"/>
          <a:ext cx="484960" cy="222613"/>
        </a:xfrm>
        <a:prstGeom prst="rect">
          <a:avLst/>
        </a:prstGeom>
        <a:solidFill>
          <a:schemeClr val="bg1">
            <a:alpha val="61000"/>
          </a:schemeClr>
        </a:solidFill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紀の川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右岸線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347622</xdr:colOff>
      <xdr:row>20</xdr:row>
      <xdr:rowOff>24629</xdr:rowOff>
    </xdr:from>
    <xdr:to>
      <xdr:col>9</xdr:col>
      <xdr:colOff>11731</xdr:colOff>
      <xdr:row>20</xdr:row>
      <xdr:rowOff>34603</xdr:rowOff>
    </xdr:to>
    <xdr:sp macro="" textlink="">
      <xdr:nvSpPr>
        <xdr:cNvPr id="31" name="Line 73">
          <a:extLst>
            <a:ext uri="{FF2B5EF4-FFF2-40B4-BE49-F238E27FC236}">
              <a16:creationId xmlns:a16="http://schemas.microsoft.com/office/drawing/2014/main" id="{D128787C-D70A-4EE2-AECD-2643724197A9}"/>
            </a:ext>
          </a:extLst>
        </xdr:cNvPr>
        <xdr:cNvSpPr>
          <a:spLocks noChangeShapeType="1"/>
        </xdr:cNvSpPr>
      </xdr:nvSpPr>
      <xdr:spPr bwMode="auto">
        <a:xfrm flipV="1">
          <a:off x="5422330" y="3411296"/>
          <a:ext cx="367901" cy="99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26</xdr:row>
      <xdr:rowOff>123825</xdr:rowOff>
    </xdr:from>
    <xdr:to>
      <xdr:col>23</xdr:col>
      <xdr:colOff>0</xdr:colOff>
      <xdr:row>28</xdr:row>
      <xdr:rowOff>152400</xdr:rowOff>
    </xdr:to>
    <xdr:sp macro="" textlink="">
      <xdr:nvSpPr>
        <xdr:cNvPr id="33" name="Freeform 730">
          <a:extLst>
            <a:ext uri="{FF2B5EF4-FFF2-40B4-BE49-F238E27FC236}">
              <a16:creationId xmlns:a16="http://schemas.microsoft.com/office/drawing/2014/main" id="{89CC4CAF-1C41-4923-B7AD-4D70FD128B5F}"/>
            </a:ext>
          </a:extLst>
        </xdr:cNvPr>
        <xdr:cNvSpPr>
          <a:spLocks/>
        </xdr:cNvSpPr>
      </xdr:nvSpPr>
      <xdr:spPr bwMode="auto">
        <a:xfrm>
          <a:off x="15500350" y="4587875"/>
          <a:ext cx="0" cy="371475"/>
        </a:xfrm>
        <a:custGeom>
          <a:avLst/>
          <a:gdLst>
            <a:gd name="T0" fmla="*/ 0 w 13"/>
            <a:gd name="T1" fmla="*/ 0 h 41"/>
            <a:gd name="T2" fmla="*/ 0 w 13"/>
            <a:gd name="T3" fmla="*/ 2147483647 h 41"/>
            <a:gd name="T4" fmla="*/ 0 w 13"/>
            <a:gd name="T5" fmla="*/ 2147483647 h 41"/>
            <a:gd name="T6" fmla="*/ 0 w 13"/>
            <a:gd name="T7" fmla="*/ 2147483647 h 41"/>
            <a:gd name="T8" fmla="*/ 0 w 13"/>
            <a:gd name="T9" fmla="*/ 2147483647 h 4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" h="41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23</xdr:col>
      <xdr:colOff>0</xdr:colOff>
      <xdr:row>11</xdr:row>
      <xdr:rowOff>0</xdr:rowOff>
    </xdr:from>
    <xdr:to>
      <xdr:col>23</xdr:col>
      <xdr:colOff>74002</xdr:colOff>
      <xdr:row>12</xdr:row>
      <xdr:rowOff>35170</xdr:rowOff>
    </xdr:to>
    <xdr:sp macro="" textlink="">
      <xdr:nvSpPr>
        <xdr:cNvPr id="34" name="Text Box 794">
          <a:extLst>
            <a:ext uri="{FF2B5EF4-FFF2-40B4-BE49-F238E27FC236}">
              <a16:creationId xmlns:a16="http://schemas.microsoft.com/office/drawing/2014/main" id="{B8E4A735-33ED-45AC-AD8F-16959D31E3EC}"/>
            </a:ext>
          </a:extLst>
        </xdr:cNvPr>
        <xdr:cNvSpPr txBox="1">
          <a:spLocks noChangeArrowheads="1"/>
        </xdr:cNvSpPr>
      </xdr:nvSpPr>
      <xdr:spPr bwMode="auto">
        <a:xfrm>
          <a:off x="15500350" y="1885950"/>
          <a:ext cx="74002" cy="2066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19</xdr:col>
      <xdr:colOff>173766</xdr:colOff>
      <xdr:row>36</xdr:row>
      <xdr:rowOff>13619</xdr:rowOff>
    </xdr:from>
    <xdr:ext cx="27764" cy="159531"/>
    <xdr:sp macro="" textlink="">
      <xdr:nvSpPr>
        <xdr:cNvPr id="36" name="Text Box 637">
          <a:extLst>
            <a:ext uri="{FF2B5EF4-FFF2-40B4-BE49-F238E27FC236}">
              <a16:creationId xmlns:a16="http://schemas.microsoft.com/office/drawing/2014/main" id="{5BEA2A19-253B-4491-94D6-B09216780D0E}"/>
            </a:ext>
          </a:extLst>
        </xdr:cNvPr>
        <xdr:cNvSpPr txBox="1">
          <a:spLocks noChangeArrowheads="1"/>
        </xdr:cNvSpPr>
      </xdr:nvSpPr>
      <xdr:spPr bwMode="auto">
        <a:xfrm>
          <a:off x="15674116" y="6192169"/>
          <a:ext cx="27764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non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383978</xdr:colOff>
      <xdr:row>5</xdr:row>
      <xdr:rowOff>9525</xdr:rowOff>
    </xdr:from>
    <xdr:to>
      <xdr:col>2</xdr:col>
      <xdr:colOff>174428</xdr:colOff>
      <xdr:row>5</xdr:row>
      <xdr:rowOff>9525</xdr:rowOff>
    </xdr:to>
    <xdr:sp macro="" textlink="">
      <xdr:nvSpPr>
        <xdr:cNvPr id="37" name="Line 76">
          <a:extLst>
            <a:ext uri="{FF2B5EF4-FFF2-40B4-BE49-F238E27FC236}">
              <a16:creationId xmlns:a16="http://schemas.microsoft.com/office/drawing/2014/main" id="{DF848C7D-2638-45A3-B8D5-D0DB7AB3959B}"/>
            </a:ext>
          </a:extLst>
        </xdr:cNvPr>
        <xdr:cNvSpPr>
          <a:spLocks noChangeShapeType="1"/>
        </xdr:cNvSpPr>
      </xdr:nvSpPr>
      <xdr:spPr bwMode="auto">
        <a:xfrm>
          <a:off x="530028" y="866775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1220</xdr:colOff>
      <xdr:row>7</xdr:row>
      <xdr:rowOff>66676</xdr:rowOff>
    </xdr:from>
    <xdr:to>
      <xdr:col>2</xdr:col>
      <xdr:colOff>197827</xdr:colOff>
      <xdr:row>8</xdr:row>
      <xdr:rowOff>124558</xdr:rowOff>
    </xdr:to>
    <xdr:sp macro="" textlink="">
      <xdr:nvSpPr>
        <xdr:cNvPr id="39" name="Text Box 1252">
          <a:extLst>
            <a:ext uri="{FF2B5EF4-FFF2-40B4-BE49-F238E27FC236}">
              <a16:creationId xmlns:a16="http://schemas.microsoft.com/office/drawing/2014/main" id="{C2432544-17B6-4B15-8808-4107E663D847}"/>
            </a:ext>
          </a:extLst>
        </xdr:cNvPr>
        <xdr:cNvSpPr txBox="1">
          <a:spLocks noChangeArrowheads="1"/>
        </xdr:cNvSpPr>
      </xdr:nvSpPr>
      <xdr:spPr bwMode="auto">
        <a:xfrm>
          <a:off x="852120" y="1266826"/>
          <a:ext cx="196607" cy="22933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9</xdr:col>
      <xdr:colOff>490438</xdr:colOff>
      <xdr:row>15</xdr:row>
      <xdr:rowOff>145873</xdr:rowOff>
    </xdr:from>
    <xdr:ext cx="387979" cy="171628"/>
    <xdr:sp macro="" textlink="">
      <xdr:nvSpPr>
        <xdr:cNvPr id="41" name="Text Box 1416">
          <a:extLst>
            <a:ext uri="{FF2B5EF4-FFF2-40B4-BE49-F238E27FC236}">
              <a16:creationId xmlns:a16="http://schemas.microsoft.com/office/drawing/2014/main" id="{0099AF26-9E70-4E8B-B3FA-3DC8D293C368}"/>
            </a:ext>
          </a:extLst>
        </xdr:cNvPr>
        <xdr:cNvSpPr txBox="1">
          <a:spLocks noChangeArrowheads="1"/>
        </xdr:cNvSpPr>
      </xdr:nvSpPr>
      <xdr:spPr bwMode="auto">
        <a:xfrm>
          <a:off x="6268938" y="2685873"/>
          <a:ext cx="387979" cy="17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19m</a:t>
          </a:r>
        </a:p>
      </xdr:txBody>
    </xdr:sp>
    <xdr:clientData/>
  </xdr:oneCellAnchor>
  <xdr:oneCellAnchor>
    <xdr:from>
      <xdr:col>9</xdr:col>
      <xdr:colOff>452211</xdr:colOff>
      <xdr:row>13</xdr:row>
      <xdr:rowOff>135917</xdr:rowOff>
    </xdr:from>
    <xdr:ext cx="945284" cy="326243"/>
    <xdr:sp macro="" textlink="">
      <xdr:nvSpPr>
        <xdr:cNvPr id="42" name="Text Box 616">
          <a:extLst>
            <a:ext uri="{FF2B5EF4-FFF2-40B4-BE49-F238E27FC236}">
              <a16:creationId xmlns:a16="http://schemas.microsoft.com/office/drawing/2014/main" id="{D550A60A-3CB1-43BA-9B57-774D3F1385A4}"/>
            </a:ext>
          </a:extLst>
        </xdr:cNvPr>
        <xdr:cNvSpPr txBox="1">
          <a:spLocks noChangeArrowheads="1"/>
        </xdr:cNvSpPr>
      </xdr:nvSpPr>
      <xdr:spPr bwMode="auto">
        <a:xfrm>
          <a:off x="4827361" y="2364767"/>
          <a:ext cx="945284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ローソン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和歌山磯ノ浦店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9</xdr:col>
      <xdr:colOff>379912</xdr:colOff>
      <xdr:row>14</xdr:row>
      <xdr:rowOff>118333</xdr:rowOff>
    </xdr:from>
    <xdr:to>
      <xdr:col>9</xdr:col>
      <xdr:colOff>600775</xdr:colOff>
      <xdr:row>16</xdr:row>
      <xdr:rowOff>21502</xdr:rowOff>
    </xdr:to>
    <xdr:sp macro="" textlink="">
      <xdr:nvSpPr>
        <xdr:cNvPr id="43" name="Freeform 601">
          <a:extLst>
            <a:ext uri="{FF2B5EF4-FFF2-40B4-BE49-F238E27FC236}">
              <a16:creationId xmlns:a16="http://schemas.microsoft.com/office/drawing/2014/main" id="{6015477D-C6EA-4520-9910-B577E693F4CA}"/>
            </a:ext>
          </a:extLst>
        </xdr:cNvPr>
        <xdr:cNvSpPr>
          <a:spLocks/>
        </xdr:cNvSpPr>
      </xdr:nvSpPr>
      <xdr:spPr bwMode="auto">
        <a:xfrm flipH="1">
          <a:off x="4755062" y="2518633"/>
          <a:ext cx="220863" cy="246069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313456</xdr:colOff>
      <xdr:row>14</xdr:row>
      <xdr:rowOff>155291</xdr:rowOff>
    </xdr:from>
    <xdr:to>
      <xdr:col>9</xdr:col>
      <xdr:colOff>453971</xdr:colOff>
      <xdr:row>15</xdr:row>
      <xdr:rowOff>98673</xdr:rowOff>
    </xdr:to>
    <xdr:sp macro="" textlink="">
      <xdr:nvSpPr>
        <xdr:cNvPr id="44" name="AutoShape 605">
          <a:extLst>
            <a:ext uri="{FF2B5EF4-FFF2-40B4-BE49-F238E27FC236}">
              <a16:creationId xmlns:a16="http://schemas.microsoft.com/office/drawing/2014/main" id="{7D51B407-4B3B-49D2-991F-66C5F664F3B9}"/>
            </a:ext>
          </a:extLst>
        </xdr:cNvPr>
        <xdr:cNvSpPr>
          <a:spLocks noChangeArrowheads="1"/>
        </xdr:cNvSpPr>
      </xdr:nvSpPr>
      <xdr:spPr bwMode="auto">
        <a:xfrm>
          <a:off x="4688606" y="2555591"/>
          <a:ext cx="140515" cy="11483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386440</xdr:colOff>
      <xdr:row>11</xdr:row>
      <xdr:rowOff>27214</xdr:rowOff>
    </xdr:from>
    <xdr:to>
      <xdr:col>9</xdr:col>
      <xdr:colOff>530678</xdr:colOff>
      <xdr:row>14</xdr:row>
      <xdr:rowOff>46935</xdr:rowOff>
    </xdr:to>
    <xdr:sp macro="" textlink="">
      <xdr:nvSpPr>
        <xdr:cNvPr id="45" name="Freeform 601">
          <a:extLst>
            <a:ext uri="{FF2B5EF4-FFF2-40B4-BE49-F238E27FC236}">
              <a16:creationId xmlns:a16="http://schemas.microsoft.com/office/drawing/2014/main" id="{2BEC0297-909F-4A24-A237-9BA8659BC57C}"/>
            </a:ext>
          </a:extLst>
        </xdr:cNvPr>
        <xdr:cNvSpPr>
          <a:spLocks/>
        </xdr:cNvSpPr>
      </xdr:nvSpPr>
      <xdr:spPr bwMode="auto">
        <a:xfrm rot="-5400000" flipH="1">
          <a:off x="5959592" y="2119420"/>
          <a:ext cx="536792" cy="144238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541526</xdr:colOff>
      <xdr:row>13</xdr:row>
      <xdr:rowOff>48453</xdr:rowOff>
    </xdr:from>
    <xdr:ext cx="497898" cy="121059"/>
    <xdr:sp macro="" textlink="">
      <xdr:nvSpPr>
        <xdr:cNvPr id="46" name="Text Box 303">
          <a:extLst>
            <a:ext uri="{FF2B5EF4-FFF2-40B4-BE49-F238E27FC236}">
              <a16:creationId xmlns:a16="http://schemas.microsoft.com/office/drawing/2014/main" id="{F8DEC974-0B45-4812-8B64-A27E3E1BB440}"/>
            </a:ext>
          </a:extLst>
        </xdr:cNvPr>
        <xdr:cNvSpPr txBox="1">
          <a:spLocks noChangeArrowheads="1"/>
        </xdr:cNvSpPr>
      </xdr:nvSpPr>
      <xdr:spPr bwMode="auto">
        <a:xfrm>
          <a:off x="4916676" y="2277303"/>
          <a:ext cx="497898" cy="121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</a:p>
      </xdr:txBody>
    </xdr:sp>
    <xdr:clientData/>
  </xdr:oneCellAnchor>
  <xdr:twoCellAnchor>
    <xdr:from>
      <xdr:col>9</xdr:col>
      <xdr:colOff>7571</xdr:colOff>
      <xdr:row>1</xdr:row>
      <xdr:rowOff>9525</xdr:rowOff>
    </xdr:from>
    <xdr:to>
      <xdr:col>9</xdr:col>
      <xdr:colOff>198936</xdr:colOff>
      <xdr:row>2</xdr:row>
      <xdr:rowOff>0</xdr:rowOff>
    </xdr:to>
    <xdr:sp macro="" textlink="">
      <xdr:nvSpPr>
        <xdr:cNvPr id="47" name="六角形 46">
          <a:extLst>
            <a:ext uri="{FF2B5EF4-FFF2-40B4-BE49-F238E27FC236}">
              <a16:creationId xmlns:a16="http://schemas.microsoft.com/office/drawing/2014/main" id="{661A8A0F-A6B0-44A8-B8CD-1CAFDB4CC2FB}"/>
            </a:ext>
          </a:extLst>
        </xdr:cNvPr>
        <xdr:cNvSpPr/>
      </xdr:nvSpPr>
      <xdr:spPr bwMode="auto">
        <a:xfrm>
          <a:off x="4382721" y="180975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29552</xdr:colOff>
      <xdr:row>9</xdr:row>
      <xdr:rowOff>21248</xdr:rowOff>
    </xdr:from>
    <xdr:to>
      <xdr:col>1</xdr:col>
      <xdr:colOff>218719</xdr:colOff>
      <xdr:row>10</xdr:row>
      <xdr:rowOff>11723</xdr:rowOff>
    </xdr:to>
    <xdr:sp macro="" textlink="">
      <xdr:nvSpPr>
        <xdr:cNvPr id="48" name="六角形 47">
          <a:extLst>
            <a:ext uri="{FF2B5EF4-FFF2-40B4-BE49-F238E27FC236}">
              <a16:creationId xmlns:a16="http://schemas.microsoft.com/office/drawing/2014/main" id="{1A015C45-EC84-4E69-B162-5BF459FABE1F}"/>
            </a:ext>
          </a:extLst>
        </xdr:cNvPr>
        <xdr:cNvSpPr/>
      </xdr:nvSpPr>
      <xdr:spPr bwMode="auto">
        <a:xfrm>
          <a:off x="5814402" y="192698"/>
          <a:ext cx="189167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22227</xdr:colOff>
      <xdr:row>9</xdr:row>
      <xdr:rowOff>22770</xdr:rowOff>
    </xdr:from>
    <xdr:to>
      <xdr:col>3</xdr:col>
      <xdr:colOff>194989</xdr:colOff>
      <xdr:row>10</xdr:row>
      <xdr:rowOff>8338</xdr:rowOff>
    </xdr:to>
    <xdr:sp macro="" textlink="">
      <xdr:nvSpPr>
        <xdr:cNvPr id="49" name="六角形 48">
          <a:extLst>
            <a:ext uri="{FF2B5EF4-FFF2-40B4-BE49-F238E27FC236}">
              <a16:creationId xmlns:a16="http://schemas.microsoft.com/office/drawing/2014/main" id="{D0FC6CEB-0EDF-4ADC-A214-011B920BBFCB}"/>
            </a:ext>
          </a:extLst>
        </xdr:cNvPr>
        <xdr:cNvSpPr/>
      </xdr:nvSpPr>
      <xdr:spPr bwMode="auto">
        <a:xfrm>
          <a:off x="169752" y="1581406"/>
          <a:ext cx="172762" cy="15875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</xdr:colOff>
      <xdr:row>9</xdr:row>
      <xdr:rowOff>0</xdr:rowOff>
    </xdr:from>
    <xdr:to>
      <xdr:col>5</xdr:col>
      <xdr:colOff>190501</xdr:colOff>
      <xdr:row>9</xdr:row>
      <xdr:rowOff>163285</xdr:rowOff>
    </xdr:to>
    <xdr:sp macro="" textlink="">
      <xdr:nvSpPr>
        <xdr:cNvPr id="50" name="六角形 49">
          <a:extLst>
            <a:ext uri="{FF2B5EF4-FFF2-40B4-BE49-F238E27FC236}">
              <a16:creationId xmlns:a16="http://schemas.microsoft.com/office/drawing/2014/main" id="{E895294A-E62F-4D47-A524-05E6190C5B77}"/>
            </a:ext>
          </a:extLst>
        </xdr:cNvPr>
        <xdr:cNvSpPr/>
      </xdr:nvSpPr>
      <xdr:spPr bwMode="auto">
        <a:xfrm>
          <a:off x="1555751" y="1543050"/>
          <a:ext cx="190500" cy="16328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169333</xdr:colOff>
      <xdr:row>10</xdr:row>
      <xdr:rowOff>3528</xdr:rowOff>
    </xdr:to>
    <xdr:sp macro="" textlink="">
      <xdr:nvSpPr>
        <xdr:cNvPr id="51" name="六角形 50">
          <a:extLst>
            <a:ext uri="{FF2B5EF4-FFF2-40B4-BE49-F238E27FC236}">
              <a16:creationId xmlns:a16="http://schemas.microsoft.com/office/drawing/2014/main" id="{2600D071-FCED-44F0-958A-47949E8ED373}"/>
            </a:ext>
          </a:extLst>
        </xdr:cNvPr>
        <xdr:cNvSpPr/>
      </xdr:nvSpPr>
      <xdr:spPr bwMode="auto">
        <a:xfrm>
          <a:off x="2965450" y="1543050"/>
          <a:ext cx="169333" cy="17497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695777</xdr:colOff>
      <xdr:row>9</xdr:row>
      <xdr:rowOff>9837</xdr:rowOff>
    </xdr:from>
    <xdr:to>
      <xdr:col>9</xdr:col>
      <xdr:colOff>145142</xdr:colOff>
      <xdr:row>9</xdr:row>
      <xdr:rowOff>163287</xdr:rowOff>
    </xdr:to>
    <xdr:sp macro="" textlink="">
      <xdr:nvSpPr>
        <xdr:cNvPr id="52" name="六角形 51">
          <a:extLst>
            <a:ext uri="{FF2B5EF4-FFF2-40B4-BE49-F238E27FC236}">
              <a16:creationId xmlns:a16="http://schemas.microsoft.com/office/drawing/2014/main" id="{B6A08B8A-CC55-49ED-97EB-4CBF24E4524F}"/>
            </a:ext>
          </a:extLst>
        </xdr:cNvPr>
        <xdr:cNvSpPr/>
      </xdr:nvSpPr>
      <xdr:spPr bwMode="auto">
        <a:xfrm>
          <a:off x="5762170" y="1561051"/>
          <a:ext cx="152401" cy="15345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9524</xdr:colOff>
      <xdr:row>17</xdr:row>
      <xdr:rowOff>9525</xdr:rowOff>
    </xdr:from>
    <xdr:to>
      <xdr:col>1</xdr:col>
      <xdr:colOff>217715</xdr:colOff>
      <xdr:row>18</xdr:row>
      <xdr:rowOff>0</xdr:rowOff>
    </xdr:to>
    <xdr:sp macro="" textlink="">
      <xdr:nvSpPr>
        <xdr:cNvPr id="53" name="六角形 52">
          <a:extLst>
            <a:ext uri="{FF2B5EF4-FFF2-40B4-BE49-F238E27FC236}">
              <a16:creationId xmlns:a16="http://schemas.microsoft.com/office/drawing/2014/main" id="{FD473467-B176-4DFF-B679-EC1A24023E0A}"/>
            </a:ext>
          </a:extLst>
        </xdr:cNvPr>
        <xdr:cNvSpPr/>
      </xdr:nvSpPr>
      <xdr:spPr bwMode="auto">
        <a:xfrm>
          <a:off x="5794374" y="1552575"/>
          <a:ext cx="208191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7427</xdr:colOff>
      <xdr:row>25</xdr:row>
      <xdr:rowOff>9684</xdr:rowOff>
    </xdr:from>
    <xdr:to>
      <xdr:col>7</xdr:col>
      <xdr:colOff>173321</xdr:colOff>
      <xdr:row>25</xdr:row>
      <xdr:rowOff>160179</xdr:rowOff>
    </xdr:to>
    <xdr:sp macro="" textlink="">
      <xdr:nvSpPr>
        <xdr:cNvPr id="54" name="六角形 53">
          <a:extLst>
            <a:ext uri="{FF2B5EF4-FFF2-40B4-BE49-F238E27FC236}">
              <a16:creationId xmlns:a16="http://schemas.microsoft.com/office/drawing/2014/main" id="{A54746F7-76EA-4469-9A5E-D2C1541D699A}"/>
            </a:ext>
          </a:extLst>
        </xdr:cNvPr>
        <xdr:cNvSpPr/>
      </xdr:nvSpPr>
      <xdr:spPr bwMode="auto">
        <a:xfrm>
          <a:off x="1563177" y="4302284"/>
          <a:ext cx="165894" cy="15049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33360</xdr:colOff>
      <xdr:row>33</xdr:row>
      <xdr:rowOff>19050</xdr:rowOff>
    </xdr:from>
    <xdr:to>
      <xdr:col>3</xdr:col>
      <xdr:colOff>205675</xdr:colOff>
      <xdr:row>34</xdr:row>
      <xdr:rowOff>9525</xdr:rowOff>
    </xdr:to>
    <xdr:sp macro="" textlink="">
      <xdr:nvSpPr>
        <xdr:cNvPr id="55" name="六角形 54">
          <a:extLst>
            <a:ext uri="{FF2B5EF4-FFF2-40B4-BE49-F238E27FC236}">
              <a16:creationId xmlns:a16="http://schemas.microsoft.com/office/drawing/2014/main" id="{B5BC6161-C1D6-4AE6-B8C5-AF684430CF45}"/>
            </a:ext>
          </a:extLst>
        </xdr:cNvPr>
        <xdr:cNvSpPr/>
      </xdr:nvSpPr>
      <xdr:spPr bwMode="auto">
        <a:xfrm>
          <a:off x="5818210" y="43116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3770</xdr:colOff>
      <xdr:row>33</xdr:row>
      <xdr:rowOff>19308</xdr:rowOff>
    </xdr:from>
    <xdr:to>
      <xdr:col>5</xdr:col>
      <xdr:colOff>176085</xdr:colOff>
      <xdr:row>34</xdr:row>
      <xdr:rowOff>8445</xdr:rowOff>
    </xdr:to>
    <xdr:sp macro="" textlink="">
      <xdr:nvSpPr>
        <xdr:cNvPr id="56" name="六角形 55">
          <a:extLst>
            <a:ext uri="{FF2B5EF4-FFF2-40B4-BE49-F238E27FC236}">
              <a16:creationId xmlns:a16="http://schemas.microsoft.com/office/drawing/2014/main" id="{45EDD75D-B20D-4DF6-80E4-95C74E086CB3}"/>
            </a:ext>
          </a:extLst>
        </xdr:cNvPr>
        <xdr:cNvSpPr/>
      </xdr:nvSpPr>
      <xdr:spPr bwMode="auto">
        <a:xfrm>
          <a:off x="151295" y="7074864"/>
          <a:ext cx="172315" cy="16231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7880</xdr:colOff>
      <xdr:row>33</xdr:row>
      <xdr:rowOff>25869</xdr:rowOff>
    </xdr:from>
    <xdr:to>
      <xdr:col>7</xdr:col>
      <xdr:colOff>178110</xdr:colOff>
      <xdr:row>34</xdr:row>
      <xdr:rowOff>872</xdr:rowOff>
    </xdr:to>
    <xdr:sp macro="" textlink="">
      <xdr:nvSpPr>
        <xdr:cNvPr id="57" name="六角形 56">
          <a:extLst>
            <a:ext uri="{FF2B5EF4-FFF2-40B4-BE49-F238E27FC236}">
              <a16:creationId xmlns:a16="http://schemas.microsoft.com/office/drawing/2014/main" id="{4A9010B2-B345-46DF-B42A-A3A0D37FC696}"/>
            </a:ext>
          </a:extLst>
        </xdr:cNvPr>
        <xdr:cNvSpPr/>
      </xdr:nvSpPr>
      <xdr:spPr bwMode="auto">
        <a:xfrm>
          <a:off x="1566516" y="7081425"/>
          <a:ext cx="170230" cy="14818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17117</xdr:colOff>
      <xdr:row>41</xdr:row>
      <xdr:rowOff>2897</xdr:rowOff>
    </xdr:from>
    <xdr:to>
      <xdr:col>1</xdr:col>
      <xdr:colOff>208482</xdr:colOff>
      <xdr:row>41</xdr:row>
      <xdr:rowOff>165927</xdr:rowOff>
    </xdr:to>
    <xdr:sp macro="" textlink="">
      <xdr:nvSpPr>
        <xdr:cNvPr id="58" name="六角形 57">
          <a:extLst>
            <a:ext uri="{FF2B5EF4-FFF2-40B4-BE49-F238E27FC236}">
              <a16:creationId xmlns:a16="http://schemas.microsoft.com/office/drawing/2014/main" id="{783041C0-A28B-491A-88A7-2AAD95CE32CF}"/>
            </a:ext>
          </a:extLst>
        </xdr:cNvPr>
        <xdr:cNvSpPr/>
      </xdr:nvSpPr>
      <xdr:spPr bwMode="auto">
        <a:xfrm>
          <a:off x="2982567" y="5667097"/>
          <a:ext cx="191365" cy="16303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25</a:t>
          </a:r>
        </a:p>
      </xdr:txBody>
    </xdr:sp>
    <xdr:clientData/>
  </xdr:twoCellAnchor>
  <xdr:twoCellAnchor>
    <xdr:from>
      <xdr:col>5</xdr:col>
      <xdr:colOff>9525</xdr:colOff>
      <xdr:row>41</xdr:row>
      <xdr:rowOff>7890</xdr:rowOff>
    </xdr:from>
    <xdr:to>
      <xdr:col>5</xdr:col>
      <xdr:colOff>197235</xdr:colOff>
      <xdr:row>41</xdr:row>
      <xdr:rowOff>168371</xdr:rowOff>
    </xdr:to>
    <xdr:sp macro="" textlink="">
      <xdr:nvSpPr>
        <xdr:cNvPr id="59" name="六角形 58">
          <a:extLst>
            <a:ext uri="{FF2B5EF4-FFF2-40B4-BE49-F238E27FC236}">
              <a16:creationId xmlns:a16="http://schemas.microsoft.com/office/drawing/2014/main" id="{EA41D366-DC8E-4519-A912-56861595DE2F}"/>
            </a:ext>
          </a:extLst>
        </xdr:cNvPr>
        <xdr:cNvSpPr/>
      </xdr:nvSpPr>
      <xdr:spPr bwMode="auto">
        <a:xfrm>
          <a:off x="2975264" y="6966432"/>
          <a:ext cx="187710" cy="16048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31750</xdr:colOff>
      <xdr:row>41</xdr:row>
      <xdr:rowOff>9525</xdr:rowOff>
    </xdr:from>
    <xdr:to>
      <xdr:col>9</xdr:col>
      <xdr:colOff>246949</xdr:colOff>
      <xdr:row>42</xdr:row>
      <xdr:rowOff>19050</xdr:rowOff>
    </xdr:to>
    <xdr:sp macro="" textlink="">
      <xdr:nvSpPr>
        <xdr:cNvPr id="60" name="六角形 59">
          <a:extLst>
            <a:ext uri="{FF2B5EF4-FFF2-40B4-BE49-F238E27FC236}">
              <a16:creationId xmlns:a16="http://schemas.microsoft.com/office/drawing/2014/main" id="{8BCFB4A0-C294-420C-8756-F53C924EBE8B}"/>
            </a:ext>
          </a:extLst>
        </xdr:cNvPr>
        <xdr:cNvSpPr/>
      </xdr:nvSpPr>
      <xdr:spPr bwMode="auto">
        <a:xfrm>
          <a:off x="1587500" y="6994525"/>
          <a:ext cx="215199" cy="1809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11135</xdr:colOff>
      <xdr:row>49</xdr:row>
      <xdr:rowOff>3992</xdr:rowOff>
    </xdr:from>
    <xdr:to>
      <xdr:col>3</xdr:col>
      <xdr:colOff>183450</xdr:colOff>
      <xdr:row>49</xdr:row>
      <xdr:rowOff>164599</xdr:rowOff>
    </xdr:to>
    <xdr:sp macro="" textlink="">
      <xdr:nvSpPr>
        <xdr:cNvPr id="61" name="六角形 60">
          <a:extLst>
            <a:ext uri="{FF2B5EF4-FFF2-40B4-BE49-F238E27FC236}">
              <a16:creationId xmlns:a16="http://schemas.microsoft.com/office/drawing/2014/main" id="{CD24DC01-D715-4EE0-B233-CA5AACFE1F04}"/>
            </a:ext>
          </a:extLst>
        </xdr:cNvPr>
        <xdr:cNvSpPr/>
      </xdr:nvSpPr>
      <xdr:spPr bwMode="auto">
        <a:xfrm>
          <a:off x="1566528" y="8351745"/>
          <a:ext cx="172315" cy="16060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3372</xdr:colOff>
      <xdr:row>49</xdr:row>
      <xdr:rowOff>17290</xdr:rowOff>
    </xdr:from>
    <xdr:to>
      <xdr:col>7</xdr:col>
      <xdr:colOff>175687</xdr:colOff>
      <xdr:row>49</xdr:row>
      <xdr:rowOff>160165</xdr:rowOff>
    </xdr:to>
    <xdr:sp macro="" textlink="">
      <xdr:nvSpPr>
        <xdr:cNvPr id="62" name="六角形 61">
          <a:extLst>
            <a:ext uri="{FF2B5EF4-FFF2-40B4-BE49-F238E27FC236}">
              <a16:creationId xmlns:a16="http://schemas.microsoft.com/office/drawing/2014/main" id="{DE7027A5-0D9B-4024-BB3A-BBB6A0DCAAF5}"/>
            </a:ext>
          </a:extLst>
        </xdr:cNvPr>
        <xdr:cNvSpPr/>
      </xdr:nvSpPr>
      <xdr:spPr bwMode="auto">
        <a:xfrm>
          <a:off x="4384231" y="8458300"/>
          <a:ext cx="172315" cy="1428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33</a:t>
          </a:r>
        </a:p>
      </xdr:txBody>
    </xdr:sp>
    <xdr:clientData/>
  </xdr:twoCellAnchor>
  <xdr:twoCellAnchor>
    <xdr:from>
      <xdr:col>13</xdr:col>
      <xdr:colOff>17998</xdr:colOff>
      <xdr:row>1</xdr:row>
      <xdr:rowOff>19050</xdr:rowOff>
    </xdr:from>
    <xdr:to>
      <xdr:col>13</xdr:col>
      <xdr:colOff>190313</xdr:colOff>
      <xdr:row>2</xdr:row>
      <xdr:rowOff>0</xdr:rowOff>
    </xdr:to>
    <xdr:sp macro="" textlink="">
      <xdr:nvSpPr>
        <xdr:cNvPr id="63" name="六角形 62">
          <a:extLst>
            <a:ext uri="{FF2B5EF4-FFF2-40B4-BE49-F238E27FC236}">
              <a16:creationId xmlns:a16="http://schemas.microsoft.com/office/drawing/2014/main" id="{0EF41D24-D5BB-41D9-ABD4-B8567CF33FBB}"/>
            </a:ext>
          </a:extLst>
        </xdr:cNvPr>
        <xdr:cNvSpPr/>
      </xdr:nvSpPr>
      <xdr:spPr bwMode="auto">
        <a:xfrm>
          <a:off x="1573748" y="9747250"/>
          <a:ext cx="172315" cy="1524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7960</xdr:colOff>
      <xdr:row>57</xdr:row>
      <xdr:rowOff>16663</xdr:rowOff>
    </xdr:from>
    <xdr:to>
      <xdr:col>1</xdr:col>
      <xdr:colOff>183450</xdr:colOff>
      <xdr:row>57</xdr:row>
      <xdr:rowOff>170794</xdr:rowOff>
    </xdr:to>
    <xdr:sp macro="" textlink="">
      <xdr:nvSpPr>
        <xdr:cNvPr id="64" name="六角形 63">
          <a:extLst>
            <a:ext uri="{FF2B5EF4-FFF2-40B4-BE49-F238E27FC236}">
              <a16:creationId xmlns:a16="http://schemas.microsoft.com/office/drawing/2014/main" id="{0FD5FECD-492F-45B9-A494-10D1B72C874B}"/>
            </a:ext>
          </a:extLst>
        </xdr:cNvPr>
        <xdr:cNvSpPr/>
      </xdr:nvSpPr>
      <xdr:spPr bwMode="auto">
        <a:xfrm>
          <a:off x="155485" y="9843128"/>
          <a:ext cx="175490" cy="15413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5965</xdr:colOff>
      <xdr:row>57</xdr:row>
      <xdr:rowOff>25449</xdr:rowOff>
    </xdr:from>
    <xdr:to>
      <xdr:col>3</xdr:col>
      <xdr:colOff>154572</xdr:colOff>
      <xdr:row>58</xdr:row>
      <xdr:rowOff>634</xdr:rowOff>
    </xdr:to>
    <xdr:sp macro="" textlink="">
      <xdr:nvSpPr>
        <xdr:cNvPr id="65" name="六角形 64">
          <a:extLst>
            <a:ext uri="{FF2B5EF4-FFF2-40B4-BE49-F238E27FC236}">
              <a16:creationId xmlns:a16="http://schemas.microsoft.com/office/drawing/2014/main" id="{ACCCD8B6-0458-4E6A-9ADC-3FC047D05E7B}"/>
            </a:ext>
          </a:extLst>
        </xdr:cNvPr>
        <xdr:cNvSpPr/>
      </xdr:nvSpPr>
      <xdr:spPr bwMode="auto">
        <a:xfrm>
          <a:off x="1564601" y="9851914"/>
          <a:ext cx="148607" cy="14836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15874</xdr:colOff>
      <xdr:row>57</xdr:row>
      <xdr:rowOff>27163</xdr:rowOff>
    </xdr:from>
    <xdr:to>
      <xdr:col>5</xdr:col>
      <xdr:colOff>207239</xdr:colOff>
      <xdr:row>58</xdr:row>
      <xdr:rowOff>11289</xdr:rowOff>
    </xdr:to>
    <xdr:sp macro="" textlink="">
      <xdr:nvSpPr>
        <xdr:cNvPr id="66" name="六角形 65">
          <a:extLst>
            <a:ext uri="{FF2B5EF4-FFF2-40B4-BE49-F238E27FC236}">
              <a16:creationId xmlns:a16="http://schemas.microsoft.com/office/drawing/2014/main" id="{70ADA994-3862-4AB2-85DA-8E6D30161B52}"/>
            </a:ext>
          </a:extLst>
        </xdr:cNvPr>
        <xdr:cNvSpPr/>
      </xdr:nvSpPr>
      <xdr:spPr bwMode="auto">
        <a:xfrm>
          <a:off x="2985621" y="9853628"/>
          <a:ext cx="191365" cy="15730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19291</xdr:colOff>
      <xdr:row>1</xdr:row>
      <xdr:rowOff>12190</xdr:rowOff>
    </xdr:from>
    <xdr:to>
      <xdr:col>11</xdr:col>
      <xdr:colOff>213831</xdr:colOff>
      <xdr:row>2</xdr:row>
      <xdr:rowOff>2665</xdr:rowOff>
    </xdr:to>
    <xdr:sp macro="" textlink="">
      <xdr:nvSpPr>
        <xdr:cNvPr id="67" name="六角形 66">
          <a:extLst>
            <a:ext uri="{FF2B5EF4-FFF2-40B4-BE49-F238E27FC236}">
              <a16:creationId xmlns:a16="http://schemas.microsoft.com/office/drawing/2014/main" id="{8C5B651D-4D7C-4604-9B6A-DD7CCC1EEFF7}"/>
            </a:ext>
          </a:extLst>
        </xdr:cNvPr>
        <xdr:cNvSpPr/>
      </xdr:nvSpPr>
      <xdr:spPr bwMode="auto">
        <a:xfrm>
          <a:off x="7205374" y="181523"/>
          <a:ext cx="194540" cy="15980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11135</xdr:colOff>
      <xdr:row>1</xdr:row>
      <xdr:rowOff>11096</xdr:rowOff>
    </xdr:from>
    <xdr:to>
      <xdr:col>15</xdr:col>
      <xdr:colOff>183450</xdr:colOff>
      <xdr:row>1</xdr:row>
      <xdr:rowOff>165228</xdr:rowOff>
    </xdr:to>
    <xdr:sp macro="" textlink="">
      <xdr:nvSpPr>
        <xdr:cNvPr id="68" name="六角形 67">
          <a:extLst>
            <a:ext uri="{FF2B5EF4-FFF2-40B4-BE49-F238E27FC236}">
              <a16:creationId xmlns:a16="http://schemas.microsoft.com/office/drawing/2014/main" id="{FCC965C6-7507-4689-803D-DF9CFEB13D1A}"/>
            </a:ext>
          </a:extLst>
        </xdr:cNvPr>
        <xdr:cNvSpPr/>
      </xdr:nvSpPr>
      <xdr:spPr bwMode="auto">
        <a:xfrm>
          <a:off x="2980882" y="11223015"/>
          <a:ext cx="172315" cy="15413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20003</xdr:colOff>
      <xdr:row>1</xdr:row>
      <xdr:rowOff>16592</xdr:rowOff>
    </xdr:from>
    <xdr:to>
      <xdr:col>19</xdr:col>
      <xdr:colOff>192318</xdr:colOff>
      <xdr:row>2</xdr:row>
      <xdr:rowOff>7067</xdr:rowOff>
    </xdr:to>
    <xdr:sp macro="" textlink="">
      <xdr:nvSpPr>
        <xdr:cNvPr id="69" name="六角形 68">
          <a:extLst>
            <a:ext uri="{FF2B5EF4-FFF2-40B4-BE49-F238E27FC236}">
              <a16:creationId xmlns:a16="http://schemas.microsoft.com/office/drawing/2014/main" id="{E81C6865-0AC6-44DF-AF4E-0DB49F5DD2E8}"/>
            </a:ext>
          </a:extLst>
        </xdr:cNvPr>
        <xdr:cNvSpPr/>
      </xdr:nvSpPr>
      <xdr:spPr bwMode="auto">
        <a:xfrm>
          <a:off x="5804853" y="9744792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14374</xdr:colOff>
      <xdr:row>9</xdr:row>
      <xdr:rowOff>18408</xdr:rowOff>
    </xdr:from>
    <xdr:to>
      <xdr:col>11</xdr:col>
      <xdr:colOff>189864</xdr:colOff>
      <xdr:row>10</xdr:row>
      <xdr:rowOff>8883</xdr:rowOff>
    </xdr:to>
    <xdr:sp macro="" textlink="">
      <xdr:nvSpPr>
        <xdr:cNvPr id="70" name="六角形 69">
          <a:extLst>
            <a:ext uri="{FF2B5EF4-FFF2-40B4-BE49-F238E27FC236}">
              <a16:creationId xmlns:a16="http://schemas.microsoft.com/office/drawing/2014/main" id="{87F58E5F-45A7-4312-90FC-404A1EE0C936}"/>
            </a:ext>
          </a:extLst>
        </xdr:cNvPr>
        <xdr:cNvSpPr/>
      </xdr:nvSpPr>
      <xdr:spPr bwMode="auto">
        <a:xfrm>
          <a:off x="7217455" y="191590"/>
          <a:ext cx="175490" cy="16365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5107</xdr:colOff>
      <xdr:row>8</xdr:row>
      <xdr:rowOff>161699</xdr:rowOff>
    </xdr:from>
    <xdr:to>
      <xdr:col>13</xdr:col>
      <xdr:colOff>200991</xdr:colOff>
      <xdr:row>9</xdr:row>
      <xdr:rowOff>150034</xdr:rowOff>
    </xdr:to>
    <xdr:sp macro="" textlink="">
      <xdr:nvSpPr>
        <xdr:cNvPr id="71" name="六角形 70">
          <a:extLst>
            <a:ext uri="{FF2B5EF4-FFF2-40B4-BE49-F238E27FC236}">
              <a16:creationId xmlns:a16="http://schemas.microsoft.com/office/drawing/2014/main" id="{704A9525-9032-4771-A03B-FA9BA12F0722}"/>
            </a:ext>
          </a:extLst>
        </xdr:cNvPr>
        <xdr:cNvSpPr/>
      </xdr:nvSpPr>
      <xdr:spPr bwMode="auto">
        <a:xfrm>
          <a:off x="8617295" y="1537532"/>
          <a:ext cx="195884" cy="16031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416</xdr:colOff>
      <xdr:row>9</xdr:row>
      <xdr:rowOff>16709</xdr:rowOff>
    </xdr:from>
    <xdr:to>
      <xdr:col>19</xdr:col>
      <xdr:colOff>195000</xdr:colOff>
      <xdr:row>10</xdr:row>
      <xdr:rowOff>8545</xdr:rowOff>
    </xdr:to>
    <xdr:sp macro="" textlink="">
      <xdr:nvSpPr>
        <xdr:cNvPr id="73" name="六角形 72">
          <a:extLst>
            <a:ext uri="{FF2B5EF4-FFF2-40B4-BE49-F238E27FC236}">
              <a16:creationId xmlns:a16="http://schemas.microsoft.com/office/drawing/2014/main" id="{06004712-1F7A-49F4-A3D8-FD82D49B9FEA}"/>
            </a:ext>
          </a:extLst>
        </xdr:cNvPr>
        <xdr:cNvSpPr/>
      </xdr:nvSpPr>
      <xdr:spPr bwMode="auto">
        <a:xfrm>
          <a:off x="12833766" y="188159"/>
          <a:ext cx="194584" cy="16328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14061</xdr:colOff>
      <xdr:row>17</xdr:row>
      <xdr:rowOff>3301</xdr:rowOff>
    </xdr:from>
    <xdr:to>
      <xdr:col>11</xdr:col>
      <xdr:colOff>210911</xdr:colOff>
      <xdr:row>18</xdr:row>
      <xdr:rowOff>8980</xdr:rowOff>
    </xdr:to>
    <xdr:sp macro="" textlink="">
      <xdr:nvSpPr>
        <xdr:cNvPr id="74" name="六角形 73">
          <a:extLst>
            <a:ext uri="{FF2B5EF4-FFF2-40B4-BE49-F238E27FC236}">
              <a16:creationId xmlns:a16="http://schemas.microsoft.com/office/drawing/2014/main" id="{56FFCBA1-997C-4806-A9C6-2ED4C1977FD9}"/>
            </a:ext>
          </a:extLst>
        </xdr:cNvPr>
        <xdr:cNvSpPr/>
      </xdr:nvSpPr>
      <xdr:spPr bwMode="auto">
        <a:xfrm>
          <a:off x="7215137" y="2926947"/>
          <a:ext cx="196850" cy="17765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17498</xdr:colOff>
      <xdr:row>17</xdr:row>
      <xdr:rowOff>9359</xdr:rowOff>
    </xdr:from>
    <xdr:to>
      <xdr:col>17</xdr:col>
      <xdr:colOff>190790</xdr:colOff>
      <xdr:row>17</xdr:row>
      <xdr:rowOff>171596</xdr:rowOff>
    </xdr:to>
    <xdr:sp macro="" textlink="">
      <xdr:nvSpPr>
        <xdr:cNvPr id="76" name="六角形 75">
          <a:extLst>
            <a:ext uri="{FF2B5EF4-FFF2-40B4-BE49-F238E27FC236}">
              <a16:creationId xmlns:a16="http://schemas.microsoft.com/office/drawing/2014/main" id="{16BBE865-BFF2-4397-A0BE-67A3E21C7D56}"/>
            </a:ext>
          </a:extLst>
        </xdr:cNvPr>
        <xdr:cNvSpPr/>
      </xdr:nvSpPr>
      <xdr:spPr bwMode="auto">
        <a:xfrm>
          <a:off x="7212048" y="2924009"/>
          <a:ext cx="173292" cy="16223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20474</xdr:colOff>
      <xdr:row>25</xdr:row>
      <xdr:rowOff>3881</xdr:rowOff>
    </xdr:from>
    <xdr:to>
      <xdr:col>13</xdr:col>
      <xdr:colOff>201181</xdr:colOff>
      <xdr:row>26</xdr:row>
      <xdr:rowOff>3164</xdr:rowOff>
    </xdr:to>
    <xdr:sp macro="" textlink="">
      <xdr:nvSpPr>
        <xdr:cNvPr id="77" name="六角形 76">
          <a:extLst>
            <a:ext uri="{FF2B5EF4-FFF2-40B4-BE49-F238E27FC236}">
              <a16:creationId xmlns:a16="http://schemas.microsoft.com/office/drawing/2014/main" id="{6F0289E4-27EA-4D31-AA2F-EBE39070B055}"/>
            </a:ext>
          </a:extLst>
        </xdr:cNvPr>
        <xdr:cNvSpPr/>
      </xdr:nvSpPr>
      <xdr:spPr bwMode="auto">
        <a:xfrm>
          <a:off x="10034424" y="4296481"/>
          <a:ext cx="180707" cy="17073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10746</xdr:colOff>
      <xdr:row>33</xdr:row>
      <xdr:rowOff>2493</xdr:rowOff>
    </xdr:from>
    <xdr:to>
      <xdr:col>17</xdr:col>
      <xdr:colOff>207434</xdr:colOff>
      <xdr:row>33</xdr:row>
      <xdr:rowOff>165102</xdr:rowOff>
    </xdr:to>
    <xdr:sp macro="" textlink="">
      <xdr:nvSpPr>
        <xdr:cNvPr id="78" name="六角形 77">
          <a:extLst>
            <a:ext uri="{FF2B5EF4-FFF2-40B4-BE49-F238E27FC236}">
              <a16:creationId xmlns:a16="http://schemas.microsoft.com/office/drawing/2014/main" id="{5772E2BC-8A20-4D41-AFC0-DF928DA56122}"/>
            </a:ext>
          </a:extLst>
        </xdr:cNvPr>
        <xdr:cNvSpPr/>
      </xdr:nvSpPr>
      <xdr:spPr bwMode="auto">
        <a:xfrm>
          <a:off x="11470379" y="5734426"/>
          <a:ext cx="196688" cy="16260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64</a:t>
          </a:r>
        </a:p>
      </xdr:txBody>
    </xdr:sp>
    <xdr:clientData/>
  </xdr:twoCellAnchor>
  <xdr:twoCellAnchor>
    <xdr:from>
      <xdr:col>17</xdr:col>
      <xdr:colOff>3417</xdr:colOff>
      <xdr:row>25</xdr:row>
      <xdr:rowOff>15238</xdr:rowOff>
    </xdr:from>
    <xdr:to>
      <xdr:col>17</xdr:col>
      <xdr:colOff>197957</xdr:colOff>
      <xdr:row>25</xdr:row>
      <xdr:rowOff>177163</xdr:rowOff>
    </xdr:to>
    <xdr:sp macro="" textlink="">
      <xdr:nvSpPr>
        <xdr:cNvPr id="80" name="六角形 79">
          <a:extLst>
            <a:ext uri="{FF2B5EF4-FFF2-40B4-BE49-F238E27FC236}">
              <a16:creationId xmlns:a16="http://schemas.microsoft.com/office/drawing/2014/main" id="{6FA09584-2EC4-46E4-98A6-F5CD645CAF52}"/>
            </a:ext>
          </a:extLst>
        </xdr:cNvPr>
        <xdr:cNvSpPr/>
      </xdr:nvSpPr>
      <xdr:spPr bwMode="auto">
        <a:xfrm>
          <a:off x="7197967" y="4307838"/>
          <a:ext cx="194540" cy="1555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10353</xdr:colOff>
      <xdr:row>33</xdr:row>
      <xdr:rowOff>21889</xdr:rowOff>
    </xdr:from>
    <xdr:to>
      <xdr:col>19</xdr:col>
      <xdr:colOff>209675</xdr:colOff>
      <xdr:row>34</xdr:row>
      <xdr:rowOff>4028</xdr:rowOff>
    </xdr:to>
    <xdr:sp macro="" textlink="">
      <xdr:nvSpPr>
        <xdr:cNvPr id="81" name="六角形 80">
          <a:extLst>
            <a:ext uri="{FF2B5EF4-FFF2-40B4-BE49-F238E27FC236}">
              <a16:creationId xmlns:a16="http://schemas.microsoft.com/office/drawing/2014/main" id="{F9034C58-9503-4DEB-A366-0308FE3DD19D}"/>
            </a:ext>
          </a:extLst>
        </xdr:cNvPr>
        <xdr:cNvSpPr/>
      </xdr:nvSpPr>
      <xdr:spPr bwMode="auto">
        <a:xfrm>
          <a:off x="12858520" y="5616945"/>
          <a:ext cx="199322" cy="15147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25399</xdr:colOff>
      <xdr:row>41</xdr:row>
      <xdr:rowOff>9524</xdr:rowOff>
    </xdr:from>
    <xdr:to>
      <xdr:col>11</xdr:col>
      <xdr:colOff>204312</xdr:colOff>
      <xdr:row>41</xdr:row>
      <xdr:rowOff>170088</xdr:rowOff>
    </xdr:to>
    <xdr:sp macro="" textlink="">
      <xdr:nvSpPr>
        <xdr:cNvPr id="82" name="六角形 81">
          <a:extLst>
            <a:ext uri="{FF2B5EF4-FFF2-40B4-BE49-F238E27FC236}">
              <a16:creationId xmlns:a16="http://schemas.microsoft.com/office/drawing/2014/main" id="{EBC4CBBE-E518-4D83-B4C5-3E5535D447D4}"/>
            </a:ext>
          </a:extLst>
        </xdr:cNvPr>
        <xdr:cNvSpPr/>
      </xdr:nvSpPr>
      <xdr:spPr bwMode="auto">
        <a:xfrm>
          <a:off x="10039349" y="5673724"/>
          <a:ext cx="178913" cy="16056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12700</xdr:colOff>
      <xdr:row>41</xdr:row>
      <xdr:rowOff>9524</xdr:rowOff>
    </xdr:from>
    <xdr:to>
      <xdr:col>13</xdr:col>
      <xdr:colOff>185015</xdr:colOff>
      <xdr:row>41</xdr:row>
      <xdr:rowOff>171449</xdr:rowOff>
    </xdr:to>
    <xdr:sp macro="" textlink="">
      <xdr:nvSpPr>
        <xdr:cNvPr id="83" name="六角形 82">
          <a:extLst>
            <a:ext uri="{FF2B5EF4-FFF2-40B4-BE49-F238E27FC236}">
              <a16:creationId xmlns:a16="http://schemas.microsoft.com/office/drawing/2014/main" id="{2B9C0505-EC75-4B43-84BC-F05918CD8C7B}"/>
            </a:ext>
          </a:extLst>
        </xdr:cNvPr>
        <xdr:cNvSpPr/>
      </xdr:nvSpPr>
      <xdr:spPr bwMode="auto">
        <a:xfrm>
          <a:off x="11436350" y="5673724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703791</xdr:colOff>
      <xdr:row>41</xdr:row>
      <xdr:rowOff>6951</xdr:rowOff>
    </xdr:from>
    <xdr:to>
      <xdr:col>15</xdr:col>
      <xdr:colOff>180725</xdr:colOff>
      <xdr:row>41</xdr:row>
      <xdr:rowOff>163433</xdr:rowOff>
    </xdr:to>
    <xdr:sp macro="" textlink="">
      <xdr:nvSpPr>
        <xdr:cNvPr id="84" name="六角形 83">
          <a:extLst>
            <a:ext uri="{FF2B5EF4-FFF2-40B4-BE49-F238E27FC236}">
              <a16:creationId xmlns:a16="http://schemas.microsoft.com/office/drawing/2014/main" id="{AD1EAE64-61D2-4A5C-8B06-098BEF112435}"/>
            </a:ext>
          </a:extLst>
        </xdr:cNvPr>
        <xdr:cNvSpPr/>
      </xdr:nvSpPr>
      <xdr:spPr bwMode="auto">
        <a:xfrm>
          <a:off x="10001249" y="6912576"/>
          <a:ext cx="180726" cy="15648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33</xdr:row>
      <xdr:rowOff>16049</xdr:rowOff>
    </xdr:from>
    <xdr:to>
      <xdr:col>11</xdr:col>
      <xdr:colOff>199321</xdr:colOff>
      <xdr:row>34</xdr:row>
      <xdr:rowOff>8099</xdr:rowOff>
    </xdr:to>
    <xdr:sp macro="" textlink="">
      <xdr:nvSpPr>
        <xdr:cNvPr id="85" name="六角形 84">
          <a:extLst>
            <a:ext uri="{FF2B5EF4-FFF2-40B4-BE49-F238E27FC236}">
              <a16:creationId xmlns:a16="http://schemas.microsoft.com/office/drawing/2014/main" id="{F7B30998-E0AE-47FF-BE09-003DE9AE3BD2}"/>
            </a:ext>
          </a:extLst>
        </xdr:cNvPr>
        <xdr:cNvSpPr/>
      </xdr:nvSpPr>
      <xdr:spPr bwMode="auto">
        <a:xfrm>
          <a:off x="10016161" y="4308649"/>
          <a:ext cx="197110" cy="1635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696837</xdr:colOff>
      <xdr:row>32</xdr:row>
      <xdr:rowOff>168160</xdr:rowOff>
    </xdr:from>
    <xdr:to>
      <xdr:col>13</xdr:col>
      <xdr:colOff>195036</xdr:colOff>
      <xdr:row>33</xdr:row>
      <xdr:rowOff>154214</xdr:rowOff>
    </xdr:to>
    <xdr:sp macro="" textlink="">
      <xdr:nvSpPr>
        <xdr:cNvPr id="86" name="六角形 85">
          <a:extLst>
            <a:ext uri="{FF2B5EF4-FFF2-40B4-BE49-F238E27FC236}">
              <a16:creationId xmlns:a16="http://schemas.microsoft.com/office/drawing/2014/main" id="{2DE7782E-2AD1-45AB-B514-19889713F6B2}"/>
            </a:ext>
          </a:extLst>
        </xdr:cNvPr>
        <xdr:cNvSpPr/>
      </xdr:nvSpPr>
      <xdr:spPr bwMode="auto">
        <a:xfrm>
          <a:off x="8575373" y="5688124"/>
          <a:ext cx="201234" cy="15841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706441</xdr:colOff>
      <xdr:row>33</xdr:row>
      <xdr:rowOff>3412</xdr:rowOff>
    </xdr:from>
    <xdr:to>
      <xdr:col>15</xdr:col>
      <xdr:colOff>173201</xdr:colOff>
      <xdr:row>33</xdr:row>
      <xdr:rowOff>163220</xdr:rowOff>
    </xdr:to>
    <xdr:sp macro="" textlink="">
      <xdr:nvSpPr>
        <xdr:cNvPr id="87" name="六角形 86">
          <a:extLst>
            <a:ext uri="{FF2B5EF4-FFF2-40B4-BE49-F238E27FC236}">
              <a16:creationId xmlns:a16="http://schemas.microsoft.com/office/drawing/2014/main" id="{DCE1EBB3-92E4-4715-9896-37D399641877}"/>
            </a:ext>
          </a:extLst>
        </xdr:cNvPr>
        <xdr:cNvSpPr/>
      </xdr:nvSpPr>
      <xdr:spPr bwMode="auto">
        <a:xfrm>
          <a:off x="10045174" y="5735345"/>
          <a:ext cx="173727" cy="15980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723919</xdr:colOff>
      <xdr:row>7</xdr:row>
      <xdr:rowOff>21980</xdr:rowOff>
    </xdr:from>
    <xdr:to>
      <xdr:col>2</xdr:col>
      <xdr:colOff>197827</xdr:colOff>
      <xdr:row>8</xdr:row>
      <xdr:rowOff>163285</xdr:rowOff>
    </xdr:to>
    <xdr:sp macro="" textlink="">
      <xdr:nvSpPr>
        <xdr:cNvPr id="107" name="Text Box 1252">
          <a:extLst>
            <a:ext uri="{FF2B5EF4-FFF2-40B4-BE49-F238E27FC236}">
              <a16:creationId xmlns:a16="http://schemas.microsoft.com/office/drawing/2014/main" id="{E550A293-236B-4A29-B1BA-2D37F222344C}"/>
            </a:ext>
          </a:extLst>
        </xdr:cNvPr>
        <xdr:cNvSpPr txBox="1">
          <a:spLocks noChangeArrowheads="1"/>
        </xdr:cNvSpPr>
      </xdr:nvSpPr>
      <xdr:spPr bwMode="auto">
        <a:xfrm>
          <a:off x="850919" y="1222130"/>
          <a:ext cx="197808" cy="31275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360135</xdr:colOff>
      <xdr:row>7</xdr:row>
      <xdr:rowOff>9525</xdr:rowOff>
    </xdr:from>
    <xdr:to>
      <xdr:col>2</xdr:col>
      <xdr:colOff>160110</xdr:colOff>
      <xdr:row>7</xdr:row>
      <xdr:rowOff>9525</xdr:rowOff>
    </xdr:to>
    <xdr:sp macro="" textlink="">
      <xdr:nvSpPr>
        <xdr:cNvPr id="110" name="Line 76">
          <a:extLst>
            <a:ext uri="{FF2B5EF4-FFF2-40B4-BE49-F238E27FC236}">
              <a16:creationId xmlns:a16="http://schemas.microsoft.com/office/drawing/2014/main" id="{C1A05CE1-48F5-40DD-A05D-29D17A513563}"/>
            </a:ext>
          </a:extLst>
        </xdr:cNvPr>
        <xdr:cNvSpPr>
          <a:spLocks noChangeShapeType="1"/>
        </xdr:cNvSpPr>
      </xdr:nvSpPr>
      <xdr:spPr bwMode="auto">
        <a:xfrm>
          <a:off x="506185" y="1209675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625927</xdr:colOff>
      <xdr:row>3</xdr:row>
      <xdr:rowOff>47625</xdr:rowOff>
    </xdr:from>
    <xdr:to>
      <xdr:col>1</xdr:col>
      <xdr:colOff>625927</xdr:colOff>
      <xdr:row>8</xdr:row>
      <xdr:rowOff>9525</xdr:rowOff>
    </xdr:to>
    <xdr:sp macro="" textlink="">
      <xdr:nvSpPr>
        <xdr:cNvPr id="114" name="Line 201">
          <a:extLst>
            <a:ext uri="{FF2B5EF4-FFF2-40B4-BE49-F238E27FC236}">
              <a16:creationId xmlns:a16="http://schemas.microsoft.com/office/drawing/2014/main" id="{727CA549-B406-44E5-B3F3-BDF6C1C811F0}"/>
            </a:ext>
          </a:extLst>
        </xdr:cNvPr>
        <xdr:cNvSpPr>
          <a:spLocks noChangeShapeType="1"/>
        </xdr:cNvSpPr>
      </xdr:nvSpPr>
      <xdr:spPr bwMode="auto">
        <a:xfrm flipV="1">
          <a:off x="771977" y="561975"/>
          <a:ext cx="0" cy="8191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572858</xdr:colOff>
      <xdr:row>4</xdr:row>
      <xdr:rowOff>119743</xdr:rowOff>
    </xdr:from>
    <xdr:to>
      <xdr:col>1</xdr:col>
      <xdr:colOff>693963</xdr:colOff>
      <xdr:row>5</xdr:row>
      <xdr:rowOff>68036</xdr:rowOff>
    </xdr:to>
    <xdr:sp macro="" textlink="">
      <xdr:nvSpPr>
        <xdr:cNvPr id="115" name="Oval 203">
          <a:extLst>
            <a:ext uri="{FF2B5EF4-FFF2-40B4-BE49-F238E27FC236}">
              <a16:creationId xmlns:a16="http://schemas.microsoft.com/office/drawing/2014/main" id="{295C185F-223C-4318-9F16-A2957F96292B}"/>
            </a:ext>
          </a:extLst>
        </xdr:cNvPr>
        <xdr:cNvSpPr>
          <a:spLocks noChangeArrowheads="1"/>
        </xdr:cNvSpPr>
      </xdr:nvSpPr>
      <xdr:spPr bwMode="auto">
        <a:xfrm>
          <a:off x="718908" y="805543"/>
          <a:ext cx="121105" cy="11974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647700</xdr:colOff>
      <xdr:row>2</xdr:row>
      <xdr:rowOff>16916</xdr:rowOff>
    </xdr:from>
    <xdr:to>
      <xdr:col>3</xdr:col>
      <xdr:colOff>647700</xdr:colOff>
      <xdr:row>8</xdr:row>
      <xdr:rowOff>55016</xdr:rowOff>
    </xdr:to>
    <xdr:sp macro="" textlink="">
      <xdr:nvSpPr>
        <xdr:cNvPr id="124" name="Line 184">
          <a:extLst>
            <a:ext uri="{FF2B5EF4-FFF2-40B4-BE49-F238E27FC236}">
              <a16:creationId xmlns:a16="http://schemas.microsoft.com/office/drawing/2014/main" id="{E225F866-8B63-4206-83C5-8345236A1946}"/>
            </a:ext>
          </a:extLst>
        </xdr:cNvPr>
        <xdr:cNvSpPr>
          <a:spLocks noChangeShapeType="1"/>
        </xdr:cNvSpPr>
      </xdr:nvSpPr>
      <xdr:spPr bwMode="auto">
        <a:xfrm flipV="1">
          <a:off x="2203450" y="359816"/>
          <a:ext cx="0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473518</xdr:colOff>
      <xdr:row>4</xdr:row>
      <xdr:rowOff>68950</xdr:rowOff>
    </xdr:from>
    <xdr:ext cx="445755" cy="113803"/>
    <xdr:sp macro="" textlink="">
      <xdr:nvSpPr>
        <xdr:cNvPr id="125" name="Text Box 39">
          <a:extLst>
            <a:ext uri="{FF2B5EF4-FFF2-40B4-BE49-F238E27FC236}">
              <a16:creationId xmlns:a16="http://schemas.microsoft.com/office/drawing/2014/main" id="{7BDACB71-848D-464F-AA4B-244C76F1B25B}"/>
            </a:ext>
          </a:extLst>
        </xdr:cNvPr>
        <xdr:cNvSpPr txBox="1">
          <a:spLocks noChangeArrowheads="1"/>
        </xdr:cNvSpPr>
      </xdr:nvSpPr>
      <xdr:spPr bwMode="auto">
        <a:xfrm>
          <a:off x="2029268" y="754750"/>
          <a:ext cx="445755" cy="11380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10800" rIns="0" bIns="0" anchor="ctr" anchorCtr="0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</xdr:txBody>
    </xdr:sp>
    <xdr:clientData/>
  </xdr:oneCellAnchor>
  <xdr:twoCellAnchor>
    <xdr:from>
      <xdr:col>2</xdr:col>
      <xdr:colOff>762000</xdr:colOff>
      <xdr:row>3</xdr:row>
      <xdr:rowOff>28381</xdr:rowOff>
    </xdr:from>
    <xdr:to>
      <xdr:col>3</xdr:col>
      <xdr:colOff>400050</xdr:colOff>
      <xdr:row>3</xdr:row>
      <xdr:rowOff>85531</xdr:rowOff>
    </xdr:to>
    <xdr:sp macro="" textlink="">
      <xdr:nvSpPr>
        <xdr:cNvPr id="126" name="Freeform 652">
          <a:extLst>
            <a:ext uri="{FF2B5EF4-FFF2-40B4-BE49-F238E27FC236}">
              <a16:creationId xmlns:a16="http://schemas.microsoft.com/office/drawing/2014/main" id="{7FCB9D4D-456C-48C8-A4DA-371AA29AAFE8}"/>
            </a:ext>
          </a:extLst>
        </xdr:cNvPr>
        <xdr:cNvSpPr>
          <a:spLocks/>
        </xdr:cNvSpPr>
      </xdr:nvSpPr>
      <xdr:spPr bwMode="auto">
        <a:xfrm>
          <a:off x="1555750" y="542731"/>
          <a:ext cx="400050" cy="57150"/>
        </a:xfrm>
        <a:custGeom>
          <a:avLst/>
          <a:gdLst>
            <a:gd name="T0" fmla="*/ 2147483647 w 43"/>
            <a:gd name="T1" fmla="*/ 2147483647 h 6"/>
            <a:gd name="T2" fmla="*/ 2147483647 w 43"/>
            <a:gd name="T3" fmla="*/ 2147483647 h 6"/>
            <a:gd name="T4" fmla="*/ 2147483647 w 43"/>
            <a:gd name="T5" fmla="*/ 2147483647 h 6"/>
            <a:gd name="T6" fmla="*/ 2147483647 w 43"/>
            <a:gd name="T7" fmla="*/ 2147483647 h 6"/>
            <a:gd name="T8" fmla="*/ 0 w 43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3" h="6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390525</xdr:colOff>
      <xdr:row>4</xdr:row>
      <xdr:rowOff>152400</xdr:rowOff>
    </xdr:to>
    <xdr:sp macro="" textlink="">
      <xdr:nvSpPr>
        <xdr:cNvPr id="127" name="Freeform 657">
          <a:extLst>
            <a:ext uri="{FF2B5EF4-FFF2-40B4-BE49-F238E27FC236}">
              <a16:creationId xmlns:a16="http://schemas.microsoft.com/office/drawing/2014/main" id="{FA4BA113-9C11-41FD-A70F-42C6CD894F57}"/>
            </a:ext>
          </a:extLst>
        </xdr:cNvPr>
        <xdr:cNvSpPr>
          <a:spLocks/>
        </xdr:cNvSpPr>
      </xdr:nvSpPr>
      <xdr:spPr bwMode="auto">
        <a:xfrm>
          <a:off x="2393950" y="685800"/>
          <a:ext cx="257175" cy="152400"/>
        </a:xfrm>
        <a:custGeom>
          <a:avLst/>
          <a:gdLst>
            <a:gd name="T0" fmla="*/ 2147483647 w 30"/>
            <a:gd name="T1" fmla="*/ 2147483647 h 17"/>
            <a:gd name="T2" fmla="*/ 2147483647 w 30"/>
            <a:gd name="T3" fmla="*/ 2147483647 h 17"/>
            <a:gd name="T4" fmla="*/ 2147483647 w 30"/>
            <a:gd name="T5" fmla="*/ 2147483647 h 17"/>
            <a:gd name="T6" fmla="*/ 2147483647 w 30"/>
            <a:gd name="T7" fmla="*/ 2147483647 h 17"/>
            <a:gd name="T8" fmla="*/ 0 w 30"/>
            <a:gd name="T9" fmla="*/ 0 h 1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0" h="17">
              <a:moveTo>
                <a:pt x="30" y="17"/>
              </a:moveTo>
              <a:lnTo>
                <a:pt x="29" y="10"/>
              </a:lnTo>
              <a:lnTo>
                <a:pt x="9" y="10"/>
              </a:lnTo>
              <a:lnTo>
                <a:pt x="9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762000</xdr:colOff>
      <xdr:row>2</xdr:row>
      <xdr:rowOff>76200</xdr:rowOff>
    </xdr:from>
    <xdr:to>
      <xdr:col>4</xdr:col>
      <xdr:colOff>19050</xdr:colOff>
      <xdr:row>4</xdr:row>
      <xdr:rowOff>57150</xdr:rowOff>
    </xdr:to>
    <xdr:sp macro="" textlink="">
      <xdr:nvSpPr>
        <xdr:cNvPr id="128" name="Freeform 661">
          <a:extLst>
            <a:ext uri="{FF2B5EF4-FFF2-40B4-BE49-F238E27FC236}">
              <a16:creationId xmlns:a16="http://schemas.microsoft.com/office/drawing/2014/main" id="{34A0D708-E75C-45E9-98E4-77E08A37904F}"/>
            </a:ext>
          </a:extLst>
        </xdr:cNvPr>
        <xdr:cNvSpPr>
          <a:spLocks/>
        </xdr:cNvSpPr>
      </xdr:nvSpPr>
      <xdr:spPr bwMode="auto">
        <a:xfrm>
          <a:off x="2260600" y="419100"/>
          <a:ext cx="19050" cy="323850"/>
        </a:xfrm>
        <a:custGeom>
          <a:avLst/>
          <a:gdLst>
            <a:gd name="T0" fmla="*/ 2147483647 w 3"/>
            <a:gd name="T1" fmla="*/ 0 h 37"/>
            <a:gd name="T2" fmla="*/ 2147483647 w 3"/>
            <a:gd name="T3" fmla="*/ 2147483647 h 37"/>
            <a:gd name="T4" fmla="*/ 2147483647 w 3"/>
            <a:gd name="T5" fmla="*/ 2147483647 h 37"/>
            <a:gd name="T6" fmla="*/ 0 w 3"/>
            <a:gd name="T7" fmla="*/ 2147483647 h 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7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73722</xdr:colOff>
      <xdr:row>3</xdr:row>
      <xdr:rowOff>19050</xdr:rowOff>
    </xdr:from>
    <xdr:to>
      <xdr:col>4</xdr:col>
      <xdr:colOff>121347</xdr:colOff>
      <xdr:row>4</xdr:row>
      <xdr:rowOff>66675</xdr:rowOff>
    </xdr:to>
    <xdr:sp macro="" textlink="">
      <xdr:nvSpPr>
        <xdr:cNvPr id="129" name="Freeform 662">
          <a:extLst>
            <a:ext uri="{FF2B5EF4-FFF2-40B4-BE49-F238E27FC236}">
              <a16:creationId xmlns:a16="http://schemas.microsoft.com/office/drawing/2014/main" id="{270485C3-79B3-4973-8E4B-2DCA2EB9EDAF}"/>
            </a:ext>
          </a:extLst>
        </xdr:cNvPr>
        <xdr:cNvSpPr>
          <a:spLocks/>
        </xdr:cNvSpPr>
      </xdr:nvSpPr>
      <xdr:spPr bwMode="auto">
        <a:xfrm>
          <a:off x="2333891" y="535660"/>
          <a:ext cx="47625" cy="219829"/>
        </a:xfrm>
        <a:custGeom>
          <a:avLst/>
          <a:gdLst>
            <a:gd name="T0" fmla="*/ 1080202 w 10000"/>
            <a:gd name="T1" fmla="*/ 64639944 h 12681"/>
            <a:gd name="T2" fmla="*/ 0 w 10000"/>
            <a:gd name="T3" fmla="*/ 59180604 h 12681"/>
            <a:gd name="T4" fmla="*/ 82425 w 10000"/>
            <a:gd name="T5" fmla="*/ 0 h 1268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2681">
              <a:moveTo>
                <a:pt x="10000" y="12681"/>
              </a:moveTo>
              <a:lnTo>
                <a:pt x="0" y="11610"/>
              </a:lnTo>
              <a:cubicBezTo>
                <a:pt x="254" y="7740"/>
                <a:pt x="509" y="3870"/>
                <a:pt x="763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339208</xdr:colOff>
      <xdr:row>2</xdr:row>
      <xdr:rowOff>159784</xdr:rowOff>
    </xdr:from>
    <xdr:to>
      <xdr:col>3</xdr:col>
      <xdr:colOff>453508</xdr:colOff>
      <xdr:row>4</xdr:row>
      <xdr:rowOff>150259</xdr:rowOff>
    </xdr:to>
    <xdr:sp macro="" textlink="">
      <xdr:nvSpPr>
        <xdr:cNvPr id="130" name="Freeform 663">
          <a:extLst>
            <a:ext uri="{FF2B5EF4-FFF2-40B4-BE49-F238E27FC236}">
              <a16:creationId xmlns:a16="http://schemas.microsoft.com/office/drawing/2014/main" id="{EC5AFC10-F7A7-46B6-AE69-20DC645C91DA}"/>
            </a:ext>
          </a:extLst>
        </xdr:cNvPr>
        <xdr:cNvSpPr>
          <a:spLocks/>
        </xdr:cNvSpPr>
      </xdr:nvSpPr>
      <xdr:spPr bwMode="auto">
        <a:xfrm>
          <a:off x="1894958" y="502684"/>
          <a:ext cx="114300" cy="333375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2" h="41">
              <a:moveTo>
                <a:pt x="0" y="21"/>
              </a:moveTo>
              <a:lnTo>
                <a:pt x="0" y="41"/>
              </a:lnTo>
              <a:lnTo>
                <a:pt x="12" y="41"/>
              </a:lnTo>
              <a:lnTo>
                <a:pt x="1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28963</xdr:colOff>
      <xdr:row>3</xdr:row>
      <xdr:rowOff>113912</xdr:rowOff>
    </xdr:from>
    <xdr:to>
      <xdr:col>3</xdr:col>
      <xdr:colOff>381388</xdr:colOff>
      <xdr:row>3</xdr:row>
      <xdr:rowOff>142487</xdr:rowOff>
    </xdr:to>
    <xdr:sp macro="" textlink="">
      <xdr:nvSpPr>
        <xdr:cNvPr id="131" name="Freeform 665">
          <a:extLst>
            <a:ext uri="{FF2B5EF4-FFF2-40B4-BE49-F238E27FC236}">
              <a16:creationId xmlns:a16="http://schemas.microsoft.com/office/drawing/2014/main" id="{9C8AF8B4-B623-4B73-B1C5-61759E4776AE}"/>
            </a:ext>
          </a:extLst>
        </xdr:cNvPr>
        <xdr:cNvSpPr>
          <a:spLocks/>
        </xdr:cNvSpPr>
      </xdr:nvSpPr>
      <xdr:spPr bwMode="auto">
        <a:xfrm>
          <a:off x="1584713" y="628262"/>
          <a:ext cx="3524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6</xdr:row>
      <xdr:rowOff>114300</xdr:rowOff>
    </xdr:from>
    <xdr:to>
      <xdr:col>4</xdr:col>
      <xdr:colOff>95250</xdr:colOff>
      <xdr:row>6</xdr:row>
      <xdr:rowOff>123825</xdr:rowOff>
    </xdr:to>
    <xdr:sp macro="" textlink="">
      <xdr:nvSpPr>
        <xdr:cNvPr id="132" name="Line 666">
          <a:extLst>
            <a:ext uri="{FF2B5EF4-FFF2-40B4-BE49-F238E27FC236}">
              <a16:creationId xmlns:a16="http://schemas.microsoft.com/office/drawing/2014/main" id="{BE9DEB77-E3BA-46C1-90B3-68D5520D82BE}"/>
            </a:ext>
          </a:extLst>
        </xdr:cNvPr>
        <xdr:cNvSpPr>
          <a:spLocks noChangeShapeType="1"/>
        </xdr:cNvSpPr>
      </xdr:nvSpPr>
      <xdr:spPr bwMode="auto">
        <a:xfrm>
          <a:off x="1593850" y="1143000"/>
          <a:ext cx="7620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</xdr:row>
      <xdr:rowOff>95250</xdr:rowOff>
    </xdr:from>
    <xdr:to>
      <xdr:col>3</xdr:col>
      <xdr:colOff>400050</xdr:colOff>
      <xdr:row>3</xdr:row>
      <xdr:rowOff>66675</xdr:rowOff>
    </xdr:to>
    <xdr:sp macro="" textlink="">
      <xdr:nvSpPr>
        <xdr:cNvPr id="133" name="Freeform 668">
          <a:extLst>
            <a:ext uri="{FF2B5EF4-FFF2-40B4-BE49-F238E27FC236}">
              <a16:creationId xmlns:a16="http://schemas.microsoft.com/office/drawing/2014/main" id="{3FF98C2D-C60F-4470-BEFA-159E40A35ACB}"/>
            </a:ext>
          </a:extLst>
        </xdr:cNvPr>
        <xdr:cNvSpPr>
          <a:spLocks/>
        </xdr:cNvSpPr>
      </xdr:nvSpPr>
      <xdr:spPr bwMode="auto">
        <a:xfrm>
          <a:off x="1565275" y="438150"/>
          <a:ext cx="390525" cy="142875"/>
        </a:xfrm>
        <a:custGeom>
          <a:avLst/>
          <a:gdLst>
            <a:gd name="T0" fmla="*/ 2147483647 w 41"/>
            <a:gd name="T1" fmla="*/ 2147483647 h 15"/>
            <a:gd name="T2" fmla="*/ 2147483647 w 41"/>
            <a:gd name="T3" fmla="*/ 2147483647 h 15"/>
            <a:gd name="T4" fmla="*/ 2147483647 w 41"/>
            <a:gd name="T5" fmla="*/ 2147483647 h 15"/>
            <a:gd name="T6" fmla="*/ 2147483647 w 41"/>
            <a:gd name="T7" fmla="*/ 2147483647 h 15"/>
            <a:gd name="T8" fmla="*/ 0 w 41"/>
            <a:gd name="T9" fmla="*/ 0 h 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1" h="15">
              <a:moveTo>
                <a:pt x="41" y="11"/>
              </a:moveTo>
              <a:cubicBezTo>
                <a:pt x="39" y="11"/>
                <a:pt x="34" y="12"/>
                <a:pt x="30" y="12"/>
              </a:cubicBezTo>
              <a:cubicBezTo>
                <a:pt x="27" y="12"/>
                <a:pt x="21" y="10"/>
                <a:pt x="17" y="10"/>
              </a:cubicBezTo>
              <a:cubicBezTo>
                <a:pt x="14" y="11"/>
                <a:pt x="13" y="15"/>
                <a:pt x="10" y="13"/>
              </a:cubicBezTo>
              <a:cubicBezTo>
                <a:pt x="7" y="11"/>
                <a:pt x="2" y="3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561975</xdr:colOff>
      <xdr:row>2</xdr:row>
      <xdr:rowOff>76200</xdr:rowOff>
    </xdr:from>
    <xdr:to>
      <xdr:col>3</xdr:col>
      <xdr:colOff>590550</xdr:colOff>
      <xdr:row>4</xdr:row>
      <xdr:rowOff>66675</xdr:rowOff>
    </xdr:to>
    <xdr:sp macro="" textlink="">
      <xdr:nvSpPr>
        <xdr:cNvPr id="134" name="Freeform 670">
          <a:extLst>
            <a:ext uri="{FF2B5EF4-FFF2-40B4-BE49-F238E27FC236}">
              <a16:creationId xmlns:a16="http://schemas.microsoft.com/office/drawing/2014/main" id="{1B38C96C-6543-4259-8349-B353380E003B}"/>
            </a:ext>
          </a:extLst>
        </xdr:cNvPr>
        <xdr:cNvSpPr>
          <a:spLocks/>
        </xdr:cNvSpPr>
      </xdr:nvSpPr>
      <xdr:spPr bwMode="auto">
        <a:xfrm>
          <a:off x="2117725" y="419100"/>
          <a:ext cx="28575" cy="333375"/>
        </a:xfrm>
        <a:custGeom>
          <a:avLst/>
          <a:gdLst>
            <a:gd name="T0" fmla="*/ 2147483647 w 3"/>
            <a:gd name="T1" fmla="*/ 0 h 42"/>
            <a:gd name="T2" fmla="*/ 2147483647 w 3"/>
            <a:gd name="T3" fmla="*/ 2147483647 h 42"/>
            <a:gd name="T4" fmla="*/ 2147483647 w 3"/>
            <a:gd name="T5" fmla="*/ 2147483647 h 42"/>
            <a:gd name="T6" fmla="*/ 0 w 3"/>
            <a:gd name="T7" fmla="*/ 2147483647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42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695325</xdr:colOff>
      <xdr:row>2</xdr:row>
      <xdr:rowOff>76200</xdr:rowOff>
    </xdr:from>
    <xdr:to>
      <xdr:col>3</xdr:col>
      <xdr:colOff>742950</xdr:colOff>
      <xdr:row>4</xdr:row>
      <xdr:rowOff>57150</xdr:rowOff>
    </xdr:to>
    <xdr:sp macro="" textlink="">
      <xdr:nvSpPr>
        <xdr:cNvPr id="135" name="Freeform 671">
          <a:extLst>
            <a:ext uri="{FF2B5EF4-FFF2-40B4-BE49-F238E27FC236}">
              <a16:creationId xmlns:a16="http://schemas.microsoft.com/office/drawing/2014/main" id="{E9B1B846-97A8-4D27-9E62-D52D85F91953}"/>
            </a:ext>
          </a:extLst>
        </xdr:cNvPr>
        <xdr:cNvSpPr>
          <a:spLocks/>
        </xdr:cNvSpPr>
      </xdr:nvSpPr>
      <xdr:spPr bwMode="auto">
        <a:xfrm>
          <a:off x="2251075" y="419100"/>
          <a:ext cx="9525" cy="323850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142875</xdr:colOff>
      <xdr:row>3</xdr:row>
      <xdr:rowOff>9525</xdr:rowOff>
    </xdr:from>
    <xdr:to>
      <xdr:col>4</xdr:col>
      <xdr:colOff>647700</xdr:colOff>
      <xdr:row>3</xdr:row>
      <xdr:rowOff>38100</xdr:rowOff>
    </xdr:to>
    <xdr:sp macro="" textlink="">
      <xdr:nvSpPr>
        <xdr:cNvPr id="136" name="Freeform 672">
          <a:extLst>
            <a:ext uri="{FF2B5EF4-FFF2-40B4-BE49-F238E27FC236}">
              <a16:creationId xmlns:a16="http://schemas.microsoft.com/office/drawing/2014/main" id="{F104C23D-B64A-4569-ABE8-D8D05C3D045D}"/>
            </a:ext>
          </a:extLst>
        </xdr:cNvPr>
        <xdr:cNvSpPr>
          <a:spLocks/>
        </xdr:cNvSpPr>
      </xdr:nvSpPr>
      <xdr:spPr bwMode="auto">
        <a:xfrm>
          <a:off x="2403475" y="523875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390525</xdr:colOff>
      <xdr:row>4</xdr:row>
      <xdr:rowOff>152400</xdr:rowOff>
    </xdr:to>
    <xdr:sp macro="" textlink="">
      <xdr:nvSpPr>
        <xdr:cNvPr id="137" name="Freeform 673">
          <a:extLst>
            <a:ext uri="{FF2B5EF4-FFF2-40B4-BE49-F238E27FC236}">
              <a16:creationId xmlns:a16="http://schemas.microsoft.com/office/drawing/2014/main" id="{51F3F3B3-7F3C-47FD-A8FB-FAA3091872C1}"/>
            </a:ext>
          </a:extLst>
        </xdr:cNvPr>
        <xdr:cNvSpPr>
          <a:spLocks/>
        </xdr:cNvSpPr>
      </xdr:nvSpPr>
      <xdr:spPr bwMode="auto">
        <a:xfrm>
          <a:off x="2393950" y="685800"/>
          <a:ext cx="257175" cy="152400"/>
        </a:xfrm>
        <a:custGeom>
          <a:avLst/>
          <a:gdLst>
            <a:gd name="T0" fmla="*/ 2147483647 w 30"/>
            <a:gd name="T1" fmla="*/ 2147483647 h 17"/>
            <a:gd name="T2" fmla="*/ 2147483647 w 30"/>
            <a:gd name="T3" fmla="*/ 2147483647 h 17"/>
            <a:gd name="T4" fmla="*/ 2147483647 w 30"/>
            <a:gd name="T5" fmla="*/ 2147483647 h 17"/>
            <a:gd name="T6" fmla="*/ 2147483647 w 30"/>
            <a:gd name="T7" fmla="*/ 2147483647 h 17"/>
            <a:gd name="T8" fmla="*/ 0 w 30"/>
            <a:gd name="T9" fmla="*/ 0 h 1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0" h="17">
              <a:moveTo>
                <a:pt x="30" y="17"/>
              </a:moveTo>
              <a:lnTo>
                <a:pt x="29" y="10"/>
              </a:lnTo>
              <a:lnTo>
                <a:pt x="9" y="10"/>
              </a:lnTo>
              <a:lnTo>
                <a:pt x="9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333375</xdr:colOff>
      <xdr:row>3</xdr:row>
      <xdr:rowOff>171450</xdr:rowOff>
    </xdr:from>
    <xdr:to>
      <xdr:col>4</xdr:col>
      <xdr:colOff>190500</xdr:colOff>
      <xdr:row>3</xdr:row>
      <xdr:rowOff>171450</xdr:rowOff>
    </xdr:to>
    <xdr:sp macro="" textlink="">
      <xdr:nvSpPr>
        <xdr:cNvPr id="138" name="Line 674">
          <a:extLst>
            <a:ext uri="{FF2B5EF4-FFF2-40B4-BE49-F238E27FC236}">
              <a16:creationId xmlns:a16="http://schemas.microsoft.com/office/drawing/2014/main" id="{1CA1D9CF-37F3-4E8A-A9EB-1908D5EE68F2}"/>
            </a:ext>
          </a:extLst>
        </xdr:cNvPr>
        <xdr:cNvSpPr>
          <a:spLocks noChangeShapeType="1"/>
        </xdr:cNvSpPr>
      </xdr:nvSpPr>
      <xdr:spPr bwMode="auto">
        <a:xfrm>
          <a:off x="1889125" y="685800"/>
          <a:ext cx="561975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381000</xdr:colOff>
      <xdr:row>2</xdr:row>
      <xdr:rowOff>142875</xdr:rowOff>
    </xdr:from>
    <xdr:to>
      <xdr:col>3</xdr:col>
      <xdr:colOff>409575</xdr:colOff>
      <xdr:row>4</xdr:row>
      <xdr:rowOff>76200</xdr:rowOff>
    </xdr:to>
    <xdr:sp macro="" textlink="">
      <xdr:nvSpPr>
        <xdr:cNvPr id="139" name="Freeform 675">
          <a:extLst>
            <a:ext uri="{FF2B5EF4-FFF2-40B4-BE49-F238E27FC236}">
              <a16:creationId xmlns:a16="http://schemas.microsoft.com/office/drawing/2014/main" id="{801EC79F-D919-4C7E-AD17-3378271774F7}"/>
            </a:ext>
          </a:extLst>
        </xdr:cNvPr>
        <xdr:cNvSpPr>
          <a:spLocks/>
        </xdr:cNvSpPr>
      </xdr:nvSpPr>
      <xdr:spPr bwMode="auto">
        <a:xfrm>
          <a:off x="1936750" y="485775"/>
          <a:ext cx="28575" cy="276225"/>
        </a:xfrm>
        <a:custGeom>
          <a:avLst/>
          <a:gdLst>
            <a:gd name="T0" fmla="*/ 2147483647 w 3"/>
            <a:gd name="T1" fmla="*/ 0 h 30"/>
            <a:gd name="T2" fmla="*/ 2147483647 w 3"/>
            <a:gd name="T3" fmla="*/ 2147483647 h 30"/>
            <a:gd name="T4" fmla="*/ 2147483647 w 3"/>
            <a:gd name="T5" fmla="*/ 2147483647 h 30"/>
            <a:gd name="T6" fmla="*/ 0 w 3"/>
            <a:gd name="T7" fmla="*/ 2147483647 h 3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0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495300</xdr:colOff>
      <xdr:row>2</xdr:row>
      <xdr:rowOff>161925</xdr:rowOff>
    </xdr:from>
    <xdr:to>
      <xdr:col>3</xdr:col>
      <xdr:colOff>542925</xdr:colOff>
      <xdr:row>4</xdr:row>
      <xdr:rowOff>66675</xdr:rowOff>
    </xdr:to>
    <xdr:sp macro="" textlink="">
      <xdr:nvSpPr>
        <xdr:cNvPr id="140" name="Freeform 676">
          <a:extLst>
            <a:ext uri="{FF2B5EF4-FFF2-40B4-BE49-F238E27FC236}">
              <a16:creationId xmlns:a16="http://schemas.microsoft.com/office/drawing/2014/main" id="{E8BF27B3-60DE-4134-8481-CE6A08964E76}"/>
            </a:ext>
          </a:extLst>
        </xdr:cNvPr>
        <xdr:cNvSpPr>
          <a:spLocks/>
        </xdr:cNvSpPr>
      </xdr:nvSpPr>
      <xdr:spPr bwMode="auto">
        <a:xfrm>
          <a:off x="2051050" y="504825"/>
          <a:ext cx="47625" cy="247650"/>
        </a:xfrm>
        <a:custGeom>
          <a:avLst/>
          <a:gdLst>
            <a:gd name="T0" fmla="*/ 1080202 w 10000"/>
            <a:gd name="T1" fmla="*/ 153168674 h 10306"/>
            <a:gd name="T2" fmla="*/ 0 w 10000"/>
            <a:gd name="T3" fmla="*/ 136017701 h 10306"/>
            <a:gd name="T4" fmla="*/ 82425 w 10000"/>
            <a:gd name="T5" fmla="*/ 0 h 1030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306">
              <a:moveTo>
                <a:pt x="10000" y="10306"/>
              </a:moveTo>
              <a:lnTo>
                <a:pt x="0" y="9152"/>
              </a:lnTo>
              <a:cubicBezTo>
                <a:pt x="254" y="6101"/>
                <a:pt x="509" y="3051"/>
                <a:pt x="763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17692</xdr:colOff>
      <xdr:row>7</xdr:row>
      <xdr:rowOff>1216</xdr:rowOff>
    </xdr:from>
    <xdr:ext cx="612777" cy="204106"/>
    <xdr:sp macro="" textlink="">
      <xdr:nvSpPr>
        <xdr:cNvPr id="141" name="Text Box 860">
          <a:extLst>
            <a:ext uri="{FF2B5EF4-FFF2-40B4-BE49-F238E27FC236}">
              <a16:creationId xmlns:a16="http://schemas.microsoft.com/office/drawing/2014/main" id="{C2EF1602-8D75-4EE4-8417-B200F99BE67C}"/>
            </a:ext>
          </a:extLst>
        </xdr:cNvPr>
        <xdr:cNvSpPr txBox="1">
          <a:spLocks noChangeArrowheads="1"/>
        </xdr:cNvSpPr>
      </xdr:nvSpPr>
      <xdr:spPr bwMode="auto">
        <a:xfrm>
          <a:off x="2286759" y="1216183"/>
          <a:ext cx="612777" cy="20410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18000" rIns="0" bIns="0" anchor="t" anchorCtr="0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泉佐野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りんくう公園</a:t>
          </a:r>
        </a:p>
      </xdr:txBody>
    </xdr:sp>
    <xdr:clientData/>
  </xdr:oneCellAnchor>
  <xdr:twoCellAnchor>
    <xdr:from>
      <xdr:col>4</xdr:col>
      <xdr:colOff>314325</xdr:colOff>
      <xdr:row>4</xdr:row>
      <xdr:rowOff>104775</xdr:rowOff>
    </xdr:from>
    <xdr:to>
      <xdr:col>4</xdr:col>
      <xdr:colOff>447675</xdr:colOff>
      <xdr:row>5</xdr:row>
      <xdr:rowOff>38100</xdr:rowOff>
    </xdr:to>
    <xdr:sp macro="" textlink="">
      <xdr:nvSpPr>
        <xdr:cNvPr id="142" name="AutoShape 861">
          <a:extLst>
            <a:ext uri="{FF2B5EF4-FFF2-40B4-BE49-F238E27FC236}">
              <a16:creationId xmlns:a16="http://schemas.microsoft.com/office/drawing/2014/main" id="{0DAE094F-99B9-42CC-ABA7-E2ECDBD4888A}"/>
            </a:ext>
          </a:extLst>
        </xdr:cNvPr>
        <xdr:cNvSpPr>
          <a:spLocks noChangeArrowheads="1"/>
        </xdr:cNvSpPr>
      </xdr:nvSpPr>
      <xdr:spPr bwMode="auto">
        <a:xfrm>
          <a:off x="2574925" y="790575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44246</xdr:colOff>
      <xdr:row>5</xdr:row>
      <xdr:rowOff>49824</xdr:rowOff>
    </xdr:from>
    <xdr:ext cx="197053" cy="136444"/>
    <xdr:sp macro="" textlink="">
      <xdr:nvSpPr>
        <xdr:cNvPr id="143" name="Text Box 863">
          <a:extLst>
            <a:ext uri="{FF2B5EF4-FFF2-40B4-BE49-F238E27FC236}">
              <a16:creationId xmlns:a16="http://schemas.microsoft.com/office/drawing/2014/main" id="{E72F5563-DDB1-4B20-AB61-28C118DDFF56}"/>
            </a:ext>
          </a:extLst>
        </xdr:cNvPr>
        <xdr:cNvSpPr txBox="1">
          <a:spLocks noChangeArrowheads="1"/>
        </xdr:cNvSpPr>
      </xdr:nvSpPr>
      <xdr:spPr bwMode="auto">
        <a:xfrm>
          <a:off x="2313313" y="917657"/>
          <a:ext cx="197053" cy="13644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oneCellAnchor>
    <xdr:from>
      <xdr:col>4</xdr:col>
      <xdr:colOff>269721</xdr:colOff>
      <xdr:row>5</xdr:row>
      <xdr:rowOff>65406</xdr:rowOff>
    </xdr:from>
    <xdr:ext cx="373748" cy="120862"/>
    <xdr:sp macro="" textlink="">
      <xdr:nvSpPr>
        <xdr:cNvPr id="144" name="Text Box 972">
          <a:extLst>
            <a:ext uri="{FF2B5EF4-FFF2-40B4-BE49-F238E27FC236}">
              <a16:creationId xmlns:a16="http://schemas.microsoft.com/office/drawing/2014/main" id="{3B4E3DB5-88E6-453B-8694-8076DA838024}"/>
            </a:ext>
          </a:extLst>
        </xdr:cNvPr>
        <xdr:cNvSpPr txBox="1">
          <a:spLocks noChangeArrowheads="1"/>
        </xdr:cNvSpPr>
      </xdr:nvSpPr>
      <xdr:spPr bwMode="auto">
        <a:xfrm>
          <a:off x="2538788" y="933239"/>
          <a:ext cx="373748" cy="120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36000" rIns="0" bIns="0" anchor="ctr" anchorCtr="0" upright="1">
          <a:noAutofit/>
        </a:bodyPr>
        <a:lstStyle/>
        <a:p>
          <a:pPr algn="ctr" rtl="0">
            <a:lnSpc>
              <a:spcPts val="7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2m </a:t>
          </a:r>
        </a:p>
      </xdr:txBody>
    </xdr:sp>
    <xdr:clientData/>
  </xdr:oneCellAnchor>
  <xdr:oneCellAnchor>
    <xdr:from>
      <xdr:col>4</xdr:col>
      <xdr:colOff>200284</xdr:colOff>
      <xdr:row>3</xdr:row>
      <xdr:rowOff>122033</xdr:rowOff>
    </xdr:from>
    <xdr:ext cx="326940" cy="167670"/>
    <xdr:sp macro="" textlink="">
      <xdr:nvSpPr>
        <xdr:cNvPr id="145" name="Text Box 972">
          <a:extLst>
            <a:ext uri="{FF2B5EF4-FFF2-40B4-BE49-F238E27FC236}">
              <a16:creationId xmlns:a16="http://schemas.microsoft.com/office/drawing/2014/main" id="{682B5E14-0120-4117-8187-09DDD1653D1A}"/>
            </a:ext>
          </a:extLst>
        </xdr:cNvPr>
        <xdr:cNvSpPr txBox="1">
          <a:spLocks noChangeArrowheads="1"/>
        </xdr:cNvSpPr>
      </xdr:nvSpPr>
      <xdr:spPr bwMode="auto">
        <a:xfrm>
          <a:off x="2460884" y="636383"/>
          <a:ext cx="326940" cy="167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ｸｻﾘ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267702</xdr:colOff>
      <xdr:row>4</xdr:row>
      <xdr:rowOff>25065</xdr:rowOff>
    </xdr:from>
    <xdr:to>
      <xdr:col>4</xdr:col>
      <xdr:colOff>267702</xdr:colOff>
      <xdr:row>4</xdr:row>
      <xdr:rowOff>167940</xdr:rowOff>
    </xdr:to>
    <xdr:sp macro="" textlink="">
      <xdr:nvSpPr>
        <xdr:cNvPr id="146" name="Line 674">
          <a:extLst>
            <a:ext uri="{FF2B5EF4-FFF2-40B4-BE49-F238E27FC236}">
              <a16:creationId xmlns:a16="http://schemas.microsoft.com/office/drawing/2014/main" id="{7E992415-F076-45F4-B7A8-C470A6307395}"/>
            </a:ext>
          </a:extLst>
        </xdr:cNvPr>
        <xdr:cNvSpPr>
          <a:spLocks noChangeShapeType="1"/>
        </xdr:cNvSpPr>
      </xdr:nvSpPr>
      <xdr:spPr bwMode="auto">
        <a:xfrm flipH="1">
          <a:off x="2528302" y="710865"/>
          <a:ext cx="0" cy="1428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342450</xdr:colOff>
      <xdr:row>1</xdr:row>
      <xdr:rowOff>165834</xdr:rowOff>
    </xdr:from>
    <xdr:ext cx="712109" cy="79094"/>
    <xdr:sp macro="" textlink="">
      <xdr:nvSpPr>
        <xdr:cNvPr id="147" name="Text Box 972">
          <a:extLst>
            <a:ext uri="{FF2B5EF4-FFF2-40B4-BE49-F238E27FC236}">
              <a16:creationId xmlns:a16="http://schemas.microsoft.com/office/drawing/2014/main" id="{9197887A-2FFA-4344-9D8C-6589A870333A}"/>
            </a:ext>
          </a:extLst>
        </xdr:cNvPr>
        <xdr:cNvSpPr txBox="1">
          <a:spLocks noChangeArrowheads="1"/>
        </xdr:cNvSpPr>
      </xdr:nvSpPr>
      <xdr:spPr bwMode="auto">
        <a:xfrm>
          <a:off x="1898200" y="335167"/>
          <a:ext cx="712109" cy="7909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/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田尻ｽｶｲﾌﾞﾘｯｼﾞ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338.1m</a:t>
          </a:r>
        </a:p>
      </xdr:txBody>
    </xdr:sp>
    <xdr:clientData/>
  </xdr:oneCellAnchor>
  <xdr:twoCellAnchor>
    <xdr:from>
      <xdr:col>1</xdr:col>
      <xdr:colOff>541560</xdr:colOff>
      <xdr:row>7</xdr:row>
      <xdr:rowOff>96608</xdr:rowOff>
    </xdr:from>
    <xdr:to>
      <xdr:col>2</xdr:col>
      <xdr:colOff>9068</xdr:colOff>
      <xdr:row>8</xdr:row>
      <xdr:rowOff>54427</xdr:rowOff>
    </xdr:to>
    <xdr:sp macro="" textlink="">
      <xdr:nvSpPr>
        <xdr:cNvPr id="149" name="AutoShape 74">
          <a:extLst>
            <a:ext uri="{FF2B5EF4-FFF2-40B4-BE49-F238E27FC236}">
              <a16:creationId xmlns:a16="http://schemas.microsoft.com/office/drawing/2014/main" id="{1D9F5397-3DFD-44BE-A701-09A56BB6AC43}"/>
            </a:ext>
          </a:extLst>
        </xdr:cNvPr>
        <xdr:cNvSpPr>
          <a:spLocks noChangeArrowheads="1"/>
        </xdr:cNvSpPr>
      </xdr:nvSpPr>
      <xdr:spPr bwMode="auto">
        <a:xfrm>
          <a:off x="687610" y="1296758"/>
          <a:ext cx="172358" cy="12926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673246</xdr:colOff>
      <xdr:row>5</xdr:row>
      <xdr:rowOff>165601</xdr:rowOff>
    </xdr:from>
    <xdr:ext cx="578610" cy="157031"/>
    <xdr:sp macro="" textlink="">
      <xdr:nvSpPr>
        <xdr:cNvPr id="150" name="Text Box 650">
          <a:extLst>
            <a:ext uri="{FF2B5EF4-FFF2-40B4-BE49-F238E27FC236}">
              <a16:creationId xmlns:a16="http://schemas.microsoft.com/office/drawing/2014/main" id="{A0247799-ECF3-4C60-9959-74082322F0FD}"/>
            </a:ext>
          </a:extLst>
        </xdr:cNvPr>
        <xdr:cNvSpPr txBox="1">
          <a:spLocks noChangeArrowheads="1"/>
        </xdr:cNvSpPr>
      </xdr:nvSpPr>
      <xdr:spPr bwMode="auto">
        <a:xfrm>
          <a:off x="1524146" y="1022851"/>
          <a:ext cx="578610" cy="157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</a:p>
      </xdr:txBody>
    </xdr:sp>
    <xdr:clientData/>
  </xdr:oneCellAnchor>
  <xdr:twoCellAnchor>
    <xdr:from>
      <xdr:col>3</xdr:col>
      <xdr:colOff>527265</xdr:colOff>
      <xdr:row>5</xdr:row>
      <xdr:rowOff>38638</xdr:rowOff>
    </xdr:from>
    <xdr:to>
      <xdr:col>4</xdr:col>
      <xdr:colOff>13609</xdr:colOff>
      <xdr:row>6</xdr:row>
      <xdr:rowOff>40822</xdr:rowOff>
    </xdr:to>
    <xdr:sp macro="" textlink="">
      <xdr:nvSpPr>
        <xdr:cNvPr id="151" name="六角形 150">
          <a:extLst>
            <a:ext uri="{FF2B5EF4-FFF2-40B4-BE49-F238E27FC236}">
              <a16:creationId xmlns:a16="http://schemas.microsoft.com/office/drawing/2014/main" id="{8462E680-1D27-4FB7-B3FF-BBEE5D96BE61}"/>
            </a:ext>
          </a:extLst>
        </xdr:cNvPr>
        <xdr:cNvSpPr/>
      </xdr:nvSpPr>
      <xdr:spPr bwMode="auto">
        <a:xfrm>
          <a:off x="2083015" y="895888"/>
          <a:ext cx="191194" cy="17363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689428</xdr:colOff>
      <xdr:row>6</xdr:row>
      <xdr:rowOff>32515</xdr:rowOff>
    </xdr:from>
    <xdr:ext cx="560044" cy="123529"/>
    <xdr:sp macro="" textlink="">
      <xdr:nvSpPr>
        <xdr:cNvPr id="154" name="Text Box 849">
          <a:extLst>
            <a:ext uri="{FF2B5EF4-FFF2-40B4-BE49-F238E27FC236}">
              <a16:creationId xmlns:a16="http://schemas.microsoft.com/office/drawing/2014/main" id="{13E2F148-9CD9-47E7-AA7C-3F02BD64E010}"/>
            </a:ext>
          </a:extLst>
        </xdr:cNvPr>
        <xdr:cNvSpPr txBox="1">
          <a:spLocks noChangeArrowheads="1"/>
        </xdr:cNvSpPr>
      </xdr:nvSpPr>
      <xdr:spPr bwMode="auto">
        <a:xfrm>
          <a:off x="2251528" y="1073915"/>
          <a:ext cx="560044" cy="12352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0" tIns="1800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臨海南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</a:t>
          </a:r>
        </a:p>
      </xdr:txBody>
    </xdr:sp>
    <xdr:clientData/>
  </xdr:oneCellAnchor>
  <xdr:twoCellAnchor>
    <xdr:from>
      <xdr:col>3</xdr:col>
      <xdr:colOff>581220</xdr:colOff>
      <xdr:row>6</xdr:row>
      <xdr:rowOff>66675</xdr:rowOff>
    </xdr:from>
    <xdr:to>
      <xdr:col>4</xdr:col>
      <xdr:colOff>3500</xdr:colOff>
      <xdr:row>7</xdr:row>
      <xdr:rowOff>30130</xdr:rowOff>
    </xdr:to>
    <xdr:sp macro="" textlink="">
      <xdr:nvSpPr>
        <xdr:cNvPr id="155" name="Oval 862">
          <a:extLst>
            <a:ext uri="{FF2B5EF4-FFF2-40B4-BE49-F238E27FC236}">
              <a16:creationId xmlns:a16="http://schemas.microsoft.com/office/drawing/2014/main" id="{78E1E1B9-4442-42A1-9B7A-8563AD58EFB5}"/>
            </a:ext>
          </a:extLst>
        </xdr:cNvPr>
        <xdr:cNvSpPr>
          <a:spLocks noChangeArrowheads="1"/>
        </xdr:cNvSpPr>
      </xdr:nvSpPr>
      <xdr:spPr bwMode="auto">
        <a:xfrm>
          <a:off x="2136970" y="1095375"/>
          <a:ext cx="127130" cy="13490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183172</xdr:colOff>
      <xdr:row>1</xdr:row>
      <xdr:rowOff>161193</xdr:rowOff>
    </xdr:to>
    <xdr:sp macro="" textlink="">
      <xdr:nvSpPr>
        <xdr:cNvPr id="157" name="六角形 156">
          <a:extLst>
            <a:ext uri="{FF2B5EF4-FFF2-40B4-BE49-F238E27FC236}">
              <a16:creationId xmlns:a16="http://schemas.microsoft.com/office/drawing/2014/main" id="{7273A5B7-4606-4436-939C-37754D0CA2C5}"/>
            </a:ext>
          </a:extLst>
        </xdr:cNvPr>
        <xdr:cNvSpPr/>
      </xdr:nvSpPr>
      <xdr:spPr bwMode="auto">
        <a:xfrm>
          <a:off x="146050" y="171450"/>
          <a:ext cx="183172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749751</xdr:colOff>
      <xdr:row>1</xdr:row>
      <xdr:rowOff>20413</xdr:rowOff>
    </xdr:from>
    <xdr:to>
      <xdr:col>3</xdr:col>
      <xdr:colOff>119743</xdr:colOff>
      <xdr:row>1</xdr:row>
      <xdr:rowOff>168729</xdr:rowOff>
    </xdr:to>
    <xdr:sp macro="" textlink="">
      <xdr:nvSpPr>
        <xdr:cNvPr id="158" name="六角形 157">
          <a:extLst>
            <a:ext uri="{FF2B5EF4-FFF2-40B4-BE49-F238E27FC236}">
              <a16:creationId xmlns:a16="http://schemas.microsoft.com/office/drawing/2014/main" id="{4D85C710-FE25-4000-B5B5-F474F549A3ED}"/>
            </a:ext>
          </a:extLst>
        </xdr:cNvPr>
        <xdr:cNvSpPr/>
      </xdr:nvSpPr>
      <xdr:spPr bwMode="auto">
        <a:xfrm>
          <a:off x="1556201" y="191863"/>
          <a:ext cx="119292" cy="14831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343004</xdr:colOff>
      <xdr:row>25</xdr:row>
      <xdr:rowOff>166687</xdr:rowOff>
    </xdr:from>
    <xdr:to>
      <xdr:col>3</xdr:col>
      <xdr:colOff>527839</xdr:colOff>
      <xdr:row>32</xdr:row>
      <xdr:rowOff>66900</xdr:rowOff>
    </xdr:to>
    <xdr:sp macro="" textlink="">
      <xdr:nvSpPr>
        <xdr:cNvPr id="171" name="Freeform 601">
          <a:extLst>
            <a:ext uri="{FF2B5EF4-FFF2-40B4-BE49-F238E27FC236}">
              <a16:creationId xmlns:a16="http://schemas.microsoft.com/office/drawing/2014/main" id="{14054019-FA53-44F6-BD91-B927A6B93943}"/>
            </a:ext>
          </a:extLst>
        </xdr:cNvPr>
        <xdr:cNvSpPr>
          <a:spLocks/>
        </xdr:cNvSpPr>
      </xdr:nvSpPr>
      <xdr:spPr bwMode="auto">
        <a:xfrm flipH="1">
          <a:off x="6127854" y="3081337"/>
          <a:ext cx="184835" cy="110036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6766 w 7172"/>
            <a:gd name="connsiteY0" fmla="*/ 24519 h 24519"/>
            <a:gd name="connsiteX1" fmla="*/ 7172 w 7172"/>
            <a:gd name="connsiteY1" fmla="*/ 14519 h 24519"/>
            <a:gd name="connsiteX2" fmla="*/ 0 w 7172"/>
            <a:gd name="connsiteY2" fmla="*/ 0 h 24519"/>
            <a:gd name="connsiteX0" fmla="*/ 9434 w 10000"/>
            <a:gd name="connsiteY0" fmla="*/ 10000 h 10000"/>
            <a:gd name="connsiteX1" fmla="*/ 10000 w 10000"/>
            <a:gd name="connsiteY1" fmla="*/ 5922 h 10000"/>
            <a:gd name="connsiteX2" fmla="*/ 4435 w 10000"/>
            <a:gd name="connsiteY2" fmla="*/ 5922 h 10000"/>
            <a:gd name="connsiteX3" fmla="*/ 0 w 10000"/>
            <a:gd name="connsiteY3" fmla="*/ 0 h 10000"/>
            <a:gd name="connsiteX0" fmla="*/ 6477 w 7043"/>
            <a:gd name="connsiteY0" fmla="*/ 11065 h 11065"/>
            <a:gd name="connsiteX1" fmla="*/ 7043 w 7043"/>
            <a:gd name="connsiteY1" fmla="*/ 6987 h 11065"/>
            <a:gd name="connsiteX2" fmla="*/ 1478 w 7043"/>
            <a:gd name="connsiteY2" fmla="*/ 6987 h 11065"/>
            <a:gd name="connsiteX3" fmla="*/ 0 w 7043"/>
            <a:gd name="connsiteY3" fmla="*/ 0 h 11065"/>
            <a:gd name="connsiteX0" fmla="*/ 9196 w 10000"/>
            <a:gd name="connsiteY0" fmla="*/ 10000 h 10000"/>
            <a:gd name="connsiteX1" fmla="*/ 10000 w 10000"/>
            <a:gd name="connsiteY1" fmla="*/ 6315 h 10000"/>
            <a:gd name="connsiteX2" fmla="*/ 2099 w 10000"/>
            <a:gd name="connsiteY2" fmla="*/ 6315 h 10000"/>
            <a:gd name="connsiteX3" fmla="*/ 0 w 10000"/>
            <a:gd name="connsiteY3" fmla="*/ 0 h 10000"/>
            <a:gd name="connsiteX0" fmla="*/ 9196 w 10000"/>
            <a:gd name="connsiteY0" fmla="*/ 10000 h 10000"/>
            <a:gd name="connsiteX1" fmla="*/ 10000 w 10000"/>
            <a:gd name="connsiteY1" fmla="*/ 6315 h 10000"/>
            <a:gd name="connsiteX2" fmla="*/ 2099 w 10000"/>
            <a:gd name="connsiteY2" fmla="*/ 6315 h 10000"/>
            <a:gd name="connsiteX3" fmla="*/ 0 w 10000"/>
            <a:gd name="connsiteY3" fmla="*/ 0 h 10000"/>
            <a:gd name="connsiteX0" fmla="*/ 9196 w 10000"/>
            <a:gd name="connsiteY0" fmla="*/ 10000 h 10000"/>
            <a:gd name="connsiteX1" fmla="*/ 10000 w 10000"/>
            <a:gd name="connsiteY1" fmla="*/ 6315 h 10000"/>
            <a:gd name="connsiteX2" fmla="*/ 2099 w 10000"/>
            <a:gd name="connsiteY2" fmla="*/ 6315 h 10000"/>
            <a:gd name="connsiteX3" fmla="*/ 0 w 10000"/>
            <a:gd name="connsiteY3" fmla="*/ 0 h 10000"/>
            <a:gd name="connsiteX0" fmla="*/ 9445 w 10249"/>
            <a:gd name="connsiteY0" fmla="*/ 10000 h 10000"/>
            <a:gd name="connsiteX1" fmla="*/ 10249 w 10249"/>
            <a:gd name="connsiteY1" fmla="*/ 6315 h 10000"/>
            <a:gd name="connsiteX2" fmla="*/ 0 w 10249"/>
            <a:gd name="connsiteY2" fmla="*/ 6348 h 10000"/>
            <a:gd name="connsiteX3" fmla="*/ 249 w 10249"/>
            <a:gd name="connsiteY3" fmla="*/ 0 h 10000"/>
            <a:gd name="connsiteX0" fmla="*/ 9445 w 10249"/>
            <a:gd name="connsiteY0" fmla="*/ 10000 h 10000"/>
            <a:gd name="connsiteX1" fmla="*/ 10249 w 10249"/>
            <a:gd name="connsiteY1" fmla="*/ 6440 h 10000"/>
            <a:gd name="connsiteX2" fmla="*/ 0 w 10249"/>
            <a:gd name="connsiteY2" fmla="*/ 6348 h 10000"/>
            <a:gd name="connsiteX3" fmla="*/ 249 w 10249"/>
            <a:gd name="connsiteY3" fmla="*/ 0 h 10000"/>
            <a:gd name="connsiteX0" fmla="*/ 9445 w 10249"/>
            <a:gd name="connsiteY0" fmla="*/ 10000 h 10000"/>
            <a:gd name="connsiteX1" fmla="*/ 10249 w 10249"/>
            <a:gd name="connsiteY1" fmla="*/ 6377 h 10000"/>
            <a:gd name="connsiteX2" fmla="*/ 0 w 10249"/>
            <a:gd name="connsiteY2" fmla="*/ 6348 h 10000"/>
            <a:gd name="connsiteX3" fmla="*/ 249 w 10249"/>
            <a:gd name="connsiteY3" fmla="*/ 0 h 10000"/>
            <a:gd name="connsiteX0" fmla="*/ 11401 w 12205"/>
            <a:gd name="connsiteY0" fmla="*/ 13005 h 13005"/>
            <a:gd name="connsiteX1" fmla="*/ 12205 w 12205"/>
            <a:gd name="connsiteY1" fmla="*/ 9382 h 13005"/>
            <a:gd name="connsiteX2" fmla="*/ 1956 w 12205"/>
            <a:gd name="connsiteY2" fmla="*/ 9353 h 13005"/>
            <a:gd name="connsiteX3" fmla="*/ 0 w 12205"/>
            <a:gd name="connsiteY3" fmla="*/ 0 h 13005"/>
            <a:gd name="connsiteX0" fmla="*/ 11401 w 12205"/>
            <a:gd name="connsiteY0" fmla="*/ 13005 h 13005"/>
            <a:gd name="connsiteX1" fmla="*/ 12205 w 12205"/>
            <a:gd name="connsiteY1" fmla="*/ 9382 h 13005"/>
            <a:gd name="connsiteX2" fmla="*/ 1956 w 12205"/>
            <a:gd name="connsiteY2" fmla="*/ 9353 h 13005"/>
            <a:gd name="connsiteX3" fmla="*/ 0 w 12205"/>
            <a:gd name="connsiteY3" fmla="*/ 0 h 13005"/>
            <a:gd name="connsiteX0" fmla="*/ 11401 w 12205"/>
            <a:gd name="connsiteY0" fmla="*/ 13005 h 13005"/>
            <a:gd name="connsiteX1" fmla="*/ 12205 w 12205"/>
            <a:gd name="connsiteY1" fmla="*/ 9382 h 13005"/>
            <a:gd name="connsiteX2" fmla="*/ 1956 w 12205"/>
            <a:gd name="connsiteY2" fmla="*/ 9353 h 13005"/>
            <a:gd name="connsiteX3" fmla="*/ 4813 w 12205"/>
            <a:gd name="connsiteY3" fmla="*/ 4649 h 13005"/>
            <a:gd name="connsiteX4" fmla="*/ 0 w 12205"/>
            <a:gd name="connsiteY4" fmla="*/ 0 h 13005"/>
            <a:gd name="connsiteX0" fmla="*/ 11401 w 12205"/>
            <a:gd name="connsiteY0" fmla="*/ 13005 h 13005"/>
            <a:gd name="connsiteX1" fmla="*/ 12205 w 12205"/>
            <a:gd name="connsiteY1" fmla="*/ 9382 h 13005"/>
            <a:gd name="connsiteX2" fmla="*/ 1956 w 12205"/>
            <a:gd name="connsiteY2" fmla="*/ 9353 h 13005"/>
            <a:gd name="connsiteX3" fmla="*/ 2332 w 12205"/>
            <a:gd name="connsiteY3" fmla="*/ 4680 h 13005"/>
            <a:gd name="connsiteX4" fmla="*/ 0 w 12205"/>
            <a:gd name="connsiteY4" fmla="*/ 0 h 13005"/>
            <a:gd name="connsiteX0" fmla="*/ 11401 w 12205"/>
            <a:gd name="connsiteY0" fmla="*/ 13005 h 13005"/>
            <a:gd name="connsiteX1" fmla="*/ 12205 w 12205"/>
            <a:gd name="connsiteY1" fmla="*/ 9382 h 13005"/>
            <a:gd name="connsiteX2" fmla="*/ 1956 w 12205"/>
            <a:gd name="connsiteY2" fmla="*/ 9353 h 13005"/>
            <a:gd name="connsiteX3" fmla="*/ 2332 w 12205"/>
            <a:gd name="connsiteY3" fmla="*/ 4680 h 13005"/>
            <a:gd name="connsiteX4" fmla="*/ 0 w 12205"/>
            <a:gd name="connsiteY4" fmla="*/ 0 h 13005"/>
            <a:gd name="connsiteX0" fmla="*/ 11401 w 12205"/>
            <a:gd name="connsiteY0" fmla="*/ 13005 h 13005"/>
            <a:gd name="connsiteX1" fmla="*/ 12205 w 12205"/>
            <a:gd name="connsiteY1" fmla="*/ 9382 h 13005"/>
            <a:gd name="connsiteX2" fmla="*/ 1956 w 12205"/>
            <a:gd name="connsiteY2" fmla="*/ 9353 h 13005"/>
            <a:gd name="connsiteX3" fmla="*/ 2332 w 12205"/>
            <a:gd name="connsiteY3" fmla="*/ 5181 h 13005"/>
            <a:gd name="connsiteX4" fmla="*/ 0 w 12205"/>
            <a:gd name="connsiteY4" fmla="*/ 0 h 13005"/>
            <a:gd name="connsiteX0" fmla="*/ 11401 w 12205"/>
            <a:gd name="connsiteY0" fmla="*/ 13005 h 13005"/>
            <a:gd name="connsiteX1" fmla="*/ 12205 w 12205"/>
            <a:gd name="connsiteY1" fmla="*/ 9382 h 13005"/>
            <a:gd name="connsiteX2" fmla="*/ 1956 w 12205"/>
            <a:gd name="connsiteY2" fmla="*/ 9353 h 13005"/>
            <a:gd name="connsiteX3" fmla="*/ 2332 w 12205"/>
            <a:gd name="connsiteY3" fmla="*/ 5463 h 13005"/>
            <a:gd name="connsiteX4" fmla="*/ 0 w 12205"/>
            <a:gd name="connsiteY4" fmla="*/ 0 h 13005"/>
            <a:gd name="connsiteX0" fmla="*/ 11401 w 19097"/>
            <a:gd name="connsiteY0" fmla="*/ 13005 h 13005"/>
            <a:gd name="connsiteX1" fmla="*/ 12205 w 19097"/>
            <a:gd name="connsiteY1" fmla="*/ 9382 h 13005"/>
            <a:gd name="connsiteX2" fmla="*/ 1956 w 19097"/>
            <a:gd name="connsiteY2" fmla="*/ 9353 h 13005"/>
            <a:gd name="connsiteX3" fmla="*/ 11705 w 19097"/>
            <a:gd name="connsiteY3" fmla="*/ 5087 h 13005"/>
            <a:gd name="connsiteX4" fmla="*/ 0 w 19097"/>
            <a:gd name="connsiteY4" fmla="*/ 0 h 13005"/>
            <a:gd name="connsiteX0" fmla="*/ 11401 w 19097"/>
            <a:gd name="connsiteY0" fmla="*/ 13005 h 13005"/>
            <a:gd name="connsiteX1" fmla="*/ 12205 w 19097"/>
            <a:gd name="connsiteY1" fmla="*/ 9382 h 13005"/>
            <a:gd name="connsiteX2" fmla="*/ 1956 w 19097"/>
            <a:gd name="connsiteY2" fmla="*/ 9353 h 13005"/>
            <a:gd name="connsiteX3" fmla="*/ 11705 w 19097"/>
            <a:gd name="connsiteY3" fmla="*/ 5087 h 13005"/>
            <a:gd name="connsiteX4" fmla="*/ 0 w 19097"/>
            <a:gd name="connsiteY4" fmla="*/ 0 h 13005"/>
            <a:gd name="connsiteX0" fmla="*/ 11401 w 19097"/>
            <a:gd name="connsiteY0" fmla="*/ 13005 h 13005"/>
            <a:gd name="connsiteX1" fmla="*/ 12205 w 19097"/>
            <a:gd name="connsiteY1" fmla="*/ 9382 h 13005"/>
            <a:gd name="connsiteX2" fmla="*/ 1956 w 19097"/>
            <a:gd name="connsiteY2" fmla="*/ 9353 h 13005"/>
            <a:gd name="connsiteX3" fmla="*/ 11705 w 19097"/>
            <a:gd name="connsiteY3" fmla="*/ 5087 h 13005"/>
            <a:gd name="connsiteX4" fmla="*/ 0 w 19097"/>
            <a:gd name="connsiteY4" fmla="*/ 0 h 13005"/>
            <a:gd name="connsiteX0" fmla="*/ 11401 w 19562"/>
            <a:gd name="connsiteY0" fmla="*/ 13005 h 13005"/>
            <a:gd name="connsiteX1" fmla="*/ 12205 w 19562"/>
            <a:gd name="connsiteY1" fmla="*/ 9382 h 13005"/>
            <a:gd name="connsiteX2" fmla="*/ 1956 w 19562"/>
            <a:gd name="connsiteY2" fmla="*/ 9353 h 13005"/>
            <a:gd name="connsiteX3" fmla="*/ 12256 w 19562"/>
            <a:gd name="connsiteY3" fmla="*/ 4962 h 13005"/>
            <a:gd name="connsiteX4" fmla="*/ 0 w 19562"/>
            <a:gd name="connsiteY4" fmla="*/ 0 h 13005"/>
            <a:gd name="connsiteX0" fmla="*/ 11401 w 19562"/>
            <a:gd name="connsiteY0" fmla="*/ 13005 h 13005"/>
            <a:gd name="connsiteX1" fmla="*/ 12205 w 19562"/>
            <a:gd name="connsiteY1" fmla="*/ 9382 h 13005"/>
            <a:gd name="connsiteX2" fmla="*/ 1956 w 19562"/>
            <a:gd name="connsiteY2" fmla="*/ 9353 h 13005"/>
            <a:gd name="connsiteX3" fmla="*/ 12256 w 19562"/>
            <a:gd name="connsiteY3" fmla="*/ 4962 h 13005"/>
            <a:gd name="connsiteX4" fmla="*/ 0 w 19562"/>
            <a:gd name="connsiteY4" fmla="*/ 0 h 13005"/>
            <a:gd name="connsiteX0" fmla="*/ 11401 w 13448"/>
            <a:gd name="connsiteY0" fmla="*/ 13005 h 13005"/>
            <a:gd name="connsiteX1" fmla="*/ 12205 w 13448"/>
            <a:gd name="connsiteY1" fmla="*/ 9382 h 13005"/>
            <a:gd name="connsiteX2" fmla="*/ 1956 w 13448"/>
            <a:gd name="connsiteY2" fmla="*/ 9353 h 13005"/>
            <a:gd name="connsiteX3" fmla="*/ 12256 w 13448"/>
            <a:gd name="connsiteY3" fmla="*/ 4962 h 13005"/>
            <a:gd name="connsiteX4" fmla="*/ 0 w 13448"/>
            <a:gd name="connsiteY4" fmla="*/ 0 h 13005"/>
            <a:gd name="connsiteX0" fmla="*/ 24633 w 26216"/>
            <a:gd name="connsiteY0" fmla="*/ 13537 h 13537"/>
            <a:gd name="connsiteX1" fmla="*/ 25437 w 26216"/>
            <a:gd name="connsiteY1" fmla="*/ 9914 h 13537"/>
            <a:gd name="connsiteX2" fmla="*/ 15188 w 26216"/>
            <a:gd name="connsiteY2" fmla="*/ 9885 h 13537"/>
            <a:gd name="connsiteX3" fmla="*/ 25488 w 26216"/>
            <a:gd name="connsiteY3" fmla="*/ 5494 h 13537"/>
            <a:gd name="connsiteX4" fmla="*/ 0 w 26216"/>
            <a:gd name="connsiteY4" fmla="*/ 0 h 13537"/>
            <a:gd name="connsiteX0" fmla="*/ 19120 w 20844"/>
            <a:gd name="connsiteY0" fmla="*/ 12817 h 12817"/>
            <a:gd name="connsiteX1" fmla="*/ 19924 w 20844"/>
            <a:gd name="connsiteY1" fmla="*/ 9194 h 12817"/>
            <a:gd name="connsiteX2" fmla="*/ 9675 w 20844"/>
            <a:gd name="connsiteY2" fmla="*/ 9165 h 12817"/>
            <a:gd name="connsiteX3" fmla="*/ 19975 w 20844"/>
            <a:gd name="connsiteY3" fmla="*/ 4774 h 12817"/>
            <a:gd name="connsiteX4" fmla="*/ 0 w 20844"/>
            <a:gd name="connsiteY4" fmla="*/ 0 h 12817"/>
            <a:gd name="connsiteX0" fmla="*/ 19120 w 20953"/>
            <a:gd name="connsiteY0" fmla="*/ 12817 h 12817"/>
            <a:gd name="connsiteX1" fmla="*/ 19924 w 20953"/>
            <a:gd name="connsiteY1" fmla="*/ 9194 h 12817"/>
            <a:gd name="connsiteX2" fmla="*/ 9675 w 20953"/>
            <a:gd name="connsiteY2" fmla="*/ 9165 h 12817"/>
            <a:gd name="connsiteX3" fmla="*/ 19975 w 20953"/>
            <a:gd name="connsiteY3" fmla="*/ 4774 h 12817"/>
            <a:gd name="connsiteX4" fmla="*/ 0 w 20953"/>
            <a:gd name="connsiteY4" fmla="*/ 0 h 12817"/>
            <a:gd name="connsiteX0" fmla="*/ 19120 w 20953"/>
            <a:gd name="connsiteY0" fmla="*/ 12817 h 12817"/>
            <a:gd name="connsiteX1" fmla="*/ 19924 w 20953"/>
            <a:gd name="connsiteY1" fmla="*/ 9194 h 12817"/>
            <a:gd name="connsiteX2" fmla="*/ 9675 w 20953"/>
            <a:gd name="connsiteY2" fmla="*/ 9165 h 12817"/>
            <a:gd name="connsiteX3" fmla="*/ 19975 w 20953"/>
            <a:gd name="connsiteY3" fmla="*/ 4774 h 12817"/>
            <a:gd name="connsiteX4" fmla="*/ 0 w 20953"/>
            <a:gd name="connsiteY4" fmla="*/ 0 h 12817"/>
            <a:gd name="connsiteX0" fmla="*/ 19120 w 20953"/>
            <a:gd name="connsiteY0" fmla="*/ 12817 h 12817"/>
            <a:gd name="connsiteX1" fmla="*/ 19924 w 20953"/>
            <a:gd name="connsiteY1" fmla="*/ 9194 h 12817"/>
            <a:gd name="connsiteX2" fmla="*/ 9675 w 20953"/>
            <a:gd name="connsiteY2" fmla="*/ 9165 h 12817"/>
            <a:gd name="connsiteX3" fmla="*/ 19975 w 20953"/>
            <a:gd name="connsiteY3" fmla="*/ 4774 h 12817"/>
            <a:gd name="connsiteX4" fmla="*/ 0 w 20953"/>
            <a:gd name="connsiteY4" fmla="*/ 0 h 12817"/>
            <a:gd name="connsiteX0" fmla="*/ 19120 w 20953"/>
            <a:gd name="connsiteY0" fmla="*/ 12817 h 12817"/>
            <a:gd name="connsiteX1" fmla="*/ 19924 w 20953"/>
            <a:gd name="connsiteY1" fmla="*/ 9194 h 12817"/>
            <a:gd name="connsiteX2" fmla="*/ 9675 w 20953"/>
            <a:gd name="connsiteY2" fmla="*/ 9165 h 12817"/>
            <a:gd name="connsiteX3" fmla="*/ 19975 w 20953"/>
            <a:gd name="connsiteY3" fmla="*/ 4774 h 12817"/>
            <a:gd name="connsiteX4" fmla="*/ 0 w 20953"/>
            <a:gd name="connsiteY4" fmla="*/ 0 h 12817"/>
            <a:gd name="connsiteX0" fmla="*/ 19120 w 20953"/>
            <a:gd name="connsiteY0" fmla="*/ 12817 h 12817"/>
            <a:gd name="connsiteX1" fmla="*/ 19924 w 20953"/>
            <a:gd name="connsiteY1" fmla="*/ 9194 h 12817"/>
            <a:gd name="connsiteX2" fmla="*/ 9675 w 20953"/>
            <a:gd name="connsiteY2" fmla="*/ 9165 h 12817"/>
            <a:gd name="connsiteX3" fmla="*/ 19975 w 20953"/>
            <a:gd name="connsiteY3" fmla="*/ 4774 h 12817"/>
            <a:gd name="connsiteX4" fmla="*/ 0 w 20953"/>
            <a:gd name="connsiteY4" fmla="*/ 0 h 128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0953" h="12817">
              <a:moveTo>
                <a:pt x="19120" y="12817"/>
              </a:moveTo>
              <a:cubicBezTo>
                <a:pt x="19291" y="11895"/>
                <a:pt x="18956" y="10540"/>
                <a:pt x="19924" y="9194"/>
              </a:cubicBezTo>
              <a:lnTo>
                <a:pt x="9675" y="9165"/>
              </a:lnTo>
              <a:cubicBezTo>
                <a:pt x="3342" y="6148"/>
                <a:pt x="16717" y="6427"/>
                <a:pt x="19975" y="4774"/>
              </a:cubicBezTo>
              <a:cubicBezTo>
                <a:pt x="25714" y="1994"/>
                <a:pt x="4524" y="551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557895</xdr:colOff>
      <xdr:row>3</xdr:row>
      <xdr:rowOff>36633</xdr:rowOff>
    </xdr:from>
    <xdr:to>
      <xdr:col>10</xdr:col>
      <xdr:colOff>96298</xdr:colOff>
      <xdr:row>5</xdr:row>
      <xdr:rowOff>58615</xdr:rowOff>
    </xdr:to>
    <xdr:sp macro="" textlink="">
      <xdr:nvSpPr>
        <xdr:cNvPr id="172" name="Line 72">
          <a:extLst>
            <a:ext uri="{FF2B5EF4-FFF2-40B4-BE49-F238E27FC236}">
              <a16:creationId xmlns:a16="http://schemas.microsoft.com/office/drawing/2014/main" id="{50D7E8E7-B5A7-4926-A031-CA0D5683EEAD}"/>
            </a:ext>
          </a:extLst>
        </xdr:cNvPr>
        <xdr:cNvSpPr>
          <a:spLocks noChangeShapeType="1"/>
        </xdr:cNvSpPr>
      </xdr:nvSpPr>
      <xdr:spPr bwMode="auto">
        <a:xfrm>
          <a:off x="4933045" y="550983"/>
          <a:ext cx="243253" cy="3648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106611</xdr:colOff>
      <xdr:row>5</xdr:row>
      <xdr:rowOff>139483</xdr:rowOff>
    </xdr:from>
    <xdr:to>
      <xdr:col>10</xdr:col>
      <xdr:colOff>106611</xdr:colOff>
      <xdr:row>8</xdr:row>
      <xdr:rowOff>88194</xdr:rowOff>
    </xdr:to>
    <xdr:sp macro="" textlink="">
      <xdr:nvSpPr>
        <xdr:cNvPr id="173" name="Line 120">
          <a:extLst>
            <a:ext uri="{FF2B5EF4-FFF2-40B4-BE49-F238E27FC236}">
              <a16:creationId xmlns:a16="http://schemas.microsoft.com/office/drawing/2014/main" id="{2197B815-BF27-42BE-9236-8F71CA5D2E37}"/>
            </a:ext>
          </a:extLst>
        </xdr:cNvPr>
        <xdr:cNvSpPr>
          <a:spLocks noChangeShapeType="1"/>
        </xdr:cNvSpPr>
      </xdr:nvSpPr>
      <xdr:spPr bwMode="auto">
        <a:xfrm>
          <a:off x="5186611" y="996733"/>
          <a:ext cx="0" cy="4630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20917</xdr:colOff>
      <xdr:row>4</xdr:row>
      <xdr:rowOff>122550</xdr:rowOff>
    </xdr:from>
    <xdr:to>
      <xdr:col>10</xdr:col>
      <xdr:colOff>196033</xdr:colOff>
      <xdr:row>5</xdr:row>
      <xdr:rowOff>136070</xdr:rowOff>
    </xdr:to>
    <xdr:sp macro="" textlink="">
      <xdr:nvSpPr>
        <xdr:cNvPr id="174" name="Oval 383">
          <a:extLst>
            <a:ext uri="{FF2B5EF4-FFF2-40B4-BE49-F238E27FC236}">
              <a16:creationId xmlns:a16="http://schemas.microsoft.com/office/drawing/2014/main" id="{CAD33DA3-E58D-404A-A40E-A46355CD791F}"/>
            </a:ext>
          </a:extLst>
        </xdr:cNvPr>
        <xdr:cNvSpPr>
          <a:spLocks noChangeArrowheads="1"/>
        </xdr:cNvSpPr>
      </xdr:nvSpPr>
      <xdr:spPr bwMode="auto">
        <a:xfrm>
          <a:off x="6510832" y="811364"/>
          <a:ext cx="175116" cy="18572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279474</xdr:colOff>
      <xdr:row>6</xdr:row>
      <xdr:rowOff>170417</xdr:rowOff>
    </xdr:from>
    <xdr:to>
      <xdr:col>10</xdr:col>
      <xdr:colOff>527816</xdr:colOff>
      <xdr:row>8</xdr:row>
      <xdr:rowOff>39486</xdr:rowOff>
    </xdr:to>
    <xdr:sp macro="" textlink="">
      <xdr:nvSpPr>
        <xdr:cNvPr id="175" name="六角形 174">
          <a:extLst>
            <a:ext uri="{FF2B5EF4-FFF2-40B4-BE49-F238E27FC236}">
              <a16:creationId xmlns:a16="http://schemas.microsoft.com/office/drawing/2014/main" id="{D15ED505-585C-4D5A-8EB0-1F2ADCE49038}"/>
            </a:ext>
          </a:extLst>
        </xdr:cNvPr>
        <xdr:cNvSpPr/>
      </xdr:nvSpPr>
      <xdr:spPr bwMode="auto">
        <a:xfrm>
          <a:off x="5359474" y="1199117"/>
          <a:ext cx="248342" cy="21196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63503</xdr:colOff>
      <xdr:row>2</xdr:row>
      <xdr:rowOff>172357</xdr:rowOff>
    </xdr:from>
    <xdr:to>
      <xdr:col>10</xdr:col>
      <xdr:colOff>311845</xdr:colOff>
      <xdr:row>4</xdr:row>
      <xdr:rowOff>41931</xdr:rowOff>
    </xdr:to>
    <xdr:sp macro="" textlink="">
      <xdr:nvSpPr>
        <xdr:cNvPr id="176" name="六角形 175">
          <a:extLst>
            <a:ext uri="{FF2B5EF4-FFF2-40B4-BE49-F238E27FC236}">
              <a16:creationId xmlns:a16="http://schemas.microsoft.com/office/drawing/2014/main" id="{E5CD4921-CD1D-48F2-90D6-882FECCA8439}"/>
            </a:ext>
          </a:extLst>
        </xdr:cNvPr>
        <xdr:cNvSpPr/>
      </xdr:nvSpPr>
      <xdr:spPr bwMode="auto">
        <a:xfrm>
          <a:off x="5143503" y="515257"/>
          <a:ext cx="248342" cy="2124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752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94288</xdr:colOff>
      <xdr:row>1</xdr:row>
      <xdr:rowOff>109900</xdr:rowOff>
    </xdr:from>
    <xdr:to>
      <xdr:col>10</xdr:col>
      <xdr:colOff>246283</xdr:colOff>
      <xdr:row>8</xdr:row>
      <xdr:rowOff>56794</xdr:rowOff>
    </xdr:to>
    <xdr:sp macro="" textlink="">
      <xdr:nvSpPr>
        <xdr:cNvPr id="178" name="Freeform 601">
          <a:extLst>
            <a:ext uri="{FF2B5EF4-FFF2-40B4-BE49-F238E27FC236}">
              <a16:creationId xmlns:a16="http://schemas.microsoft.com/office/drawing/2014/main" id="{265C8BF5-A538-4E13-BD45-38B57D299599}"/>
            </a:ext>
          </a:extLst>
        </xdr:cNvPr>
        <xdr:cNvSpPr>
          <a:spLocks/>
        </xdr:cNvSpPr>
      </xdr:nvSpPr>
      <xdr:spPr bwMode="auto">
        <a:xfrm rot="-5400000" flipH="1">
          <a:off x="4676764" y="778874"/>
          <a:ext cx="1147044" cy="151995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17240 w 17240"/>
            <a:gd name="connsiteY0" fmla="*/ 13423 h 13423"/>
            <a:gd name="connsiteX1" fmla="*/ 10000 w 17240"/>
            <a:gd name="connsiteY1" fmla="*/ 0 h 13423"/>
            <a:gd name="connsiteX2" fmla="*/ 0 w 17240"/>
            <a:gd name="connsiteY2" fmla="*/ 166 h 13423"/>
            <a:gd name="connsiteX0" fmla="*/ 17240 w 17240"/>
            <a:gd name="connsiteY0" fmla="*/ 13423 h 13423"/>
            <a:gd name="connsiteX1" fmla="*/ 10000 w 17240"/>
            <a:gd name="connsiteY1" fmla="*/ 0 h 13423"/>
            <a:gd name="connsiteX2" fmla="*/ 0 w 17240"/>
            <a:gd name="connsiteY2" fmla="*/ 166 h 13423"/>
            <a:gd name="connsiteX0" fmla="*/ 17707 w 17707"/>
            <a:gd name="connsiteY0" fmla="*/ 9858 h 9858"/>
            <a:gd name="connsiteX1" fmla="*/ 10000 w 17707"/>
            <a:gd name="connsiteY1" fmla="*/ 0 h 9858"/>
            <a:gd name="connsiteX2" fmla="*/ 0 w 17707"/>
            <a:gd name="connsiteY2" fmla="*/ 166 h 9858"/>
            <a:gd name="connsiteX0" fmla="*/ 10000 w 10000"/>
            <a:gd name="connsiteY0" fmla="*/ 10000 h 10308"/>
            <a:gd name="connsiteX1" fmla="*/ 5647 w 10000"/>
            <a:gd name="connsiteY1" fmla="*/ 0 h 10308"/>
            <a:gd name="connsiteX2" fmla="*/ 0 w 10000"/>
            <a:gd name="connsiteY2" fmla="*/ 168 h 10308"/>
            <a:gd name="connsiteX0" fmla="*/ 10000 w 10000"/>
            <a:gd name="connsiteY0" fmla="*/ 10000 h 10308"/>
            <a:gd name="connsiteX1" fmla="*/ 5647 w 10000"/>
            <a:gd name="connsiteY1" fmla="*/ 0 h 10308"/>
            <a:gd name="connsiteX2" fmla="*/ 0 w 10000"/>
            <a:gd name="connsiteY2" fmla="*/ 168 h 10308"/>
            <a:gd name="connsiteX0" fmla="*/ 10000 w 10000"/>
            <a:gd name="connsiteY0" fmla="*/ 9832 h 10159"/>
            <a:gd name="connsiteX1" fmla="*/ 5515 w 10000"/>
            <a:gd name="connsiteY1" fmla="*/ 435 h 10159"/>
            <a:gd name="connsiteX2" fmla="*/ 0 w 10000"/>
            <a:gd name="connsiteY2" fmla="*/ 0 h 10159"/>
            <a:gd name="connsiteX0" fmla="*/ 10132 w 10132"/>
            <a:gd name="connsiteY0" fmla="*/ 12243 h 12505"/>
            <a:gd name="connsiteX1" fmla="*/ 5515 w 10132"/>
            <a:gd name="connsiteY1" fmla="*/ 435 h 12505"/>
            <a:gd name="connsiteX2" fmla="*/ 0 w 10132"/>
            <a:gd name="connsiteY2" fmla="*/ 0 h 125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132" h="12505">
              <a:moveTo>
                <a:pt x="10132" y="12243"/>
              </a:moveTo>
              <a:cubicBezTo>
                <a:pt x="5887" y="14287"/>
                <a:pt x="5477" y="3816"/>
                <a:pt x="5515" y="435"/>
              </a:cubicBez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162490</xdr:colOff>
      <xdr:row>6</xdr:row>
      <xdr:rowOff>5681</xdr:rowOff>
    </xdr:from>
    <xdr:to>
      <xdr:col>10</xdr:col>
      <xdr:colOff>293642</xdr:colOff>
      <xdr:row>6</xdr:row>
      <xdr:rowOff>133006</xdr:rowOff>
    </xdr:to>
    <xdr:sp macro="" textlink="">
      <xdr:nvSpPr>
        <xdr:cNvPr id="179" name="AutoShape 74">
          <a:extLst>
            <a:ext uri="{FF2B5EF4-FFF2-40B4-BE49-F238E27FC236}">
              <a16:creationId xmlns:a16="http://schemas.microsoft.com/office/drawing/2014/main" id="{84B490A0-0497-44B0-A771-8C9B6B85BB9C}"/>
            </a:ext>
          </a:extLst>
        </xdr:cNvPr>
        <xdr:cNvSpPr>
          <a:spLocks noChangeArrowheads="1"/>
        </xdr:cNvSpPr>
      </xdr:nvSpPr>
      <xdr:spPr bwMode="auto">
        <a:xfrm>
          <a:off x="5242490" y="1034381"/>
          <a:ext cx="131152" cy="1273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182565</xdr:colOff>
      <xdr:row>4</xdr:row>
      <xdr:rowOff>131008</xdr:rowOff>
    </xdr:from>
    <xdr:ext cx="496094" cy="166649"/>
    <xdr:sp macro="" textlink="">
      <xdr:nvSpPr>
        <xdr:cNvPr id="181" name="Text Box 972">
          <a:extLst>
            <a:ext uri="{FF2B5EF4-FFF2-40B4-BE49-F238E27FC236}">
              <a16:creationId xmlns:a16="http://schemas.microsoft.com/office/drawing/2014/main" id="{8E8EFCDD-CCB8-4753-8DA5-6C4793734A93}"/>
            </a:ext>
          </a:extLst>
        </xdr:cNvPr>
        <xdr:cNvSpPr txBox="1">
          <a:spLocks noChangeArrowheads="1"/>
        </xdr:cNvSpPr>
      </xdr:nvSpPr>
      <xdr:spPr bwMode="auto">
        <a:xfrm>
          <a:off x="5980909" y="813633"/>
          <a:ext cx="496094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16m </a:t>
          </a:r>
        </a:p>
      </xdr:txBody>
    </xdr:sp>
    <xdr:clientData/>
  </xdr:oneCellAnchor>
  <xdr:twoCellAnchor>
    <xdr:from>
      <xdr:col>1</xdr:col>
      <xdr:colOff>623663</xdr:colOff>
      <xdr:row>12</xdr:row>
      <xdr:rowOff>135541</xdr:rowOff>
    </xdr:from>
    <xdr:to>
      <xdr:col>2</xdr:col>
      <xdr:colOff>136594</xdr:colOff>
      <xdr:row>16</xdr:row>
      <xdr:rowOff>90712</xdr:rowOff>
    </xdr:to>
    <xdr:sp macro="" textlink="">
      <xdr:nvSpPr>
        <xdr:cNvPr id="182" name="Line 120">
          <a:extLst>
            <a:ext uri="{FF2B5EF4-FFF2-40B4-BE49-F238E27FC236}">
              <a16:creationId xmlns:a16="http://schemas.microsoft.com/office/drawing/2014/main" id="{78A17E96-2BD6-403A-8BA3-5A312D7608F6}"/>
            </a:ext>
          </a:extLst>
        </xdr:cNvPr>
        <xdr:cNvSpPr>
          <a:spLocks noChangeShapeType="1"/>
        </xdr:cNvSpPr>
      </xdr:nvSpPr>
      <xdr:spPr bwMode="auto">
        <a:xfrm flipH="1">
          <a:off x="6408513" y="821341"/>
          <a:ext cx="217781" cy="640971"/>
        </a:xfrm>
        <a:custGeom>
          <a:avLst/>
          <a:gdLst>
            <a:gd name="connsiteX0" fmla="*/ 0 w 263762"/>
            <a:gd name="connsiteY0" fmla="*/ 0 h 337041"/>
            <a:gd name="connsiteX1" fmla="*/ 263762 w 263762"/>
            <a:gd name="connsiteY1" fmla="*/ 337041 h 337041"/>
            <a:gd name="connsiteX0" fmla="*/ 0 w 315050"/>
            <a:gd name="connsiteY0" fmla="*/ 0 h 402984"/>
            <a:gd name="connsiteX1" fmla="*/ 315050 w 315050"/>
            <a:gd name="connsiteY1" fmla="*/ 402984 h 402984"/>
            <a:gd name="connsiteX0" fmla="*/ 0 w 315050"/>
            <a:gd name="connsiteY0" fmla="*/ 0 h 402984"/>
            <a:gd name="connsiteX1" fmla="*/ 315050 w 315050"/>
            <a:gd name="connsiteY1" fmla="*/ 402984 h 402984"/>
            <a:gd name="connsiteX0" fmla="*/ 0 w 315050"/>
            <a:gd name="connsiteY0" fmla="*/ 0 h 454273"/>
            <a:gd name="connsiteX1" fmla="*/ 315050 w 315050"/>
            <a:gd name="connsiteY1" fmla="*/ 454273 h 454273"/>
            <a:gd name="connsiteX0" fmla="*/ 0 w 315050"/>
            <a:gd name="connsiteY0" fmla="*/ 0 h 454273"/>
            <a:gd name="connsiteX1" fmla="*/ 315050 w 315050"/>
            <a:gd name="connsiteY1" fmla="*/ 454273 h 454273"/>
            <a:gd name="connsiteX0" fmla="*/ 0 w 256435"/>
            <a:gd name="connsiteY0" fmla="*/ 0 h 490908"/>
            <a:gd name="connsiteX1" fmla="*/ 256435 w 256435"/>
            <a:gd name="connsiteY1" fmla="*/ 490908 h 490908"/>
            <a:gd name="connsiteX0" fmla="*/ 0 w 181126"/>
            <a:gd name="connsiteY0" fmla="*/ 0 h 501571"/>
            <a:gd name="connsiteX1" fmla="*/ 181126 w 181126"/>
            <a:gd name="connsiteY1" fmla="*/ 501571 h 501571"/>
            <a:gd name="connsiteX0" fmla="*/ 0 w 194843"/>
            <a:gd name="connsiteY0" fmla="*/ 0 h 501571"/>
            <a:gd name="connsiteX1" fmla="*/ 194843 w 194843"/>
            <a:gd name="connsiteY1" fmla="*/ 501571 h 501571"/>
            <a:gd name="connsiteX0" fmla="*/ 0 w 217705"/>
            <a:gd name="connsiteY0" fmla="*/ 0 h 498066"/>
            <a:gd name="connsiteX1" fmla="*/ 217705 w 217705"/>
            <a:gd name="connsiteY1" fmla="*/ 498066 h 4980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17705" h="498066">
              <a:moveTo>
                <a:pt x="0" y="0"/>
              </a:moveTo>
              <a:cubicBezTo>
                <a:pt x="141652" y="75712"/>
                <a:pt x="141996" y="275815"/>
                <a:pt x="217705" y="49806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264296</xdr:colOff>
      <xdr:row>14</xdr:row>
      <xdr:rowOff>102569</xdr:rowOff>
    </xdr:from>
    <xdr:to>
      <xdr:col>2</xdr:col>
      <xdr:colOff>512638</xdr:colOff>
      <xdr:row>15</xdr:row>
      <xdr:rowOff>144499</xdr:rowOff>
    </xdr:to>
    <xdr:sp macro="" textlink="">
      <xdr:nvSpPr>
        <xdr:cNvPr id="183" name="六角形 182">
          <a:extLst>
            <a:ext uri="{FF2B5EF4-FFF2-40B4-BE49-F238E27FC236}">
              <a16:creationId xmlns:a16="http://schemas.microsoft.com/office/drawing/2014/main" id="{976D295F-C8E5-4916-BC8C-2A28524513AB}"/>
            </a:ext>
          </a:extLst>
        </xdr:cNvPr>
        <xdr:cNvSpPr/>
      </xdr:nvSpPr>
      <xdr:spPr bwMode="auto">
        <a:xfrm>
          <a:off x="6753996" y="1131269"/>
          <a:ext cx="248342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752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101836</xdr:colOff>
      <xdr:row>9</xdr:row>
      <xdr:rowOff>159679</xdr:rowOff>
    </xdr:from>
    <xdr:to>
      <xdr:col>2</xdr:col>
      <xdr:colOff>248544</xdr:colOff>
      <xdr:row>16</xdr:row>
      <xdr:rowOff>11256</xdr:rowOff>
    </xdr:to>
    <xdr:sp macro="" textlink="">
      <xdr:nvSpPr>
        <xdr:cNvPr id="184" name="Freeform 601">
          <a:extLst>
            <a:ext uri="{FF2B5EF4-FFF2-40B4-BE49-F238E27FC236}">
              <a16:creationId xmlns:a16="http://schemas.microsoft.com/office/drawing/2014/main" id="{845D0520-43F5-4140-9DF1-7BCB0A9DBCBB}"/>
            </a:ext>
          </a:extLst>
        </xdr:cNvPr>
        <xdr:cNvSpPr>
          <a:spLocks/>
        </xdr:cNvSpPr>
      </xdr:nvSpPr>
      <xdr:spPr bwMode="auto">
        <a:xfrm rot="-5400000" flipH="1">
          <a:off x="6139026" y="783639"/>
          <a:ext cx="1051727" cy="146708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17240 w 17240"/>
            <a:gd name="connsiteY0" fmla="*/ 13423 h 13423"/>
            <a:gd name="connsiteX1" fmla="*/ 10000 w 17240"/>
            <a:gd name="connsiteY1" fmla="*/ 0 h 13423"/>
            <a:gd name="connsiteX2" fmla="*/ 0 w 17240"/>
            <a:gd name="connsiteY2" fmla="*/ 166 h 13423"/>
            <a:gd name="connsiteX0" fmla="*/ 17240 w 17240"/>
            <a:gd name="connsiteY0" fmla="*/ 13423 h 13423"/>
            <a:gd name="connsiteX1" fmla="*/ 10000 w 17240"/>
            <a:gd name="connsiteY1" fmla="*/ 0 h 13423"/>
            <a:gd name="connsiteX2" fmla="*/ 0 w 17240"/>
            <a:gd name="connsiteY2" fmla="*/ 166 h 13423"/>
            <a:gd name="connsiteX0" fmla="*/ 17707 w 17707"/>
            <a:gd name="connsiteY0" fmla="*/ 9858 h 9858"/>
            <a:gd name="connsiteX1" fmla="*/ 10000 w 17707"/>
            <a:gd name="connsiteY1" fmla="*/ 0 h 9858"/>
            <a:gd name="connsiteX2" fmla="*/ 0 w 17707"/>
            <a:gd name="connsiteY2" fmla="*/ 166 h 9858"/>
            <a:gd name="connsiteX0" fmla="*/ 10000 w 10000"/>
            <a:gd name="connsiteY0" fmla="*/ 10000 h 10308"/>
            <a:gd name="connsiteX1" fmla="*/ 5647 w 10000"/>
            <a:gd name="connsiteY1" fmla="*/ 0 h 10308"/>
            <a:gd name="connsiteX2" fmla="*/ 0 w 10000"/>
            <a:gd name="connsiteY2" fmla="*/ 168 h 10308"/>
            <a:gd name="connsiteX0" fmla="*/ 10000 w 10000"/>
            <a:gd name="connsiteY0" fmla="*/ 10000 h 10308"/>
            <a:gd name="connsiteX1" fmla="*/ 5647 w 10000"/>
            <a:gd name="connsiteY1" fmla="*/ 0 h 10308"/>
            <a:gd name="connsiteX2" fmla="*/ 0 w 10000"/>
            <a:gd name="connsiteY2" fmla="*/ 168 h 10308"/>
            <a:gd name="connsiteX0" fmla="*/ 10000 w 10000"/>
            <a:gd name="connsiteY0" fmla="*/ 9832 h 10159"/>
            <a:gd name="connsiteX1" fmla="*/ 5515 w 10000"/>
            <a:gd name="connsiteY1" fmla="*/ 435 h 10159"/>
            <a:gd name="connsiteX2" fmla="*/ 0 w 10000"/>
            <a:gd name="connsiteY2" fmla="*/ 0 h 10159"/>
            <a:gd name="connsiteX0" fmla="*/ 10132 w 10132"/>
            <a:gd name="connsiteY0" fmla="*/ 12243 h 12505"/>
            <a:gd name="connsiteX1" fmla="*/ 5515 w 10132"/>
            <a:gd name="connsiteY1" fmla="*/ 435 h 12505"/>
            <a:gd name="connsiteX2" fmla="*/ 0 w 10132"/>
            <a:gd name="connsiteY2" fmla="*/ 0 h 12505"/>
            <a:gd name="connsiteX0" fmla="*/ 10132 w 10132"/>
            <a:gd name="connsiteY0" fmla="*/ 12243 h 12505"/>
            <a:gd name="connsiteX1" fmla="*/ 5515 w 10132"/>
            <a:gd name="connsiteY1" fmla="*/ 435 h 12505"/>
            <a:gd name="connsiteX2" fmla="*/ 0 w 10132"/>
            <a:gd name="connsiteY2" fmla="*/ 0 h 12505"/>
            <a:gd name="connsiteX0" fmla="*/ 10132 w 10132"/>
            <a:gd name="connsiteY0" fmla="*/ 12243 h 12505"/>
            <a:gd name="connsiteX1" fmla="*/ 5515 w 10132"/>
            <a:gd name="connsiteY1" fmla="*/ 435 h 12505"/>
            <a:gd name="connsiteX2" fmla="*/ 0 w 10132"/>
            <a:gd name="connsiteY2" fmla="*/ 0 h 12505"/>
            <a:gd name="connsiteX0" fmla="*/ 10374 w 10374"/>
            <a:gd name="connsiteY0" fmla="*/ 11808 h 12070"/>
            <a:gd name="connsiteX1" fmla="*/ 5757 w 10374"/>
            <a:gd name="connsiteY1" fmla="*/ 0 h 12070"/>
            <a:gd name="connsiteX2" fmla="*/ 0 w 10374"/>
            <a:gd name="connsiteY2" fmla="*/ 7961 h 12070"/>
            <a:gd name="connsiteX0" fmla="*/ 9283 w 9283"/>
            <a:gd name="connsiteY0" fmla="*/ 11808 h 12070"/>
            <a:gd name="connsiteX1" fmla="*/ 4666 w 9283"/>
            <a:gd name="connsiteY1" fmla="*/ 0 h 12070"/>
            <a:gd name="connsiteX2" fmla="*/ 0 w 9283"/>
            <a:gd name="connsiteY2" fmla="*/ 7961 h 120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283" h="12070">
              <a:moveTo>
                <a:pt x="9283" y="11808"/>
              </a:moveTo>
              <a:cubicBezTo>
                <a:pt x="5038" y="13852"/>
                <a:pt x="4628" y="3381"/>
                <a:pt x="4666" y="0"/>
              </a:cubicBezTo>
              <a:cubicBezTo>
                <a:pt x="2343" y="13289"/>
                <a:pt x="1838" y="8106"/>
                <a:pt x="0" y="7961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154387</xdr:colOff>
      <xdr:row>13</xdr:row>
      <xdr:rowOff>117224</xdr:rowOff>
    </xdr:from>
    <xdr:to>
      <xdr:col>2</xdr:col>
      <xdr:colOff>285539</xdr:colOff>
      <xdr:row>14</xdr:row>
      <xdr:rowOff>68030</xdr:rowOff>
    </xdr:to>
    <xdr:sp macro="" textlink="">
      <xdr:nvSpPr>
        <xdr:cNvPr id="185" name="AutoShape 74">
          <a:extLst>
            <a:ext uri="{FF2B5EF4-FFF2-40B4-BE49-F238E27FC236}">
              <a16:creationId xmlns:a16="http://schemas.microsoft.com/office/drawing/2014/main" id="{6F752268-A77E-4A8E-8F18-670FD59784EB}"/>
            </a:ext>
          </a:extLst>
        </xdr:cNvPr>
        <xdr:cNvSpPr>
          <a:spLocks noChangeArrowheads="1"/>
        </xdr:cNvSpPr>
      </xdr:nvSpPr>
      <xdr:spPr bwMode="auto">
        <a:xfrm>
          <a:off x="6644087" y="974474"/>
          <a:ext cx="131152" cy="12225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70871</xdr:colOff>
      <xdr:row>13</xdr:row>
      <xdr:rowOff>6624</xdr:rowOff>
    </xdr:from>
    <xdr:ext cx="636680" cy="165173"/>
    <xdr:sp macro="" textlink="">
      <xdr:nvSpPr>
        <xdr:cNvPr id="186" name="Text Box 972">
          <a:extLst>
            <a:ext uri="{FF2B5EF4-FFF2-40B4-BE49-F238E27FC236}">
              <a16:creationId xmlns:a16="http://schemas.microsoft.com/office/drawing/2014/main" id="{6DAED3F1-521C-462E-9CFB-2E12898BC219}"/>
            </a:ext>
          </a:extLst>
        </xdr:cNvPr>
        <xdr:cNvSpPr txBox="1">
          <a:spLocks noChangeArrowheads="1"/>
        </xdr:cNvSpPr>
      </xdr:nvSpPr>
      <xdr:spPr bwMode="auto">
        <a:xfrm>
          <a:off x="922829" y="2207957"/>
          <a:ext cx="63668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25m </a:t>
          </a:r>
        </a:p>
      </xdr:txBody>
    </xdr:sp>
    <xdr:clientData/>
  </xdr:oneCellAnchor>
  <xdr:twoCellAnchor>
    <xdr:from>
      <xdr:col>2</xdr:col>
      <xdr:colOff>145498</xdr:colOff>
      <xdr:row>11</xdr:row>
      <xdr:rowOff>7325</xdr:rowOff>
    </xdr:from>
    <xdr:to>
      <xdr:col>2</xdr:col>
      <xdr:colOff>381000</xdr:colOff>
      <xdr:row>12</xdr:row>
      <xdr:rowOff>0</xdr:rowOff>
    </xdr:to>
    <xdr:sp macro="" textlink="">
      <xdr:nvSpPr>
        <xdr:cNvPr id="187" name="六角形 186">
          <a:extLst>
            <a:ext uri="{FF2B5EF4-FFF2-40B4-BE49-F238E27FC236}">
              <a16:creationId xmlns:a16="http://schemas.microsoft.com/office/drawing/2014/main" id="{A3490846-B1E4-44EA-AB05-60FE45891D60}"/>
            </a:ext>
          </a:extLst>
        </xdr:cNvPr>
        <xdr:cNvSpPr/>
      </xdr:nvSpPr>
      <xdr:spPr bwMode="auto">
        <a:xfrm>
          <a:off x="998779" y="1884544"/>
          <a:ext cx="235502" cy="1633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752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</xdr:col>
      <xdr:colOff>56544</xdr:colOff>
      <xdr:row>12</xdr:row>
      <xdr:rowOff>146014</xdr:rowOff>
    </xdr:from>
    <xdr:to>
      <xdr:col>1</xdr:col>
      <xdr:colOff>361344</xdr:colOff>
      <xdr:row>14</xdr:row>
      <xdr:rowOff>102731</xdr:rowOff>
    </xdr:to>
    <xdr:grpSp>
      <xdr:nvGrpSpPr>
        <xdr:cNvPr id="188" name="Group 6672">
          <a:extLst>
            <a:ext uri="{FF2B5EF4-FFF2-40B4-BE49-F238E27FC236}">
              <a16:creationId xmlns:a16="http://schemas.microsoft.com/office/drawing/2014/main" id="{067B3BF3-F1BB-42EA-98F7-7140C9AF028C}"/>
            </a:ext>
          </a:extLst>
        </xdr:cNvPr>
        <xdr:cNvGrpSpPr>
          <a:grpSpLocks/>
        </xdr:cNvGrpSpPr>
      </xdr:nvGrpSpPr>
      <xdr:grpSpPr bwMode="auto">
        <a:xfrm>
          <a:off x="204711" y="2228814"/>
          <a:ext cx="304800" cy="303850"/>
          <a:chOff x="536" y="109"/>
          <a:chExt cx="46" cy="44"/>
        </a:xfrm>
      </xdr:grpSpPr>
      <xdr:pic>
        <xdr:nvPicPr>
          <xdr:cNvPr id="189" name="Picture 6673" descr="route2">
            <a:extLst>
              <a:ext uri="{FF2B5EF4-FFF2-40B4-BE49-F238E27FC236}">
                <a16:creationId xmlns:a16="http://schemas.microsoft.com/office/drawing/2014/main" id="{55E5B29E-0A9B-423F-BE40-2C14A5E3401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0" name="Text Box 6674">
            <a:extLst>
              <a:ext uri="{FF2B5EF4-FFF2-40B4-BE49-F238E27FC236}">
                <a16:creationId xmlns:a16="http://schemas.microsoft.com/office/drawing/2014/main" id="{14CE5833-29CE-4352-98C1-A3983670D1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２６</a:t>
            </a:r>
          </a:p>
        </xdr:txBody>
      </xdr:sp>
    </xdr:grpSp>
    <xdr:clientData/>
  </xdr:twoCellAnchor>
  <xdr:twoCellAnchor>
    <xdr:from>
      <xdr:col>2</xdr:col>
      <xdr:colOff>15381</xdr:colOff>
      <xdr:row>12</xdr:row>
      <xdr:rowOff>67941</xdr:rowOff>
    </xdr:from>
    <xdr:to>
      <xdr:col>2</xdr:col>
      <xdr:colOff>203160</xdr:colOff>
      <xdr:row>13</xdr:row>
      <xdr:rowOff>67942</xdr:rowOff>
    </xdr:to>
    <xdr:sp macro="" textlink="">
      <xdr:nvSpPr>
        <xdr:cNvPr id="191" name="Oval 383">
          <a:extLst>
            <a:ext uri="{FF2B5EF4-FFF2-40B4-BE49-F238E27FC236}">
              <a16:creationId xmlns:a16="http://schemas.microsoft.com/office/drawing/2014/main" id="{E1E1599C-79E0-4165-BE62-755CE35240AF}"/>
            </a:ext>
          </a:extLst>
        </xdr:cNvPr>
        <xdr:cNvSpPr>
          <a:spLocks noChangeArrowheads="1"/>
        </xdr:cNvSpPr>
      </xdr:nvSpPr>
      <xdr:spPr bwMode="auto">
        <a:xfrm>
          <a:off x="6505081" y="753741"/>
          <a:ext cx="187779" cy="17145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153861</xdr:colOff>
      <xdr:row>12</xdr:row>
      <xdr:rowOff>73267</xdr:rowOff>
    </xdr:from>
    <xdr:to>
      <xdr:col>3</xdr:col>
      <xdr:colOff>564168</xdr:colOff>
      <xdr:row>14</xdr:row>
      <xdr:rowOff>102576</xdr:rowOff>
    </xdr:to>
    <xdr:sp macro="" textlink="">
      <xdr:nvSpPr>
        <xdr:cNvPr id="192" name="Line 72">
          <a:extLst>
            <a:ext uri="{FF2B5EF4-FFF2-40B4-BE49-F238E27FC236}">
              <a16:creationId xmlns:a16="http://schemas.microsoft.com/office/drawing/2014/main" id="{9855BD19-C91C-4E41-A3A2-26ED17FD2534}"/>
            </a:ext>
          </a:extLst>
        </xdr:cNvPr>
        <xdr:cNvSpPr>
          <a:spLocks noChangeShapeType="1"/>
        </xdr:cNvSpPr>
      </xdr:nvSpPr>
      <xdr:spPr bwMode="auto">
        <a:xfrm>
          <a:off x="299911" y="2130667"/>
          <a:ext cx="410307" cy="372209"/>
        </a:xfrm>
        <a:custGeom>
          <a:avLst/>
          <a:gdLst>
            <a:gd name="connsiteX0" fmla="*/ 0 w 307730"/>
            <a:gd name="connsiteY0" fmla="*/ 0 h 359020"/>
            <a:gd name="connsiteX1" fmla="*/ 307730 w 307730"/>
            <a:gd name="connsiteY1" fmla="*/ 359020 h 359020"/>
            <a:gd name="connsiteX0" fmla="*/ 0 w 439614"/>
            <a:gd name="connsiteY0" fmla="*/ 0 h 344366"/>
            <a:gd name="connsiteX1" fmla="*/ 439614 w 439614"/>
            <a:gd name="connsiteY1" fmla="*/ 344366 h 344366"/>
            <a:gd name="connsiteX0" fmla="*/ 0 w 439614"/>
            <a:gd name="connsiteY0" fmla="*/ 0 h 344366"/>
            <a:gd name="connsiteX1" fmla="*/ 439614 w 439614"/>
            <a:gd name="connsiteY1" fmla="*/ 344366 h 344366"/>
            <a:gd name="connsiteX0" fmla="*/ 0 w 410307"/>
            <a:gd name="connsiteY0" fmla="*/ 0 h 366347"/>
            <a:gd name="connsiteX1" fmla="*/ 410307 w 410307"/>
            <a:gd name="connsiteY1" fmla="*/ 366347 h 366347"/>
            <a:gd name="connsiteX0" fmla="*/ 0 w 410307"/>
            <a:gd name="connsiteY0" fmla="*/ 0 h 366347"/>
            <a:gd name="connsiteX1" fmla="*/ 410307 w 410307"/>
            <a:gd name="connsiteY1" fmla="*/ 366347 h 3663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10307" h="366347">
              <a:moveTo>
                <a:pt x="0" y="0"/>
              </a:moveTo>
              <a:cubicBezTo>
                <a:pt x="505557" y="9769"/>
                <a:pt x="344365" y="136770"/>
                <a:pt x="410307" y="36634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558329</xdr:colOff>
      <xdr:row>12</xdr:row>
      <xdr:rowOff>85624</xdr:rowOff>
    </xdr:from>
    <xdr:to>
      <xdr:col>4</xdr:col>
      <xdr:colOff>387518</xdr:colOff>
      <xdr:row>16</xdr:row>
      <xdr:rowOff>108041</xdr:rowOff>
    </xdr:to>
    <xdr:sp macro="" textlink="">
      <xdr:nvSpPr>
        <xdr:cNvPr id="193" name="Freeform 601">
          <a:extLst>
            <a:ext uri="{FF2B5EF4-FFF2-40B4-BE49-F238E27FC236}">
              <a16:creationId xmlns:a16="http://schemas.microsoft.com/office/drawing/2014/main" id="{7E34E692-9CB1-4FB9-B2DD-9BE186D203F5}"/>
            </a:ext>
          </a:extLst>
        </xdr:cNvPr>
        <xdr:cNvSpPr>
          <a:spLocks/>
        </xdr:cNvSpPr>
      </xdr:nvSpPr>
      <xdr:spPr bwMode="auto">
        <a:xfrm rot="-5400000" flipH="1">
          <a:off x="2030695" y="2201008"/>
          <a:ext cx="699750" cy="532981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17240 w 17240"/>
            <a:gd name="connsiteY0" fmla="*/ 13423 h 13423"/>
            <a:gd name="connsiteX1" fmla="*/ 10000 w 17240"/>
            <a:gd name="connsiteY1" fmla="*/ 0 h 13423"/>
            <a:gd name="connsiteX2" fmla="*/ 0 w 17240"/>
            <a:gd name="connsiteY2" fmla="*/ 166 h 13423"/>
            <a:gd name="connsiteX0" fmla="*/ 17240 w 17240"/>
            <a:gd name="connsiteY0" fmla="*/ 13423 h 13423"/>
            <a:gd name="connsiteX1" fmla="*/ 10000 w 17240"/>
            <a:gd name="connsiteY1" fmla="*/ 0 h 13423"/>
            <a:gd name="connsiteX2" fmla="*/ 0 w 17240"/>
            <a:gd name="connsiteY2" fmla="*/ 166 h 13423"/>
            <a:gd name="connsiteX0" fmla="*/ 17707 w 17707"/>
            <a:gd name="connsiteY0" fmla="*/ 9858 h 9858"/>
            <a:gd name="connsiteX1" fmla="*/ 10000 w 17707"/>
            <a:gd name="connsiteY1" fmla="*/ 0 h 9858"/>
            <a:gd name="connsiteX2" fmla="*/ 0 w 17707"/>
            <a:gd name="connsiteY2" fmla="*/ 166 h 9858"/>
            <a:gd name="connsiteX0" fmla="*/ 10000 w 10000"/>
            <a:gd name="connsiteY0" fmla="*/ 10000 h 10308"/>
            <a:gd name="connsiteX1" fmla="*/ 5647 w 10000"/>
            <a:gd name="connsiteY1" fmla="*/ 0 h 10308"/>
            <a:gd name="connsiteX2" fmla="*/ 0 w 10000"/>
            <a:gd name="connsiteY2" fmla="*/ 168 h 10308"/>
            <a:gd name="connsiteX0" fmla="*/ 10000 w 10000"/>
            <a:gd name="connsiteY0" fmla="*/ 10000 h 10308"/>
            <a:gd name="connsiteX1" fmla="*/ 5647 w 10000"/>
            <a:gd name="connsiteY1" fmla="*/ 0 h 10308"/>
            <a:gd name="connsiteX2" fmla="*/ 0 w 10000"/>
            <a:gd name="connsiteY2" fmla="*/ 168 h 10308"/>
            <a:gd name="connsiteX0" fmla="*/ 10000 w 10000"/>
            <a:gd name="connsiteY0" fmla="*/ 9832 h 10159"/>
            <a:gd name="connsiteX1" fmla="*/ 5515 w 10000"/>
            <a:gd name="connsiteY1" fmla="*/ 435 h 10159"/>
            <a:gd name="connsiteX2" fmla="*/ 0 w 10000"/>
            <a:gd name="connsiteY2" fmla="*/ 0 h 10159"/>
            <a:gd name="connsiteX0" fmla="*/ 10132 w 10132"/>
            <a:gd name="connsiteY0" fmla="*/ 12243 h 12505"/>
            <a:gd name="connsiteX1" fmla="*/ 5515 w 10132"/>
            <a:gd name="connsiteY1" fmla="*/ 435 h 12505"/>
            <a:gd name="connsiteX2" fmla="*/ 0 w 10132"/>
            <a:gd name="connsiteY2" fmla="*/ 0 h 12505"/>
            <a:gd name="connsiteX0" fmla="*/ 4620 w 4620"/>
            <a:gd name="connsiteY0" fmla="*/ 11808 h 58640"/>
            <a:gd name="connsiteX1" fmla="*/ 3 w 4620"/>
            <a:gd name="connsiteY1" fmla="*/ 0 h 58640"/>
            <a:gd name="connsiteX2" fmla="*/ 89 w 4620"/>
            <a:gd name="connsiteY2" fmla="*/ 58640 h 58640"/>
            <a:gd name="connsiteX0" fmla="*/ 11423 w 11423"/>
            <a:gd name="connsiteY0" fmla="*/ 0 h 11481"/>
            <a:gd name="connsiteX1" fmla="*/ 3 w 11423"/>
            <a:gd name="connsiteY1" fmla="*/ 1481 h 11481"/>
            <a:gd name="connsiteX2" fmla="*/ 190 w 11423"/>
            <a:gd name="connsiteY2" fmla="*/ 11481 h 11481"/>
            <a:gd name="connsiteX0" fmla="*/ 11234 w 11234"/>
            <a:gd name="connsiteY0" fmla="*/ 0 h 11481"/>
            <a:gd name="connsiteX1" fmla="*/ 3808 w 11234"/>
            <a:gd name="connsiteY1" fmla="*/ 5901 h 11481"/>
            <a:gd name="connsiteX2" fmla="*/ 1 w 11234"/>
            <a:gd name="connsiteY2" fmla="*/ 11481 h 11481"/>
            <a:gd name="connsiteX0" fmla="*/ 11234 w 11234"/>
            <a:gd name="connsiteY0" fmla="*/ 0 h 11481"/>
            <a:gd name="connsiteX1" fmla="*/ 3808 w 11234"/>
            <a:gd name="connsiteY1" fmla="*/ 5901 h 11481"/>
            <a:gd name="connsiteX2" fmla="*/ 1 w 11234"/>
            <a:gd name="connsiteY2" fmla="*/ 11481 h 11481"/>
            <a:gd name="connsiteX0" fmla="*/ 12133 w 12133"/>
            <a:gd name="connsiteY0" fmla="*/ 121 h 11602"/>
            <a:gd name="connsiteX1" fmla="*/ 0 w 12133"/>
            <a:gd name="connsiteY1" fmla="*/ 1499 h 11602"/>
            <a:gd name="connsiteX2" fmla="*/ 900 w 12133"/>
            <a:gd name="connsiteY2" fmla="*/ 11602 h 11602"/>
            <a:gd name="connsiteX0" fmla="*/ 12133 w 12133"/>
            <a:gd name="connsiteY0" fmla="*/ 121 h 11705"/>
            <a:gd name="connsiteX1" fmla="*/ 0 w 12133"/>
            <a:gd name="connsiteY1" fmla="*/ 1499 h 11705"/>
            <a:gd name="connsiteX2" fmla="*/ 44 w 12133"/>
            <a:gd name="connsiteY2" fmla="*/ 11705 h 11705"/>
            <a:gd name="connsiteX0" fmla="*/ 13559 w 13559"/>
            <a:gd name="connsiteY0" fmla="*/ 22 h 11812"/>
            <a:gd name="connsiteX1" fmla="*/ 0 w 13559"/>
            <a:gd name="connsiteY1" fmla="*/ 1606 h 11812"/>
            <a:gd name="connsiteX2" fmla="*/ 44 w 13559"/>
            <a:gd name="connsiteY2" fmla="*/ 11812 h 11812"/>
            <a:gd name="connsiteX0" fmla="*/ 13559 w 13559"/>
            <a:gd name="connsiteY0" fmla="*/ 22 h 8109"/>
            <a:gd name="connsiteX1" fmla="*/ 0 w 13559"/>
            <a:gd name="connsiteY1" fmla="*/ 1606 h 8109"/>
            <a:gd name="connsiteX2" fmla="*/ 147 w 13559"/>
            <a:gd name="connsiteY2" fmla="*/ 8109 h 81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559" h="8109">
              <a:moveTo>
                <a:pt x="13559" y="22"/>
              </a:moveTo>
              <a:cubicBezTo>
                <a:pt x="4371" y="370"/>
                <a:pt x="1915" y="-901"/>
                <a:pt x="0" y="1606"/>
              </a:cubicBezTo>
              <a:cubicBezTo>
                <a:pt x="63" y="4939"/>
                <a:pt x="84" y="4776"/>
                <a:pt x="147" y="8109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219802</xdr:colOff>
      <xdr:row>12</xdr:row>
      <xdr:rowOff>87920</xdr:rowOff>
    </xdr:from>
    <xdr:to>
      <xdr:col>4</xdr:col>
      <xdr:colOff>267427</xdr:colOff>
      <xdr:row>12</xdr:row>
      <xdr:rowOff>87920</xdr:rowOff>
    </xdr:to>
    <xdr:sp macro="" textlink="">
      <xdr:nvSpPr>
        <xdr:cNvPr id="194" name="Line 120">
          <a:extLst>
            <a:ext uri="{FF2B5EF4-FFF2-40B4-BE49-F238E27FC236}">
              <a16:creationId xmlns:a16="http://schemas.microsoft.com/office/drawing/2014/main" id="{E06747D2-3107-40ED-AF9E-E631BC46F421}"/>
            </a:ext>
          </a:extLst>
        </xdr:cNvPr>
        <xdr:cNvSpPr>
          <a:spLocks noChangeShapeType="1"/>
        </xdr:cNvSpPr>
      </xdr:nvSpPr>
      <xdr:spPr bwMode="auto">
        <a:xfrm>
          <a:off x="365852" y="2145320"/>
          <a:ext cx="752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576451</xdr:colOff>
      <xdr:row>12</xdr:row>
      <xdr:rowOff>91282</xdr:rowOff>
    </xdr:from>
    <xdr:to>
      <xdr:col>4</xdr:col>
      <xdr:colOff>174628</xdr:colOff>
      <xdr:row>15</xdr:row>
      <xdr:rowOff>138907</xdr:rowOff>
    </xdr:to>
    <xdr:sp macro="" textlink="">
      <xdr:nvSpPr>
        <xdr:cNvPr id="195" name="Line 1048">
          <a:extLst>
            <a:ext uri="{FF2B5EF4-FFF2-40B4-BE49-F238E27FC236}">
              <a16:creationId xmlns:a16="http://schemas.microsoft.com/office/drawing/2014/main" id="{D5D4BF79-D165-4B73-8527-6B0718E10ACC}"/>
            </a:ext>
          </a:extLst>
        </xdr:cNvPr>
        <xdr:cNvSpPr>
          <a:spLocks noChangeShapeType="1"/>
        </xdr:cNvSpPr>
      </xdr:nvSpPr>
      <xdr:spPr bwMode="auto">
        <a:xfrm>
          <a:off x="722501" y="2148682"/>
          <a:ext cx="303027" cy="561975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50648 w 350670"/>
            <a:gd name="connsiteY0" fmla="*/ 0 h 10523"/>
            <a:gd name="connsiteX1" fmla="*/ 23 w 350670"/>
            <a:gd name="connsiteY1" fmla="*/ 10523 h 10523"/>
            <a:gd name="connsiteX0" fmla="*/ 392768 w 392767"/>
            <a:gd name="connsiteY0" fmla="*/ 0 h 10523"/>
            <a:gd name="connsiteX1" fmla="*/ 42143 w 392767"/>
            <a:gd name="connsiteY1" fmla="*/ 10523 h 105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92767" h="10523">
              <a:moveTo>
                <a:pt x="392768" y="0"/>
              </a:moveTo>
              <a:cubicBezTo>
                <a:pt x="-174890" y="915"/>
                <a:pt x="38810" y="7190"/>
                <a:pt x="42143" y="1052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520216</xdr:colOff>
      <xdr:row>14</xdr:row>
      <xdr:rowOff>51288</xdr:rowOff>
    </xdr:from>
    <xdr:to>
      <xdr:col>3</xdr:col>
      <xdr:colOff>630115</xdr:colOff>
      <xdr:row>15</xdr:row>
      <xdr:rowOff>21981</xdr:rowOff>
    </xdr:to>
    <xdr:sp macro="" textlink="">
      <xdr:nvSpPr>
        <xdr:cNvPr id="196" name="Text Box 1620">
          <a:extLst>
            <a:ext uri="{FF2B5EF4-FFF2-40B4-BE49-F238E27FC236}">
              <a16:creationId xmlns:a16="http://schemas.microsoft.com/office/drawing/2014/main" id="{E1547683-3BE6-4F31-A1FE-172DEEA4B0A9}"/>
            </a:ext>
          </a:extLst>
        </xdr:cNvPr>
        <xdr:cNvSpPr txBox="1">
          <a:spLocks noChangeArrowheads="1"/>
        </xdr:cNvSpPr>
      </xdr:nvSpPr>
      <xdr:spPr bwMode="auto">
        <a:xfrm>
          <a:off x="666266" y="2451588"/>
          <a:ext cx="109899" cy="14214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56910</xdr:colOff>
      <xdr:row>14</xdr:row>
      <xdr:rowOff>75882</xdr:rowOff>
    </xdr:from>
    <xdr:to>
      <xdr:col>4</xdr:col>
      <xdr:colOff>668588</xdr:colOff>
      <xdr:row>14</xdr:row>
      <xdr:rowOff>145504</xdr:rowOff>
    </xdr:to>
    <xdr:grpSp>
      <xdr:nvGrpSpPr>
        <xdr:cNvPr id="197" name="グループ化 196">
          <a:extLst>
            <a:ext uri="{FF2B5EF4-FFF2-40B4-BE49-F238E27FC236}">
              <a16:creationId xmlns:a16="http://schemas.microsoft.com/office/drawing/2014/main" id="{97F1FA57-25FD-46FD-AF38-0BD3A1991250}"/>
            </a:ext>
          </a:extLst>
        </xdr:cNvPr>
        <xdr:cNvGrpSpPr/>
      </xdr:nvGrpSpPr>
      <xdr:grpSpPr>
        <a:xfrm rot="5400000">
          <a:off x="2243522" y="1881303"/>
          <a:ext cx="69622" cy="1318645"/>
          <a:chOff x="1261220" y="847582"/>
          <a:chExt cx="69622" cy="1381072"/>
        </a:xfrm>
      </xdr:grpSpPr>
      <xdr:grpSp>
        <xdr:nvGrpSpPr>
          <xdr:cNvPr id="198" name="Group 802">
            <a:extLst>
              <a:ext uri="{FF2B5EF4-FFF2-40B4-BE49-F238E27FC236}">
                <a16:creationId xmlns:a16="http://schemas.microsoft.com/office/drawing/2014/main" id="{586E45EB-097B-4CCD-ADCA-5B412E22DB59}"/>
              </a:ext>
            </a:extLst>
          </xdr:cNvPr>
          <xdr:cNvGrpSpPr>
            <a:grpSpLocks/>
          </xdr:cNvGrpSpPr>
        </xdr:nvGrpSpPr>
        <xdr:grpSpPr bwMode="auto">
          <a:xfrm>
            <a:off x="1261220" y="847582"/>
            <a:ext cx="69622" cy="1381072"/>
            <a:chOff x="1729" y="1694"/>
            <a:chExt cx="21" cy="146"/>
          </a:xfrm>
        </xdr:grpSpPr>
        <xdr:sp macro="" textlink="">
          <xdr:nvSpPr>
            <xdr:cNvPr id="201" name="Line 803">
              <a:extLst>
                <a:ext uri="{FF2B5EF4-FFF2-40B4-BE49-F238E27FC236}">
                  <a16:creationId xmlns:a16="http://schemas.microsoft.com/office/drawing/2014/main" id="{F7E2A580-A495-4883-9C4A-741CCC71267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38" y="1694"/>
              <a:ext cx="0" cy="14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2" name="Line 804">
              <a:extLst>
                <a:ext uri="{FF2B5EF4-FFF2-40B4-BE49-F238E27FC236}">
                  <a16:creationId xmlns:a16="http://schemas.microsoft.com/office/drawing/2014/main" id="{56CD4747-3A2B-4A25-8267-6E83A812D96A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694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03" name="Line 805">
              <a:extLst>
                <a:ext uri="{FF2B5EF4-FFF2-40B4-BE49-F238E27FC236}">
                  <a16:creationId xmlns:a16="http://schemas.microsoft.com/office/drawing/2014/main" id="{575C9A32-FB82-4A2F-BCCE-05B2060028D3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0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04" name="Line 806">
              <a:extLst>
                <a:ext uri="{FF2B5EF4-FFF2-40B4-BE49-F238E27FC236}">
                  <a16:creationId xmlns:a16="http://schemas.microsoft.com/office/drawing/2014/main" id="{E6622ADD-DF38-4E22-9F91-14F852E0A0BA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1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05" name="Line 807">
              <a:extLst>
                <a:ext uri="{FF2B5EF4-FFF2-40B4-BE49-F238E27FC236}">
                  <a16:creationId xmlns:a16="http://schemas.microsoft.com/office/drawing/2014/main" id="{D8B36076-DE91-46B3-903A-A0EDEE7E4A28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4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06" name="Line 808">
              <a:extLst>
                <a:ext uri="{FF2B5EF4-FFF2-40B4-BE49-F238E27FC236}">
                  <a16:creationId xmlns:a16="http://schemas.microsoft.com/office/drawing/2014/main" id="{A2447FB2-1E15-47EE-9AF8-9CC37C5747C2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6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07" name="Line 809">
              <a:extLst>
                <a:ext uri="{FF2B5EF4-FFF2-40B4-BE49-F238E27FC236}">
                  <a16:creationId xmlns:a16="http://schemas.microsoft.com/office/drawing/2014/main" id="{02473A96-9DF0-4FF5-BC10-A3B75D897914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7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08" name="Line 810">
              <a:extLst>
                <a:ext uri="{FF2B5EF4-FFF2-40B4-BE49-F238E27FC236}">
                  <a16:creationId xmlns:a16="http://schemas.microsoft.com/office/drawing/2014/main" id="{5A03561D-E042-421F-BA46-C0C56B10AA09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2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09" name="Line 811">
              <a:extLst>
                <a:ext uri="{FF2B5EF4-FFF2-40B4-BE49-F238E27FC236}">
                  <a16:creationId xmlns:a16="http://schemas.microsoft.com/office/drawing/2014/main" id="{1F6DDC63-602C-42D9-9320-49EB9085F143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53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0" name="Line 812">
              <a:extLst>
                <a:ext uri="{FF2B5EF4-FFF2-40B4-BE49-F238E27FC236}">
                  <a16:creationId xmlns:a16="http://schemas.microsoft.com/office/drawing/2014/main" id="{19B3790B-DAC5-444A-88A2-5746CD5B34C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87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1" name="Line 813">
              <a:extLst>
                <a:ext uri="{FF2B5EF4-FFF2-40B4-BE49-F238E27FC236}">
                  <a16:creationId xmlns:a16="http://schemas.microsoft.com/office/drawing/2014/main" id="{94473B60-5D50-42BB-B6EC-434F6FF09D4B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9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2" name="Line 814">
              <a:extLst>
                <a:ext uri="{FF2B5EF4-FFF2-40B4-BE49-F238E27FC236}">
                  <a16:creationId xmlns:a16="http://schemas.microsoft.com/office/drawing/2014/main" id="{17364707-A1DE-41FC-94DD-05467E945CBE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81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3" name="Line 815">
              <a:extLst>
                <a:ext uri="{FF2B5EF4-FFF2-40B4-BE49-F238E27FC236}">
                  <a16:creationId xmlns:a16="http://schemas.microsoft.com/office/drawing/2014/main" id="{A364AFF9-7D4D-4D6F-B84E-F634DE4A8912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83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99" name="Line 813">
            <a:extLst>
              <a:ext uri="{FF2B5EF4-FFF2-40B4-BE49-F238E27FC236}">
                <a16:creationId xmlns:a16="http://schemas.microsoft.com/office/drawing/2014/main" id="{A27378B1-46D0-4CCE-A944-822F89471B58}"/>
              </a:ext>
            </a:extLst>
          </xdr:cNvPr>
          <xdr:cNvSpPr>
            <a:spLocks noChangeShapeType="1"/>
          </xdr:cNvSpPr>
        </xdr:nvSpPr>
        <xdr:spPr bwMode="auto">
          <a:xfrm flipV="1">
            <a:off x="1261698" y="2026482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0" name="Line 814">
            <a:extLst>
              <a:ext uri="{FF2B5EF4-FFF2-40B4-BE49-F238E27FC236}">
                <a16:creationId xmlns:a16="http://schemas.microsoft.com/office/drawing/2014/main" id="{F54B8C6B-8010-47F8-A40A-2B849C4E24FE}"/>
              </a:ext>
            </a:extLst>
          </xdr:cNvPr>
          <xdr:cNvSpPr>
            <a:spLocks noChangeShapeType="1"/>
          </xdr:cNvSpPr>
        </xdr:nvSpPr>
        <xdr:spPr bwMode="auto">
          <a:xfrm flipV="1">
            <a:off x="1261698" y="2114111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4</xdr:col>
      <xdr:colOff>14941</xdr:colOff>
      <xdr:row>14</xdr:row>
      <xdr:rowOff>14655</xdr:rowOff>
    </xdr:from>
    <xdr:ext cx="527531" cy="197826"/>
    <xdr:sp macro="" textlink="">
      <xdr:nvSpPr>
        <xdr:cNvPr id="214" name="Text Box 849">
          <a:extLst>
            <a:ext uri="{FF2B5EF4-FFF2-40B4-BE49-F238E27FC236}">
              <a16:creationId xmlns:a16="http://schemas.microsoft.com/office/drawing/2014/main" id="{5EB0EB3A-A7C7-4757-8935-73BD12025763}"/>
            </a:ext>
          </a:extLst>
        </xdr:cNvPr>
        <xdr:cNvSpPr txBox="1">
          <a:spLocks noChangeArrowheads="1"/>
        </xdr:cNvSpPr>
      </xdr:nvSpPr>
      <xdr:spPr bwMode="auto">
        <a:xfrm>
          <a:off x="865841" y="2414955"/>
          <a:ext cx="527531" cy="19782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深日町駅</a:t>
          </a:r>
        </a:p>
      </xdr:txBody>
    </xdr:sp>
    <xdr:clientData/>
  </xdr:oneCellAnchor>
  <xdr:twoCellAnchor>
    <xdr:from>
      <xdr:col>3</xdr:col>
      <xdr:colOff>490909</xdr:colOff>
      <xdr:row>15</xdr:row>
      <xdr:rowOff>51289</xdr:rowOff>
    </xdr:from>
    <xdr:to>
      <xdr:col>3</xdr:col>
      <xdr:colOff>640134</xdr:colOff>
      <xdr:row>16</xdr:row>
      <xdr:rowOff>28819</xdr:rowOff>
    </xdr:to>
    <xdr:sp macro="" textlink="">
      <xdr:nvSpPr>
        <xdr:cNvPr id="215" name="Oval 140">
          <a:extLst>
            <a:ext uri="{FF2B5EF4-FFF2-40B4-BE49-F238E27FC236}">
              <a16:creationId xmlns:a16="http://schemas.microsoft.com/office/drawing/2014/main" id="{26B16FA6-837F-4B45-B2C2-37FF4EBCACBA}"/>
            </a:ext>
          </a:extLst>
        </xdr:cNvPr>
        <xdr:cNvSpPr>
          <a:spLocks noChangeArrowheads="1"/>
        </xdr:cNvSpPr>
      </xdr:nvSpPr>
      <xdr:spPr bwMode="auto">
        <a:xfrm>
          <a:off x="636959" y="2623039"/>
          <a:ext cx="149225" cy="1489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oneCellAnchor>
    <xdr:from>
      <xdr:col>3</xdr:col>
      <xdr:colOff>557298</xdr:colOff>
      <xdr:row>11</xdr:row>
      <xdr:rowOff>81749</xdr:rowOff>
    </xdr:from>
    <xdr:ext cx="509088" cy="155648"/>
    <xdr:sp macro="" textlink="">
      <xdr:nvSpPr>
        <xdr:cNvPr id="216" name="Text Box 1620">
          <a:extLst>
            <a:ext uri="{FF2B5EF4-FFF2-40B4-BE49-F238E27FC236}">
              <a16:creationId xmlns:a16="http://schemas.microsoft.com/office/drawing/2014/main" id="{207B4A19-454B-4581-81A2-9EB2D17A9BC0}"/>
            </a:ext>
          </a:extLst>
        </xdr:cNvPr>
        <xdr:cNvSpPr txBox="1">
          <a:spLocks noChangeArrowheads="1"/>
        </xdr:cNvSpPr>
      </xdr:nvSpPr>
      <xdr:spPr bwMode="auto">
        <a:xfrm>
          <a:off x="2112510" y="1975986"/>
          <a:ext cx="509088" cy="15564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加太→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深日港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51289</xdr:colOff>
      <xdr:row>11</xdr:row>
      <xdr:rowOff>21981</xdr:rowOff>
    </xdr:from>
    <xdr:ext cx="509088" cy="155648"/>
    <xdr:sp macro="" textlink="">
      <xdr:nvSpPr>
        <xdr:cNvPr id="217" name="Text Box 1620">
          <a:extLst>
            <a:ext uri="{FF2B5EF4-FFF2-40B4-BE49-F238E27FC236}">
              <a16:creationId xmlns:a16="http://schemas.microsoft.com/office/drawing/2014/main" id="{93585DE8-AC22-451D-AF74-F4DCD4FE390A}"/>
            </a:ext>
          </a:extLst>
        </xdr:cNvPr>
        <xdr:cNvSpPr txBox="1">
          <a:spLocks noChangeArrowheads="1"/>
        </xdr:cNvSpPr>
      </xdr:nvSpPr>
      <xdr:spPr bwMode="auto">
        <a:xfrm>
          <a:off x="197339" y="1907931"/>
          <a:ext cx="509088" cy="15564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←和歌山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234452</xdr:colOff>
      <xdr:row>15</xdr:row>
      <xdr:rowOff>51284</xdr:rowOff>
    </xdr:from>
    <xdr:to>
      <xdr:col>3</xdr:col>
      <xdr:colOff>482794</xdr:colOff>
      <xdr:row>16</xdr:row>
      <xdr:rowOff>93214</xdr:rowOff>
    </xdr:to>
    <xdr:sp macro="" textlink="">
      <xdr:nvSpPr>
        <xdr:cNvPr id="218" name="六角形 217">
          <a:extLst>
            <a:ext uri="{FF2B5EF4-FFF2-40B4-BE49-F238E27FC236}">
              <a16:creationId xmlns:a16="http://schemas.microsoft.com/office/drawing/2014/main" id="{72F44F71-12AD-4C53-A540-F4028E4F0F87}"/>
            </a:ext>
          </a:extLst>
        </xdr:cNvPr>
        <xdr:cNvSpPr/>
      </xdr:nvSpPr>
      <xdr:spPr bwMode="auto">
        <a:xfrm>
          <a:off x="380502" y="2623034"/>
          <a:ext cx="248342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752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151937</xdr:colOff>
      <xdr:row>12</xdr:row>
      <xdr:rowOff>118994</xdr:rowOff>
    </xdr:from>
    <xdr:to>
      <xdr:col>4</xdr:col>
      <xdr:colOff>370415</xdr:colOff>
      <xdr:row>13</xdr:row>
      <xdr:rowOff>105834</xdr:rowOff>
    </xdr:to>
    <xdr:sp macro="" textlink="">
      <xdr:nvSpPr>
        <xdr:cNvPr id="219" name="六角形 218">
          <a:extLst>
            <a:ext uri="{FF2B5EF4-FFF2-40B4-BE49-F238E27FC236}">
              <a16:creationId xmlns:a16="http://schemas.microsoft.com/office/drawing/2014/main" id="{F7AD5DC1-07D8-45A7-BCC6-987D0BE0C44D}"/>
            </a:ext>
          </a:extLst>
        </xdr:cNvPr>
        <xdr:cNvSpPr/>
      </xdr:nvSpPr>
      <xdr:spPr bwMode="auto">
        <a:xfrm>
          <a:off x="2411479" y="2150994"/>
          <a:ext cx="218478" cy="15617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51451</xdr:colOff>
      <xdr:row>12</xdr:row>
      <xdr:rowOff>0</xdr:rowOff>
    </xdr:from>
    <xdr:to>
      <xdr:col>3</xdr:col>
      <xdr:colOff>285208</xdr:colOff>
      <xdr:row>13</xdr:row>
      <xdr:rowOff>16144</xdr:rowOff>
    </xdr:to>
    <xdr:sp macro="" textlink="">
      <xdr:nvSpPr>
        <xdr:cNvPr id="220" name="六角形 219">
          <a:extLst>
            <a:ext uri="{FF2B5EF4-FFF2-40B4-BE49-F238E27FC236}">
              <a16:creationId xmlns:a16="http://schemas.microsoft.com/office/drawing/2014/main" id="{93BC6A18-7A96-4DB7-8F20-FA43DDFD9109}"/>
            </a:ext>
          </a:extLst>
        </xdr:cNvPr>
        <xdr:cNvSpPr/>
      </xdr:nvSpPr>
      <xdr:spPr bwMode="auto">
        <a:xfrm>
          <a:off x="1606663" y="2066441"/>
          <a:ext cx="233757" cy="18834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752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109902</xdr:colOff>
      <xdr:row>12</xdr:row>
      <xdr:rowOff>113548</xdr:rowOff>
    </xdr:from>
    <xdr:ext cx="424199" cy="293414"/>
    <xdr:sp macro="" textlink="">
      <xdr:nvSpPr>
        <xdr:cNvPr id="221" name="Text Box 972">
          <a:extLst>
            <a:ext uri="{FF2B5EF4-FFF2-40B4-BE49-F238E27FC236}">
              <a16:creationId xmlns:a16="http://schemas.microsoft.com/office/drawing/2014/main" id="{61E344AC-1382-4A96-B769-0BEEE3BD9403}"/>
            </a:ext>
          </a:extLst>
        </xdr:cNvPr>
        <xdr:cNvSpPr txBox="1">
          <a:spLocks noChangeArrowheads="1"/>
        </xdr:cNvSpPr>
      </xdr:nvSpPr>
      <xdr:spPr bwMode="auto">
        <a:xfrm>
          <a:off x="255952" y="2170948"/>
          <a:ext cx="424199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5m </a:t>
          </a:r>
        </a:p>
      </xdr:txBody>
    </xdr:sp>
    <xdr:clientData/>
  </xdr:oneCellAnchor>
  <xdr:twoCellAnchor>
    <xdr:from>
      <xdr:col>6</xdr:col>
      <xdr:colOff>143180</xdr:colOff>
      <xdr:row>10</xdr:row>
      <xdr:rowOff>131881</xdr:rowOff>
    </xdr:from>
    <xdr:to>
      <xdr:col>6</xdr:col>
      <xdr:colOff>143180</xdr:colOff>
      <xdr:row>13</xdr:row>
      <xdr:rowOff>33893</xdr:rowOff>
    </xdr:to>
    <xdr:sp macro="" textlink="">
      <xdr:nvSpPr>
        <xdr:cNvPr id="222" name="Line 73">
          <a:extLst>
            <a:ext uri="{FF2B5EF4-FFF2-40B4-BE49-F238E27FC236}">
              <a16:creationId xmlns:a16="http://schemas.microsoft.com/office/drawing/2014/main" id="{2FB8F7E5-72C4-4B86-A900-F61993CEB571}"/>
            </a:ext>
          </a:extLst>
        </xdr:cNvPr>
        <xdr:cNvSpPr>
          <a:spLocks noChangeShapeType="1"/>
        </xdr:cNvSpPr>
      </xdr:nvSpPr>
      <xdr:spPr bwMode="auto">
        <a:xfrm flipV="1">
          <a:off x="2403780" y="1846381"/>
          <a:ext cx="0" cy="41636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564467</xdr:colOff>
      <xdr:row>12</xdr:row>
      <xdr:rowOff>94706</xdr:rowOff>
    </xdr:from>
    <xdr:to>
      <xdr:col>6</xdr:col>
      <xdr:colOff>109966</xdr:colOff>
      <xdr:row>13</xdr:row>
      <xdr:rowOff>125209</xdr:rowOff>
    </xdr:to>
    <xdr:grpSp>
      <xdr:nvGrpSpPr>
        <xdr:cNvPr id="223" name="グループ化 222">
          <a:extLst>
            <a:ext uri="{FF2B5EF4-FFF2-40B4-BE49-F238E27FC236}">
              <a16:creationId xmlns:a16="http://schemas.microsoft.com/office/drawing/2014/main" id="{02B101F5-E6C4-4B5E-AE0C-F8E1C125E6E4}"/>
            </a:ext>
          </a:extLst>
        </xdr:cNvPr>
        <xdr:cNvGrpSpPr/>
      </xdr:nvGrpSpPr>
      <xdr:grpSpPr>
        <a:xfrm rot="600000">
          <a:off x="3540500" y="2177506"/>
          <a:ext cx="252466" cy="204070"/>
          <a:chOff x="2231352" y="4981575"/>
          <a:chExt cx="314826" cy="199022"/>
        </a:xfrm>
      </xdr:grpSpPr>
      <xdr:sp macro="" textlink="">
        <xdr:nvSpPr>
          <xdr:cNvPr id="224" name="Freeform 342">
            <a:extLst>
              <a:ext uri="{FF2B5EF4-FFF2-40B4-BE49-F238E27FC236}">
                <a16:creationId xmlns:a16="http://schemas.microsoft.com/office/drawing/2014/main" id="{E5EA9439-61E9-4F4F-A452-0E2021698840}"/>
              </a:ext>
            </a:extLst>
          </xdr:cNvPr>
          <xdr:cNvSpPr>
            <a:spLocks/>
          </xdr:cNvSpPr>
        </xdr:nvSpPr>
        <xdr:spPr bwMode="auto">
          <a:xfrm>
            <a:off x="2231352" y="4981575"/>
            <a:ext cx="295275" cy="38100"/>
          </a:xfrm>
          <a:custGeom>
            <a:avLst/>
            <a:gdLst>
              <a:gd name="T0" fmla="*/ 0 w 31"/>
              <a:gd name="T1" fmla="*/ 0 h 4"/>
              <a:gd name="T2" fmla="*/ 2147483647 w 31"/>
              <a:gd name="T3" fmla="*/ 2147483647 h 4"/>
              <a:gd name="T4" fmla="*/ 2147483647 w 31"/>
              <a:gd name="T5" fmla="*/ 2147483647 h 4"/>
              <a:gd name="T6" fmla="*/ 2147483647 w 31"/>
              <a:gd name="T7" fmla="*/ 0 h 4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1" h="4">
                <a:moveTo>
                  <a:pt x="0" y="0"/>
                </a:moveTo>
                <a:lnTo>
                  <a:pt x="5" y="4"/>
                </a:lnTo>
                <a:lnTo>
                  <a:pt x="28" y="4"/>
                </a:lnTo>
                <a:lnTo>
                  <a:pt x="31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5" name="Freeform 343">
            <a:extLst>
              <a:ext uri="{FF2B5EF4-FFF2-40B4-BE49-F238E27FC236}">
                <a16:creationId xmlns:a16="http://schemas.microsoft.com/office/drawing/2014/main" id="{105D475B-0E89-4BDB-BE51-DA979249B9FF}"/>
              </a:ext>
            </a:extLst>
          </xdr:cNvPr>
          <xdr:cNvSpPr>
            <a:spLocks/>
          </xdr:cNvSpPr>
        </xdr:nvSpPr>
        <xdr:spPr bwMode="auto">
          <a:xfrm rot="10800000">
            <a:off x="2250402" y="5142497"/>
            <a:ext cx="295776" cy="38100"/>
          </a:xfrm>
          <a:custGeom>
            <a:avLst/>
            <a:gdLst>
              <a:gd name="T0" fmla="*/ 0 w 31"/>
              <a:gd name="T1" fmla="*/ 0 h 4"/>
              <a:gd name="T2" fmla="*/ 2147483647 w 31"/>
              <a:gd name="T3" fmla="*/ 2147483647 h 4"/>
              <a:gd name="T4" fmla="*/ 2147483647 w 31"/>
              <a:gd name="T5" fmla="*/ 2147483647 h 4"/>
              <a:gd name="T6" fmla="*/ 2147483647 w 31"/>
              <a:gd name="T7" fmla="*/ 0 h 4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1" h="4">
                <a:moveTo>
                  <a:pt x="0" y="0"/>
                </a:moveTo>
                <a:lnTo>
                  <a:pt x="5" y="4"/>
                </a:lnTo>
                <a:lnTo>
                  <a:pt x="28" y="4"/>
                </a:lnTo>
                <a:lnTo>
                  <a:pt x="31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405288</xdr:colOff>
      <xdr:row>12</xdr:row>
      <xdr:rowOff>123998</xdr:rowOff>
    </xdr:from>
    <xdr:to>
      <xdr:col>6</xdr:col>
      <xdr:colOff>143181</xdr:colOff>
      <xdr:row>16</xdr:row>
      <xdr:rowOff>68259</xdr:rowOff>
    </xdr:to>
    <xdr:sp macro="" textlink="">
      <xdr:nvSpPr>
        <xdr:cNvPr id="226" name="Freeform 344">
          <a:extLst>
            <a:ext uri="{FF2B5EF4-FFF2-40B4-BE49-F238E27FC236}">
              <a16:creationId xmlns:a16="http://schemas.microsoft.com/office/drawing/2014/main" id="{D3AA9208-A182-4272-A447-6AA976FFEAFF}"/>
            </a:ext>
          </a:extLst>
        </xdr:cNvPr>
        <xdr:cNvSpPr>
          <a:spLocks/>
        </xdr:cNvSpPr>
      </xdr:nvSpPr>
      <xdr:spPr bwMode="auto">
        <a:xfrm>
          <a:off x="1961038" y="2181398"/>
          <a:ext cx="442743" cy="630061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097" h="11658">
              <a:moveTo>
                <a:pt x="12097" y="11658"/>
              </a:moveTo>
              <a:lnTo>
                <a:pt x="12097" y="1836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72333</xdr:colOff>
      <xdr:row>14</xdr:row>
      <xdr:rowOff>41252</xdr:rowOff>
    </xdr:from>
    <xdr:to>
      <xdr:col>6</xdr:col>
      <xdr:colOff>208064</xdr:colOff>
      <xdr:row>14</xdr:row>
      <xdr:rowOff>154550</xdr:rowOff>
    </xdr:to>
    <xdr:sp macro="" textlink="">
      <xdr:nvSpPr>
        <xdr:cNvPr id="227" name="AutoShape 341">
          <a:extLst>
            <a:ext uri="{FF2B5EF4-FFF2-40B4-BE49-F238E27FC236}">
              <a16:creationId xmlns:a16="http://schemas.microsoft.com/office/drawing/2014/main" id="{6A881412-70D8-44E4-B5AA-D2632B314DE2}"/>
            </a:ext>
          </a:extLst>
        </xdr:cNvPr>
        <xdr:cNvSpPr>
          <a:spLocks noChangeArrowheads="1"/>
        </xdr:cNvSpPr>
      </xdr:nvSpPr>
      <xdr:spPr bwMode="auto">
        <a:xfrm>
          <a:off x="2332933" y="2441552"/>
          <a:ext cx="135731" cy="11329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205156</xdr:colOff>
      <xdr:row>13</xdr:row>
      <xdr:rowOff>65939</xdr:rowOff>
    </xdr:from>
    <xdr:to>
      <xdr:col>6</xdr:col>
      <xdr:colOff>608137</xdr:colOff>
      <xdr:row>13</xdr:row>
      <xdr:rowOff>117231</xdr:rowOff>
    </xdr:to>
    <xdr:sp macro="" textlink="">
      <xdr:nvSpPr>
        <xdr:cNvPr id="228" name="Line 120">
          <a:extLst>
            <a:ext uri="{FF2B5EF4-FFF2-40B4-BE49-F238E27FC236}">
              <a16:creationId xmlns:a16="http://schemas.microsoft.com/office/drawing/2014/main" id="{5AD880C7-BB47-44E6-964D-F85815657639}"/>
            </a:ext>
          </a:extLst>
        </xdr:cNvPr>
        <xdr:cNvSpPr>
          <a:spLocks noChangeShapeType="1"/>
        </xdr:cNvSpPr>
      </xdr:nvSpPr>
      <xdr:spPr bwMode="auto">
        <a:xfrm>
          <a:off x="2465756" y="2294789"/>
          <a:ext cx="402981" cy="512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11</xdr:row>
      <xdr:rowOff>109904</xdr:rowOff>
    </xdr:from>
    <xdr:to>
      <xdr:col>6</xdr:col>
      <xdr:colOff>359023</xdr:colOff>
      <xdr:row>13</xdr:row>
      <xdr:rowOff>21980</xdr:rowOff>
    </xdr:to>
    <xdr:sp macro="" textlink="">
      <xdr:nvSpPr>
        <xdr:cNvPr id="229" name="Line 73">
          <a:extLst>
            <a:ext uri="{FF2B5EF4-FFF2-40B4-BE49-F238E27FC236}">
              <a16:creationId xmlns:a16="http://schemas.microsoft.com/office/drawing/2014/main" id="{39E90CCD-7FA5-4A45-A5AF-C10F225C6984}"/>
            </a:ext>
          </a:extLst>
        </xdr:cNvPr>
        <xdr:cNvSpPr>
          <a:spLocks noChangeShapeType="1"/>
        </xdr:cNvSpPr>
      </xdr:nvSpPr>
      <xdr:spPr bwMode="auto">
        <a:xfrm flipV="1">
          <a:off x="2451100" y="1995854"/>
          <a:ext cx="168523" cy="2549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175848</xdr:colOff>
      <xdr:row>15</xdr:row>
      <xdr:rowOff>0</xdr:rowOff>
    </xdr:from>
    <xdr:to>
      <xdr:col>6</xdr:col>
      <xdr:colOff>422793</xdr:colOff>
      <xdr:row>16</xdr:row>
      <xdr:rowOff>27539</xdr:rowOff>
    </xdr:to>
    <xdr:sp macro="" textlink="">
      <xdr:nvSpPr>
        <xdr:cNvPr id="230" name="六角形 229">
          <a:extLst>
            <a:ext uri="{FF2B5EF4-FFF2-40B4-BE49-F238E27FC236}">
              <a16:creationId xmlns:a16="http://schemas.microsoft.com/office/drawing/2014/main" id="{091B30B0-DED0-4594-9498-A043091CEC55}"/>
            </a:ext>
          </a:extLst>
        </xdr:cNvPr>
        <xdr:cNvSpPr/>
      </xdr:nvSpPr>
      <xdr:spPr bwMode="auto">
        <a:xfrm>
          <a:off x="2436448" y="2571750"/>
          <a:ext cx="246945" cy="1989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337042</xdr:colOff>
      <xdr:row>11</xdr:row>
      <xdr:rowOff>21981</xdr:rowOff>
    </xdr:from>
    <xdr:to>
      <xdr:col>5</xdr:col>
      <xdr:colOff>583987</xdr:colOff>
      <xdr:row>12</xdr:row>
      <xdr:rowOff>49520</xdr:rowOff>
    </xdr:to>
    <xdr:sp macro="" textlink="">
      <xdr:nvSpPr>
        <xdr:cNvPr id="231" name="六角形 230">
          <a:extLst>
            <a:ext uri="{FF2B5EF4-FFF2-40B4-BE49-F238E27FC236}">
              <a16:creationId xmlns:a16="http://schemas.microsoft.com/office/drawing/2014/main" id="{D1B087D1-587F-4809-8BA2-CD339C9AE318}"/>
            </a:ext>
          </a:extLst>
        </xdr:cNvPr>
        <xdr:cNvSpPr/>
      </xdr:nvSpPr>
      <xdr:spPr bwMode="auto">
        <a:xfrm>
          <a:off x="1892792" y="1907931"/>
          <a:ext cx="246945" cy="1989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388331</xdr:colOff>
      <xdr:row>14</xdr:row>
      <xdr:rowOff>0</xdr:rowOff>
    </xdr:from>
    <xdr:ext cx="509088" cy="155648"/>
    <xdr:sp macro="" textlink="">
      <xdr:nvSpPr>
        <xdr:cNvPr id="232" name="Text Box 1620">
          <a:extLst>
            <a:ext uri="{FF2B5EF4-FFF2-40B4-BE49-F238E27FC236}">
              <a16:creationId xmlns:a16="http://schemas.microsoft.com/office/drawing/2014/main" id="{577E6412-2D96-4106-97BA-16AB230D9F7D}"/>
            </a:ext>
          </a:extLst>
        </xdr:cNvPr>
        <xdr:cNvSpPr txBox="1">
          <a:spLocks noChangeArrowheads="1"/>
        </xdr:cNvSpPr>
      </xdr:nvSpPr>
      <xdr:spPr bwMode="auto">
        <a:xfrm>
          <a:off x="1944081" y="2400300"/>
          <a:ext cx="509088" cy="15564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←加太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139213</xdr:colOff>
      <xdr:row>14</xdr:row>
      <xdr:rowOff>102576</xdr:rowOff>
    </xdr:from>
    <xdr:ext cx="424962" cy="146875"/>
    <xdr:sp macro="" textlink="">
      <xdr:nvSpPr>
        <xdr:cNvPr id="233" name="Text Box 972">
          <a:extLst>
            <a:ext uri="{FF2B5EF4-FFF2-40B4-BE49-F238E27FC236}">
              <a16:creationId xmlns:a16="http://schemas.microsoft.com/office/drawing/2014/main" id="{8FA954D1-82F6-4746-BDA0-FCC469AF0F27}"/>
            </a:ext>
          </a:extLst>
        </xdr:cNvPr>
        <xdr:cNvSpPr txBox="1">
          <a:spLocks noChangeArrowheads="1"/>
        </xdr:cNvSpPr>
      </xdr:nvSpPr>
      <xdr:spPr bwMode="auto">
        <a:xfrm>
          <a:off x="3104663" y="2502876"/>
          <a:ext cx="424962" cy="14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2m </a:t>
          </a:r>
        </a:p>
      </xdr:txBody>
    </xdr:sp>
    <xdr:clientData/>
  </xdr:oneCellAnchor>
  <xdr:oneCellAnchor>
    <xdr:from>
      <xdr:col>7</xdr:col>
      <xdr:colOff>60704</xdr:colOff>
      <xdr:row>13</xdr:row>
      <xdr:rowOff>1569</xdr:rowOff>
    </xdr:from>
    <xdr:ext cx="527531" cy="197826"/>
    <xdr:sp macro="" textlink="">
      <xdr:nvSpPr>
        <xdr:cNvPr id="234" name="Text Box 849">
          <a:extLst>
            <a:ext uri="{FF2B5EF4-FFF2-40B4-BE49-F238E27FC236}">
              <a16:creationId xmlns:a16="http://schemas.microsoft.com/office/drawing/2014/main" id="{58DF5603-D6E0-49D7-8030-3B758E44F258}"/>
            </a:ext>
          </a:extLst>
        </xdr:cNvPr>
        <xdr:cNvSpPr txBox="1">
          <a:spLocks noChangeArrowheads="1"/>
        </xdr:cNvSpPr>
      </xdr:nvSpPr>
      <xdr:spPr bwMode="auto">
        <a:xfrm>
          <a:off x="3026154" y="2230419"/>
          <a:ext cx="527531" cy="19782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和歌山県</a:t>
          </a:r>
        </a:p>
      </xdr:txBody>
    </xdr:sp>
    <xdr:clientData/>
  </xdr:oneCellAnchor>
  <xdr:oneCellAnchor>
    <xdr:from>
      <xdr:col>7</xdr:col>
      <xdr:colOff>700267</xdr:colOff>
      <xdr:row>10</xdr:row>
      <xdr:rowOff>132698</xdr:rowOff>
    </xdr:from>
    <xdr:ext cx="183172" cy="578826"/>
    <xdr:sp macro="" textlink="">
      <xdr:nvSpPr>
        <xdr:cNvPr id="235" name="Text Box 849">
          <a:extLst>
            <a:ext uri="{FF2B5EF4-FFF2-40B4-BE49-F238E27FC236}">
              <a16:creationId xmlns:a16="http://schemas.microsoft.com/office/drawing/2014/main" id="{C419F8E4-0CE9-42AA-8B62-69C1CDD45AB2}"/>
            </a:ext>
          </a:extLst>
        </xdr:cNvPr>
        <xdr:cNvSpPr txBox="1">
          <a:spLocks noChangeArrowheads="1"/>
        </xdr:cNvSpPr>
      </xdr:nvSpPr>
      <xdr:spPr bwMode="auto">
        <a:xfrm>
          <a:off x="5071184" y="1826031"/>
          <a:ext cx="183172" cy="57882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eaVert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魚類供養塔</a:t>
          </a:r>
        </a:p>
      </xdr:txBody>
    </xdr:sp>
    <xdr:clientData/>
  </xdr:oneCellAnchor>
  <xdr:twoCellAnchor editAs="oneCell">
    <xdr:from>
      <xdr:col>7</xdr:col>
      <xdr:colOff>657792</xdr:colOff>
      <xdr:row>15</xdr:row>
      <xdr:rowOff>58397</xdr:rowOff>
    </xdr:from>
    <xdr:to>
      <xdr:col>8</xdr:col>
      <xdr:colOff>470442</xdr:colOff>
      <xdr:row>16</xdr:row>
      <xdr:rowOff>158124</xdr:rowOff>
    </xdr:to>
    <xdr:pic>
      <xdr:nvPicPr>
        <xdr:cNvPr id="236" name="図 235">
          <a:extLst>
            <a:ext uri="{FF2B5EF4-FFF2-40B4-BE49-F238E27FC236}">
              <a16:creationId xmlns:a16="http://schemas.microsoft.com/office/drawing/2014/main" id="{5794A9C7-A496-4D5C-8E60-6EE38CB3A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5047759" y="2661897"/>
          <a:ext cx="519616" cy="273294"/>
        </a:xfrm>
        <a:prstGeom prst="rect">
          <a:avLst/>
        </a:prstGeom>
      </xdr:spPr>
    </xdr:pic>
    <xdr:clientData/>
  </xdr:twoCellAnchor>
  <xdr:oneCellAnchor>
    <xdr:from>
      <xdr:col>8</xdr:col>
      <xdr:colOff>258012</xdr:colOff>
      <xdr:row>13</xdr:row>
      <xdr:rowOff>76527</xdr:rowOff>
    </xdr:from>
    <xdr:ext cx="424962" cy="146875"/>
    <xdr:sp macro="" textlink="">
      <xdr:nvSpPr>
        <xdr:cNvPr id="237" name="Text Box 972">
          <a:extLst>
            <a:ext uri="{FF2B5EF4-FFF2-40B4-BE49-F238E27FC236}">
              <a16:creationId xmlns:a16="http://schemas.microsoft.com/office/drawing/2014/main" id="{F8AAA634-E576-4A88-B82E-2D5869973992}"/>
            </a:ext>
          </a:extLst>
        </xdr:cNvPr>
        <xdr:cNvSpPr txBox="1">
          <a:spLocks noChangeArrowheads="1"/>
        </xdr:cNvSpPr>
      </xdr:nvSpPr>
      <xdr:spPr bwMode="auto">
        <a:xfrm>
          <a:off x="5354945" y="2332894"/>
          <a:ext cx="424962" cy="14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4.5km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175036</xdr:colOff>
      <xdr:row>11</xdr:row>
      <xdr:rowOff>32406</xdr:rowOff>
    </xdr:from>
    <xdr:to>
      <xdr:col>8</xdr:col>
      <xdr:colOff>365533</xdr:colOff>
      <xdr:row>12</xdr:row>
      <xdr:rowOff>17751</xdr:rowOff>
    </xdr:to>
    <xdr:sp macro="" textlink="">
      <xdr:nvSpPr>
        <xdr:cNvPr id="238" name="六角形 237">
          <a:extLst>
            <a:ext uri="{FF2B5EF4-FFF2-40B4-BE49-F238E27FC236}">
              <a16:creationId xmlns:a16="http://schemas.microsoft.com/office/drawing/2014/main" id="{DB13F83C-59A7-4A32-9F8D-18178554CD22}"/>
            </a:ext>
          </a:extLst>
        </xdr:cNvPr>
        <xdr:cNvSpPr/>
      </xdr:nvSpPr>
      <xdr:spPr bwMode="auto">
        <a:xfrm>
          <a:off x="5271969" y="1941639"/>
          <a:ext cx="190497" cy="1589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8</xdr:col>
      <xdr:colOff>143209</xdr:colOff>
      <xdr:row>12</xdr:row>
      <xdr:rowOff>39028</xdr:rowOff>
    </xdr:from>
    <xdr:to>
      <xdr:col>8</xdr:col>
      <xdr:colOff>290533</xdr:colOff>
      <xdr:row>14</xdr:row>
      <xdr:rowOff>13085</xdr:rowOff>
    </xdr:to>
    <xdr:sp macro="" textlink="">
      <xdr:nvSpPr>
        <xdr:cNvPr id="239" name="Line 2254">
          <a:extLst>
            <a:ext uri="{FF2B5EF4-FFF2-40B4-BE49-F238E27FC236}">
              <a16:creationId xmlns:a16="http://schemas.microsoft.com/office/drawing/2014/main" id="{2F331FF8-D982-413C-A3A3-79DDB8570EA7}"/>
            </a:ext>
          </a:extLst>
        </xdr:cNvPr>
        <xdr:cNvSpPr>
          <a:spLocks noChangeShapeType="1"/>
        </xdr:cNvSpPr>
      </xdr:nvSpPr>
      <xdr:spPr bwMode="auto">
        <a:xfrm rot="9269890" flipH="1">
          <a:off x="5240142" y="2121828"/>
          <a:ext cx="147324" cy="321190"/>
        </a:xfrm>
        <a:custGeom>
          <a:avLst/>
          <a:gdLst>
            <a:gd name="connsiteX0" fmla="*/ 0 w 745984"/>
            <a:gd name="connsiteY0" fmla="*/ 0 h 400385"/>
            <a:gd name="connsiteX1" fmla="*/ 745984 w 745984"/>
            <a:gd name="connsiteY1" fmla="*/ 400385 h 400385"/>
            <a:gd name="connsiteX0" fmla="*/ 0 w 745984"/>
            <a:gd name="connsiteY0" fmla="*/ 0 h 400385"/>
            <a:gd name="connsiteX1" fmla="*/ 741769 w 745984"/>
            <a:gd name="connsiteY1" fmla="*/ 29500 h 400385"/>
            <a:gd name="connsiteX2" fmla="*/ 745984 w 745984"/>
            <a:gd name="connsiteY2" fmla="*/ 400385 h 400385"/>
            <a:gd name="connsiteX0" fmla="*/ 0 w 745984"/>
            <a:gd name="connsiteY0" fmla="*/ 0 h 400385"/>
            <a:gd name="connsiteX1" fmla="*/ 741769 w 745984"/>
            <a:gd name="connsiteY1" fmla="*/ 29500 h 400385"/>
            <a:gd name="connsiteX2" fmla="*/ 745984 w 745984"/>
            <a:gd name="connsiteY2" fmla="*/ 400385 h 400385"/>
            <a:gd name="connsiteX0" fmla="*/ 0 w 745984"/>
            <a:gd name="connsiteY0" fmla="*/ 0 h 400385"/>
            <a:gd name="connsiteX1" fmla="*/ 741769 w 745984"/>
            <a:gd name="connsiteY1" fmla="*/ 29500 h 400385"/>
            <a:gd name="connsiteX2" fmla="*/ 745984 w 745984"/>
            <a:gd name="connsiteY2" fmla="*/ 400385 h 400385"/>
            <a:gd name="connsiteX0" fmla="*/ 0 w 745984"/>
            <a:gd name="connsiteY0" fmla="*/ 0 h 400385"/>
            <a:gd name="connsiteX1" fmla="*/ 741769 w 745984"/>
            <a:gd name="connsiteY1" fmla="*/ 29500 h 400385"/>
            <a:gd name="connsiteX2" fmla="*/ 745984 w 745984"/>
            <a:gd name="connsiteY2" fmla="*/ 400385 h 400385"/>
            <a:gd name="connsiteX0" fmla="*/ 0 w 745984"/>
            <a:gd name="connsiteY0" fmla="*/ 0 h 400385"/>
            <a:gd name="connsiteX1" fmla="*/ 741769 w 745984"/>
            <a:gd name="connsiteY1" fmla="*/ 29500 h 400385"/>
            <a:gd name="connsiteX2" fmla="*/ 745984 w 745984"/>
            <a:gd name="connsiteY2" fmla="*/ 400385 h 400385"/>
            <a:gd name="connsiteX0" fmla="*/ 0 w 741769"/>
            <a:gd name="connsiteY0" fmla="*/ 0 h 387741"/>
            <a:gd name="connsiteX1" fmla="*/ 741769 w 741769"/>
            <a:gd name="connsiteY1" fmla="*/ 29500 h 387741"/>
            <a:gd name="connsiteX2" fmla="*/ 733340 w 741769"/>
            <a:gd name="connsiteY2" fmla="*/ 387741 h 387741"/>
            <a:gd name="connsiteX0" fmla="*/ 0 w 741769"/>
            <a:gd name="connsiteY0" fmla="*/ 0 h 387741"/>
            <a:gd name="connsiteX1" fmla="*/ 741769 w 741769"/>
            <a:gd name="connsiteY1" fmla="*/ 12641 h 387741"/>
            <a:gd name="connsiteX2" fmla="*/ 733340 w 741769"/>
            <a:gd name="connsiteY2" fmla="*/ 387741 h 387741"/>
            <a:gd name="connsiteX0" fmla="*/ 0 w 741769"/>
            <a:gd name="connsiteY0" fmla="*/ 0 h 387741"/>
            <a:gd name="connsiteX1" fmla="*/ 741769 w 741769"/>
            <a:gd name="connsiteY1" fmla="*/ 12641 h 387741"/>
            <a:gd name="connsiteX2" fmla="*/ 733340 w 741769"/>
            <a:gd name="connsiteY2" fmla="*/ 387741 h 387741"/>
            <a:gd name="connsiteX0" fmla="*/ 0 w 741769"/>
            <a:gd name="connsiteY0" fmla="*/ 0 h 387741"/>
            <a:gd name="connsiteX1" fmla="*/ 741769 w 741769"/>
            <a:gd name="connsiteY1" fmla="*/ 12641 h 387741"/>
            <a:gd name="connsiteX2" fmla="*/ 733340 w 741769"/>
            <a:gd name="connsiteY2" fmla="*/ 387741 h 387741"/>
            <a:gd name="connsiteX0" fmla="*/ 0 w 741769"/>
            <a:gd name="connsiteY0" fmla="*/ 0 h 387741"/>
            <a:gd name="connsiteX1" fmla="*/ 741769 w 741769"/>
            <a:gd name="connsiteY1" fmla="*/ 12641 h 387741"/>
            <a:gd name="connsiteX2" fmla="*/ 733340 w 741769"/>
            <a:gd name="connsiteY2" fmla="*/ 387741 h 387741"/>
            <a:gd name="connsiteX0" fmla="*/ 9105 w 9105"/>
            <a:gd name="connsiteY0" fmla="*/ 1 h 375101"/>
            <a:gd name="connsiteX1" fmla="*/ 676 w 9105"/>
            <a:gd name="connsiteY1" fmla="*/ 375101 h 375101"/>
            <a:gd name="connsiteX0" fmla="*/ 303931 w 303931"/>
            <a:gd name="connsiteY0" fmla="*/ 0 h 26729"/>
            <a:gd name="connsiteX1" fmla="*/ 162 w 303931"/>
            <a:gd name="connsiteY1" fmla="*/ 26729 h 26729"/>
            <a:gd name="connsiteX2" fmla="*/ 294673 w 303931"/>
            <a:gd name="connsiteY2" fmla="*/ 10000 h 26729"/>
            <a:gd name="connsiteX0" fmla="*/ 963802 w 963802"/>
            <a:gd name="connsiteY0" fmla="*/ 21937 h 22120"/>
            <a:gd name="connsiteX1" fmla="*/ 162 w 963802"/>
            <a:gd name="connsiteY1" fmla="*/ 17700 h 22120"/>
            <a:gd name="connsiteX2" fmla="*/ 294673 w 963802"/>
            <a:gd name="connsiteY2" fmla="*/ 971 h 22120"/>
            <a:gd name="connsiteX0" fmla="*/ 669130 w 669130"/>
            <a:gd name="connsiteY0" fmla="*/ 22107 h 22231"/>
            <a:gd name="connsiteX1" fmla="*/ 195070 w 669130"/>
            <a:gd name="connsiteY1" fmla="*/ 13955 h 22231"/>
            <a:gd name="connsiteX2" fmla="*/ 1 w 669130"/>
            <a:gd name="connsiteY2" fmla="*/ 1141 h 22231"/>
            <a:gd name="connsiteX0" fmla="*/ 1009709 w 1009709"/>
            <a:gd name="connsiteY0" fmla="*/ 8519 h 8643"/>
            <a:gd name="connsiteX1" fmla="*/ 535649 w 1009709"/>
            <a:gd name="connsiteY1" fmla="*/ 367 h 8643"/>
            <a:gd name="connsiteX2" fmla="*/ 0 w 1009709"/>
            <a:gd name="connsiteY2" fmla="*/ 4638 h 8643"/>
            <a:gd name="connsiteX0" fmla="*/ 10000 w 10000"/>
            <a:gd name="connsiteY0" fmla="*/ 9654 h 9798"/>
            <a:gd name="connsiteX1" fmla="*/ 5305 w 10000"/>
            <a:gd name="connsiteY1" fmla="*/ 222 h 9798"/>
            <a:gd name="connsiteX2" fmla="*/ 0 w 10000"/>
            <a:gd name="connsiteY2" fmla="*/ 5163 h 9798"/>
            <a:gd name="connsiteX0" fmla="*/ 10000 w 10000"/>
            <a:gd name="connsiteY0" fmla="*/ 10029 h 10168"/>
            <a:gd name="connsiteX1" fmla="*/ 5305 w 10000"/>
            <a:gd name="connsiteY1" fmla="*/ 403 h 10168"/>
            <a:gd name="connsiteX2" fmla="*/ 0 w 10000"/>
            <a:gd name="connsiteY2" fmla="*/ 5445 h 10168"/>
            <a:gd name="connsiteX0" fmla="*/ 10000 w 10000"/>
            <a:gd name="connsiteY0" fmla="*/ 9675 h 9928"/>
            <a:gd name="connsiteX1" fmla="*/ 5305 w 10000"/>
            <a:gd name="connsiteY1" fmla="*/ 49 h 9928"/>
            <a:gd name="connsiteX2" fmla="*/ 0 w 10000"/>
            <a:gd name="connsiteY2" fmla="*/ 5091 h 9928"/>
            <a:gd name="connsiteX0" fmla="*/ 10000 w 10000"/>
            <a:gd name="connsiteY0" fmla="*/ 9733 h 9988"/>
            <a:gd name="connsiteX1" fmla="*/ 5305 w 10000"/>
            <a:gd name="connsiteY1" fmla="*/ 37 h 9988"/>
            <a:gd name="connsiteX2" fmla="*/ 0 w 10000"/>
            <a:gd name="connsiteY2" fmla="*/ 5116 h 9988"/>
            <a:gd name="connsiteX0" fmla="*/ 12319 w 12319"/>
            <a:gd name="connsiteY0" fmla="*/ 7626 h 7963"/>
            <a:gd name="connsiteX1" fmla="*/ 5305 w 12319"/>
            <a:gd name="connsiteY1" fmla="*/ 37 h 7963"/>
            <a:gd name="connsiteX2" fmla="*/ 0 w 12319"/>
            <a:gd name="connsiteY2" fmla="*/ 5122 h 7963"/>
            <a:gd name="connsiteX0" fmla="*/ 10000 w 10000"/>
            <a:gd name="connsiteY0" fmla="*/ 9577 h 11193"/>
            <a:gd name="connsiteX1" fmla="*/ 4306 w 10000"/>
            <a:gd name="connsiteY1" fmla="*/ 46 h 11193"/>
            <a:gd name="connsiteX2" fmla="*/ 0 w 10000"/>
            <a:gd name="connsiteY2" fmla="*/ 6432 h 11193"/>
            <a:gd name="connsiteX0" fmla="*/ 10000 w 10000"/>
            <a:gd name="connsiteY0" fmla="*/ 9577 h 11381"/>
            <a:gd name="connsiteX1" fmla="*/ 4306 w 10000"/>
            <a:gd name="connsiteY1" fmla="*/ 46 h 11381"/>
            <a:gd name="connsiteX2" fmla="*/ 0 w 10000"/>
            <a:gd name="connsiteY2" fmla="*/ 6432 h 11381"/>
            <a:gd name="connsiteX0" fmla="*/ 8781 w 8781"/>
            <a:gd name="connsiteY0" fmla="*/ 13865 h 15270"/>
            <a:gd name="connsiteX1" fmla="*/ 4306 w 8781"/>
            <a:gd name="connsiteY1" fmla="*/ 46 h 15270"/>
            <a:gd name="connsiteX2" fmla="*/ 0 w 8781"/>
            <a:gd name="connsiteY2" fmla="*/ 6432 h 15270"/>
            <a:gd name="connsiteX0" fmla="*/ 10000 w 10000"/>
            <a:gd name="connsiteY0" fmla="*/ 9080 h 9080"/>
            <a:gd name="connsiteX1" fmla="*/ 4904 w 10000"/>
            <a:gd name="connsiteY1" fmla="*/ 30 h 9080"/>
            <a:gd name="connsiteX2" fmla="*/ 0 w 10000"/>
            <a:gd name="connsiteY2" fmla="*/ 4212 h 9080"/>
            <a:gd name="connsiteX0" fmla="*/ 10000 w 10000"/>
            <a:gd name="connsiteY0" fmla="*/ 10679 h 10679"/>
            <a:gd name="connsiteX1" fmla="*/ 4904 w 10000"/>
            <a:gd name="connsiteY1" fmla="*/ 712 h 10679"/>
            <a:gd name="connsiteX2" fmla="*/ 0 w 10000"/>
            <a:gd name="connsiteY2" fmla="*/ 5318 h 10679"/>
            <a:gd name="connsiteX0" fmla="*/ 11607 w 11607"/>
            <a:gd name="connsiteY0" fmla="*/ 11223 h 11223"/>
            <a:gd name="connsiteX1" fmla="*/ 6511 w 11607"/>
            <a:gd name="connsiteY1" fmla="*/ 1256 h 11223"/>
            <a:gd name="connsiteX2" fmla="*/ 0 w 11607"/>
            <a:gd name="connsiteY2" fmla="*/ 4647 h 11223"/>
            <a:gd name="connsiteX0" fmla="*/ 11607 w 11607"/>
            <a:gd name="connsiteY0" fmla="*/ 10465 h 10465"/>
            <a:gd name="connsiteX1" fmla="*/ 6511 w 11607"/>
            <a:gd name="connsiteY1" fmla="*/ 498 h 10465"/>
            <a:gd name="connsiteX2" fmla="*/ 0 w 11607"/>
            <a:gd name="connsiteY2" fmla="*/ 3889 h 10465"/>
            <a:gd name="connsiteX0" fmla="*/ 11631 w 11631"/>
            <a:gd name="connsiteY0" fmla="*/ 12404 h 12404"/>
            <a:gd name="connsiteX1" fmla="*/ 6535 w 11631"/>
            <a:gd name="connsiteY1" fmla="*/ 2437 h 12404"/>
            <a:gd name="connsiteX2" fmla="*/ 0 w 11631"/>
            <a:gd name="connsiteY2" fmla="*/ 2408 h 12404"/>
            <a:gd name="connsiteX0" fmla="*/ 11631 w 11631"/>
            <a:gd name="connsiteY0" fmla="*/ 11085 h 11085"/>
            <a:gd name="connsiteX1" fmla="*/ 6535 w 11631"/>
            <a:gd name="connsiteY1" fmla="*/ 1118 h 11085"/>
            <a:gd name="connsiteX2" fmla="*/ 0 w 11631"/>
            <a:gd name="connsiteY2" fmla="*/ 1089 h 11085"/>
            <a:gd name="connsiteX0" fmla="*/ 11631 w 11631"/>
            <a:gd name="connsiteY0" fmla="*/ 11085 h 11085"/>
            <a:gd name="connsiteX1" fmla="*/ 6535 w 11631"/>
            <a:gd name="connsiteY1" fmla="*/ 1118 h 11085"/>
            <a:gd name="connsiteX2" fmla="*/ 0 w 11631"/>
            <a:gd name="connsiteY2" fmla="*/ 1089 h 11085"/>
            <a:gd name="connsiteX0" fmla="*/ 11631 w 11631"/>
            <a:gd name="connsiteY0" fmla="*/ 11085 h 11085"/>
            <a:gd name="connsiteX1" fmla="*/ 6535 w 11631"/>
            <a:gd name="connsiteY1" fmla="*/ 1118 h 11085"/>
            <a:gd name="connsiteX2" fmla="*/ 0 w 11631"/>
            <a:gd name="connsiteY2" fmla="*/ 1089 h 11085"/>
            <a:gd name="connsiteX0" fmla="*/ 11886 w 11886"/>
            <a:gd name="connsiteY0" fmla="*/ 10370 h 10370"/>
            <a:gd name="connsiteX1" fmla="*/ 6535 w 11886"/>
            <a:gd name="connsiteY1" fmla="*/ 1118 h 10370"/>
            <a:gd name="connsiteX2" fmla="*/ 0 w 11886"/>
            <a:gd name="connsiteY2" fmla="*/ 1089 h 10370"/>
            <a:gd name="connsiteX0" fmla="*/ 11886 w 11886"/>
            <a:gd name="connsiteY0" fmla="*/ 10370 h 11076"/>
            <a:gd name="connsiteX1" fmla="*/ 5824 w 11886"/>
            <a:gd name="connsiteY1" fmla="*/ 10653 h 11076"/>
            <a:gd name="connsiteX2" fmla="*/ 6535 w 11886"/>
            <a:gd name="connsiteY2" fmla="*/ 1118 h 11076"/>
            <a:gd name="connsiteX3" fmla="*/ 0 w 11886"/>
            <a:gd name="connsiteY3" fmla="*/ 1089 h 11076"/>
            <a:gd name="connsiteX0" fmla="*/ 11886 w 11886"/>
            <a:gd name="connsiteY0" fmla="*/ 9788 h 10494"/>
            <a:gd name="connsiteX1" fmla="*/ 5824 w 11886"/>
            <a:gd name="connsiteY1" fmla="*/ 10071 h 10494"/>
            <a:gd name="connsiteX2" fmla="*/ 3033 w 11886"/>
            <a:gd name="connsiteY2" fmla="*/ 4543 h 10494"/>
            <a:gd name="connsiteX3" fmla="*/ 0 w 11886"/>
            <a:gd name="connsiteY3" fmla="*/ 507 h 10494"/>
            <a:gd name="connsiteX0" fmla="*/ 11886 w 11886"/>
            <a:gd name="connsiteY0" fmla="*/ 9281 h 9987"/>
            <a:gd name="connsiteX1" fmla="*/ 5824 w 11886"/>
            <a:gd name="connsiteY1" fmla="*/ 9564 h 9987"/>
            <a:gd name="connsiteX2" fmla="*/ 3033 w 11886"/>
            <a:gd name="connsiteY2" fmla="*/ 4036 h 9987"/>
            <a:gd name="connsiteX3" fmla="*/ 0 w 11886"/>
            <a:gd name="connsiteY3" fmla="*/ 0 h 9987"/>
            <a:gd name="connsiteX0" fmla="*/ 10000 w 10000"/>
            <a:gd name="connsiteY0" fmla="*/ 9293 h 10000"/>
            <a:gd name="connsiteX1" fmla="*/ 4900 w 10000"/>
            <a:gd name="connsiteY1" fmla="*/ 9576 h 10000"/>
            <a:gd name="connsiteX2" fmla="*/ 2079 w 10000"/>
            <a:gd name="connsiteY2" fmla="*/ 5873 h 10000"/>
            <a:gd name="connsiteX3" fmla="*/ 0 w 10000"/>
            <a:gd name="connsiteY3" fmla="*/ 0 h 10000"/>
            <a:gd name="connsiteX0" fmla="*/ 39 w 6739"/>
            <a:gd name="connsiteY0" fmla="*/ 15082 h 15082"/>
            <a:gd name="connsiteX1" fmla="*/ 6690 w 6739"/>
            <a:gd name="connsiteY1" fmla="*/ 9576 h 15082"/>
            <a:gd name="connsiteX2" fmla="*/ 3869 w 6739"/>
            <a:gd name="connsiteY2" fmla="*/ 5873 h 15082"/>
            <a:gd name="connsiteX3" fmla="*/ 1790 w 6739"/>
            <a:gd name="connsiteY3" fmla="*/ 0 h 15082"/>
            <a:gd name="connsiteX0" fmla="*/ 58 w 10000"/>
            <a:gd name="connsiteY0" fmla="*/ 10000 h 10000"/>
            <a:gd name="connsiteX1" fmla="*/ 9927 w 10000"/>
            <a:gd name="connsiteY1" fmla="*/ 6349 h 10000"/>
            <a:gd name="connsiteX2" fmla="*/ 5741 w 10000"/>
            <a:gd name="connsiteY2" fmla="*/ 3894 h 10000"/>
            <a:gd name="connsiteX3" fmla="*/ 2656 w 10000"/>
            <a:gd name="connsiteY3" fmla="*/ 0 h 10000"/>
            <a:gd name="connsiteX0" fmla="*/ 194 w 10063"/>
            <a:gd name="connsiteY0" fmla="*/ 10000 h 10000"/>
            <a:gd name="connsiteX1" fmla="*/ 10063 w 10063"/>
            <a:gd name="connsiteY1" fmla="*/ 6349 h 10000"/>
            <a:gd name="connsiteX2" fmla="*/ 5877 w 10063"/>
            <a:gd name="connsiteY2" fmla="*/ 3894 h 10000"/>
            <a:gd name="connsiteX3" fmla="*/ 2792 w 10063"/>
            <a:gd name="connsiteY3" fmla="*/ 0 h 10000"/>
            <a:gd name="connsiteX0" fmla="*/ 17330 w 17330"/>
            <a:gd name="connsiteY0" fmla="*/ 17083 h 17083"/>
            <a:gd name="connsiteX1" fmla="*/ 7271 w 17330"/>
            <a:gd name="connsiteY1" fmla="*/ 6349 h 17083"/>
            <a:gd name="connsiteX2" fmla="*/ 3085 w 17330"/>
            <a:gd name="connsiteY2" fmla="*/ 3894 h 17083"/>
            <a:gd name="connsiteX3" fmla="*/ 0 w 17330"/>
            <a:gd name="connsiteY3" fmla="*/ 0 h 17083"/>
            <a:gd name="connsiteX0" fmla="*/ 18043 w 18043"/>
            <a:gd name="connsiteY0" fmla="*/ 17083 h 17083"/>
            <a:gd name="connsiteX1" fmla="*/ 1716 w 18043"/>
            <a:gd name="connsiteY1" fmla="*/ 11296 h 17083"/>
            <a:gd name="connsiteX2" fmla="*/ 3798 w 18043"/>
            <a:gd name="connsiteY2" fmla="*/ 3894 h 17083"/>
            <a:gd name="connsiteX3" fmla="*/ 713 w 18043"/>
            <a:gd name="connsiteY3" fmla="*/ 0 h 17083"/>
            <a:gd name="connsiteX0" fmla="*/ 18164 w 18164"/>
            <a:gd name="connsiteY0" fmla="*/ 13138 h 13138"/>
            <a:gd name="connsiteX1" fmla="*/ 1709 w 18164"/>
            <a:gd name="connsiteY1" fmla="*/ 11296 h 13138"/>
            <a:gd name="connsiteX2" fmla="*/ 3791 w 18164"/>
            <a:gd name="connsiteY2" fmla="*/ 3894 h 13138"/>
            <a:gd name="connsiteX3" fmla="*/ 706 w 18164"/>
            <a:gd name="connsiteY3" fmla="*/ 0 h 13138"/>
            <a:gd name="connsiteX0" fmla="*/ 18351 w 18351"/>
            <a:gd name="connsiteY0" fmla="*/ 13138 h 13801"/>
            <a:gd name="connsiteX1" fmla="*/ 1896 w 18351"/>
            <a:gd name="connsiteY1" fmla="*/ 11296 h 13801"/>
            <a:gd name="connsiteX2" fmla="*/ 3978 w 18351"/>
            <a:gd name="connsiteY2" fmla="*/ 3894 h 13801"/>
            <a:gd name="connsiteX3" fmla="*/ 893 w 18351"/>
            <a:gd name="connsiteY3" fmla="*/ 0 h 13801"/>
            <a:gd name="connsiteX0" fmla="*/ 17878 w 17878"/>
            <a:gd name="connsiteY0" fmla="*/ 13138 h 13568"/>
            <a:gd name="connsiteX1" fmla="*/ 1423 w 17878"/>
            <a:gd name="connsiteY1" fmla="*/ 11296 h 13568"/>
            <a:gd name="connsiteX2" fmla="*/ 3505 w 17878"/>
            <a:gd name="connsiteY2" fmla="*/ 3894 h 13568"/>
            <a:gd name="connsiteX3" fmla="*/ 420 w 17878"/>
            <a:gd name="connsiteY3" fmla="*/ 0 h 13568"/>
            <a:gd name="connsiteX0" fmla="*/ 17878 w 17878"/>
            <a:gd name="connsiteY0" fmla="*/ 13138 h 13568"/>
            <a:gd name="connsiteX1" fmla="*/ 1423 w 17878"/>
            <a:gd name="connsiteY1" fmla="*/ 11296 h 13568"/>
            <a:gd name="connsiteX2" fmla="*/ 3505 w 17878"/>
            <a:gd name="connsiteY2" fmla="*/ 3894 h 13568"/>
            <a:gd name="connsiteX3" fmla="*/ 420 w 17878"/>
            <a:gd name="connsiteY3" fmla="*/ 0 h 13568"/>
            <a:gd name="connsiteX0" fmla="*/ 17472 w 17472"/>
            <a:gd name="connsiteY0" fmla="*/ 13138 h 13485"/>
            <a:gd name="connsiteX1" fmla="*/ 1017 w 17472"/>
            <a:gd name="connsiteY1" fmla="*/ 11296 h 13485"/>
            <a:gd name="connsiteX2" fmla="*/ 3099 w 17472"/>
            <a:gd name="connsiteY2" fmla="*/ 3894 h 13485"/>
            <a:gd name="connsiteX3" fmla="*/ 14 w 17472"/>
            <a:gd name="connsiteY3" fmla="*/ 0 h 13485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3191 w 17564"/>
            <a:gd name="connsiteY2" fmla="*/ 3894 h 15580"/>
            <a:gd name="connsiteX3" fmla="*/ 106 w 17564"/>
            <a:gd name="connsiteY3" fmla="*/ 0 h 15580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4386 w 17564"/>
            <a:gd name="connsiteY2" fmla="*/ 2822 h 15580"/>
            <a:gd name="connsiteX3" fmla="*/ 106 w 17564"/>
            <a:gd name="connsiteY3" fmla="*/ 0 h 15580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4386 w 17564"/>
            <a:gd name="connsiteY2" fmla="*/ 2822 h 15580"/>
            <a:gd name="connsiteX3" fmla="*/ 106 w 17564"/>
            <a:gd name="connsiteY3" fmla="*/ 0 h 15580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4386 w 17564"/>
            <a:gd name="connsiteY2" fmla="*/ 2822 h 15580"/>
            <a:gd name="connsiteX3" fmla="*/ 106 w 17564"/>
            <a:gd name="connsiteY3" fmla="*/ 0 h 15580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3676 w 17564"/>
            <a:gd name="connsiteY2" fmla="*/ 5125 h 15580"/>
            <a:gd name="connsiteX3" fmla="*/ 106 w 17564"/>
            <a:gd name="connsiteY3" fmla="*/ 0 h 15580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3676 w 17564"/>
            <a:gd name="connsiteY2" fmla="*/ 5125 h 15580"/>
            <a:gd name="connsiteX3" fmla="*/ 106 w 17564"/>
            <a:gd name="connsiteY3" fmla="*/ 0 h 15580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3676 w 17564"/>
            <a:gd name="connsiteY2" fmla="*/ 5125 h 15580"/>
            <a:gd name="connsiteX3" fmla="*/ 106 w 17564"/>
            <a:gd name="connsiteY3" fmla="*/ 0 h 15580"/>
            <a:gd name="connsiteX0" fmla="*/ 17458 w 17458"/>
            <a:gd name="connsiteY0" fmla="*/ 13138 h 15449"/>
            <a:gd name="connsiteX1" fmla="*/ 1003 w 17458"/>
            <a:gd name="connsiteY1" fmla="*/ 11296 h 15449"/>
            <a:gd name="connsiteX2" fmla="*/ 3570 w 17458"/>
            <a:gd name="connsiteY2" fmla="*/ 5125 h 15449"/>
            <a:gd name="connsiteX3" fmla="*/ 0 w 17458"/>
            <a:gd name="connsiteY3" fmla="*/ 0 h 15449"/>
            <a:gd name="connsiteX0" fmla="*/ 17458 w 17458"/>
            <a:gd name="connsiteY0" fmla="*/ 13138 h 15449"/>
            <a:gd name="connsiteX1" fmla="*/ 1003 w 17458"/>
            <a:gd name="connsiteY1" fmla="*/ 11296 h 15449"/>
            <a:gd name="connsiteX2" fmla="*/ 5484 w 17458"/>
            <a:gd name="connsiteY2" fmla="*/ 7142 h 15449"/>
            <a:gd name="connsiteX3" fmla="*/ 3570 w 17458"/>
            <a:gd name="connsiteY3" fmla="*/ 5125 h 15449"/>
            <a:gd name="connsiteX4" fmla="*/ 0 w 17458"/>
            <a:gd name="connsiteY4" fmla="*/ 0 h 15449"/>
            <a:gd name="connsiteX0" fmla="*/ 17458 w 17458"/>
            <a:gd name="connsiteY0" fmla="*/ 13138 h 15449"/>
            <a:gd name="connsiteX1" fmla="*/ 1003 w 17458"/>
            <a:gd name="connsiteY1" fmla="*/ 11296 h 15449"/>
            <a:gd name="connsiteX2" fmla="*/ 6461 w 17458"/>
            <a:gd name="connsiteY2" fmla="*/ 8789 h 15449"/>
            <a:gd name="connsiteX3" fmla="*/ 3570 w 17458"/>
            <a:gd name="connsiteY3" fmla="*/ 5125 h 15449"/>
            <a:gd name="connsiteX4" fmla="*/ 0 w 17458"/>
            <a:gd name="connsiteY4" fmla="*/ 0 h 15449"/>
            <a:gd name="connsiteX0" fmla="*/ 17458 w 17458"/>
            <a:gd name="connsiteY0" fmla="*/ 13138 h 15449"/>
            <a:gd name="connsiteX1" fmla="*/ 1003 w 17458"/>
            <a:gd name="connsiteY1" fmla="*/ 11296 h 15449"/>
            <a:gd name="connsiteX2" fmla="*/ 3570 w 17458"/>
            <a:gd name="connsiteY2" fmla="*/ 5125 h 15449"/>
            <a:gd name="connsiteX3" fmla="*/ 0 w 17458"/>
            <a:gd name="connsiteY3" fmla="*/ 0 h 15449"/>
            <a:gd name="connsiteX0" fmla="*/ 17458 w 17458"/>
            <a:gd name="connsiteY0" fmla="*/ 13138 h 15449"/>
            <a:gd name="connsiteX1" fmla="*/ 1003 w 17458"/>
            <a:gd name="connsiteY1" fmla="*/ 11296 h 15449"/>
            <a:gd name="connsiteX2" fmla="*/ 5734 w 17458"/>
            <a:gd name="connsiteY2" fmla="*/ 6788 h 15449"/>
            <a:gd name="connsiteX3" fmla="*/ 0 w 17458"/>
            <a:gd name="connsiteY3" fmla="*/ 0 h 15449"/>
            <a:gd name="connsiteX0" fmla="*/ 17458 w 17458"/>
            <a:gd name="connsiteY0" fmla="*/ 13138 h 15449"/>
            <a:gd name="connsiteX1" fmla="*/ 1003 w 17458"/>
            <a:gd name="connsiteY1" fmla="*/ 11296 h 15449"/>
            <a:gd name="connsiteX2" fmla="*/ 5734 w 17458"/>
            <a:gd name="connsiteY2" fmla="*/ 6788 h 15449"/>
            <a:gd name="connsiteX3" fmla="*/ 0 w 17458"/>
            <a:gd name="connsiteY3" fmla="*/ 0 h 15449"/>
            <a:gd name="connsiteX0" fmla="*/ 17458 w 17458"/>
            <a:gd name="connsiteY0" fmla="*/ 13138 h 17284"/>
            <a:gd name="connsiteX1" fmla="*/ 1003 w 17458"/>
            <a:gd name="connsiteY1" fmla="*/ 11296 h 17284"/>
            <a:gd name="connsiteX2" fmla="*/ 5734 w 17458"/>
            <a:gd name="connsiteY2" fmla="*/ 6788 h 17284"/>
            <a:gd name="connsiteX3" fmla="*/ 0 w 17458"/>
            <a:gd name="connsiteY3" fmla="*/ 0 h 17284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5734 w 17458"/>
            <a:gd name="connsiteY2" fmla="*/ 6788 h 15393"/>
            <a:gd name="connsiteX3" fmla="*/ 0 w 17458"/>
            <a:gd name="connsiteY3" fmla="*/ 0 h 15393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5734 w 17458"/>
            <a:gd name="connsiteY2" fmla="*/ 6788 h 15393"/>
            <a:gd name="connsiteX3" fmla="*/ 0 w 17458"/>
            <a:gd name="connsiteY3" fmla="*/ 0 h 15393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3668 w 17458"/>
            <a:gd name="connsiteY2" fmla="*/ 5262 h 15393"/>
            <a:gd name="connsiteX3" fmla="*/ 0 w 17458"/>
            <a:gd name="connsiteY3" fmla="*/ 0 h 15393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3668 w 17458"/>
            <a:gd name="connsiteY2" fmla="*/ 5262 h 15393"/>
            <a:gd name="connsiteX3" fmla="*/ 0 w 17458"/>
            <a:gd name="connsiteY3" fmla="*/ 0 h 15393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3172 w 17458"/>
            <a:gd name="connsiteY2" fmla="*/ 5391 h 15393"/>
            <a:gd name="connsiteX3" fmla="*/ 0 w 17458"/>
            <a:gd name="connsiteY3" fmla="*/ 0 h 15393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3172 w 17458"/>
            <a:gd name="connsiteY2" fmla="*/ 5391 h 15393"/>
            <a:gd name="connsiteX3" fmla="*/ 0 w 17458"/>
            <a:gd name="connsiteY3" fmla="*/ 0 h 15393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3172 w 17458"/>
            <a:gd name="connsiteY2" fmla="*/ 5391 h 15393"/>
            <a:gd name="connsiteX3" fmla="*/ 0 w 17458"/>
            <a:gd name="connsiteY3" fmla="*/ 0 h 15393"/>
            <a:gd name="connsiteX0" fmla="*/ 17796 w 17796"/>
            <a:gd name="connsiteY0" fmla="*/ 13138 h 15484"/>
            <a:gd name="connsiteX1" fmla="*/ 640 w 17796"/>
            <a:gd name="connsiteY1" fmla="*/ 12511 h 15484"/>
            <a:gd name="connsiteX2" fmla="*/ 3510 w 17796"/>
            <a:gd name="connsiteY2" fmla="*/ 5391 h 15484"/>
            <a:gd name="connsiteX3" fmla="*/ 338 w 17796"/>
            <a:gd name="connsiteY3" fmla="*/ 0 h 15484"/>
            <a:gd name="connsiteX0" fmla="*/ 17910 w 17910"/>
            <a:gd name="connsiteY0" fmla="*/ 13138 h 16723"/>
            <a:gd name="connsiteX1" fmla="*/ 754 w 17910"/>
            <a:gd name="connsiteY1" fmla="*/ 12511 h 16723"/>
            <a:gd name="connsiteX2" fmla="*/ 3624 w 17910"/>
            <a:gd name="connsiteY2" fmla="*/ 5391 h 16723"/>
            <a:gd name="connsiteX3" fmla="*/ 452 w 17910"/>
            <a:gd name="connsiteY3" fmla="*/ 0 h 16723"/>
            <a:gd name="connsiteX0" fmla="*/ 17566 w 17566"/>
            <a:gd name="connsiteY0" fmla="*/ 13138 h 17298"/>
            <a:gd name="connsiteX1" fmla="*/ 410 w 17566"/>
            <a:gd name="connsiteY1" fmla="*/ 12511 h 17298"/>
            <a:gd name="connsiteX2" fmla="*/ 3280 w 17566"/>
            <a:gd name="connsiteY2" fmla="*/ 5391 h 17298"/>
            <a:gd name="connsiteX3" fmla="*/ 108 w 17566"/>
            <a:gd name="connsiteY3" fmla="*/ 0 h 17298"/>
            <a:gd name="connsiteX0" fmla="*/ 17458 w 17458"/>
            <a:gd name="connsiteY0" fmla="*/ 13138 h 17001"/>
            <a:gd name="connsiteX1" fmla="*/ 302 w 17458"/>
            <a:gd name="connsiteY1" fmla="*/ 12511 h 17001"/>
            <a:gd name="connsiteX2" fmla="*/ 3172 w 17458"/>
            <a:gd name="connsiteY2" fmla="*/ 5391 h 17001"/>
            <a:gd name="connsiteX3" fmla="*/ 0 w 17458"/>
            <a:gd name="connsiteY3" fmla="*/ 0 h 17001"/>
            <a:gd name="connsiteX0" fmla="*/ 17458 w 17458"/>
            <a:gd name="connsiteY0" fmla="*/ 13138 h 16920"/>
            <a:gd name="connsiteX1" fmla="*/ 302 w 17458"/>
            <a:gd name="connsiteY1" fmla="*/ 12511 h 16920"/>
            <a:gd name="connsiteX2" fmla="*/ 3172 w 17458"/>
            <a:gd name="connsiteY2" fmla="*/ 5391 h 16920"/>
            <a:gd name="connsiteX3" fmla="*/ 0 w 17458"/>
            <a:gd name="connsiteY3" fmla="*/ 0 h 16920"/>
            <a:gd name="connsiteX0" fmla="*/ 17458 w 17458"/>
            <a:gd name="connsiteY0" fmla="*/ 13138 h 16920"/>
            <a:gd name="connsiteX1" fmla="*/ 302 w 17458"/>
            <a:gd name="connsiteY1" fmla="*/ 12511 h 16920"/>
            <a:gd name="connsiteX2" fmla="*/ 3172 w 17458"/>
            <a:gd name="connsiteY2" fmla="*/ 5391 h 16920"/>
            <a:gd name="connsiteX3" fmla="*/ 0 w 17458"/>
            <a:gd name="connsiteY3" fmla="*/ 0 h 16920"/>
            <a:gd name="connsiteX0" fmla="*/ 17458 w 17458"/>
            <a:gd name="connsiteY0" fmla="*/ 13138 h 19166"/>
            <a:gd name="connsiteX1" fmla="*/ 302 w 17458"/>
            <a:gd name="connsiteY1" fmla="*/ 12511 h 19166"/>
            <a:gd name="connsiteX2" fmla="*/ 3172 w 17458"/>
            <a:gd name="connsiteY2" fmla="*/ 5391 h 19166"/>
            <a:gd name="connsiteX3" fmla="*/ 0 w 17458"/>
            <a:gd name="connsiteY3" fmla="*/ 0 h 19166"/>
            <a:gd name="connsiteX0" fmla="*/ 17458 w 17458"/>
            <a:gd name="connsiteY0" fmla="*/ 13138 h 17417"/>
            <a:gd name="connsiteX1" fmla="*/ 302 w 17458"/>
            <a:gd name="connsiteY1" fmla="*/ 12511 h 17417"/>
            <a:gd name="connsiteX2" fmla="*/ 3172 w 17458"/>
            <a:gd name="connsiteY2" fmla="*/ 5391 h 17417"/>
            <a:gd name="connsiteX3" fmla="*/ 0 w 17458"/>
            <a:gd name="connsiteY3" fmla="*/ 0 h 17417"/>
            <a:gd name="connsiteX0" fmla="*/ 17458 w 17458"/>
            <a:gd name="connsiteY0" fmla="*/ 13138 h 16357"/>
            <a:gd name="connsiteX1" fmla="*/ 302 w 17458"/>
            <a:gd name="connsiteY1" fmla="*/ 12511 h 16357"/>
            <a:gd name="connsiteX2" fmla="*/ 3172 w 17458"/>
            <a:gd name="connsiteY2" fmla="*/ 5391 h 16357"/>
            <a:gd name="connsiteX3" fmla="*/ 0 w 17458"/>
            <a:gd name="connsiteY3" fmla="*/ 0 h 16357"/>
            <a:gd name="connsiteX0" fmla="*/ 17458 w 17458"/>
            <a:gd name="connsiteY0" fmla="*/ 13138 h 18141"/>
            <a:gd name="connsiteX1" fmla="*/ 302 w 17458"/>
            <a:gd name="connsiteY1" fmla="*/ 12511 h 18141"/>
            <a:gd name="connsiteX2" fmla="*/ 3172 w 17458"/>
            <a:gd name="connsiteY2" fmla="*/ 5391 h 18141"/>
            <a:gd name="connsiteX3" fmla="*/ 0 w 17458"/>
            <a:gd name="connsiteY3" fmla="*/ 0 h 18141"/>
            <a:gd name="connsiteX0" fmla="*/ 17458 w 17458"/>
            <a:gd name="connsiteY0" fmla="*/ 13138 h 17906"/>
            <a:gd name="connsiteX1" fmla="*/ 302 w 17458"/>
            <a:gd name="connsiteY1" fmla="*/ 12511 h 17906"/>
            <a:gd name="connsiteX2" fmla="*/ 3172 w 17458"/>
            <a:gd name="connsiteY2" fmla="*/ 5391 h 17906"/>
            <a:gd name="connsiteX3" fmla="*/ 0 w 17458"/>
            <a:gd name="connsiteY3" fmla="*/ 0 h 17906"/>
            <a:gd name="connsiteX0" fmla="*/ 17458 w 17458"/>
            <a:gd name="connsiteY0" fmla="*/ 13138 h 17409"/>
            <a:gd name="connsiteX1" fmla="*/ 7753 w 17458"/>
            <a:gd name="connsiteY1" fmla="*/ 8125 h 17409"/>
            <a:gd name="connsiteX2" fmla="*/ 3172 w 17458"/>
            <a:gd name="connsiteY2" fmla="*/ 5391 h 17409"/>
            <a:gd name="connsiteX3" fmla="*/ 0 w 17458"/>
            <a:gd name="connsiteY3" fmla="*/ 0 h 17409"/>
            <a:gd name="connsiteX0" fmla="*/ 17458 w 17458"/>
            <a:gd name="connsiteY0" fmla="*/ 13138 h 18495"/>
            <a:gd name="connsiteX1" fmla="*/ 7753 w 17458"/>
            <a:gd name="connsiteY1" fmla="*/ 8125 h 18495"/>
            <a:gd name="connsiteX2" fmla="*/ 3172 w 17458"/>
            <a:gd name="connsiteY2" fmla="*/ 5391 h 18495"/>
            <a:gd name="connsiteX3" fmla="*/ 0 w 17458"/>
            <a:gd name="connsiteY3" fmla="*/ 0 h 18495"/>
            <a:gd name="connsiteX0" fmla="*/ 17458 w 17458"/>
            <a:gd name="connsiteY0" fmla="*/ 13138 h 18009"/>
            <a:gd name="connsiteX1" fmla="*/ 6492 w 17458"/>
            <a:gd name="connsiteY1" fmla="*/ 4705 h 18009"/>
            <a:gd name="connsiteX2" fmla="*/ 3172 w 17458"/>
            <a:gd name="connsiteY2" fmla="*/ 5391 h 18009"/>
            <a:gd name="connsiteX3" fmla="*/ 0 w 17458"/>
            <a:gd name="connsiteY3" fmla="*/ 0 h 18009"/>
            <a:gd name="connsiteX0" fmla="*/ 17458 w 17458"/>
            <a:gd name="connsiteY0" fmla="*/ 13138 h 18009"/>
            <a:gd name="connsiteX1" fmla="*/ 6492 w 17458"/>
            <a:gd name="connsiteY1" fmla="*/ 4705 h 18009"/>
            <a:gd name="connsiteX2" fmla="*/ 3172 w 17458"/>
            <a:gd name="connsiteY2" fmla="*/ 5391 h 18009"/>
            <a:gd name="connsiteX3" fmla="*/ 0 w 17458"/>
            <a:gd name="connsiteY3" fmla="*/ 0 h 18009"/>
            <a:gd name="connsiteX0" fmla="*/ 17458 w 17458"/>
            <a:gd name="connsiteY0" fmla="*/ 13138 h 17656"/>
            <a:gd name="connsiteX1" fmla="*/ 6492 w 17458"/>
            <a:gd name="connsiteY1" fmla="*/ 4705 h 17656"/>
            <a:gd name="connsiteX2" fmla="*/ 3172 w 17458"/>
            <a:gd name="connsiteY2" fmla="*/ 5391 h 17656"/>
            <a:gd name="connsiteX3" fmla="*/ 0 w 17458"/>
            <a:gd name="connsiteY3" fmla="*/ 0 h 17656"/>
            <a:gd name="connsiteX0" fmla="*/ 17458 w 17458"/>
            <a:gd name="connsiteY0" fmla="*/ 13138 h 17656"/>
            <a:gd name="connsiteX1" fmla="*/ 6492 w 17458"/>
            <a:gd name="connsiteY1" fmla="*/ 4705 h 17656"/>
            <a:gd name="connsiteX2" fmla="*/ 3172 w 17458"/>
            <a:gd name="connsiteY2" fmla="*/ 5391 h 17656"/>
            <a:gd name="connsiteX3" fmla="*/ 0 w 17458"/>
            <a:gd name="connsiteY3" fmla="*/ 0 h 17656"/>
            <a:gd name="connsiteX0" fmla="*/ 17458 w 17458"/>
            <a:gd name="connsiteY0" fmla="*/ 13138 h 17656"/>
            <a:gd name="connsiteX1" fmla="*/ 6492 w 17458"/>
            <a:gd name="connsiteY1" fmla="*/ 4705 h 17656"/>
            <a:gd name="connsiteX2" fmla="*/ 3172 w 17458"/>
            <a:gd name="connsiteY2" fmla="*/ 5391 h 17656"/>
            <a:gd name="connsiteX3" fmla="*/ 0 w 17458"/>
            <a:gd name="connsiteY3" fmla="*/ 0 h 17656"/>
            <a:gd name="connsiteX0" fmla="*/ 17458 w 17458"/>
            <a:gd name="connsiteY0" fmla="*/ 13138 h 17656"/>
            <a:gd name="connsiteX1" fmla="*/ 6492 w 17458"/>
            <a:gd name="connsiteY1" fmla="*/ 4705 h 17656"/>
            <a:gd name="connsiteX2" fmla="*/ 3172 w 17458"/>
            <a:gd name="connsiteY2" fmla="*/ 5391 h 17656"/>
            <a:gd name="connsiteX3" fmla="*/ 0 w 17458"/>
            <a:gd name="connsiteY3" fmla="*/ 0 h 17656"/>
            <a:gd name="connsiteX0" fmla="*/ 17458 w 17458"/>
            <a:gd name="connsiteY0" fmla="*/ 13138 h 17334"/>
            <a:gd name="connsiteX1" fmla="*/ 6492 w 17458"/>
            <a:gd name="connsiteY1" fmla="*/ 4705 h 17334"/>
            <a:gd name="connsiteX2" fmla="*/ 3172 w 17458"/>
            <a:gd name="connsiteY2" fmla="*/ 5391 h 17334"/>
            <a:gd name="connsiteX3" fmla="*/ 0 w 17458"/>
            <a:gd name="connsiteY3" fmla="*/ 0 h 17334"/>
            <a:gd name="connsiteX0" fmla="*/ 17458 w 17458"/>
            <a:gd name="connsiteY0" fmla="*/ 13138 h 16429"/>
            <a:gd name="connsiteX1" fmla="*/ 6492 w 17458"/>
            <a:gd name="connsiteY1" fmla="*/ 4705 h 16429"/>
            <a:gd name="connsiteX2" fmla="*/ 3172 w 17458"/>
            <a:gd name="connsiteY2" fmla="*/ 5391 h 16429"/>
            <a:gd name="connsiteX3" fmla="*/ 0 w 17458"/>
            <a:gd name="connsiteY3" fmla="*/ 0 h 16429"/>
            <a:gd name="connsiteX0" fmla="*/ 17458 w 17458"/>
            <a:gd name="connsiteY0" fmla="*/ 13138 h 15872"/>
            <a:gd name="connsiteX1" fmla="*/ 6492 w 17458"/>
            <a:gd name="connsiteY1" fmla="*/ 4705 h 15872"/>
            <a:gd name="connsiteX2" fmla="*/ 3172 w 17458"/>
            <a:gd name="connsiteY2" fmla="*/ 5391 h 15872"/>
            <a:gd name="connsiteX3" fmla="*/ 0 w 17458"/>
            <a:gd name="connsiteY3" fmla="*/ 0 h 15872"/>
            <a:gd name="connsiteX0" fmla="*/ 16321 w 16321"/>
            <a:gd name="connsiteY0" fmla="*/ 14932 h 17524"/>
            <a:gd name="connsiteX1" fmla="*/ 6492 w 16321"/>
            <a:gd name="connsiteY1" fmla="*/ 4705 h 17524"/>
            <a:gd name="connsiteX2" fmla="*/ 3172 w 16321"/>
            <a:gd name="connsiteY2" fmla="*/ 5391 h 17524"/>
            <a:gd name="connsiteX3" fmla="*/ 0 w 16321"/>
            <a:gd name="connsiteY3" fmla="*/ 0 h 17524"/>
            <a:gd name="connsiteX0" fmla="*/ 17583 w 17583"/>
            <a:gd name="connsiteY0" fmla="*/ 13721 h 16407"/>
            <a:gd name="connsiteX1" fmla="*/ 6492 w 17583"/>
            <a:gd name="connsiteY1" fmla="*/ 4705 h 16407"/>
            <a:gd name="connsiteX2" fmla="*/ 3172 w 17583"/>
            <a:gd name="connsiteY2" fmla="*/ 5391 h 16407"/>
            <a:gd name="connsiteX3" fmla="*/ 0 w 17583"/>
            <a:gd name="connsiteY3" fmla="*/ 0 h 16407"/>
            <a:gd name="connsiteX0" fmla="*/ 17583 w 17583"/>
            <a:gd name="connsiteY0" fmla="*/ 13721 h 16259"/>
            <a:gd name="connsiteX1" fmla="*/ 6492 w 17583"/>
            <a:gd name="connsiteY1" fmla="*/ 4705 h 16259"/>
            <a:gd name="connsiteX2" fmla="*/ 3172 w 17583"/>
            <a:gd name="connsiteY2" fmla="*/ 5391 h 16259"/>
            <a:gd name="connsiteX3" fmla="*/ 0 w 17583"/>
            <a:gd name="connsiteY3" fmla="*/ 0 h 16259"/>
            <a:gd name="connsiteX0" fmla="*/ 11741 w 11741"/>
            <a:gd name="connsiteY0" fmla="*/ 11773 h 14461"/>
            <a:gd name="connsiteX1" fmla="*/ 6492 w 11741"/>
            <a:gd name="connsiteY1" fmla="*/ 4705 h 14461"/>
            <a:gd name="connsiteX2" fmla="*/ 3172 w 11741"/>
            <a:gd name="connsiteY2" fmla="*/ 5391 h 14461"/>
            <a:gd name="connsiteX3" fmla="*/ 0 w 11741"/>
            <a:gd name="connsiteY3" fmla="*/ 0 h 14461"/>
            <a:gd name="connsiteX0" fmla="*/ 11741 w 11741"/>
            <a:gd name="connsiteY0" fmla="*/ 11773 h 11773"/>
            <a:gd name="connsiteX1" fmla="*/ 6492 w 11741"/>
            <a:gd name="connsiteY1" fmla="*/ 4705 h 11773"/>
            <a:gd name="connsiteX2" fmla="*/ 3172 w 11741"/>
            <a:gd name="connsiteY2" fmla="*/ 5391 h 11773"/>
            <a:gd name="connsiteX3" fmla="*/ 0 w 11741"/>
            <a:gd name="connsiteY3" fmla="*/ 0 h 11773"/>
            <a:gd name="connsiteX0" fmla="*/ 11313 w 11313"/>
            <a:gd name="connsiteY0" fmla="*/ 14199 h 14199"/>
            <a:gd name="connsiteX1" fmla="*/ 6492 w 11313"/>
            <a:gd name="connsiteY1" fmla="*/ 4705 h 14199"/>
            <a:gd name="connsiteX2" fmla="*/ 3172 w 11313"/>
            <a:gd name="connsiteY2" fmla="*/ 5391 h 14199"/>
            <a:gd name="connsiteX3" fmla="*/ 0 w 11313"/>
            <a:gd name="connsiteY3" fmla="*/ 0 h 14199"/>
            <a:gd name="connsiteX0" fmla="*/ 11313 w 11313"/>
            <a:gd name="connsiteY0" fmla="*/ 14199 h 14199"/>
            <a:gd name="connsiteX1" fmla="*/ 6492 w 11313"/>
            <a:gd name="connsiteY1" fmla="*/ 4705 h 14199"/>
            <a:gd name="connsiteX2" fmla="*/ 3172 w 11313"/>
            <a:gd name="connsiteY2" fmla="*/ 5391 h 14199"/>
            <a:gd name="connsiteX3" fmla="*/ 0 w 11313"/>
            <a:gd name="connsiteY3" fmla="*/ 0 h 14199"/>
            <a:gd name="connsiteX0" fmla="*/ 12017 w 12017"/>
            <a:gd name="connsiteY0" fmla="*/ 15220 h 15220"/>
            <a:gd name="connsiteX1" fmla="*/ 7196 w 12017"/>
            <a:gd name="connsiteY1" fmla="*/ 5726 h 15220"/>
            <a:gd name="connsiteX2" fmla="*/ 3876 w 12017"/>
            <a:gd name="connsiteY2" fmla="*/ 6412 h 15220"/>
            <a:gd name="connsiteX3" fmla="*/ 0 w 12017"/>
            <a:gd name="connsiteY3" fmla="*/ 0 h 15220"/>
            <a:gd name="connsiteX0" fmla="*/ 12017 w 12017"/>
            <a:gd name="connsiteY0" fmla="*/ 15220 h 15220"/>
            <a:gd name="connsiteX1" fmla="*/ 7196 w 12017"/>
            <a:gd name="connsiteY1" fmla="*/ 5726 h 15220"/>
            <a:gd name="connsiteX2" fmla="*/ 3876 w 12017"/>
            <a:gd name="connsiteY2" fmla="*/ 6412 h 15220"/>
            <a:gd name="connsiteX3" fmla="*/ 0 w 12017"/>
            <a:gd name="connsiteY3" fmla="*/ 0 h 15220"/>
            <a:gd name="connsiteX0" fmla="*/ 12017 w 12017"/>
            <a:gd name="connsiteY0" fmla="*/ 15220 h 15220"/>
            <a:gd name="connsiteX1" fmla="*/ 7196 w 12017"/>
            <a:gd name="connsiteY1" fmla="*/ 5726 h 15220"/>
            <a:gd name="connsiteX2" fmla="*/ 3876 w 12017"/>
            <a:gd name="connsiteY2" fmla="*/ 6412 h 15220"/>
            <a:gd name="connsiteX3" fmla="*/ 0 w 12017"/>
            <a:gd name="connsiteY3" fmla="*/ 0 h 15220"/>
            <a:gd name="connsiteX0" fmla="*/ 12017 w 12017"/>
            <a:gd name="connsiteY0" fmla="*/ 15220 h 15220"/>
            <a:gd name="connsiteX1" fmla="*/ 7196 w 12017"/>
            <a:gd name="connsiteY1" fmla="*/ 5726 h 15220"/>
            <a:gd name="connsiteX2" fmla="*/ 3876 w 12017"/>
            <a:gd name="connsiteY2" fmla="*/ 6412 h 15220"/>
            <a:gd name="connsiteX3" fmla="*/ 0 w 12017"/>
            <a:gd name="connsiteY3" fmla="*/ 0 h 15220"/>
            <a:gd name="connsiteX0" fmla="*/ 12017 w 12017"/>
            <a:gd name="connsiteY0" fmla="*/ 15220 h 15220"/>
            <a:gd name="connsiteX1" fmla="*/ 7196 w 12017"/>
            <a:gd name="connsiteY1" fmla="*/ 5726 h 15220"/>
            <a:gd name="connsiteX2" fmla="*/ 3876 w 12017"/>
            <a:gd name="connsiteY2" fmla="*/ 6412 h 15220"/>
            <a:gd name="connsiteX3" fmla="*/ 0 w 12017"/>
            <a:gd name="connsiteY3" fmla="*/ 0 h 15220"/>
            <a:gd name="connsiteX0" fmla="*/ 12017 w 12017"/>
            <a:gd name="connsiteY0" fmla="*/ 15220 h 15220"/>
            <a:gd name="connsiteX1" fmla="*/ 7196 w 12017"/>
            <a:gd name="connsiteY1" fmla="*/ 5726 h 15220"/>
            <a:gd name="connsiteX2" fmla="*/ 3876 w 12017"/>
            <a:gd name="connsiteY2" fmla="*/ 6412 h 15220"/>
            <a:gd name="connsiteX3" fmla="*/ 0 w 12017"/>
            <a:gd name="connsiteY3" fmla="*/ 0 h 15220"/>
            <a:gd name="connsiteX0" fmla="*/ 12017 w 12017"/>
            <a:gd name="connsiteY0" fmla="*/ 15220 h 15220"/>
            <a:gd name="connsiteX1" fmla="*/ 7196 w 12017"/>
            <a:gd name="connsiteY1" fmla="*/ 5726 h 15220"/>
            <a:gd name="connsiteX2" fmla="*/ 3876 w 12017"/>
            <a:gd name="connsiteY2" fmla="*/ 6412 h 15220"/>
            <a:gd name="connsiteX3" fmla="*/ 0 w 12017"/>
            <a:gd name="connsiteY3" fmla="*/ 0 h 152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017" h="15220">
              <a:moveTo>
                <a:pt x="12017" y="15220"/>
              </a:moveTo>
              <a:cubicBezTo>
                <a:pt x="-2165" y="11644"/>
                <a:pt x="851" y="-925"/>
                <a:pt x="7196" y="5726"/>
              </a:cubicBezTo>
              <a:cubicBezTo>
                <a:pt x="9630" y="8696"/>
                <a:pt x="6992" y="11479"/>
                <a:pt x="3876" y="6412"/>
              </a:cubicBezTo>
              <a:cubicBezTo>
                <a:pt x="2027" y="2828"/>
                <a:pt x="1806" y="3091"/>
                <a:pt x="0" y="0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stealth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118273</xdr:colOff>
      <xdr:row>14</xdr:row>
      <xdr:rowOff>21979</xdr:rowOff>
    </xdr:from>
    <xdr:to>
      <xdr:col>9</xdr:col>
      <xdr:colOff>308770</xdr:colOff>
      <xdr:row>15</xdr:row>
      <xdr:rowOff>7325</xdr:rowOff>
    </xdr:to>
    <xdr:sp macro="" textlink="">
      <xdr:nvSpPr>
        <xdr:cNvPr id="240" name="六角形 239">
          <a:extLst>
            <a:ext uri="{FF2B5EF4-FFF2-40B4-BE49-F238E27FC236}">
              <a16:creationId xmlns:a16="http://schemas.microsoft.com/office/drawing/2014/main" id="{2F70E4DB-2782-48D3-AC77-2B3F38B7FEB3}"/>
            </a:ext>
          </a:extLst>
        </xdr:cNvPr>
        <xdr:cNvSpPr/>
      </xdr:nvSpPr>
      <xdr:spPr bwMode="auto">
        <a:xfrm>
          <a:off x="4493423" y="2422279"/>
          <a:ext cx="190497" cy="1567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6</xdr:col>
      <xdr:colOff>79184</xdr:colOff>
      <xdr:row>12</xdr:row>
      <xdr:rowOff>154787</xdr:rowOff>
    </xdr:from>
    <xdr:to>
      <xdr:col>6</xdr:col>
      <xdr:colOff>212534</xdr:colOff>
      <xdr:row>13</xdr:row>
      <xdr:rowOff>128140</xdr:rowOff>
    </xdr:to>
    <xdr:sp macro="" textlink="">
      <xdr:nvSpPr>
        <xdr:cNvPr id="241" name="Oval 420">
          <a:extLst>
            <a:ext uri="{FF2B5EF4-FFF2-40B4-BE49-F238E27FC236}">
              <a16:creationId xmlns:a16="http://schemas.microsoft.com/office/drawing/2014/main" id="{3EADD1FB-DD8A-4B13-AAA2-64262E738B45}"/>
            </a:ext>
          </a:extLst>
        </xdr:cNvPr>
        <xdr:cNvSpPr>
          <a:spLocks noChangeArrowheads="1"/>
        </xdr:cNvSpPr>
      </xdr:nvSpPr>
      <xdr:spPr bwMode="auto">
        <a:xfrm>
          <a:off x="2339784" y="2212187"/>
          <a:ext cx="133350" cy="14480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456103</xdr:colOff>
      <xdr:row>19</xdr:row>
      <xdr:rowOff>97790</xdr:rowOff>
    </xdr:from>
    <xdr:to>
      <xdr:col>1</xdr:col>
      <xdr:colOff>456103</xdr:colOff>
      <xdr:row>21</xdr:row>
      <xdr:rowOff>173368</xdr:rowOff>
    </xdr:to>
    <xdr:sp macro="" textlink="">
      <xdr:nvSpPr>
        <xdr:cNvPr id="242" name="Line 73">
          <a:extLst>
            <a:ext uri="{FF2B5EF4-FFF2-40B4-BE49-F238E27FC236}">
              <a16:creationId xmlns:a16="http://schemas.microsoft.com/office/drawing/2014/main" id="{CB2A187A-72CF-400D-BB5D-EB06972DC4B0}"/>
            </a:ext>
          </a:extLst>
        </xdr:cNvPr>
        <xdr:cNvSpPr>
          <a:spLocks noChangeShapeType="1"/>
        </xdr:cNvSpPr>
      </xdr:nvSpPr>
      <xdr:spPr bwMode="auto">
        <a:xfrm flipV="1">
          <a:off x="604270" y="3395557"/>
          <a:ext cx="0" cy="42271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396866</xdr:colOff>
      <xdr:row>21</xdr:row>
      <xdr:rowOff>116283</xdr:rowOff>
    </xdr:from>
    <xdr:to>
      <xdr:col>1</xdr:col>
      <xdr:colOff>511517</xdr:colOff>
      <xdr:row>22</xdr:row>
      <xdr:rowOff>57330</xdr:rowOff>
    </xdr:to>
    <xdr:sp macro="" textlink="">
      <xdr:nvSpPr>
        <xdr:cNvPr id="243" name="Oval 420">
          <a:extLst>
            <a:ext uri="{FF2B5EF4-FFF2-40B4-BE49-F238E27FC236}">
              <a16:creationId xmlns:a16="http://schemas.microsoft.com/office/drawing/2014/main" id="{4861D97A-BFAD-4D1F-AD0A-152B0A7FFA5A}"/>
            </a:ext>
          </a:extLst>
        </xdr:cNvPr>
        <xdr:cNvSpPr>
          <a:spLocks noChangeArrowheads="1"/>
        </xdr:cNvSpPr>
      </xdr:nvSpPr>
      <xdr:spPr bwMode="auto">
        <a:xfrm>
          <a:off x="543710" y="3700064"/>
          <a:ext cx="114651" cy="11170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449815</xdr:colOff>
      <xdr:row>19</xdr:row>
      <xdr:rowOff>162868</xdr:rowOff>
    </xdr:from>
    <xdr:to>
      <xdr:col>2</xdr:col>
      <xdr:colOff>142862</xdr:colOff>
      <xdr:row>24</xdr:row>
      <xdr:rowOff>134942</xdr:rowOff>
    </xdr:to>
    <xdr:sp macro="" textlink="">
      <xdr:nvSpPr>
        <xdr:cNvPr id="244" name="Freeform 344">
          <a:extLst>
            <a:ext uri="{FF2B5EF4-FFF2-40B4-BE49-F238E27FC236}">
              <a16:creationId xmlns:a16="http://schemas.microsoft.com/office/drawing/2014/main" id="{E6F77849-B65B-4448-81F8-9BFC74A75B4B}"/>
            </a:ext>
          </a:extLst>
        </xdr:cNvPr>
        <xdr:cNvSpPr>
          <a:spLocks/>
        </xdr:cNvSpPr>
      </xdr:nvSpPr>
      <xdr:spPr bwMode="auto">
        <a:xfrm flipH="1">
          <a:off x="596659" y="3405337"/>
          <a:ext cx="399484" cy="825355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lnTo>
                <a:pt x="10000" y="4236"/>
              </a:lnTo>
              <a:cubicBezTo>
                <a:pt x="5125" y="3877"/>
                <a:pt x="6725" y="3387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388353</xdr:colOff>
      <xdr:row>22</xdr:row>
      <xdr:rowOff>85208</xdr:rowOff>
    </xdr:from>
    <xdr:to>
      <xdr:col>1</xdr:col>
      <xdr:colOff>504903</xdr:colOff>
      <xdr:row>23</xdr:row>
      <xdr:rowOff>9262</xdr:rowOff>
    </xdr:to>
    <xdr:sp macro="" textlink="">
      <xdr:nvSpPr>
        <xdr:cNvPr id="245" name="AutoShape 341">
          <a:extLst>
            <a:ext uri="{FF2B5EF4-FFF2-40B4-BE49-F238E27FC236}">
              <a16:creationId xmlns:a16="http://schemas.microsoft.com/office/drawing/2014/main" id="{00BFD105-E370-4213-A887-1CCB345AF999}"/>
            </a:ext>
          </a:extLst>
        </xdr:cNvPr>
        <xdr:cNvSpPr>
          <a:spLocks noChangeArrowheads="1"/>
        </xdr:cNvSpPr>
      </xdr:nvSpPr>
      <xdr:spPr bwMode="auto">
        <a:xfrm>
          <a:off x="535197" y="3839646"/>
          <a:ext cx="116550" cy="9471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458599</xdr:colOff>
      <xdr:row>23</xdr:row>
      <xdr:rowOff>100657</xdr:rowOff>
    </xdr:from>
    <xdr:to>
      <xdr:col>1</xdr:col>
      <xdr:colOff>649096</xdr:colOff>
      <xdr:row>24</xdr:row>
      <xdr:rowOff>86003</xdr:rowOff>
    </xdr:to>
    <xdr:sp macro="" textlink="">
      <xdr:nvSpPr>
        <xdr:cNvPr id="246" name="六角形 245">
          <a:extLst>
            <a:ext uri="{FF2B5EF4-FFF2-40B4-BE49-F238E27FC236}">
              <a16:creationId xmlns:a16="http://schemas.microsoft.com/office/drawing/2014/main" id="{0E2DEC77-801C-4617-A1E6-D103EE68CAC1}"/>
            </a:ext>
          </a:extLst>
        </xdr:cNvPr>
        <xdr:cNvSpPr/>
      </xdr:nvSpPr>
      <xdr:spPr bwMode="auto">
        <a:xfrm>
          <a:off x="605443" y="4025751"/>
          <a:ext cx="190497" cy="1560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2</xdr:col>
      <xdr:colOff>116782</xdr:colOff>
      <xdr:row>20</xdr:row>
      <xdr:rowOff>74193</xdr:rowOff>
    </xdr:from>
    <xdr:to>
      <xdr:col>2</xdr:col>
      <xdr:colOff>307279</xdr:colOff>
      <xdr:row>21</xdr:row>
      <xdr:rowOff>59539</xdr:rowOff>
    </xdr:to>
    <xdr:sp macro="" textlink="">
      <xdr:nvSpPr>
        <xdr:cNvPr id="247" name="六角形 246">
          <a:extLst>
            <a:ext uri="{FF2B5EF4-FFF2-40B4-BE49-F238E27FC236}">
              <a16:creationId xmlns:a16="http://schemas.microsoft.com/office/drawing/2014/main" id="{820E613E-6C54-49BD-B68B-3AD6BBB2EE95}"/>
            </a:ext>
          </a:extLst>
        </xdr:cNvPr>
        <xdr:cNvSpPr/>
      </xdr:nvSpPr>
      <xdr:spPr bwMode="auto">
        <a:xfrm>
          <a:off x="970063" y="3487318"/>
          <a:ext cx="190497" cy="1560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3</xdr:col>
      <xdr:colOff>562812</xdr:colOff>
      <xdr:row>17</xdr:row>
      <xdr:rowOff>133778</xdr:rowOff>
    </xdr:from>
    <xdr:to>
      <xdr:col>3</xdr:col>
      <xdr:colOff>579481</xdr:colOff>
      <xdr:row>20</xdr:row>
      <xdr:rowOff>166160</xdr:rowOff>
    </xdr:to>
    <xdr:sp macro="" textlink="">
      <xdr:nvSpPr>
        <xdr:cNvPr id="248" name="Line 73">
          <a:extLst>
            <a:ext uri="{FF2B5EF4-FFF2-40B4-BE49-F238E27FC236}">
              <a16:creationId xmlns:a16="http://schemas.microsoft.com/office/drawing/2014/main" id="{356C30DC-885E-40AB-9140-9AE2F0205B77}"/>
            </a:ext>
          </a:extLst>
        </xdr:cNvPr>
        <xdr:cNvSpPr>
          <a:spLocks noChangeShapeType="1"/>
        </xdr:cNvSpPr>
      </xdr:nvSpPr>
      <xdr:spPr bwMode="auto">
        <a:xfrm flipV="1">
          <a:off x="708862" y="3048428"/>
          <a:ext cx="16669" cy="5467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566831</xdr:colOff>
      <xdr:row>20</xdr:row>
      <xdr:rowOff>7999</xdr:rowOff>
    </xdr:from>
    <xdr:to>
      <xdr:col>4</xdr:col>
      <xdr:colOff>372347</xdr:colOff>
      <xdr:row>24</xdr:row>
      <xdr:rowOff>116459</xdr:rowOff>
    </xdr:to>
    <xdr:sp macro="" textlink="">
      <xdr:nvSpPr>
        <xdr:cNvPr id="249" name="Freeform 344">
          <a:extLst>
            <a:ext uri="{FF2B5EF4-FFF2-40B4-BE49-F238E27FC236}">
              <a16:creationId xmlns:a16="http://schemas.microsoft.com/office/drawing/2014/main" id="{AF26F4F5-E41B-40A0-AA76-AFBED11BE8CE}"/>
            </a:ext>
          </a:extLst>
        </xdr:cNvPr>
        <xdr:cNvSpPr>
          <a:spLocks/>
        </xdr:cNvSpPr>
      </xdr:nvSpPr>
      <xdr:spPr bwMode="auto">
        <a:xfrm flipH="1">
          <a:off x="712881" y="3436999"/>
          <a:ext cx="510366" cy="794260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964" h="12059">
              <a:moveTo>
                <a:pt x="13964" y="12059"/>
              </a:moveTo>
              <a:cubicBezTo>
                <a:pt x="13900" y="8933"/>
                <a:pt x="13835" y="5807"/>
                <a:pt x="13771" y="2681"/>
              </a:cubicBezTo>
              <a:cubicBezTo>
                <a:pt x="9811" y="2172"/>
                <a:pt x="6965" y="1366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364506</xdr:colOff>
      <xdr:row>23</xdr:row>
      <xdr:rowOff>127995</xdr:rowOff>
    </xdr:from>
    <xdr:to>
      <xdr:col>3</xdr:col>
      <xdr:colOff>563562</xdr:colOff>
      <xdr:row>24</xdr:row>
      <xdr:rowOff>138906</xdr:rowOff>
    </xdr:to>
    <xdr:sp macro="" textlink="">
      <xdr:nvSpPr>
        <xdr:cNvPr id="251" name="六角形 250">
          <a:extLst>
            <a:ext uri="{FF2B5EF4-FFF2-40B4-BE49-F238E27FC236}">
              <a16:creationId xmlns:a16="http://schemas.microsoft.com/office/drawing/2014/main" id="{B5C46E9F-5C23-4ACC-A82C-78E9307508A0}"/>
            </a:ext>
          </a:extLst>
        </xdr:cNvPr>
        <xdr:cNvSpPr/>
      </xdr:nvSpPr>
      <xdr:spPr bwMode="auto">
        <a:xfrm>
          <a:off x="510556" y="4071345"/>
          <a:ext cx="199056" cy="18236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3</xdr:col>
      <xdr:colOff>383562</xdr:colOff>
      <xdr:row>17</xdr:row>
      <xdr:rowOff>104016</xdr:rowOff>
    </xdr:from>
    <xdr:to>
      <xdr:col>3</xdr:col>
      <xdr:colOff>572216</xdr:colOff>
      <xdr:row>18</xdr:row>
      <xdr:rowOff>89361</xdr:rowOff>
    </xdr:to>
    <xdr:sp macro="" textlink="">
      <xdr:nvSpPr>
        <xdr:cNvPr id="252" name="六角形 251">
          <a:extLst>
            <a:ext uri="{FF2B5EF4-FFF2-40B4-BE49-F238E27FC236}">
              <a16:creationId xmlns:a16="http://schemas.microsoft.com/office/drawing/2014/main" id="{3DC08A03-D77C-4038-A30E-8C1F7164F597}"/>
            </a:ext>
          </a:extLst>
        </xdr:cNvPr>
        <xdr:cNvSpPr/>
      </xdr:nvSpPr>
      <xdr:spPr bwMode="auto">
        <a:xfrm>
          <a:off x="531087" y="4439976"/>
          <a:ext cx="188654" cy="1585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3</xdr:col>
      <xdr:colOff>36020</xdr:colOff>
      <xdr:row>21</xdr:row>
      <xdr:rowOff>32018</xdr:rowOff>
    </xdr:from>
    <xdr:to>
      <xdr:col>3</xdr:col>
      <xdr:colOff>548289</xdr:colOff>
      <xdr:row>21</xdr:row>
      <xdr:rowOff>144078</xdr:rowOff>
    </xdr:to>
    <xdr:sp macro="" textlink="">
      <xdr:nvSpPr>
        <xdr:cNvPr id="253" name="Line 73">
          <a:extLst>
            <a:ext uri="{FF2B5EF4-FFF2-40B4-BE49-F238E27FC236}">
              <a16:creationId xmlns:a16="http://schemas.microsoft.com/office/drawing/2014/main" id="{B321F5DB-3E8C-47F2-B055-62479DE3E756}"/>
            </a:ext>
          </a:extLst>
        </xdr:cNvPr>
        <xdr:cNvSpPr>
          <a:spLocks noChangeShapeType="1"/>
        </xdr:cNvSpPr>
      </xdr:nvSpPr>
      <xdr:spPr bwMode="auto">
        <a:xfrm flipV="1">
          <a:off x="182070" y="3632468"/>
          <a:ext cx="512269" cy="1120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498817</xdr:colOff>
      <xdr:row>20</xdr:row>
      <xdr:rowOff>114964</xdr:rowOff>
    </xdr:from>
    <xdr:to>
      <xdr:col>3</xdr:col>
      <xdr:colOff>632167</xdr:colOff>
      <xdr:row>21</xdr:row>
      <xdr:rowOff>88318</xdr:rowOff>
    </xdr:to>
    <xdr:sp macro="" textlink="">
      <xdr:nvSpPr>
        <xdr:cNvPr id="254" name="Oval 420">
          <a:extLst>
            <a:ext uri="{FF2B5EF4-FFF2-40B4-BE49-F238E27FC236}">
              <a16:creationId xmlns:a16="http://schemas.microsoft.com/office/drawing/2014/main" id="{DD1407DB-A53B-4490-9777-70EE2538DC23}"/>
            </a:ext>
          </a:extLst>
        </xdr:cNvPr>
        <xdr:cNvSpPr>
          <a:spLocks noChangeArrowheads="1"/>
        </xdr:cNvSpPr>
      </xdr:nvSpPr>
      <xdr:spPr bwMode="auto">
        <a:xfrm>
          <a:off x="644867" y="3543964"/>
          <a:ext cx="133350" cy="14480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390011</xdr:colOff>
      <xdr:row>19</xdr:row>
      <xdr:rowOff>13420</xdr:rowOff>
    </xdr:from>
    <xdr:to>
      <xdr:col>3</xdr:col>
      <xdr:colOff>445709</xdr:colOff>
      <xdr:row>25</xdr:row>
      <xdr:rowOff>98304</xdr:rowOff>
    </xdr:to>
    <xdr:grpSp>
      <xdr:nvGrpSpPr>
        <xdr:cNvPr id="255" name="グループ化 254">
          <a:extLst>
            <a:ext uri="{FF2B5EF4-FFF2-40B4-BE49-F238E27FC236}">
              <a16:creationId xmlns:a16="http://schemas.microsoft.com/office/drawing/2014/main" id="{611DA5A8-8A83-4710-8337-3C5A706DA0A8}"/>
            </a:ext>
          </a:extLst>
        </xdr:cNvPr>
        <xdr:cNvGrpSpPr/>
      </xdr:nvGrpSpPr>
      <xdr:grpSpPr>
        <a:xfrm rot="8400000">
          <a:off x="1952111" y="3311187"/>
          <a:ext cx="55698" cy="1130517"/>
          <a:chOff x="1261220" y="847582"/>
          <a:chExt cx="69622" cy="1381072"/>
        </a:xfrm>
      </xdr:grpSpPr>
      <xdr:grpSp>
        <xdr:nvGrpSpPr>
          <xdr:cNvPr id="256" name="Group 802">
            <a:extLst>
              <a:ext uri="{FF2B5EF4-FFF2-40B4-BE49-F238E27FC236}">
                <a16:creationId xmlns:a16="http://schemas.microsoft.com/office/drawing/2014/main" id="{6B9B6E0B-2B1E-4085-AF7A-1E7A820CBDA2}"/>
              </a:ext>
            </a:extLst>
          </xdr:cNvPr>
          <xdr:cNvGrpSpPr>
            <a:grpSpLocks/>
          </xdr:cNvGrpSpPr>
        </xdr:nvGrpSpPr>
        <xdr:grpSpPr bwMode="auto">
          <a:xfrm>
            <a:off x="1261220" y="847582"/>
            <a:ext cx="69622" cy="1381072"/>
            <a:chOff x="1729" y="1694"/>
            <a:chExt cx="21" cy="146"/>
          </a:xfrm>
        </xdr:grpSpPr>
        <xdr:sp macro="" textlink="">
          <xdr:nvSpPr>
            <xdr:cNvPr id="259" name="Line 803">
              <a:extLst>
                <a:ext uri="{FF2B5EF4-FFF2-40B4-BE49-F238E27FC236}">
                  <a16:creationId xmlns:a16="http://schemas.microsoft.com/office/drawing/2014/main" id="{8120F96D-806A-4C16-9334-73CA82C2801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38" y="1694"/>
              <a:ext cx="0" cy="14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60" name="Line 804">
              <a:extLst>
                <a:ext uri="{FF2B5EF4-FFF2-40B4-BE49-F238E27FC236}">
                  <a16:creationId xmlns:a16="http://schemas.microsoft.com/office/drawing/2014/main" id="{8F9BCC8E-2C2C-44AE-A79A-2B85430FC648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694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61" name="Line 805">
              <a:extLst>
                <a:ext uri="{FF2B5EF4-FFF2-40B4-BE49-F238E27FC236}">
                  <a16:creationId xmlns:a16="http://schemas.microsoft.com/office/drawing/2014/main" id="{29233741-0AC4-4B9C-8DC7-C7DE85421AD2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0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62" name="Line 806">
              <a:extLst>
                <a:ext uri="{FF2B5EF4-FFF2-40B4-BE49-F238E27FC236}">
                  <a16:creationId xmlns:a16="http://schemas.microsoft.com/office/drawing/2014/main" id="{B5EB51C9-0EAE-454B-9EBD-461A60798635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1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63" name="Line 807">
              <a:extLst>
                <a:ext uri="{FF2B5EF4-FFF2-40B4-BE49-F238E27FC236}">
                  <a16:creationId xmlns:a16="http://schemas.microsoft.com/office/drawing/2014/main" id="{853ECC51-5574-4D61-A037-FFF68DEA55BE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4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64" name="Line 808">
              <a:extLst>
                <a:ext uri="{FF2B5EF4-FFF2-40B4-BE49-F238E27FC236}">
                  <a16:creationId xmlns:a16="http://schemas.microsoft.com/office/drawing/2014/main" id="{2A57BAD8-AC59-40D2-AEC2-0A46210DDC54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6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65" name="Line 809">
              <a:extLst>
                <a:ext uri="{FF2B5EF4-FFF2-40B4-BE49-F238E27FC236}">
                  <a16:creationId xmlns:a16="http://schemas.microsoft.com/office/drawing/2014/main" id="{B1359317-62E0-48F1-9DCD-BFD493702A2D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7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66" name="Line 810">
              <a:extLst>
                <a:ext uri="{FF2B5EF4-FFF2-40B4-BE49-F238E27FC236}">
                  <a16:creationId xmlns:a16="http://schemas.microsoft.com/office/drawing/2014/main" id="{C3ED4DED-2C9F-4E8D-A16F-F9A021BB83D8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2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67" name="Line 811">
              <a:extLst>
                <a:ext uri="{FF2B5EF4-FFF2-40B4-BE49-F238E27FC236}">
                  <a16:creationId xmlns:a16="http://schemas.microsoft.com/office/drawing/2014/main" id="{0672C89C-1C36-42B2-A3E5-5B1F4B4DEFC7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53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68" name="Line 812">
              <a:extLst>
                <a:ext uri="{FF2B5EF4-FFF2-40B4-BE49-F238E27FC236}">
                  <a16:creationId xmlns:a16="http://schemas.microsoft.com/office/drawing/2014/main" id="{7FE951AD-66C6-4AD4-9B7F-8663193C782F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87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69" name="Line 813">
              <a:extLst>
                <a:ext uri="{FF2B5EF4-FFF2-40B4-BE49-F238E27FC236}">
                  <a16:creationId xmlns:a16="http://schemas.microsoft.com/office/drawing/2014/main" id="{2F137AE6-70E4-4648-8D0D-95289568044E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9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70" name="Line 814">
              <a:extLst>
                <a:ext uri="{FF2B5EF4-FFF2-40B4-BE49-F238E27FC236}">
                  <a16:creationId xmlns:a16="http://schemas.microsoft.com/office/drawing/2014/main" id="{52E5B2F1-C90C-496C-B2CA-3024639A3D1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81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71" name="Line 815">
              <a:extLst>
                <a:ext uri="{FF2B5EF4-FFF2-40B4-BE49-F238E27FC236}">
                  <a16:creationId xmlns:a16="http://schemas.microsoft.com/office/drawing/2014/main" id="{AE5A5539-A193-4554-B12C-FA2B1DF44DAB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83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257" name="Line 813">
            <a:extLst>
              <a:ext uri="{FF2B5EF4-FFF2-40B4-BE49-F238E27FC236}">
                <a16:creationId xmlns:a16="http://schemas.microsoft.com/office/drawing/2014/main" id="{D630AE50-EA1C-4CFE-AC3B-DDC4C0DA12D4}"/>
              </a:ext>
            </a:extLst>
          </xdr:cNvPr>
          <xdr:cNvSpPr>
            <a:spLocks noChangeShapeType="1"/>
          </xdr:cNvSpPr>
        </xdr:nvSpPr>
        <xdr:spPr bwMode="auto">
          <a:xfrm flipV="1">
            <a:off x="1261698" y="2026482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8" name="Line 814">
            <a:extLst>
              <a:ext uri="{FF2B5EF4-FFF2-40B4-BE49-F238E27FC236}">
                <a16:creationId xmlns:a16="http://schemas.microsoft.com/office/drawing/2014/main" id="{1BC6A04E-1234-4905-BE22-99F2781C634A}"/>
              </a:ext>
            </a:extLst>
          </xdr:cNvPr>
          <xdr:cNvSpPr>
            <a:spLocks noChangeShapeType="1"/>
          </xdr:cNvSpPr>
        </xdr:nvSpPr>
        <xdr:spPr bwMode="auto">
          <a:xfrm flipV="1">
            <a:off x="1261698" y="2114111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35996</xdr:colOff>
      <xdr:row>20</xdr:row>
      <xdr:rowOff>77230</xdr:rowOff>
    </xdr:from>
    <xdr:to>
      <xdr:col>4</xdr:col>
      <xdr:colOff>284338</xdr:colOff>
      <xdr:row>21</xdr:row>
      <xdr:rowOff>119162</xdr:rowOff>
    </xdr:to>
    <xdr:sp macro="" textlink="">
      <xdr:nvSpPr>
        <xdr:cNvPr id="272" name="六角形 271">
          <a:extLst>
            <a:ext uri="{FF2B5EF4-FFF2-40B4-BE49-F238E27FC236}">
              <a16:creationId xmlns:a16="http://schemas.microsoft.com/office/drawing/2014/main" id="{155F2B32-0C3B-470C-8610-695A64140B20}"/>
            </a:ext>
          </a:extLst>
        </xdr:cNvPr>
        <xdr:cNvSpPr/>
      </xdr:nvSpPr>
      <xdr:spPr bwMode="auto">
        <a:xfrm>
          <a:off x="2295538" y="3463897"/>
          <a:ext cx="248342" cy="2112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752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241417</xdr:colOff>
      <xdr:row>22</xdr:row>
      <xdr:rowOff>124866</xdr:rowOff>
    </xdr:from>
    <xdr:ext cx="272424" cy="159531"/>
    <xdr:sp macro="" textlink="">
      <xdr:nvSpPr>
        <xdr:cNvPr id="273" name="Text Box 1300">
          <a:extLst>
            <a:ext uri="{FF2B5EF4-FFF2-40B4-BE49-F238E27FC236}">
              <a16:creationId xmlns:a16="http://schemas.microsoft.com/office/drawing/2014/main" id="{FF9F4DF5-CA90-44F9-ACCA-7F9EC36E5BDA}"/>
            </a:ext>
          </a:extLst>
        </xdr:cNvPr>
        <xdr:cNvSpPr txBox="1">
          <a:spLocks noChangeArrowheads="1"/>
        </xdr:cNvSpPr>
      </xdr:nvSpPr>
      <xdr:spPr bwMode="auto">
        <a:xfrm>
          <a:off x="1792631" y="3916723"/>
          <a:ext cx="272424" cy="159531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579270</xdr:colOff>
      <xdr:row>21</xdr:row>
      <xdr:rowOff>22815</xdr:rowOff>
    </xdr:from>
    <xdr:to>
      <xdr:col>4</xdr:col>
      <xdr:colOff>143441</xdr:colOff>
      <xdr:row>23</xdr:row>
      <xdr:rowOff>61232</xdr:rowOff>
    </xdr:to>
    <xdr:sp macro="" textlink="">
      <xdr:nvSpPr>
        <xdr:cNvPr id="274" name="AutoShape 1653">
          <a:extLst>
            <a:ext uri="{FF2B5EF4-FFF2-40B4-BE49-F238E27FC236}">
              <a16:creationId xmlns:a16="http://schemas.microsoft.com/office/drawing/2014/main" id="{A62D8B3A-9CA6-4EC1-9F64-F6FACF71ABD4}"/>
            </a:ext>
          </a:extLst>
        </xdr:cNvPr>
        <xdr:cNvSpPr>
          <a:spLocks/>
        </xdr:cNvSpPr>
      </xdr:nvSpPr>
      <xdr:spPr bwMode="auto">
        <a:xfrm>
          <a:off x="725320" y="3623265"/>
          <a:ext cx="269021" cy="381317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4</xdr:col>
      <xdr:colOff>111503</xdr:colOff>
      <xdr:row>21</xdr:row>
      <xdr:rowOff>110690</xdr:rowOff>
    </xdr:from>
    <xdr:ext cx="395844" cy="193515"/>
    <xdr:sp macro="" textlink="">
      <xdr:nvSpPr>
        <xdr:cNvPr id="275" name="Text Box 1563">
          <a:extLst>
            <a:ext uri="{FF2B5EF4-FFF2-40B4-BE49-F238E27FC236}">
              <a16:creationId xmlns:a16="http://schemas.microsoft.com/office/drawing/2014/main" id="{4723C9D2-8CDD-4276-A539-56F29DEE1C2C}"/>
            </a:ext>
          </a:extLst>
        </xdr:cNvPr>
        <xdr:cNvSpPr txBox="1">
          <a:spLocks noChangeArrowheads="1"/>
        </xdr:cNvSpPr>
      </xdr:nvSpPr>
      <xdr:spPr bwMode="auto">
        <a:xfrm>
          <a:off x="962403" y="3711140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3</xdr:col>
      <xdr:colOff>691139</xdr:colOff>
      <xdr:row>18</xdr:row>
      <xdr:rowOff>126728</xdr:rowOff>
    </xdr:from>
    <xdr:ext cx="540284" cy="299724"/>
    <xdr:sp macro="" textlink="">
      <xdr:nvSpPr>
        <xdr:cNvPr id="276" name="Text Box 1620">
          <a:extLst>
            <a:ext uri="{FF2B5EF4-FFF2-40B4-BE49-F238E27FC236}">
              <a16:creationId xmlns:a16="http://schemas.microsoft.com/office/drawing/2014/main" id="{220D78BB-C033-4F1B-A858-B47AF0A1A53A}"/>
            </a:ext>
          </a:extLst>
        </xdr:cNvPr>
        <xdr:cNvSpPr txBox="1">
          <a:spLocks noChangeArrowheads="1"/>
        </xdr:cNvSpPr>
      </xdr:nvSpPr>
      <xdr:spPr bwMode="auto">
        <a:xfrm>
          <a:off x="2250858" y="3198541"/>
          <a:ext cx="540284" cy="29972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田辺→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212106</xdr:colOff>
      <xdr:row>20</xdr:row>
      <xdr:rowOff>60030</xdr:rowOff>
    </xdr:from>
    <xdr:to>
      <xdr:col>3</xdr:col>
      <xdr:colOff>464344</xdr:colOff>
      <xdr:row>21</xdr:row>
      <xdr:rowOff>91282</xdr:rowOff>
    </xdr:to>
    <xdr:sp macro="" textlink="">
      <xdr:nvSpPr>
        <xdr:cNvPr id="277" name="六角形 276">
          <a:extLst>
            <a:ext uri="{FF2B5EF4-FFF2-40B4-BE49-F238E27FC236}">
              <a16:creationId xmlns:a16="http://schemas.microsoft.com/office/drawing/2014/main" id="{496490E8-25FA-4698-B523-D40999742A11}"/>
            </a:ext>
          </a:extLst>
        </xdr:cNvPr>
        <xdr:cNvSpPr/>
      </xdr:nvSpPr>
      <xdr:spPr bwMode="auto">
        <a:xfrm>
          <a:off x="1771825" y="3473155"/>
          <a:ext cx="252238" cy="20190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752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627107</xdr:colOff>
      <xdr:row>18</xdr:row>
      <xdr:rowOff>161387</xdr:rowOff>
    </xdr:from>
    <xdr:to>
      <xdr:col>5</xdr:col>
      <xdr:colOff>627107</xdr:colOff>
      <xdr:row>21</xdr:row>
      <xdr:rowOff>63399</xdr:rowOff>
    </xdr:to>
    <xdr:sp macro="" textlink="">
      <xdr:nvSpPr>
        <xdr:cNvPr id="278" name="Line 73">
          <a:extLst>
            <a:ext uri="{FF2B5EF4-FFF2-40B4-BE49-F238E27FC236}">
              <a16:creationId xmlns:a16="http://schemas.microsoft.com/office/drawing/2014/main" id="{18AACFDB-D859-4DC8-BA57-FEB922ECE0ED}"/>
            </a:ext>
          </a:extLst>
        </xdr:cNvPr>
        <xdr:cNvSpPr>
          <a:spLocks noChangeShapeType="1"/>
        </xdr:cNvSpPr>
      </xdr:nvSpPr>
      <xdr:spPr bwMode="auto">
        <a:xfrm flipV="1">
          <a:off x="2182857" y="3247487"/>
          <a:ext cx="0" cy="41636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539818</xdr:colOff>
      <xdr:row>21</xdr:row>
      <xdr:rowOff>123777</xdr:rowOff>
    </xdr:from>
    <xdr:to>
      <xdr:col>6</xdr:col>
      <xdr:colOff>646916</xdr:colOff>
      <xdr:row>24</xdr:row>
      <xdr:rowOff>131521</xdr:rowOff>
    </xdr:to>
    <xdr:sp macro="" textlink="">
      <xdr:nvSpPr>
        <xdr:cNvPr id="279" name="Freeform 344">
          <a:extLst>
            <a:ext uri="{FF2B5EF4-FFF2-40B4-BE49-F238E27FC236}">
              <a16:creationId xmlns:a16="http://schemas.microsoft.com/office/drawing/2014/main" id="{06A3E40D-FB39-454D-8305-4247B4FE9CB3}"/>
            </a:ext>
          </a:extLst>
        </xdr:cNvPr>
        <xdr:cNvSpPr>
          <a:spLocks/>
        </xdr:cNvSpPr>
      </xdr:nvSpPr>
      <xdr:spPr bwMode="auto">
        <a:xfrm flipH="1">
          <a:off x="2095568" y="3724227"/>
          <a:ext cx="811948" cy="522094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3964 w 13964"/>
            <a:gd name="connsiteY0" fmla="*/ 9772 h 9772"/>
            <a:gd name="connsiteX1" fmla="*/ 13771 w 13964"/>
            <a:gd name="connsiteY1" fmla="*/ 394 h 9772"/>
            <a:gd name="connsiteX2" fmla="*/ 0 w 13964"/>
            <a:gd name="connsiteY2" fmla="*/ 0 h 9772"/>
            <a:gd name="connsiteX0" fmla="*/ 10000 w 10000"/>
            <a:gd name="connsiteY0" fmla="*/ 10000 h 10000"/>
            <a:gd name="connsiteX1" fmla="*/ 9862 w 10000"/>
            <a:gd name="connsiteY1" fmla="*/ 403 h 10000"/>
            <a:gd name="connsiteX2" fmla="*/ 0 w 10000"/>
            <a:gd name="connsiteY2" fmla="*/ 0 h 10000"/>
            <a:gd name="connsiteX0" fmla="*/ 10000 w 10000"/>
            <a:gd name="connsiteY0" fmla="*/ 9796 h 9796"/>
            <a:gd name="connsiteX1" fmla="*/ 9862 w 10000"/>
            <a:gd name="connsiteY1" fmla="*/ 199 h 9796"/>
            <a:gd name="connsiteX2" fmla="*/ 0 w 10000"/>
            <a:gd name="connsiteY2" fmla="*/ 176 h 9796"/>
            <a:gd name="connsiteX0" fmla="*/ 10000 w 10000"/>
            <a:gd name="connsiteY0" fmla="*/ 9916 h 9916"/>
            <a:gd name="connsiteX1" fmla="*/ 9862 w 10000"/>
            <a:gd name="connsiteY1" fmla="*/ 119 h 9916"/>
            <a:gd name="connsiteX2" fmla="*/ 0 w 10000"/>
            <a:gd name="connsiteY2" fmla="*/ 96 h 9916"/>
            <a:gd name="connsiteX0" fmla="*/ 10000 w 10000"/>
            <a:gd name="connsiteY0" fmla="*/ 9903 h 9903"/>
            <a:gd name="connsiteX1" fmla="*/ 9862 w 10000"/>
            <a:gd name="connsiteY1" fmla="*/ 23 h 9903"/>
            <a:gd name="connsiteX2" fmla="*/ 0 w 10000"/>
            <a:gd name="connsiteY2" fmla="*/ 0 h 9903"/>
            <a:gd name="connsiteX0" fmla="*/ 11418 w 11418"/>
            <a:gd name="connsiteY0" fmla="*/ 9702 h 9702"/>
            <a:gd name="connsiteX1" fmla="*/ 9862 w 11418"/>
            <a:gd name="connsiteY1" fmla="*/ 23 h 9702"/>
            <a:gd name="connsiteX2" fmla="*/ 0 w 11418"/>
            <a:gd name="connsiteY2" fmla="*/ 0 h 9702"/>
            <a:gd name="connsiteX0" fmla="*/ 10000 w 10000"/>
            <a:gd name="connsiteY0" fmla="*/ 10000 h 10000"/>
            <a:gd name="connsiteX1" fmla="*/ 8637 w 10000"/>
            <a:gd name="connsiteY1" fmla="*/ 24 h 10000"/>
            <a:gd name="connsiteX2" fmla="*/ 0 w 10000"/>
            <a:gd name="connsiteY2" fmla="*/ 0 h 10000"/>
            <a:gd name="connsiteX0" fmla="*/ 13862 w 13862"/>
            <a:gd name="connsiteY0" fmla="*/ 9976 h 9976"/>
            <a:gd name="connsiteX1" fmla="*/ 12499 w 13862"/>
            <a:gd name="connsiteY1" fmla="*/ 0 h 9976"/>
            <a:gd name="connsiteX2" fmla="*/ 0 w 13862"/>
            <a:gd name="connsiteY2" fmla="*/ 130 h 9976"/>
            <a:gd name="connsiteX0" fmla="*/ 10000 w 10000"/>
            <a:gd name="connsiteY0" fmla="*/ 10297 h 10297"/>
            <a:gd name="connsiteX1" fmla="*/ 9017 w 10000"/>
            <a:gd name="connsiteY1" fmla="*/ 297 h 10297"/>
            <a:gd name="connsiteX2" fmla="*/ 0 w 10000"/>
            <a:gd name="connsiteY2" fmla="*/ 427 h 10297"/>
            <a:gd name="connsiteX0" fmla="*/ 10199 w 10199"/>
            <a:gd name="connsiteY0" fmla="*/ 10095 h 10095"/>
            <a:gd name="connsiteX1" fmla="*/ 9216 w 10199"/>
            <a:gd name="connsiteY1" fmla="*/ 95 h 10095"/>
            <a:gd name="connsiteX2" fmla="*/ 0 w 10199"/>
            <a:gd name="connsiteY2" fmla="*/ 533 h 100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199" h="10095">
              <a:moveTo>
                <a:pt x="10199" y="10095"/>
              </a:moveTo>
              <a:cubicBezTo>
                <a:pt x="9275" y="7352"/>
                <a:pt x="9245" y="3531"/>
                <a:pt x="9216" y="95"/>
              </a:cubicBezTo>
              <a:cubicBezTo>
                <a:pt x="6581" y="214"/>
                <a:pt x="3623" y="-412"/>
                <a:pt x="0" y="533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120063</xdr:colOff>
      <xdr:row>21</xdr:row>
      <xdr:rowOff>107351</xdr:rowOff>
    </xdr:from>
    <xdr:to>
      <xdr:col>5</xdr:col>
      <xdr:colOff>620326</xdr:colOff>
      <xdr:row>21</xdr:row>
      <xdr:rowOff>119358</xdr:rowOff>
    </xdr:to>
    <xdr:sp macro="" textlink="">
      <xdr:nvSpPr>
        <xdr:cNvPr id="281" name="Line 73">
          <a:extLst>
            <a:ext uri="{FF2B5EF4-FFF2-40B4-BE49-F238E27FC236}">
              <a16:creationId xmlns:a16="http://schemas.microsoft.com/office/drawing/2014/main" id="{CC6D2CAB-6C73-4288-A97D-E12C0172C348}"/>
            </a:ext>
          </a:extLst>
        </xdr:cNvPr>
        <xdr:cNvSpPr>
          <a:spLocks noChangeShapeType="1"/>
        </xdr:cNvSpPr>
      </xdr:nvSpPr>
      <xdr:spPr bwMode="auto">
        <a:xfrm>
          <a:off x="1675813" y="3707801"/>
          <a:ext cx="500263" cy="120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535328</xdr:colOff>
      <xdr:row>21</xdr:row>
      <xdr:rowOff>49792</xdr:rowOff>
    </xdr:from>
    <xdr:to>
      <xdr:col>6</xdr:col>
      <xdr:colOff>7934</xdr:colOff>
      <xdr:row>22</xdr:row>
      <xdr:rowOff>43656</xdr:rowOff>
    </xdr:to>
    <xdr:sp macro="" textlink="">
      <xdr:nvSpPr>
        <xdr:cNvPr id="282" name="Oval 420">
          <a:extLst>
            <a:ext uri="{FF2B5EF4-FFF2-40B4-BE49-F238E27FC236}">
              <a16:creationId xmlns:a16="http://schemas.microsoft.com/office/drawing/2014/main" id="{92B538F7-3900-4218-8FF5-CD25867B0E97}"/>
            </a:ext>
          </a:extLst>
        </xdr:cNvPr>
        <xdr:cNvSpPr>
          <a:spLocks noChangeArrowheads="1"/>
        </xdr:cNvSpPr>
      </xdr:nvSpPr>
      <xdr:spPr bwMode="auto">
        <a:xfrm>
          <a:off x="3498661" y="3605792"/>
          <a:ext cx="176398" cy="16319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57501</xdr:colOff>
      <xdr:row>21</xdr:row>
      <xdr:rowOff>81645</xdr:rowOff>
    </xdr:from>
    <xdr:ext cx="536681" cy="379396"/>
    <xdr:sp macro="" textlink="">
      <xdr:nvSpPr>
        <xdr:cNvPr id="283" name="Text Box 1620">
          <a:extLst>
            <a:ext uri="{FF2B5EF4-FFF2-40B4-BE49-F238E27FC236}">
              <a16:creationId xmlns:a16="http://schemas.microsoft.com/office/drawing/2014/main" id="{5E226337-AFB9-4338-BE50-870086E2B507}"/>
            </a:ext>
          </a:extLst>
        </xdr:cNvPr>
        <xdr:cNvSpPr txBox="1">
          <a:spLocks noChangeArrowheads="1"/>
        </xdr:cNvSpPr>
      </xdr:nvSpPr>
      <xdr:spPr bwMode="auto">
        <a:xfrm>
          <a:off x="3014787" y="3701145"/>
          <a:ext cx="536681" cy="37939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→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6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和歌山本港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和歌山北港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532467</xdr:colOff>
      <xdr:row>18</xdr:row>
      <xdr:rowOff>161387</xdr:rowOff>
    </xdr:from>
    <xdr:to>
      <xdr:col>6</xdr:col>
      <xdr:colOff>23776</xdr:colOff>
      <xdr:row>21</xdr:row>
      <xdr:rowOff>6727</xdr:rowOff>
    </xdr:to>
    <xdr:grpSp>
      <xdr:nvGrpSpPr>
        <xdr:cNvPr id="284" name="Group 405">
          <a:extLst>
            <a:ext uri="{FF2B5EF4-FFF2-40B4-BE49-F238E27FC236}">
              <a16:creationId xmlns:a16="http://schemas.microsoft.com/office/drawing/2014/main" id="{FE877BC6-B6FC-472E-994C-357E59156BB6}"/>
            </a:ext>
          </a:extLst>
        </xdr:cNvPr>
        <xdr:cNvGrpSpPr>
          <a:grpSpLocks/>
        </xdr:cNvGrpSpPr>
      </xdr:nvGrpSpPr>
      <xdr:grpSpPr bwMode="auto">
        <a:xfrm>
          <a:off x="3508500" y="3285587"/>
          <a:ext cx="198276" cy="366040"/>
          <a:chOff x="719" y="99"/>
          <a:chExt cx="22" cy="13"/>
        </a:xfrm>
      </xdr:grpSpPr>
      <xdr:sp macro="" textlink="">
        <xdr:nvSpPr>
          <xdr:cNvPr id="285" name="Freeform 406">
            <a:extLst>
              <a:ext uri="{FF2B5EF4-FFF2-40B4-BE49-F238E27FC236}">
                <a16:creationId xmlns:a16="http://schemas.microsoft.com/office/drawing/2014/main" id="{52E64512-5E50-48F8-A476-326F3EBCA8EF}"/>
              </a:ext>
            </a:extLst>
          </xdr:cNvPr>
          <xdr:cNvSpPr>
            <a:spLocks/>
          </xdr:cNvSpPr>
        </xdr:nvSpPr>
        <xdr:spPr bwMode="auto">
          <a:xfrm>
            <a:off x="719" y="99"/>
            <a:ext cx="3" cy="1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8000 w 8000"/>
              <a:gd name="connsiteY0" fmla="*/ 0 h 8913"/>
              <a:gd name="connsiteX1" fmla="*/ 8000 w 8000"/>
              <a:gd name="connsiteY1" fmla="*/ 7609 h 8913"/>
              <a:gd name="connsiteX2" fmla="*/ 0 w 8000"/>
              <a:gd name="connsiteY2" fmla="*/ 8913 h 89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00" h="8913">
                <a:moveTo>
                  <a:pt x="8000" y="0"/>
                </a:moveTo>
                <a:lnTo>
                  <a:pt x="8000" y="7609"/>
                </a:lnTo>
                <a:lnTo>
                  <a:pt x="0" y="891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6" name="Freeform 407">
            <a:extLst>
              <a:ext uri="{FF2B5EF4-FFF2-40B4-BE49-F238E27FC236}">
                <a16:creationId xmlns:a16="http://schemas.microsoft.com/office/drawing/2014/main" id="{39359158-8F10-4027-8AE9-1C4DF2D83E8F}"/>
              </a:ext>
            </a:extLst>
          </xdr:cNvPr>
          <xdr:cNvSpPr>
            <a:spLocks/>
          </xdr:cNvSpPr>
        </xdr:nvSpPr>
        <xdr:spPr bwMode="auto">
          <a:xfrm flipH="1" flipV="1">
            <a:off x="736" y="99"/>
            <a:ext cx="5" cy="1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8696"/>
              <a:gd name="connsiteX1" fmla="*/ 10000 w 10000"/>
              <a:gd name="connsiteY1" fmla="*/ 1087 h 8696"/>
              <a:gd name="connsiteX2" fmla="*/ 10000 w 10000"/>
              <a:gd name="connsiteY2" fmla="*/ 8696 h 869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8696">
                <a:moveTo>
                  <a:pt x="0" y="0"/>
                </a:moveTo>
                <a:lnTo>
                  <a:pt x="10000" y="1087"/>
                </a:lnTo>
                <a:lnTo>
                  <a:pt x="10000" y="869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305095</xdr:colOff>
      <xdr:row>23</xdr:row>
      <xdr:rowOff>112257</xdr:rowOff>
    </xdr:from>
    <xdr:to>
      <xdr:col>5</xdr:col>
      <xdr:colOff>518768</xdr:colOff>
      <xdr:row>24</xdr:row>
      <xdr:rowOff>116332</xdr:rowOff>
    </xdr:to>
    <xdr:sp macro="" textlink="">
      <xdr:nvSpPr>
        <xdr:cNvPr id="287" name="六角形 286">
          <a:extLst>
            <a:ext uri="{FF2B5EF4-FFF2-40B4-BE49-F238E27FC236}">
              <a16:creationId xmlns:a16="http://schemas.microsoft.com/office/drawing/2014/main" id="{13046D95-FDFE-4150-9045-F9CDBAABB0D1}"/>
            </a:ext>
          </a:extLst>
        </xdr:cNvPr>
        <xdr:cNvSpPr/>
      </xdr:nvSpPr>
      <xdr:spPr bwMode="auto">
        <a:xfrm>
          <a:off x="3262381" y="4076471"/>
          <a:ext cx="213673" cy="1764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752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674275</xdr:colOff>
      <xdr:row>18</xdr:row>
      <xdr:rowOff>71437</xdr:rowOff>
    </xdr:from>
    <xdr:to>
      <xdr:col>6</xdr:col>
      <xdr:colOff>190500</xdr:colOff>
      <xdr:row>19</xdr:row>
      <xdr:rowOff>105802</xdr:rowOff>
    </xdr:to>
    <xdr:sp macro="" textlink="">
      <xdr:nvSpPr>
        <xdr:cNvPr id="288" name="六角形 287">
          <a:extLst>
            <a:ext uri="{FF2B5EF4-FFF2-40B4-BE49-F238E27FC236}">
              <a16:creationId xmlns:a16="http://schemas.microsoft.com/office/drawing/2014/main" id="{B58CC84F-724C-4B10-B416-25F88349AB1E}"/>
            </a:ext>
          </a:extLst>
        </xdr:cNvPr>
        <xdr:cNvSpPr/>
      </xdr:nvSpPr>
      <xdr:spPr bwMode="auto">
        <a:xfrm>
          <a:off x="2230025" y="3157537"/>
          <a:ext cx="221075" cy="2058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752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682662</xdr:colOff>
      <xdr:row>20</xdr:row>
      <xdr:rowOff>137585</xdr:rowOff>
    </xdr:from>
    <xdr:ext cx="238094" cy="148223"/>
    <xdr:sp macro="" textlink="">
      <xdr:nvSpPr>
        <xdr:cNvPr id="289" name="Text Box 1300">
          <a:extLst>
            <a:ext uri="{FF2B5EF4-FFF2-40B4-BE49-F238E27FC236}">
              <a16:creationId xmlns:a16="http://schemas.microsoft.com/office/drawing/2014/main" id="{104C636D-D1B3-484A-96A7-82B0804E7C1D}"/>
            </a:ext>
          </a:extLst>
        </xdr:cNvPr>
        <xdr:cNvSpPr txBox="1">
          <a:spLocks noChangeArrowheads="1"/>
        </xdr:cNvSpPr>
      </xdr:nvSpPr>
      <xdr:spPr bwMode="auto">
        <a:xfrm>
          <a:off x="3645995" y="3524252"/>
          <a:ext cx="238094" cy="14822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紀の川右岸線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241788</xdr:colOff>
      <xdr:row>22</xdr:row>
      <xdr:rowOff>87922</xdr:rowOff>
    </xdr:from>
    <xdr:to>
      <xdr:col>8</xdr:col>
      <xdr:colOff>307731</xdr:colOff>
      <xdr:row>24</xdr:row>
      <xdr:rowOff>139211</xdr:rowOff>
    </xdr:to>
    <xdr:sp macro="" textlink="">
      <xdr:nvSpPr>
        <xdr:cNvPr id="290" name="Line 73">
          <a:extLst>
            <a:ext uri="{FF2B5EF4-FFF2-40B4-BE49-F238E27FC236}">
              <a16:creationId xmlns:a16="http://schemas.microsoft.com/office/drawing/2014/main" id="{2D724260-D9C9-4F56-8DC8-87C3522EBAC1}"/>
            </a:ext>
          </a:extLst>
        </xdr:cNvPr>
        <xdr:cNvSpPr>
          <a:spLocks noChangeShapeType="1"/>
        </xdr:cNvSpPr>
      </xdr:nvSpPr>
      <xdr:spPr bwMode="auto">
        <a:xfrm flipH="1" flipV="1">
          <a:off x="3912088" y="3859822"/>
          <a:ext cx="65943" cy="3941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693420</xdr:colOff>
      <xdr:row>19</xdr:row>
      <xdr:rowOff>66285</xdr:rowOff>
    </xdr:from>
    <xdr:to>
      <xdr:col>7</xdr:col>
      <xdr:colOff>701893</xdr:colOff>
      <xdr:row>20</xdr:row>
      <xdr:rowOff>102869</xdr:rowOff>
    </xdr:to>
    <xdr:sp macro="" textlink="">
      <xdr:nvSpPr>
        <xdr:cNvPr id="302" name="Line 73">
          <a:extLst>
            <a:ext uri="{FF2B5EF4-FFF2-40B4-BE49-F238E27FC236}">
              <a16:creationId xmlns:a16="http://schemas.microsoft.com/office/drawing/2014/main" id="{61FB0F13-5484-477A-AE92-8FCA1C905768}"/>
            </a:ext>
          </a:extLst>
        </xdr:cNvPr>
        <xdr:cNvSpPr>
          <a:spLocks noChangeShapeType="1"/>
        </xdr:cNvSpPr>
      </xdr:nvSpPr>
      <xdr:spPr bwMode="auto">
        <a:xfrm flipV="1">
          <a:off x="3658870" y="3323835"/>
          <a:ext cx="8473" cy="208034"/>
        </a:xfrm>
        <a:prstGeom prst="line">
          <a:avLst/>
        </a:prstGeom>
        <a:noFill/>
        <a:ln w="50800">
          <a:solidFill>
            <a:schemeClr val="bg1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659521</xdr:colOff>
      <xdr:row>20</xdr:row>
      <xdr:rowOff>104469</xdr:rowOff>
    </xdr:from>
    <xdr:to>
      <xdr:col>8</xdr:col>
      <xdr:colOff>302494</xdr:colOff>
      <xdr:row>24</xdr:row>
      <xdr:rowOff>120501</xdr:rowOff>
    </xdr:to>
    <xdr:sp macro="" textlink="">
      <xdr:nvSpPr>
        <xdr:cNvPr id="303" name="Freeform 344">
          <a:extLst>
            <a:ext uri="{FF2B5EF4-FFF2-40B4-BE49-F238E27FC236}">
              <a16:creationId xmlns:a16="http://schemas.microsoft.com/office/drawing/2014/main" id="{BA0BFFA2-F8F0-46BA-8942-036CEB32CF07}"/>
            </a:ext>
          </a:extLst>
        </xdr:cNvPr>
        <xdr:cNvSpPr>
          <a:spLocks/>
        </xdr:cNvSpPr>
      </xdr:nvSpPr>
      <xdr:spPr bwMode="auto">
        <a:xfrm flipH="1">
          <a:off x="5044990" y="3517594"/>
          <a:ext cx="349410" cy="698657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3964 w 13964"/>
            <a:gd name="connsiteY0" fmla="*/ 9772 h 9772"/>
            <a:gd name="connsiteX1" fmla="*/ 13771 w 13964"/>
            <a:gd name="connsiteY1" fmla="*/ 394 h 9772"/>
            <a:gd name="connsiteX2" fmla="*/ 0 w 13964"/>
            <a:gd name="connsiteY2" fmla="*/ 0 h 9772"/>
            <a:gd name="connsiteX0" fmla="*/ 10000 w 10000"/>
            <a:gd name="connsiteY0" fmla="*/ 10000 h 10000"/>
            <a:gd name="connsiteX1" fmla="*/ 9862 w 10000"/>
            <a:gd name="connsiteY1" fmla="*/ 403 h 10000"/>
            <a:gd name="connsiteX2" fmla="*/ 0 w 10000"/>
            <a:gd name="connsiteY2" fmla="*/ 0 h 10000"/>
            <a:gd name="connsiteX0" fmla="*/ 10000 w 10000"/>
            <a:gd name="connsiteY0" fmla="*/ 9796 h 9796"/>
            <a:gd name="connsiteX1" fmla="*/ 9862 w 10000"/>
            <a:gd name="connsiteY1" fmla="*/ 199 h 9796"/>
            <a:gd name="connsiteX2" fmla="*/ 0 w 10000"/>
            <a:gd name="connsiteY2" fmla="*/ 176 h 9796"/>
            <a:gd name="connsiteX0" fmla="*/ 10000 w 10000"/>
            <a:gd name="connsiteY0" fmla="*/ 9916 h 9916"/>
            <a:gd name="connsiteX1" fmla="*/ 9862 w 10000"/>
            <a:gd name="connsiteY1" fmla="*/ 119 h 9916"/>
            <a:gd name="connsiteX2" fmla="*/ 0 w 10000"/>
            <a:gd name="connsiteY2" fmla="*/ 96 h 9916"/>
            <a:gd name="connsiteX0" fmla="*/ 10000 w 10000"/>
            <a:gd name="connsiteY0" fmla="*/ 9903 h 9903"/>
            <a:gd name="connsiteX1" fmla="*/ 9862 w 10000"/>
            <a:gd name="connsiteY1" fmla="*/ 23 h 9903"/>
            <a:gd name="connsiteX2" fmla="*/ 0 w 10000"/>
            <a:gd name="connsiteY2" fmla="*/ 0 h 9903"/>
            <a:gd name="connsiteX0" fmla="*/ 7673 w 7673"/>
            <a:gd name="connsiteY0" fmla="*/ 17529 h 17529"/>
            <a:gd name="connsiteX1" fmla="*/ 7535 w 7673"/>
            <a:gd name="connsiteY1" fmla="*/ 7552 h 17529"/>
            <a:gd name="connsiteX2" fmla="*/ 0 w 7673"/>
            <a:gd name="connsiteY2" fmla="*/ 0 h 17529"/>
            <a:gd name="connsiteX0" fmla="*/ 10000 w 10000"/>
            <a:gd name="connsiteY0" fmla="*/ 10000 h 10000"/>
            <a:gd name="connsiteX1" fmla="*/ 9820 w 10000"/>
            <a:gd name="connsiteY1" fmla="*/ 4308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9820 w 10000"/>
            <a:gd name="connsiteY1" fmla="*/ 4308 h 10000"/>
            <a:gd name="connsiteX2" fmla="*/ 0 w 10000"/>
            <a:gd name="connsiteY2" fmla="*/ 0 h 10000"/>
            <a:gd name="connsiteX0" fmla="*/ 1256 w 10522"/>
            <a:gd name="connsiteY0" fmla="*/ 10000 h 10000"/>
            <a:gd name="connsiteX1" fmla="*/ 1076 w 10522"/>
            <a:gd name="connsiteY1" fmla="*/ 4308 h 10000"/>
            <a:gd name="connsiteX2" fmla="*/ 10291 w 10522"/>
            <a:gd name="connsiteY2" fmla="*/ 0 h 10000"/>
            <a:gd name="connsiteX0" fmla="*/ 3834 w 12869"/>
            <a:gd name="connsiteY0" fmla="*/ 10123 h 10123"/>
            <a:gd name="connsiteX1" fmla="*/ 3654 w 12869"/>
            <a:gd name="connsiteY1" fmla="*/ 4431 h 10123"/>
            <a:gd name="connsiteX2" fmla="*/ 12869 w 12869"/>
            <a:gd name="connsiteY2" fmla="*/ 123 h 10123"/>
            <a:gd name="connsiteX0" fmla="*/ 8627 w 17662"/>
            <a:gd name="connsiteY0" fmla="*/ 10000 h 10000"/>
            <a:gd name="connsiteX1" fmla="*/ 8447 w 17662"/>
            <a:gd name="connsiteY1" fmla="*/ 4308 h 10000"/>
            <a:gd name="connsiteX2" fmla="*/ 170 w 17662"/>
            <a:gd name="connsiteY2" fmla="*/ 420 h 10000"/>
            <a:gd name="connsiteX3" fmla="*/ 17662 w 17662"/>
            <a:gd name="connsiteY3" fmla="*/ 0 h 10000"/>
            <a:gd name="connsiteX0" fmla="*/ 9258 w 18293"/>
            <a:gd name="connsiteY0" fmla="*/ 10000 h 10000"/>
            <a:gd name="connsiteX1" fmla="*/ 9078 w 18293"/>
            <a:gd name="connsiteY1" fmla="*/ 4308 h 10000"/>
            <a:gd name="connsiteX2" fmla="*/ 2822 w 18293"/>
            <a:gd name="connsiteY2" fmla="*/ 3761 h 10000"/>
            <a:gd name="connsiteX3" fmla="*/ 801 w 18293"/>
            <a:gd name="connsiteY3" fmla="*/ 420 h 10000"/>
            <a:gd name="connsiteX4" fmla="*/ 18293 w 18293"/>
            <a:gd name="connsiteY4" fmla="*/ 0 h 10000"/>
            <a:gd name="connsiteX0" fmla="*/ 9354 w 18389"/>
            <a:gd name="connsiteY0" fmla="*/ 10000 h 10000"/>
            <a:gd name="connsiteX1" fmla="*/ 9174 w 18389"/>
            <a:gd name="connsiteY1" fmla="*/ 4308 h 10000"/>
            <a:gd name="connsiteX2" fmla="*/ 2413 w 18389"/>
            <a:gd name="connsiteY2" fmla="*/ 4000 h 10000"/>
            <a:gd name="connsiteX3" fmla="*/ 897 w 18389"/>
            <a:gd name="connsiteY3" fmla="*/ 420 h 10000"/>
            <a:gd name="connsiteX4" fmla="*/ 18389 w 18389"/>
            <a:gd name="connsiteY4" fmla="*/ 0 h 10000"/>
            <a:gd name="connsiteX0" fmla="*/ 9354 w 18389"/>
            <a:gd name="connsiteY0" fmla="*/ 10000 h 10000"/>
            <a:gd name="connsiteX1" fmla="*/ 9174 w 18389"/>
            <a:gd name="connsiteY1" fmla="*/ 4308 h 10000"/>
            <a:gd name="connsiteX2" fmla="*/ 2413 w 18389"/>
            <a:gd name="connsiteY2" fmla="*/ 4000 h 10000"/>
            <a:gd name="connsiteX3" fmla="*/ 897 w 18389"/>
            <a:gd name="connsiteY3" fmla="*/ 420 h 10000"/>
            <a:gd name="connsiteX4" fmla="*/ 18389 w 18389"/>
            <a:gd name="connsiteY4" fmla="*/ 0 h 10000"/>
            <a:gd name="connsiteX0" fmla="*/ 9354 w 18389"/>
            <a:gd name="connsiteY0" fmla="*/ 10000 h 10000"/>
            <a:gd name="connsiteX1" fmla="*/ 9174 w 18389"/>
            <a:gd name="connsiteY1" fmla="*/ 4308 h 10000"/>
            <a:gd name="connsiteX2" fmla="*/ 2413 w 18389"/>
            <a:gd name="connsiteY2" fmla="*/ 4000 h 10000"/>
            <a:gd name="connsiteX3" fmla="*/ 897 w 18389"/>
            <a:gd name="connsiteY3" fmla="*/ 420 h 10000"/>
            <a:gd name="connsiteX4" fmla="*/ 18389 w 18389"/>
            <a:gd name="connsiteY4" fmla="*/ 0 h 10000"/>
            <a:gd name="connsiteX0" fmla="*/ 9491 w 18526"/>
            <a:gd name="connsiteY0" fmla="*/ 10000 h 10000"/>
            <a:gd name="connsiteX1" fmla="*/ 9311 w 18526"/>
            <a:gd name="connsiteY1" fmla="*/ 4308 h 10000"/>
            <a:gd name="connsiteX2" fmla="*/ 2550 w 18526"/>
            <a:gd name="connsiteY2" fmla="*/ 4000 h 10000"/>
            <a:gd name="connsiteX3" fmla="*/ 1034 w 18526"/>
            <a:gd name="connsiteY3" fmla="*/ 420 h 10000"/>
            <a:gd name="connsiteX4" fmla="*/ 18526 w 18526"/>
            <a:gd name="connsiteY4" fmla="*/ 0 h 10000"/>
            <a:gd name="connsiteX0" fmla="*/ 8743 w 17778"/>
            <a:gd name="connsiteY0" fmla="*/ 10000 h 10000"/>
            <a:gd name="connsiteX1" fmla="*/ 8563 w 17778"/>
            <a:gd name="connsiteY1" fmla="*/ 4308 h 10000"/>
            <a:gd name="connsiteX2" fmla="*/ 1802 w 17778"/>
            <a:gd name="connsiteY2" fmla="*/ 4000 h 10000"/>
            <a:gd name="connsiteX3" fmla="*/ 286 w 17778"/>
            <a:gd name="connsiteY3" fmla="*/ 420 h 10000"/>
            <a:gd name="connsiteX4" fmla="*/ 17778 w 17778"/>
            <a:gd name="connsiteY4" fmla="*/ 0 h 10000"/>
            <a:gd name="connsiteX0" fmla="*/ 9443 w 18478"/>
            <a:gd name="connsiteY0" fmla="*/ 10031 h 10031"/>
            <a:gd name="connsiteX1" fmla="*/ 9263 w 18478"/>
            <a:gd name="connsiteY1" fmla="*/ 4339 h 10031"/>
            <a:gd name="connsiteX2" fmla="*/ 2502 w 18478"/>
            <a:gd name="connsiteY2" fmla="*/ 4031 h 10031"/>
            <a:gd name="connsiteX3" fmla="*/ 144 w 18478"/>
            <a:gd name="connsiteY3" fmla="*/ 371 h 10031"/>
            <a:gd name="connsiteX4" fmla="*/ 18478 w 18478"/>
            <a:gd name="connsiteY4" fmla="*/ 31 h 10031"/>
            <a:gd name="connsiteX0" fmla="*/ 9299 w 18334"/>
            <a:gd name="connsiteY0" fmla="*/ 10031 h 10031"/>
            <a:gd name="connsiteX1" fmla="*/ 9119 w 18334"/>
            <a:gd name="connsiteY1" fmla="*/ 4339 h 10031"/>
            <a:gd name="connsiteX2" fmla="*/ 2358 w 18334"/>
            <a:gd name="connsiteY2" fmla="*/ 4031 h 10031"/>
            <a:gd name="connsiteX3" fmla="*/ 0 w 18334"/>
            <a:gd name="connsiteY3" fmla="*/ 371 h 10031"/>
            <a:gd name="connsiteX4" fmla="*/ 18334 w 18334"/>
            <a:gd name="connsiteY4" fmla="*/ 31 h 10031"/>
            <a:gd name="connsiteX0" fmla="*/ 9299 w 19513"/>
            <a:gd name="connsiteY0" fmla="*/ 10954 h 10954"/>
            <a:gd name="connsiteX1" fmla="*/ 9119 w 19513"/>
            <a:gd name="connsiteY1" fmla="*/ 5262 h 10954"/>
            <a:gd name="connsiteX2" fmla="*/ 2358 w 19513"/>
            <a:gd name="connsiteY2" fmla="*/ 4954 h 10954"/>
            <a:gd name="connsiteX3" fmla="*/ 0 w 19513"/>
            <a:gd name="connsiteY3" fmla="*/ 1294 h 10954"/>
            <a:gd name="connsiteX4" fmla="*/ 19513 w 19513"/>
            <a:gd name="connsiteY4" fmla="*/ 0 h 10954"/>
            <a:gd name="connsiteX0" fmla="*/ 9299 w 19513"/>
            <a:gd name="connsiteY0" fmla="*/ 10954 h 10954"/>
            <a:gd name="connsiteX1" fmla="*/ 9119 w 19513"/>
            <a:gd name="connsiteY1" fmla="*/ 5262 h 10954"/>
            <a:gd name="connsiteX2" fmla="*/ 2358 w 19513"/>
            <a:gd name="connsiteY2" fmla="*/ 4954 h 10954"/>
            <a:gd name="connsiteX3" fmla="*/ 0 w 19513"/>
            <a:gd name="connsiteY3" fmla="*/ 1294 h 10954"/>
            <a:gd name="connsiteX4" fmla="*/ 19513 w 19513"/>
            <a:gd name="connsiteY4" fmla="*/ 0 h 10954"/>
            <a:gd name="connsiteX0" fmla="*/ 8962 w 19513"/>
            <a:gd name="connsiteY0" fmla="*/ 9602 h 9602"/>
            <a:gd name="connsiteX1" fmla="*/ 9119 w 19513"/>
            <a:gd name="connsiteY1" fmla="*/ 5262 h 9602"/>
            <a:gd name="connsiteX2" fmla="*/ 2358 w 19513"/>
            <a:gd name="connsiteY2" fmla="*/ 4954 h 9602"/>
            <a:gd name="connsiteX3" fmla="*/ 0 w 19513"/>
            <a:gd name="connsiteY3" fmla="*/ 1294 h 9602"/>
            <a:gd name="connsiteX4" fmla="*/ 19513 w 19513"/>
            <a:gd name="connsiteY4" fmla="*/ 0 h 9602"/>
            <a:gd name="connsiteX0" fmla="*/ 4593 w 9396"/>
            <a:gd name="connsiteY0" fmla="*/ 10580 h 10580"/>
            <a:gd name="connsiteX1" fmla="*/ 4673 w 9396"/>
            <a:gd name="connsiteY1" fmla="*/ 6060 h 10580"/>
            <a:gd name="connsiteX2" fmla="*/ 1208 w 9396"/>
            <a:gd name="connsiteY2" fmla="*/ 5739 h 10580"/>
            <a:gd name="connsiteX3" fmla="*/ 0 w 9396"/>
            <a:gd name="connsiteY3" fmla="*/ 1928 h 10580"/>
            <a:gd name="connsiteX4" fmla="*/ 9396 w 9396"/>
            <a:gd name="connsiteY4" fmla="*/ 0 h 10580"/>
            <a:gd name="connsiteX0" fmla="*/ 4888 w 10000"/>
            <a:gd name="connsiteY0" fmla="*/ 10000 h 10000"/>
            <a:gd name="connsiteX1" fmla="*/ 4973 w 10000"/>
            <a:gd name="connsiteY1" fmla="*/ 5728 h 10000"/>
            <a:gd name="connsiteX2" fmla="*/ 1286 w 10000"/>
            <a:gd name="connsiteY2" fmla="*/ 5424 h 10000"/>
            <a:gd name="connsiteX3" fmla="*/ 0 w 10000"/>
            <a:gd name="connsiteY3" fmla="*/ 1822 h 10000"/>
            <a:gd name="connsiteX4" fmla="*/ 10000 w 10000"/>
            <a:gd name="connsiteY4" fmla="*/ 0 h 10000"/>
            <a:gd name="connsiteX0" fmla="*/ 4888 w 10000"/>
            <a:gd name="connsiteY0" fmla="*/ 10000 h 10000"/>
            <a:gd name="connsiteX1" fmla="*/ 4973 w 10000"/>
            <a:gd name="connsiteY1" fmla="*/ 5728 h 10000"/>
            <a:gd name="connsiteX2" fmla="*/ 1286 w 10000"/>
            <a:gd name="connsiteY2" fmla="*/ 5424 h 10000"/>
            <a:gd name="connsiteX3" fmla="*/ 0 w 10000"/>
            <a:gd name="connsiteY3" fmla="*/ 1822 h 10000"/>
            <a:gd name="connsiteX4" fmla="*/ 3740 w 10000"/>
            <a:gd name="connsiteY4" fmla="*/ 1473 h 10000"/>
            <a:gd name="connsiteX5" fmla="*/ 10000 w 10000"/>
            <a:gd name="connsiteY5" fmla="*/ 0 h 10000"/>
            <a:gd name="connsiteX0" fmla="*/ 4888 w 10000"/>
            <a:gd name="connsiteY0" fmla="*/ 10000 h 10000"/>
            <a:gd name="connsiteX1" fmla="*/ 4973 w 10000"/>
            <a:gd name="connsiteY1" fmla="*/ 5728 h 10000"/>
            <a:gd name="connsiteX2" fmla="*/ 1286 w 10000"/>
            <a:gd name="connsiteY2" fmla="*/ 5424 h 10000"/>
            <a:gd name="connsiteX3" fmla="*/ 0 w 10000"/>
            <a:gd name="connsiteY3" fmla="*/ 1822 h 10000"/>
            <a:gd name="connsiteX4" fmla="*/ 3740 w 10000"/>
            <a:gd name="connsiteY4" fmla="*/ 1473 h 10000"/>
            <a:gd name="connsiteX5" fmla="*/ 10000 w 10000"/>
            <a:gd name="connsiteY5" fmla="*/ 0 h 10000"/>
            <a:gd name="connsiteX0" fmla="*/ 4888 w 10000"/>
            <a:gd name="connsiteY0" fmla="*/ 10000 h 10000"/>
            <a:gd name="connsiteX1" fmla="*/ 4973 w 10000"/>
            <a:gd name="connsiteY1" fmla="*/ 5728 h 10000"/>
            <a:gd name="connsiteX2" fmla="*/ 1286 w 10000"/>
            <a:gd name="connsiteY2" fmla="*/ 5424 h 10000"/>
            <a:gd name="connsiteX3" fmla="*/ 0 w 10000"/>
            <a:gd name="connsiteY3" fmla="*/ 1822 h 10000"/>
            <a:gd name="connsiteX4" fmla="*/ 3740 w 10000"/>
            <a:gd name="connsiteY4" fmla="*/ 1473 h 10000"/>
            <a:gd name="connsiteX5" fmla="*/ 10000 w 10000"/>
            <a:gd name="connsiteY5" fmla="*/ 0 h 10000"/>
            <a:gd name="connsiteX0" fmla="*/ 4888 w 4973"/>
            <a:gd name="connsiteY0" fmla="*/ 8527 h 8527"/>
            <a:gd name="connsiteX1" fmla="*/ 4973 w 4973"/>
            <a:gd name="connsiteY1" fmla="*/ 4255 h 8527"/>
            <a:gd name="connsiteX2" fmla="*/ 1286 w 4973"/>
            <a:gd name="connsiteY2" fmla="*/ 3951 h 8527"/>
            <a:gd name="connsiteX3" fmla="*/ 0 w 4973"/>
            <a:gd name="connsiteY3" fmla="*/ 349 h 8527"/>
            <a:gd name="connsiteX4" fmla="*/ 3740 w 4973"/>
            <a:gd name="connsiteY4" fmla="*/ 0 h 8527"/>
            <a:gd name="connsiteX0" fmla="*/ 9829 w 10000"/>
            <a:gd name="connsiteY0" fmla="*/ 9591 h 9591"/>
            <a:gd name="connsiteX1" fmla="*/ 10000 w 10000"/>
            <a:gd name="connsiteY1" fmla="*/ 4581 h 9591"/>
            <a:gd name="connsiteX2" fmla="*/ 2586 w 10000"/>
            <a:gd name="connsiteY2" fmla="*/ 4225 h 9591"/>
            <a:gd name="connsiteX3" fmla="*/ 0 w 10000"/>
            <a:gd name="connsiteY3" fmla="*/ 0 h 9591"/>
            <a:gd name="connsiteX0" fmla="*/ 9394 w 9565"/>
            <a:gd name="connsiteY0" fmla="*/ 9026 h 9026"/>
            <a:gd name="connsiteX1" fmla="*/ 9565 w 9565"/>
            <a:gd name="connsiteY1" fmla="*/ 3802 h 9026"/>
            <a:gd name="connsiteX2" fmla="*/ 2151 w 9565"/>
            <a:gd name="connsiteY2" fmla="*/ 3431 h 9026"/>
            <a:gd name="connsiteX3" fmla="*/ 0 w 9565"/>
            <a:gd name="connsiteY3" fmla="*/ 0 h 90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565" h="9026">
              <a:moveTo>
                <a:pt x="9394" y="9026"/>
              </a:moveTo>
              <a:cubicBezTo>
                <a:pt x="9450" y="7285"/>
                <a:pt x="9511" y="5544"/>
                <a:pt x="9565" y="3802"/>
              </a:cubicBezTo>
              <a:cubicBezTo>
                <a:pt x="6050" y="3446"/>
                <a:pt x="4771" y="3638"/>
                <a:pt x="2151" y="3431"/>
              </a:cubicBezTo>
              <a:cubicBezTo>
                <a:pt x="-101" y="545"/>
                <a:pt x="742" y="174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397976</xdr:colOff>
      <xdr:row>19</xdr:row>
      <xdr:rowOff>37151</xdr:rowOff>
    </xdr:from>
    <xdr:to>
      <xdr:col>8</xdr:col>
      <xdr:colOff>208446</xdr:colOff>
      <xdr:row>20</xdr:row>
      <xdr:rowOff>103409</xdr:rowOff>
    </xdr:to>
    <xdr:grpSp>
      <xdr:nvGrpSpPr>
        <xdr:cNvPr id="304" name="Group 405">
          <a:extLst>
            <a:ext uri="{FF2B5EF4-FFF2-40B4-BE49-F238E27FC236}">
              <a16:creationId xmlns:a16="http://schemas.microsoft.com/office/drawing/2014/main" id="{5CCAF519-7E50-4C03-B564-8439894F15DD}"/>
            </a:ext>
          </a:extLst>
        </xdr:cNvPr>
        <xdr:cNvGrpSpPr>
          <a:grpSpLocks/>
        </xdr:cNvGrpSpPr>
      </xdr:nvGrpSpPr>
      <xdr:grpSpPr bwMode="auto">
        <a:xfrm rot="16565243">
          <a:off x="4926749" y="3196112"/>
          <a:ext cx="239824" cy="517436"/>
          <a:chOff x="719" y="94"/>
          <a:chExt cx="22" cy="18"/>
        </a:xfrm>
      </xdr:grpSpPr>
      <xdr:sp macro="" textlink="">
        <xdr:nvSpPr>
          <xdr:cNvPr id="305" name="Freeform 406">
            <a:extLst>
              <a:ext uri="{FF2B5EF4-FFF2-40B4-BE49-F238E27FC236}">
                <a16:creationId xmlns:a16="http://schemas.microsoft.com/office/drawing/2014/main" id="{1B2E099B-545F-4766-A2D3-50215C1CA37C}"/>
              </a:ext>
            </a:extLst>
          </xdr:cNvPr>
          <xdr:cNvSpPr>
            <a:spLocks/>
          </xdr:cNvSpPr>
        </xdr:nvSpPr>
        <xdr:spPr bwMode="auto">
          <a:xfrm>
            <a:off x="719" y="94"/>
            <a:ext cx="12" cy="18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8000 w 8000"/>
              <a:gd name="connsiteY0" fmla="*/ 0 h 8913"/>
              <a:gd name="connsiteX1" fmla="*/ 8000 w 8000"/>
              <a:gd name="connsiteY1" fmla="*/ 7609 h 8913"/>
              <a:gd name="connsiteX2" fmla="*/ 0 w 8000"/>
              <a:gd name="connsiteY2" fmla="*/ 8913 h 8913"/>
              <a:gd name="connsiteX0" fmla="*/ 29876 w 29876"/>
              <a:gd name="connsiteY0" fmla="*/ 0 h 11726"/>
              <a:gd name="connsiteX1" fmla="*/ 10000 w 29876"/>
              <a:gd name="connsiteY1" fmla="*/ 10263 h 11726"/>
              <a:gd name="connsiteX2" fmla="*/ 0 w 29876"/>
              <a:gd name="connsiteY2" fmla="*/ 11726 h 11726"/>
              <a:gd name="connsiteX0" fmla="*/ 29876 w 29876"/>
              <a:gd name="connsiteY0" fmla="*/ 0 h 11726"/>
              <a:gd name="connsiteX1" fmla="*/ 10000 w 29876"/>
              <a:gd name="connsiteY1" fmla="*/ 10263 h 11726"/>
              <a:gd name="connsiteX2" fmla="*/ 0 w 29876"/>
              <a:gd name="connsiteY2" fmla="*/ 11726 h 11726"/>
              <a:gd name="connsiteX0" fmla="*/ 25807 w 25807"/>
              <a:gd name="connsiteY0" fmla="*/ 0 h 11948"/>
              <a:gd name="connsiteX1" fmla="*/ 10000 w 25807"/>
              <a:gd name="connsiteY1" fmla="*/ 10485 h 11948"/>
              <a:gd name="connsiteX2" fmla="*/ 0 w 25807"/>
              <a:gd name="connsiteY2" fmla="*/ 11948 h 11948"/>
              <a:gd name="connsiteX0" fmla="*/ 25807 w 25807"/>
              <a:gd name="connsiteY0" fmla="*/ 0 h 11948"/>
              <a:gd name="connsiteX1" fmla="*/ 10000 w 25807"/>
              <a:gd name="connsiteY1" fmla="*/ 10485 h 11948"/>
              <a:gd name="connsiteX2" fmla="*/ 0 w 25807"/>
              <a:gd name="connsiteY2" fmla="*/ 11948 h 11948"/>
              <a:gd name="connsiteX0" fmla="*/ 25807 w 25807"/>
              <a:gd name="connsiteY0" fmla="*/ 0 h 11948"/>
              <a:gd name="connsiteX1" fmla="*/ 14746 w 25807"/>
              <a:gd name="connsiteY1" fmla="*/ 11077 h 11948"/>
              <a:gd name="connsiteX2" fmla="*/ 0 w 25807"/>
              <a:gd name="connsiteY2" fmla="*/ 11948 h 11948"/>
              <a:gd name="connsiteX0" fmla="*/ 25807 w 25807"/>
              <a:gd name="connsiteY0" fmla="*/ 0 h 11948"/>
              <a:gd name="connsiteX1" fmla="*/ 14746 w 25807"/>
              <a:gd name="connsiteY1" fmla="*/ 11077 h 11948"/>
              <a:gd name="connsiteX2" fmla="*/ 0 w 25807"/>
              <a:gd name="connsiteY2" fmla="*/ 11948 h 11948"/>
              <a:gd name="connsiteX0" fmla="*/ 32392 w 32392"/>
              <a:gd name="connsiteY0" fmla="*/ 0 h 13175"/>
              <a:gd name="connsiteX1" fmla="*/ 14746 w 32392"/>
              <a:gd name="connsiteY1" fmla="*/ 12304 h 13175"/>
              <a:gd name="connsiteX2" fmla="*/ 0 w 32392"/>
              <a:gd name="connsiteY2" fmla="*/ 13175 h 13175"/>
              <a:gd name="connsiteX0" fmla="*/ 32392 w 32392"/>
              <a:gd name="connsiteY0" fmla="*/ 0 h 13175"/>
              <a:gd name="connsiteX1" fmla="*/ 17721 w 32392"/>
              <a:gd name="connsiteY1" fmla="*/ 7082 h 13175"/>
              <a:gd name="connsiteX2" fmla="*/ 14746 w 32392"/>
              <a:gd name="connsiteY2" fmla="*/ 12304 h 13175"/>
              <a:gd name="connsiteX3" fmla="*/ 0 w 32392"/>
              <a:gd name="connsiteY3" fmla="*/ 13175 h 13175"/>
              <a:gd name="connsiteX0" fmla="*/ 32392 w 32392"/>
              <a:gd name="connsiteY0" fmla="*/ 0 h 13175"/>
              <a:gd name="connsiteX1" fmla="*/ 17721 w 32392"/>
              <a:gd name="connsiteY1" fmla="*/ 7082 h 13175"/>
              <a:gd name="connsiteX2" fmla="*/ 14746 w 32392"/>
              <a:gd name="connsiteY2" fmla="*/ 12304 h 13175"/>
              <a:gd name="connsiteX3" fmla="*/ 0 w 32392"/>
              <a:gd name="connsiteY3" fmla="*/ 13175 h 13175"/>
              <a:gd name="connsiteX0" fmla="*/ 32392 w 32392"/>
              <a:gd name="connsiteY0" fmla="*/ 0 h 13175"/>
              <a:gd name="connsiteX1" fmla="*/ 17721 w 32392"/>
              <a:gd name="connsiteY1" fmla="*/ 7082 h 13175"/>
              <a:gd name="connsiteX2" fmla="*/ 14746 w 32392"/>
              <a:gd name="connsiteY2" fmla="*/ 12304 h 13175"/>
              <a:gd name="connsiteX3" fmla="*/ 0 w 32392"/>
              <a:gd name="connsiteY3" fmla="*/ 13175 h 13175"/>
              <a:gd name="connsiteX0" fmla="*/ 37695 w 37695"/>
              <a:gd name="connsiteY0" fmla="*/ 0 h 13764"/>
              <a:gd name="connsiteX1" fmla="*/ 17721 w 37695"/>
              <a:gd name="connsiteY1" fmla="*/ 7671 h 13764"/>
              <a:gd name="connsiteX2" fmla="*/ 14746 w 37695"/>
              <a:gd name="connsiteY2" fmla="*/ 12893 h 13764"/>
              <a:gd name="connsiteX3" fmla="*/ 0 w 37695"/>
              <a:gd name="connsiteY3" fmla="*/ 13764 h 1376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7695" h="13764">
                <a:moveTo>
                  <a:pt x="37695" y="0"/>
                </a:moveTo>
                <a:cubicBezTo>
                  <a:pt x="34678" y="1204"/>
                  <a:pt x="20662" y="5620"/>
                  <a:pt x="17721" y="7671"/>
                </a:cubicBezTo>
                <a:cubicBezTo>
                  <a:pt x="9477" y="10312"/>
                  <a:pt x="17127" y="11901"/>
                  <a:pt x="14746" y="12893"/>
                </a:cubicBezTo>
                <a:lnTo>
                  <a:pt x="0" y="13764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6" name="Freeform 407">
            <a:extLst>
              <a:ext uri="{FF2B5EF4-FFF2-40B4-BE49-F238E27FC236}">
                <a16:creationId xmlns:a16="http://schemas.microsoft.com/office/drawing/2014/main" id="{16027275-C29E-4ACD-B62C-6E1BA6925081}"/>
              </a:ext>
            </a:extLst>
          </xdr:cNvPr>
          <xdr:cNvSpPr>
            <a:spLocks/>
          </xdr:cNvSpPr>
        </xdr:nvSpPr>
        <xdr:spPr bwMode="auto">
          <a:xfrm flipH="1" flipV="1">
            <a:off x="734" y="96"/>
            <a:ext cx="7" cy="16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8696"/>
              <a:gd name="connsiteX1" fmla="*/ 10000 w 10000"/>
              <a:gd name="connsiteY1" fmla="*/ 1087 h 8696"/>
              <a:gd name="connsiteX2" fmla="*/ 10000 w 10000"/>
              <a:gd name="connsiteY2" fmla="*/ 8696 h 8696"/>
              <a:gd name="connsiteX0" fmla="*/ 0 w 12052"/>
              <a:gd name="connsiteY0" fmla="*/ 0 h 10000"/>
              <a:gd name="connsiteX1" fmla="*/ 10000 w 12052"/>
              <a:gd name="connsiteY1" fmla="*/ 1250 h 10000"/>
              <a:gd name="connsiteX2" fmla="*/ 10000 w 12052"/>
              <a:gd name="connsiteY2" fmla="*/ 10000 h 10000"/>
              <a:gd name="connsiteX0" fmla="*/ 0 w 11353"/>
              <a:gd name="connsiteY0" fmla="*/ 0 h 10182"/>
              <a:gd name="connsiteX1" fmla="*/ 10000 w 11353"/>
              <a:gd name="connsiteY1" fmla="*/ 1250 h 10182"/>
              <a:gd name="connsiteX2" fmla="*/ 5938 w 11353"/>
              <a:gd name="connsiteY2" fmla="*/ 10182 h 10182"/>
              <a:gd name="connsiteX0" fmla="*/ 0 w 11891"/>
              <a:gd name="connsiteY0" fmla="*/ 0 h 10182"/>
              <a:gd name="connsiteX1" fmla="*/ 10000 w 11891"/>
              <a:gd name="connsiteY1" fmla="*/ 1250 h 10182"/>
              <a:gd name="connsiteX2" fmla="*/ 5938 w 11891"/>
              <a:gd name="connsiteY2" fmla="*/ 10182 h 10182"/>
              <a:gd name="connsiteX0" fmla="*/ 0 w 11517"/>
              <a:gd name="connsiteY0" fmla="*/ 0 h 11161"/>
              <a:gd name="connsiteX1" fmla="*/ 10000 w 11517"/>
              <a:gd name="connsiteY1" fmla="*/ 1250 h 11161"/>
              <a:gd name="connsiteX2" fmla="*/ 3714 w 11517"/>
              <a:gd name="connsiteY2" fmla="*/ 11161 h 11161"/>
              <a:gd name="connsiteX0" fmla="*/ 0 w 11639"/>
              <a:gd name="connsiteY0" fmla="*/ 0 h 11802"/>
              <a:gd name="connsiteX1" fmla="*/ 10000 w 11639"/>
              <a:gd name="connsiteY1" fmla="*/ 1250 h 11802"/>
              <a:gd name="connsiteX2" fmla="*/ 4539 w 11639"/>
              <a:gd name="connsiteY2" fmla="*/ 11802 h 11802"/>
              <a:gd name="connsiteX0" fmla="*/ 0 w 13437"/>
              <a:gd name="connsiteY0" fmla="*/ 0 h 11802"/>
              <a:gd name="connsiteX1" fmla="*/ 10000 w 13437"/>
              <a:gd name="connsiteY1" fmla="*/ 1250 h 11802"/>
              <a:gd name="connsiteX2" fmla="*/ 13231 w 13437"/>
              <a:gd name="connsiteY2" fmla="*/ 4960 h 11802"/>
              <a:gd name="connsiteX3" fmla="*/ 4539 w 13437"/>
              <a:gd name="connsiteY3" fmla="*/ 11802 h 11802"/>
              <a:gd name="connsiteX0" fmla="*/ 0 w 13437"/>
              <a:gd name="connsiteY0" fmla="*/ 0 h 12485"/>
              <a:gd name="connsiteX1" fmla="*/ 10000 w 13437"/>
              <a:gd name="connsiteY1" fmla="*/ 1250 h 12485"/>
              <a:gd name="connsiteX2" fmla="*/ 13231 w 13437"/>
              <a:gd name="connsiteY2" fmla="*/ 4960 h 12485"/>
              <a:gd name="connsiteX3" fmla="*/ 2879 w 13437"/>
              <a:gd name="connsiteY3" fmla="*/ 12485 h 1248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3437" h="12485">
                <a:moveTo>
                  <a:pt x="0" y="0"/>
                </a:moveTo>
                <a:lnTo>
                  <a:pt x="10000" y="1250"/>
                </a:lnTo>
                <a:cubicBezTo>
                  <a:pt x="11850" y="2082"/>
                  <a:pt x="14141" y="3201"/>
                  <a:pt x="13231" y="4960"/>
                </a:cubicBezTo>
                <a:cubicBezTo>
                  <a:pt x="12321" y="6719"/>
                  <a:pt x="3972" y="11351"/>
                  <a:pt x="2879" y="12485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142957</xdr:colOff>
      <xdr:row>21</xdr:row>
      <xdr:rowOff>118152</xdr:rowOff>
    </xdr:from>
    <xdr:to>
      <xdr:col>8</xdr:col>
      <xdr:colOff>276307</xdr:colOff>
      <xdr:row>22</xdr:row>
      <xdr:rowOff>91507</xdr:rowOff>
    </xdr:to>
    <xdr:sp macro="" textlink="">
      <xdr:nvSpPr>
        <xdr:cNvPr id="309" name="Oval 420">
          <a:extLst>
            <a:ext uri="{FF2B5EF4-FFF2-40B4-BE49-F238E27FC236}">
              <a16:creationId xmlns:a16="http://schemas.microsoft.com/office/drawing/2014/main" id="{A49F506F-3879-4A7E-910D-400B14293633}"/>
            </a:ext>
          </a:extLst>
        </xdr:cNvPr>
        <xdr:cNvSpPr>
          <a:spLocks noChangeArrowheads="1"/>
        </xdr:cNvSpPr>
      </xdr:nvSpPr>
      <xdr:spPr bwMode="auto">
        <a:xfrm>
          <a:off x="3813257" y="3718602"/>
          <a:ext cx="133350" cy="14480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583436</xdr:colOff>
      <xdr:row>27</xdr:row>
      <xdr:rowOff>19973</xdr:rowOff>
    </xdr:from>
    <xdr:to>
      <xdr:col>2</xdr:col>
      <xdr:colOff>362137</xdr:colOff>
      <xdr:row>29</xdr:row>
      <xdr:rowOff>132847</xdr:rowOff>
    </xdr:to>
    <xdr:sp macro="" textlink="">
      <xdr:nvSpPr>
        <xdr:cNvPr id="312" name="Freeform 344">
          <a:extLst>
            <a:ext uri="{FF2B5EF4-FFF2-40B4-BE49-F238E27FC236}">
              <a16:creationId xmlns:a16="http://schemas.microsoft.com/office/drawing/2014/main" id="{2ED046DC-30DA-416F-B157-0D97808D389A}"/>
            </a:ext>
          </a:extLst>
        </xdr:cNvPr>
        <xdr:cNvSpPr>
          <a:spLocks/>
        </xdr:cNvSpPr>
      </xdr:nvSpPr>
      <xdr:spPr bwMode="auto">
        <a:xfrm flipH="1">
          <a:off x="4958586" y="3277523"/>
          <a:ext cx="483551" cy="455774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3964 w 13964"/>
            <a:gd name="connsiteY0" fmla="*/ 9772 h 9772"/>
            <a:gd name="connsiteX1" fmla="*/ 13771 w 13964"/>
            <a:gd name="connsiteY1" fmla="*/ 394 h 9772"/>
            <a:gd name="connsiteX2" fmla="*/ 0 w 13964"/>
            <a:gd name="connsiteY2" fmla="*/ 0 h 9772"/>
            <a:gd name="connsiteX0" fmla="*/ 10000 w 10000"/>
            <a:gd name="connsiteY0" fmla="*/ 10000 h 10000"/>
            <a:gd name="connsiteX1" fmla="*/ 9862 w 10000"/>
            <a:gd name="connsiteY1" fmla="*/ 403 h 10000"/>
            <a:gd name="connsiteX2" fmla="*/ 0 w 10000"/>
            <a:gd name="connsiteY2" fmla="*/ 0 h 10000"/>
            <a:gd name="connsiteX0" fmla="*/ 10000 w 10000"/>
            <a:gd name="connsiteY0" fmla="*/ 9796 h 9796"/>
            <a:gd name="connsiteX1" fmla="*/ 9862 w 10000"/>
            <a:gd name="connsiteY1" fmla="*/ 199 h 9796"/>
            <a:gd name="connsiteX2" fmla="*/ 0 w 10000"/>
            <a:gd name="connsiteY2" fmla="*/ 176 h 9796"/>
            <a:gd name="connsiteX0" fmla="*/ 10000 w 10000"/>
            <a:gd name="connsiteY0" fmla="*/ 9916 h 9916"/>
            <a:gd name="connsiteX1" fmla="*/ 9862 w 10000"/>
            <a:gd name="connsiteY1" fmla="*/ 119 h 9916"/>
            <a:gd name="connsiteX2" fmla="*/ 0 w 10000"/>
            <a:gd name="connsiteY2" fmla="*/ 96 h 9916"/>
            <a:gd name="connsiteX0" fmla="*/ 10000 w 10000"/>
            <a:gd name="connsiteY0" fmla="*/ 9903 h 9903"/>
            <a:gd name="connsiteX1" fmla="*/ 9862 w 10000"/>
            <a:gd name="connsiteY1" fmla="*/ 23 h 9903"/>
            <a:gd name="connsiteX2" fmla="*/ 0 w 10000"/>
            <a:gd name="connsiteY2" fmla="*/ 0 h 9903"/>
            <a:gd name="connsiteX0" fmla="*/ 7673 w 7673"/>
            <a:gd name="connsiteY0" fmla="*/ 17529 h 17529"/>
            <a:gd name="connsiteX1" fmla="*/ 7535 w 7673"/>
            <a:gd name="connsiteY1" fmla="*/ 7552 h 17529"/>
            <a:gd name="connsiteX2" fmla="*/ 0 w 7673"/>
            <a:gd name="connsiteY2" fmla="*/ 0 h 17529"/>
            <a:gd name="connsiteX0" fmla="*/ 10000 w 10000"/>
            <a:gd name="connsiteY0" fmla="*/ 10000 h 10000"/>
            <a:gd name="connsiteX1" fmla="*/ 9820 w 10000"/>
            <a:gd name="connsiteY1" fmla="*/ 4308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9820 w 10000"/>
            <a:gd name="connsiteY1" fmla="*/ 4308 h 10000"/>
            <a:gd name="connsiteX2" fmla="*/ 0 w 10000"/>
            <a:gd name="connsiteY2" fmla="*/ 0 h 10000"/>
            <a:gd name="connsiteX0" fmla="*/ 1256 w 10522"/>
            <a:gd name="connsiteY0" fmla="*/ 10000 h 10000"/>
            <a:gd name="connsiteX1" fmla="*/ 1076 w 10522"/>
            <a:gd name="connsiteY1" fmla="*/ 4308 h 10000"/>
            <a:gd name="connsiteX2" fmla="*/ 10291 w 10522"/>
            <a:gd name="connsiteY2" fmla="*/ 0 h 10000"/>
            <a:gd name="connsiteX0" fmla="*/ 3834 w 12869"/>
            <a:gd name="connsiteY0" fmla="*/ 10123 h 10123"/>
            <a:gd name="connsiteX1" fmla="*/ 3654 w 12869"/>
            <a:gd name="connsiteY1" fmla="*/ 4431 h 10123"/>
            <a:gd name="connsiteX2" fmla="*/ 12869 w 12869"/>
            <a:gd name="connsiteY2" fmla="*/ 123 h 10123"/>
            <a:gd name="connsiteX0" fmla="*/ 8627 w 17662"/>
            <a:gd name="connsiteY0" fmla="*/ 10000 h 10000"/>
            <a:gd name="connsiteX1" fmla="*/ 8447 w 17662"/>
            <a:gd name="connsiteY1" fmla="*/ 4308 h 10000"/>
            <a:gd name="connsiteX2" fmla="*/ 170 w 17662"/>
            <a:gd name="connsiteY2" fmla="*/ 420 h 10000"/>
            <a:gd name="connsiteX3" fmla="*/ 17662 w 17662"/>
            <a:gd name="connsiteY3" fmla="*/ 0 h 10000"/>
            <a:gd name="connsiteX0" fmla="*/ 9258 w 18293"/>
            <a:gd name="connsiteY0" fmla="*/ 10000 h 10000"/>
            <a:gd name="connsiteX1" fmla="*/ 9078 w 18293"/>
            <a:gd name="connsiteY1" fmla="*/ 4308 h 10000"/>
            <a:gd name="connsiteX2" fmla="*/ 2822 w 18293"/>
            <a:gd name="connsiteY2" fmla="*/ 3761 h 10000"/>
            <a:gd name="connsiteX3" fmla="*/ 801 w 18293"/>
            <a:gd name="connsiteY3" fmla="*/ 420 h 10000"/>
            <a:gd name="connsiteX4" fmla="*/ 18293 w 18293"/>
            <a:gd name="connsiteY4" fmla="*/ 0 h 10000"/>
            <a:gd name="connsiteX0" fmla="*/ 9354 w 18389"/>
            <a:gd name="connsiteY0" fmla="*/ 10000 h 10000"/>
            <a:gd name="connsiteX1" fmla="*/ 9174 w 18389"/>
            <a:gd name="connsiteY1" fmla="*/ 4308 h 10000"/>
            <a:gd name="connsiteX2" fmla="*/ 2413 w 18389"/>
            <a:gd name="connsiteY2" fmla="*/ 4000 h 10000"/>
            <a:gd name="connsiteX3" fmla="*/ 897 w 18389"/>
            <a:gd name="connsiteY3" fmla="*/ 420 h 10000"/>
            <a:gd name="connsiteX4" fmla="*/ 18389 w 18389"/>
            <a:gd name="connsiteY4" fmla="*/ 0 h 10000"/>
            <a:gd name="connsiteX0" fmla="*/ 9354 w 18389"/>
            <a:gd name="connsiteY0" fmla="*/ 10000 h 10000"/>
            <a:gd name="connsiteX1" fmla="*/ 9174 w 18389"/>
            <a:gd name="connsiteY1" fmla="*/ 4308 h 10000"/>
            <a:gd name="connsiteX2" fmla="*/ 2413 w 18389"/>
            <a:gd name="connsiteY2" fmla="*/ 4000 h 10000"/>
            <a:gd name="connsiteX3" fmla="*/ 897 w 18389"/>
            <a:gd name="connsiteY3" fmla="*/ 420 h 10000"/>
            <a:gd name="connsiteX4" fmla="*/ 18389 w 18389"/>
            <a:gd name="connsiteY4" fmla="*/ 0 h 10000"/>
            <a:gd name="connsiteX0" fmla="*/ 9354 w 18389"/>
            <a:gd name="connsiteY0" fmla="*/ 10000 h 10000"/>
            <a:gd name="connsiteX1" fmla="*/ 9174 w 18389"/>
            <a:gd name="connsiteY1" fmla="*/ 4308 h 10000"/>
            <a:gd name="connsiteX2" fmla="*/ 2413 w 18389"/>
            <a:gd name="connsiteY2" fmla="*/ 4000 h 10000"/>
            <a:gd name="connsiteX3" fmla="*/ 897 w 18389"/>
            <a:gd name="connsiteY3" fmla="*/ 420 h 10000"/>
            <a:gd name="connsiteX4" fmla="*/ 18389 w 18389"/>
            <a:gd name="connsiteY4" fmla="*/ 0 h 10000"/>
            <a:gd name="connsiteX0" fmla="*/ 9491 w 18526"/>
            <a:gd name="connsiteY0" fmla="*/ 10000 h 10000"/>
            <a:gd name="connsiteX1" fmla="*/ 9311 w 18526"/>
            <a:gd name="connsiteY1" fmla="*/ 4308 h 10000"/>
            <a:gd name="connsiteX2" fmla="*/ 2550 w 18526"/>
            <a:gd name="connsiteY2" fmla="*/ 4000 h 10000"/>
            <a:gd name="connsiteX3" fmla="*/ 1034 w 18526"/>
            <a:gd name="connsiteY3" fmla="*/ 420 h 10000"/>
            <a:gd name="connsiteX4" fmla="*/ 18526 w 18526"/>
            <a:gd name="connsiteY4" fmla="*/ 0 h 10000"/>
            <a:gd name="connsiteX0" fmla="*/ 8743 w 17778"/>
            <a:gd name="connsiteY0" fmla="*/ 10000 h 10000"/>
            <a:gd name="connsiteX1" fmla="*/ 8563 w 17778"/>
            <a:gd name="connsiteY1" fmla="*/ 4308 h 10000"/>
            <a:gd name="connsiteX2" fmla="*/ 1802 w 17778"/>
            <a:gd name="connsiteY2" fmla="*/ 4000 h 10000"/>
            <a:gd name="connsiteX3" fmla="*/ 286 w 17778"/>
            <a:gd name="connsiteY3" fmla="*/ 420 h 10000"/>
            <a:gd name="connsiteX4" fmla="*/ 17778 w 17778"/>
            <a:gd name="connsiteY4" fmla="*/ 0 h 10000"/>
            <a:gd name="connsiteX0" fmla="*/ 9443 w 18478"/>
            <a:gd name="connsiteY0" fmla="*/ 10031 h 10031"/>
            <a:gd name="connsiteX1" fmla="*/ 9263 w 18478"/>
            <a:gd name="connsiteY1" fmla="*/ 4339 h 10031"/>
            <a:gd name="connsiteX2" fmla="*/ 2502 w 18478"/>
            <a:gd name="connsiteY2" fmla="*/ 4031 h 10031"/>
            <a:gd name="connsiteX3" fmla="*/ 144 w 18478"/>
            <a:gd name="connsiteY3" fmla="*/ 371 h 10031"/>
            <a:gd name="connsiteX4" fmla="*/ 18478 w 18478"/>
            <a:gd name="connsiteY4" fmla="*/ 31 h 10031"/>
            <a:gd name="connsiteX0" fmla="*/ 9299 w 18334"/>
            <a:gd name="connsiteY0" fmla="*/ 10031 h 10031"/>
            <a:gd name="connsiteX1" fmla="*/ 9119 w 18334"/>
            <a:gd name="connsiteY1" fmla="*/ 4339 h 10031"/>
            <a:gd name="connsiteX2" fmla="*/ 2358 w 18334"/>
            <a:gd name="connsiteY2" fmla="*/ 4031 h 10031"/>
            <a:gd name="connsiteX3" fmla="*/ 0 w 18334"/>
            <a:gd name="connsiteY3" fmla="*/ 371 h 10031"/>
            <a:gd name="connsiteX4" fmla="*/ 18334 w 18334"/>
            <a:gd name="connsiteY4" fmla="*/ 31 h 10031"/>
            <a:gd name="connsiteX0" fmla="*/ 9299 w 19513"/>
            <a:gd name="connsiteY0" fmla="*/ 10954 h 10954"/>
            <a:gd name="connsiteX1" fmla="*/ 9119 w 19513"/>
            <a:gd name="connsiteY1" fmla="*/ 5262 h 10954"/>
            <a:gd name="connsiteX2" fmla="*/ 2358 w 19513"/>
            <a:gd name="connsiteY2" fmla="*/ 4954 h 10954"/>
            <a:gd name="connsiteX3" fmla="*/ 0 w 19513"/>
            <a:gd name="connsiteY3" fmla="*/ 1294 h 10954"/>
            <a:gd name="connsiteX4" fmla="*/ 19513 w 19513"/>
            <a:gd name="connsiteY4" fmla="*/ 0 h 10954"/>
            <a:gd name="connsiteX0" fmla="*/ 9299 w 19513"/>
            <a:gd name="connsiteY0" fmla="*/ 10954 h 10954"/>
            <a:gd name="connsiteX1" fmla="*/ 9119 w 19513"/>
            <a:gd name="connsiteY1" fmla="*/ 5262 h 10954"/>
            <a:gd name="connsiteX2" fmla="*/ 2358 w 19513"/>
            <a:gd name="connsiteY2" fmla="*/ 4954 h 10954"/>
            <a:gd name="connsiteX3" fmla="*/ 0 w 19513"/>
            <a:gd name="connsiteY3" fmla="*/ 1294 h 10954"/>
            <a:gd name="connsiteX4" fmla="*/ 19513 w 19513"/>
            <a:gd name="connsiteY4" fmla="*/ 0 h 10954"/>
            <a:gd name="connsiteX0" fmla="*/ 8962 w 19513"/>
            <a:gd name="connsiteY0" fmla="*/ 9602 h 9602"/>
            <a:gd name="connsiteX1" fmla="*/ 9119 w 19513"/>
            <a:gd name="connsiteY1" fmla="*/ 5262 h 9602"/>
            <a:gd name="connsiteX2" fmla="*/ 2358 w 19513"/>
            <a:gd name="connsiteY2" fmla="*/ 4954 h 9602"/>
            <a:gd name="connsiteX3" fmla="*/ 0 w 19513"/>
            <a:gd name="connsiteY3" fmla="*/ 1294 h 9602"/>
            <a:gd name="connsiteX4" fmla="*/ 19513 w 19513"/>
            <a:gd name="connsiteY4" fmla="*/ 0 h 9602"/>
            <a:gd name="connsiteX0" fmla="*/ 4593 w 9396"/>
            <a:gd name="connsiteY0" fmla="*/ 10580 h 10580"/>
            <a:gd name="connsiteX1" fmla="*/ 4673 w 9396"/>
            <a:gd name="connsiteY1" fmla="*/ 6060 h 10580"/>
            <a:gd name="connsiteX2" fmla="*/ 1208 w 9396"/>
            <a:gd name="connsiteY2" fmla="*/ 5739 h 10580"/>
            <a:gd name="connsiteX3" fmla="*/ 0 w 9396"/>
            <a:gd name="connsiteY3" fmla="*/ 1928 h 10580"/>
            <a:gd name="connsiteX4" fmla="*/ 9396 w 9396"/>
            <a:gd name="connsiteY4" fmla="*/ 0 h 10580"/>
            <a:gd name="connsiteX0" fmla="*/ 4888 w 10000"/>
            <a:gd name="connsiteY0" fmla="*/ 10000 h 10000"/>
            <a:gd name="connsiteX1" fmla="*/ 4973 w 10000"/>
            <a:gd name="connsiteY1" fmla="*/ 5728 h 10000"/>
            <a:gd name="connsiteX2" fmla="*/ 1286 w 10000"/>
            <a:gd name="connsiteY2" fmla="*/ 5424 h 10000"/>
            <a:gd name="connsiteX3" fmla="*/ 0 w 10000"/>
            <a:gd name="connsiteY3" fmla="*/ 1822 h 10000"/>
            <a:gd name="connsiteX4" fmla="*/ 10000 w 10000"/>
            <a:gd name="connsiteY4" fmla="*/ 0 h 10000"/>
            <a:gd name="connsiteX0" fmla="*/ 4888 w 10000"/>
            <a:gd name="connsiteY0" fmla="*/ 10000 h 10000"/>
            <a:gd name="connsiteX1" fmla="*/ 4973 w 10000"/>
            <a:gd name="connsiteY1" fmla="*/ 5728 h 10000"/>
            <a:gd name="connsiteX2" fmla="*/ 2379 w 10000"/>
            <a:gd name="connsiteY2" fmla="*/ 3500 h 10000"/>
            <a:gd name="connsiteX3" fmla="*/ 0 w 10000"/>
            <a:gd name="connsiteY3" fmla="*/ 1822 h 10000"/>
            <a:gd name="connsiteX4" fmla="*/ 10000 w 10000"/>
            <a:gd name="connsiteY4" fmla="*/ 0 h 10000"/>
            <a:gd name="connsiteX0" fmla="*/ 5268 w 10380"/>
            <a:gd name="connsiteY0" fmla="*/ 10000 h 10000"/>
            <a:gd name="connsiteX1" fmla="*/ 5353 w 10380"/>
            <a:gd name="connsiteY1" fmla="*/ 5728 h 10000"/>
            <a:gd name="connsiteX2" fmla="*/ 2759 w 10380"/>
            <a:gd name="connsiteY2" fmla="*/ 3500 h 10000"/>
            <a:gd name="connsiteX3" fmla="*/ 0 w 10380"/>
            <a:gd name="connsiteY3" fmla="*/ 5630 h 10000"/>
            <a:gd name="connsiteX4" fmla="*/ 10380 w 10380"/>
            <a:gd name="connsiteY4" fmla="*/ 0 h 10000"/>
            <a:gd name="connsiteX0" fmla="*/ 5280 w 10392"/>
            <a:gd name="connsiteY0" fmla="*/ 10000 h 10000"/>
            <a:gd name="connsiteX1" fmla="*/ 5365 w 10392"/>
            <a:gd name="connsiteY1" fmla="*/ 5728 h 10000"/>
            <a:gd name="connsiteX2" fmla="*/ 2771 w 10392"/>
            <a:gd name="connsiteY2" fmla="*/ 3500 h 10000"/>
            <a:gd name="connsiteX3" fmla="*/ 12 w 10392"/>
            <a:gd name="connsiteY3" fmla="*/ 5630 h 10000"/>
            <a:gd name="connsiteX4" fmla="*/ 10392 w 10392"/>
            <a:gd name="connsiteY4" fmla="*/ 0 h 10000"/>
            <a:gd name="connsiteX0" fmla="*/ 5280 w 10392"/>
            <a:gd name="connsiteY0" fmla="*/ 10000 h 10000"/>
            <a:gd name="connsiteX1" fmla="*/ 5365 w 10392"/>
            <a:gd name="connsiteY1" fmla="*/ 5728 h 10000"/>
            <a:gd name="connsiteX2" fmla="*/ 2771 w 10392"/>
            <a:gd name="connsiteY2" fmla="*/ 3500 h 10000"/>
            <a:gd name="connsiteX3" fmla="*/ 12 w 10392"/>
            <a:gd name="connsiteY3" fmla="*/ 5630 h 10000"/>
            <a:gd name="connsiteX4" fmla="*/ 10392 w 10392"/>
            <a:gd name="connsiteY4" fmla="*/ 0 h 10000"/>
            <a:gd name="connsiteX0" fmla="*/ 5268 w 10380"/>
            <a:gd name="connsiteY0" fmla="*/ 10000 h 10000"/>
            <a:gd name="connsiteX1" fmla="*/ 5353 w 10380"/>
            <a:gd name="connsiteY1" fmla="*/ 5728 h 10000"/>
            <a:gd name="connsiteX2" fmla="*/ 2759 w 10380"/>
            <a:gd name="connsiteY2" fmla="*/ 3500 h 10000"/>
            <a:gd name="connsiteX3" fmla="*/ 0 w 10380"/>
            <a:gd name="connsiteY3" fmla="*/ 5630 h 10000"/>
            <a:gd name="connsiteX4" fmla="*/ 10380 w 10380"/>
            <a:gd name="connsiteY4" fmla="*/ 0 h 10000"/>
            <a:gd name="connsiteX0" fmla="*/ 5271 w 10383"/>
            <a:gd name="connsiteY0" fmla="*/ 10000 h 10000"/>
            <a:gd name="connsiteX1" fmla="*/ 5356 w 10383"/>
            <a:gd name="connsiteY1" fmla="*/ 5728 h 10000"/>
            <a:gd name="connsiteX2" fmla="*/ 2762 w 10383"/>
            <a:gd name="connsiteY2" fmla="*/ 3500 h 10000"/>
            <a:gd name="connsiteX3" fmla="*/ 3 w 10383"/>
            <a:gd name="connsiteY3" fmla="*/ 5630 h 10000"/>
            <a:gd name="connsiteX4" fmla="*/ 2778 w 10383"/>
            <a:gd name="connsiteY4" fmla="*/ 6444 h 10000"/>
            <a:gd name="connsiteX5" fmla="*/ 10383 w 10383"/>
            <a:gd name="connsiteY5" fmla="*/ 0 h 10000"/>
            <a:gd name="connsiteX0" fmla="*/ 5271 w 10383"/>
            <a:gd name="connsiteY0" fmla="*/ 10000 h 10000"/>
            <a:gd name="connsiteX1" fmla="*/ 5356 w 10383"/>
            <a:gd name="connsiteY1" fmla="*/ 5728 h 10000"/>
            <a:gd name="connsiteX2" fmla="*/ 3855 w 10383"/>
            <a:gd name="connsiteY2" fmla="*/ 4663 h 10000"/>
            <a:gd name="connsiteX3" fmla="*/ 3 w 10383"/>
            <a:gd name="connsiteY3" fmla="*/ 5630 h 10000"/>
            <a:gd name="connsiteX4" fmla="*/ 2778 w 10383"/>
            <a:gd name="connsiteY4" fmla="*/ 6444 h 10000"/>
            <a:gd name="connsiteX5" fmla="*/ 10383 w 10383"/>
            <a:gd name="connsiteY5" fmla="*/ 0 h 10000"/>
            <a:gd name="connsiteX0" fmla="*/ 5271 w 10383"/>
            <a:gd name="connsiteY0" fmla="*/ 10000 h 10000"/>
            <a:gd name="connsiteX1" fmla="*/ 3855 w 10383"/>
            <a:gd name="connsiteY1" fmla="*/ 4663 h 10000"/>
            <a:gd name="connsiteX2" fmla="*/ 3 w 10383"/>
            <a:gd name="connsiteY2" fmla="*/ 5630 h 10000"/>
            <a:gd name="connsiteX3" fmla="*/ 2778 w 10383"/>
            <a:gd name="connsiteY3" fmla="*/ 6444 h 10000"/>
            <a:gd name="connsiteX4" fmla="*/ 10383 w 10383"/>
            <a:gd name="connsiteY4" fmla="*/ 0 h 10000"/>
            <a:gd name="connsiteX0" fmla="*/ 3855 w 10383"/>
            <a:gd name="connsiteY0" fmla="*/ 4663 h 6764"/>
            <a:gd name="connsiteX1" fmla="*/ 3 w 10383"/>
            <a:gd name="connsiteY1" fmla="*/ 5630 h 6764"/>
            <a:gd name="connsiteX2" fmla="*/ 2778 w 10383"/>
            <a:gd name="connsiteY2" fmla="*/ 6444 h 6764"/>
            <a:gd name="connsiteX3" fmla="*/ 10383 w 10383"/>
            <a:gd name="connsiteY3" fmla="*/ 0 h 6764"/>
            <a:gd name="connsiteX0" fmla="*/ 4262 w 10000"/>
            <a:gd name="connsiteY0" fmla="*/ 6894 h 10001"/>
            <a:gd name="connsiteX1" fmla="*/ 3 w 10000"/>
            <a:gd name="connsiteY1" fmla="*/ 8323 h 10001"/>
            <a:gd name="connsiteX2" fmla="*/ 2676 w 10000"/>
            <a:gd name="connsiteY2" fmla="*/ 9527 h 10001"/>
            <a:gd name="connsiteX3" fmla="*/ 10000 w 10000"/>
            <a:gd name="connsiteY3" fmla="*/ 0 h 10001"/>
            <a:gd name="connsiteX0" fmla="*/ 4262 w 10000"/>
            <a:gd name="connsiteY0" fmla="*/ 6894 h 10001"/>
            <a:gd name="connsiteX1" fmla="*/ 3 w 10000"/>
            <a:gd name="connsiteY1" fmla="*/ 8323 h 10001"/>
            <a:gd name="connsiteX2" fmla="*/ 2676 w 10000"/>
            <a:gd name="connsiteY2" fmla="*/ 9527 h 10001"/>
            <a:gd name="connsiteX3" fmla="*/ 10000 w 10000"/>
            <a:gd name="connsiteY3" fmla="*/ 0 h 10001"/>
            <a:gd name="connsiteX0" fmla="*/ 4262 w 10000"/>
            <a:gd name="connsiteY0" fmla="*/ 6894 h 10001"/>
            <a:gd name="connsiteX1" fmla="*/ 3 w 10000"/>
            <a:gd name="connsiteY1" fmla="*/ 8323 h 10001"/>
            <a:gd name="connsiteX2" fmla="*/ 2676 w 10000"/>
            <a:gd name="connsiteY2" fmla="*/ 9527 h 10001"/>
            <a:gd name="connsiteX3" fmla="*/ 10000 w 10000"/>
            <a:gd name="connsiteY3" fmla="*/ 0 h 10001"/>
            <a:gd name="connsiteX0" fmla="*/ 4264 w 10002"/>
            <a:gd name="connsiteY0" fmla="*/ 6894 h 10571"/>
            <a:gd name="connsiteX1" fmla="*/ 5 w 10002"/>
            <a:gd name="connsiteY1" fmla="*/ 8323 h 10571"/>
            <a:gd name="connsiteX2" fmla="*/ 2312 w 10002"/>
            <a:gd name="connsiteY2" fmla="*/ 10179 h 10571"/>
            <a:gd name="connsiteX3" fmla="*/ 10002 w 10002"/>
            <a:gd name="connsiteY3" fmla="*/ 0 h 10571"/>
            <a:gd name="connsiteX0" fmla="*/ 4263 w 10001"/>
            <a:gd name="connsiteY0" fmla="*/ 6894 h 10838"/>
            <a:gd name="connsiteX1" fmla="*/ 4 w 10001"/>
            <a:gd name="connsiteY1" fmla="*/ 8323 h 10838"/>
            <a:gd name="connsiteX2" fmla="*/ 2586 w 10001"/>
            <a:gd name="connsiteY2" fmla="*/ 10475 h 10838"/>
            <a:gd name="connsiteX3" fmla="*/ 10001 w 10001"/>
            <a:gd name="connsiteY3" fmla="*/ 0 h 10838"/>
            <a:gd name="connsiteX0" fmla="*/ 4263 w 10001"/>
            <a:gd name="connsiteY0" fmla="*/ 6894 h 10838"/>
            <a:gd name="connsiteX1" fmla="*/ 4 w 10001"/>
            <a:gd name="connsiteY1" fmla="*/ 8323 h 10838"/>
            <a:gd name="connsiteX2" fmla="*/ 2586 w 10001"/>
            <a:gd name="connsiteY2" fmla="*/ 10475 h 10838"/>
            <a:gd name="connsiteX3" fmla="*/ 10001 w 10001"/>
            <a:gd name="connsiteY3" fmla="*/ 0 h 10838"/>
            <a:gd name="connsiteX0" fmla="*/ 4263 w 5789"/>
            <a:gd name="connsiteY0" fmla="*/ 5175 h 9119"/>
            <a:gd name="connsiteX1" fmla="*/ 4 w 5789"/>
            <a:gd name="connsiteY1" fmla="*/ 6604 h 9119"/>
            <a:gd name="connsiteX2" fmla="*/ 2586 w 5789"/>
            <a:gd name="connsiteY2" fmla="*/ 8756 h 9119"/>
            <a:gd name="connsiteX3" fmla="*/ 5789 w 5789"/>
            <a:gd name="connsiteY3" fmla="*/ 0 h 9119"/>
            <a:gd name="connsiteX0" fmla="*/ 7364 w 8577"/>
            <a:gd name="connsiteY0" fmla="*/ 8990 h 13315"/>
            <a:gd name="connsiteX1" fmla="*/ 7 w 8577"/>
            <a:gd name="connsiteY1" fmla="*/ 10557 h 13315"/>
            <a:gd name="connsiteX2" fmla="*/ 4467 w 8577"/>
            <a:gd name="connsiteY2" fmla="*/ 12917 h 13315"/>
            <a:gd name="connsiteX3" fmla="*/ 8577 w 8577"/>
            <a:gd name="connsiteY3" fmla="*/ 0 h 13315"/>
            <a:gd name="connsiteX0" fmla="*/ 8586 w 10775"/>
            <a:gd name="connsiteY0" fmla="*/ 6752 h 10000"/>
            <a:gd name="connsiteX1" fmla="*/ 8 w 10775"/>
            <a:gd name="connsiteY1" fmla="*/ 7929 h 10000"/>
            <a:gd name="connsiteX2" fmla="*/ 5208 w 10775"/>
            <a:gd name="connsiteY2" fmla="*/ 9701 h 10000"/>
            <a:gd name="connsiteX3" fmla="*/ 10553 w 10775"/>
            <a:gd name="connsiteY3" fmla="*/ 2429 h 10000"/>
            <a:gd name="connsiteX4" fmla="*/ 10000 w 10775"/>
            <a:gd name="connsiteY4" fmla="*/ 0 h 10000"/>
            <a:gd name="connsiteX0" fmla="*/ 8586 w 10942"/>
            <a:gd name="connsiteY0" fmla="*/ 6752 h 10000"/>
            <a:gd name="connsiteX1" fmla="*/ 8 w 10942"/>
            <a:gd name="connsiteY1" fmla="*/ 7929 h 10000"/>
            <a:gd name="connsiteX2" fmla="*/ 5208 w 10942"/>
            <a:gd name="connsiteY2" fmla="*/ 9701 h 10000"/>
            <a:gd name="connsiteX3" fmla="*/ 10737 w 10942"/>
            <a:gd name="connsiteY3" fmla="*/ 4821 h 10000"/>
            <a:gd name="connsiteX4" fmla="*/ 10000 w 10942"/>
            <a:gd name="connsiteY4" fmla="*/ 0 h 10000"/>
            <a:gd name="connsiteX0" fmla="*/ 8586 w 10776"/>
            <a:gd name="connsiteY0" fmla="*/ 4995 h 8243"/>
            <a:gd name="connsiteX1" fmla="*/ 8 w 10776"/>
            <a:gd name="connsiteY1" fmla="*/ 6172 h 8243"/>
            <a:gd name="connsiteX2" fmla="*/ 5208 w 10776"/>
            <a:gd name="connsiteY2" fmla="*/ 7944 h 8243"/>
            <a:gd name="connsiteX3" fmla="*/ 10737 w 10776"/>
            <a:gd name="connsiteY3" fmla="*/ 3064 h 8243"/>
            <a:gd name="connsiteX4" fmla="*/ 227 w 10776"/>
            <a:gd name="connsiteY4" fmla="*/ 0 h 8243"/>
            <a:gd name="connsiteX0" fmla="*/ 8788 w 10817"/>
            <a:gd name="connsiteY0" fmla="*/ 7718 h 11658"/>
            <a:gd name="connsiteX1" fmla="*/ 827 w 10817"/>
            <a:gd name="connsiteY1" fmla="*/ 9146 h 11658"/>
            <a:gd name="connsiteX2" fmla="*/ 5653 w 10817"/>
            <a:gd name="connsiteY2" fmla="*/ 11295 h 11658"/>
            <a:gd name="connsiteX3" fmla="*/ 10784 w 10817"/>
            <a:gd name="connsiteY3" fmla="*/ 5375 h 11658"/>
            <a:gd name="connsiteX4" fmla="*/ 4 w 10817"/>
            <a:gd name="connsiteY4" fmla="*/ 0 h 11658"/>
            <a:gd name="connsiteX0" fmla="*/ 8784 w 10823"/>
            <a:gd name="connsiteY0" fmla="*/ 7718 h 11658"/>
            <a:gd name="connsiteX1" fmla="*/ 823 w 10823"/>
            <a:gd name="connsiteY1" fmla="*/ 9146 h 11658"/>
            <a:gd name="connsiteX2" fmla="*/ 5649 w 10823"/>
            <a:gd name="connsiteY2" fmla="*/ 11295 h 11658"/>
            <a:gd name="connsiteX3" fmla="*/ 10780 w 10823"/>
            <a:gd name="connsiteY3" fmla="*/ 5375 h 11658"/>
            <a:gd name="connsiteX4" fmla="*/ 0 w 10823"/>
            <a:gd name="connsiteY4" fmla="*/ 0 h 11658"/>
            <a:gd name="connsiteX0" fmla="*/ 8784 w 10780"/>
            <a:gd name="connsiteY0" fmla="*/ 7718 h 11658"/>
            <a:gd name="connsiteX1" fmla="*/ 823 w 10780"/>
            <a:gd name="connsiteY1" fmla="*/ 9146 h 11658"/>
            <a:gd name="connsiteX2" fmla="*/ 5649 w 10780"/>
            <a:gd name="connsiteY2" fmla="*/ 11295 h 11658"/>
            <a:gd name="connsiteX3" fmla="*/ 10780 w 10780"/>
            <a:gd name="connsiteY3" fmla="*/ 5375 h 11658"/>
            <a:gd name="connsiteX4" fmla="*/ 0 w 10780"/>
            <a:gd name="connsiteY4" fmla="*/ 0 h 11658"/>
            <a:gd name="connsiteX0" fmla="*/ 8784 w 10780"/>
            <a:gd name="connsiteY0" fmla="*/ 7718 h 11658"/>
            <a:gd name="connsiteX1" fmla="*/ 823 w 10780"/>
            <a:gd name="connsiteY1" fmla="*/ 9146 h 11658"/>
            <a:gd name="connsiteX2" fmla="*/ 5649 w 10780"/>
            <a:gd name="connsiteY2" fmla="*/ 11295 h 11658"/>
            <a:gd name="connsiteX3" fmla="*/ 10780 w 10780"/>
            <a:gd name="connsiteY3" fmla="*/ 5375 h 11658"/>
            <a:gd name="connsiteX4" fmla="*/ 0 w 10780"/>
            <a:gd name="connsiteY4" fmla="*/ 0 h 11658"/>
            <a:gd name="connsiteX0" fmla="*/ 8784 w 10780"/>
            <a:gd name="connsiteY0" fmla="*/ 7718 h 11658"/>
            <a:gd name="connsiteX1" fmla="*/ 823 w 10780"/>
            <a:gd name="connsiteY1" fmla="*/ 9146 h 11658"/>
            <a:gd name="connsiteX2" fmla="*/ 5649 w 10780"/>
            <a:gd name="connsiteY2" fmla="*/ 11295 h 11658"/>
            <a:gd name="connsiteX3" fmla="*/ 10780 w 10780"/>
            <a:gd name="connsiteY3" fmla="*/ 5375 h 11658"/>
            <a:gd name="connsiteX4" fmla="*/ 0 w 10780"/>
            <a:gd name="connsiteY4" fmla="*/ 0 h 11658"/>
            <a:gd name="connsiteX0" fmla="*/ 8784 w 10780"/>
            <a:gd name="connsiteY0" fmla="*/ 7718 h 11658"/>
            <a:gd name="connsiteX1" fmla="*/ 823 w 10780"/>
            <a:gd name="connsiteY1" fmla="*/ 9146 h 11658"/>
            <a:gd name="connsiteX2" fmla="*/ 5649 w 10780"/>
            <a:gd name="connsiteY2" fmla="*/ 11295 h 11658"/>
            <a:gd name="connsiteX3" fmla="*/ 10780 w 10780"/>
            <a:gd name="connsiteY3" fmla="*/ 5375 h 11658"/>
            <a:gd name="connsiteX4" fmla="*/ 0 w 10780"/>
            <a:gd name="connsiteY4" fmla="*/ 0 h 11658"/>
            <a:gd name="connsiteX0" fmla="*/ 8784 w 11653"/>
            <a:gd name="connsiteY0" fmla="*/ 7718 h 9380"/>
            <a:gd name="connsiteX1" fmla="*/ 823 w 11653"/>
            <a:gd name="connsiteY1" fmla="*/ 9146 h 9380"/>
            <a:gd name="connsiteX2" fmla="*/ 9753 w 11653"/>
            <a:gd name="connsiteY2" fmla="*/ 7902 h 9380"/>
            <a:gd name="connsiteX3" fmla="*/ 10780 w 11653"/>
            <a:gd name="connsiteY3" fmla="*/ 5375 h 9380"/>
            <a:gd name="connsiteX4" fmla="*/ 0 w 11653"/>
            <a:gd name="connsiteY4" fmla="*/ 0 h 9380"/>
            <a:gd name="connsiteX0" fmla="*/ 7538 w 9251"/>
            <a:gd name="connsiteY0" fmla="*/ 8228 h 10000"/>
            <a:gd name="connsiteX1" fmla="*/ 706 w 9251"/>
            <a:gd name="connsiteY1" fmla="*/ 9751 h 10000"/>
            <a:gd name="connsiteX2" fmla="*/ 8370 w 9251"/>
            <a:gd name="connsiteY2" fmla="*/ 8424 h 10000"/>
            <a:gd name="connsiteX3" fmla="*/ 9251 w 9251"/>
            <a:gd name="connsiteY3" fmla="*/ 5730 h 10000"/>
            <a:gd name="connsiteX4" fmla="*/ 0 w 9251"/>
            <a:gd name="connsiteY4" fmla="*/ 0 h 10000"/>
            <a:gd name="connsiteX0" fmla="*/ 8148 w 10000"/>
            <a:gd name="connsiteY0" fmla="*/ 8228 h 8575"/>
            <a:gd name="connsiteX1" fmla="*/ 9048 w 10000"/>
            <a:gd name="connsiteY1" fmla="*/ 8424 h 8575"/>
            <a:gd name="connsiteX2" fmla="*/ 10000 w 10000"/>
            <a:gd name="connsiteY2" fmla="*/ 5730 h 8575"/>
            <a:gd name="connsiteX3" fmla="*/ 0 w 10000"/>
            <a:gd name="connsiteY3" fmla="*/ 0 h 8575"/>
            <a:gd name="connsiteX0" fmla="*/ 9048 w 10000"/>
            <a:gd name="connsiteY0" fmla="*/ 9824 h 9824"/>
            <a:gd name="connsiteX1" fmla="*/ 10000 w 10000"/>
            <a:gd name="connsiteY1" fmla="*/ 6682 h 9824"/>
            <a:gd name="connsiteX2" fmla="*/ 0 w 10000"/>
            <a:gd name="connsiteY2" fmla="*/ 0 h 9824"/>
            <a:gd name="connsiteX0" fmla="*/ 9311 w 10000"/>
            <a:gd name="connsiteY0" fmla="*/ 10429 h 10429"/>
            <a:gd name="connsiteX1" fmla="*/ 10000 w 10000"/>
            <a:gd name="connsiteY1" fmla="*/ 6802 h 10429"/>
            <a:gd name="connsiteX2" fmla="*/ 0 w 10000"/>
            <a:gd name="connsiteY2" fmla="*/ 0 h 10429"/>
            <a:gd name="connsiteX0" fmla="*/ 9311 w 10000"/>
            <a:gd name="connsiteY0" fmla="*/ 10429 h 10429"/>
            <a:gd name="connsiteX1" fmla="*/ 10000 w 10000"/>
            <a:gd name="connsiteY1" fmla="*/ 6802 h 10429"/>
            <a:gd name="connsiteX2" fmla="*/ 0 w 10000"/>
            <a:gd name="connsiteY2" fmla="*/ 0 h 10429"/>
            <a:gd name="connsiteX0" fmla="*/ 9311 w 10000"/>
            <a:gd name="connsiteY0" fmla="*/ 10736 h 10736"/>
            <a:gd name="connsiteX1" fmla="*/ 10000 w 10000"/>
            <a:gd name="connsiteY1" fmla="*/ 6802 h 10736"/>
            <a:gd name="connsiteX2" fmla="*/ 0 w 10000"/>
            <a:gd name="connsiteY2" fmla="*/ 0 h 10736"/>
            <a:gd name="connsiteX0" fmla="*/ 10821 w 11510"/>
            <a:gd name="connsiteY0" fmla="*/ 8957 h 8957"/>
            <a:gd name="connsiteX1" fmla="*/ 11510 w 11510"/>
            <a:gd name="connsiteY1" fmla="*/ 5023 h 8957"/>
            <a:gd name="connsiteX2" fmla="*/ 0 w 11510"/>
            <a:gd name="connsiteY2" fmla="*/ 0 h 8957"/>
            <a:gd name="connsiteX0" fmla="*/ 9401 w 10000"/>
            <a:gd name="connsiteY0" fmla="*/ 10000 h 10000"/>
            <a:gd name="connsiteX1" fmla="*/ 10000 w 10000"/>
            <a:gd name="connsiteY1" fmla="*/ 5334 h 10000"/>
            <a:gd name="connsiteX2" fmla="*/ 0 w 10000"/>
            <a:gd name="connsiteY2" fmla="*/ 0 h 10000"/>
            <a:gd name="connsiteX0" fmla="*/ 9401 w 10000"/>
            <a:gd name="connsiteY0" fmla="*/ 10000 h 10000"/>
            <a:gd name="connsiteX1" fmla="*/ 10000 w 10000"/>
            <a:gd name="connsiteY1" fmla="*/ 5334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9401" y="10000"/>
              </a:moveTo>
              <a:cubicBezTo>
                <a:pt x="9795" y="8956"/>
                <a:pt x="9572" y="8038"/>
                <a:pt x="10000" y="5334"/>
              </a:cubicBezTo>
              <a:cubicBezTo>
                <a:pt x="7770" y="4404"/>
                <a:pt x="2000" y="317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523593</xdr:colOff>
      <xdr:row>28</xdr:row>
      <xdr:rowOff>8538</xdr:rowOff>
    </xdr:from>
    <xdr:to>
      <xdr:col>1</xdr:col>
      <xdr:colOff>654286</xdr:colOff>
      <xdr:row>28</xdr:row>
      <xdr:rowOff>154220</xdr:rowOff>
    </xdr:to>
    <xdr:sp macro="" textlink="">
      <xdr:nvSpPr>
        <xdr:cNvPr id="313" name="Oval 420">
          <a:extLst>
            <a:ext uri="{FF2B5EF4-FFF2-40B4-BE49-F238E27FC236}">
              <a16:creationId xmlns:a16="http://schemas.microsoft.com/office/drawing/2014/main" id="{0B1DA20A-44CD-4B3B-9C03-C793BB46917A}"/>
            </a:ext>
          </a:extLst>
        </xdr:cNvPr>
        <xdr:cNvSpPr>
          <a:spLocks noChangeArrowheads="1"/>
        </xdr:cNvSpPr>
      </xdr:nvSpPr>
      <xdr:spPr bwMode="auto">
        <a:xfrm>
          <a:off x="4898743" y="3437538"/>
          <a:ext cx="130693" cy="14568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599537</xdr:colOff>
      <xdr:row>28</xdr:row>
      <xdr:rowOff>165051</xdr:rowOff>
    </xdr:from>
    <xdr:to>
      <xdr:col>2</xdr:col>
      <xdr:colOff>213424</xdr:colOff>
      <xdr:row>32</xdr:row>
      <xdr:rowOff>167337</xdr:rowOff>
    </xdr:to>
    <xdr:sp macro="" textlink="">
      <xdr:nvSpPr>
        <xdr:cNvPr id="314" name="Freeform 344">
          <a:extLst>
            <a:ext uri="{FF2B5EF4-FFF2-40B4-BE49-F238E27FC236}">
              <a16:creationId xmlns:a16="http://schemas.microsoft.com/office/drawing/2014/main" id="{EDCE08B2-379D-45DB-9BE3-0CC95154423F}"/>
            </a:ext>
          </a:extLst>
        </xdr:cNvPr>
        <xdr:cNvSpPr>
          <a:spLocks/>
        </xdr:cNvSpPr>
      </xdr:nvSpPr>
      <xdr:spPr bwMode="auto">
        <a:xfrm flipH="1">
          <a:off x="4974687" y="3594051"/>
          <a:ext cx="318737" cy="688086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3964 w 13964"/>
            <a:gd name="connsiteY0" fmla="*/ 9772 h 9772"/>
            <a:gd name="connsiteX1" fmla="*/ 13771 w 13964"/>
            <a:gd name="connsiteY1" fmla="*/ 394 h 9772"/>
            <a:gd name="connsiteX2" fmla="*/ 0 w 13964"/>
            <a:gd name="connsiteY2" fmla="*/ 0 h 9772"/>
            <a:gd name="connsiteX0" fmla="*/ 10000 w 10000"/>
            <a:gd name="connsiteY0" fmla="*/ 10000 h 10000"/>
            <a:gd name="connsiteX1" fmla="*/ 9862 w 10000"/>
            <a:gd name="connsiteY1" fmla="*/ 403 h 10000"/>
            <a:gd name="connsiteX2" fmla="*/ 0 w 10000"/>
            <a:gd name="connsiteY2" fmla="*/ 0 h 10000"/>
            <a:gd name="connsiteX0" fmla="*/ 10000 w 10000"/>
            <a:gd name="connsiteY0" fmla="*/ 9796 h 9796"/>
            <a:gd name="connsiteX1" fmla="*/ 9862 w 10000"/>
            <a:gd name="connsiteY1" fmla="*/ 199 h 9796"/>
            <a:gd name="connsiteX2" fmla="*/ 0 w 10000"/>
            <a:gd name="connsiteY2" fmla="*/ 176 h 9796"/>
            <a:gd name="connsiteX0" fmla="*/ 10000 w 10000"/>
            <a:gd name="connsiteY0" fmla="*/ 9916 h 9916"/>
            <a:gd name="connsiteX1" fmla="*/ 9862 w 10000"/>
            <a:gd name="connsiteY1" fmla="*/ 119 h 9916"/>
            <a:gd name="connsiteX2" fmla="*/ 0 w 10000"/>
            <a:gd name="connsiteY2" fmla="*/ 96 h 9916"/>
            <a:gd name="connsiteX0" fmla="*/ 10000 w 10000"/>
            <a:gd name="connsiteY0" fmla="*/ 9903 h 9903"/>
            <a:gd name="connsiteX1" fmla="*/ 9862 w 10000"/>
            <a:gd name="connsiteY1" fmla="*/ 23 h 9903"/>
            <a:gd name="connsiteX2" fmla="*/ 0 w 10000"/>
            <a:gd name="connsiteY2" fmla="*/ 0 h 9903"/>
            <a:gd name="connsiteX0" fmla="*/ 7673 w 7673"/>
            <a:gd name="connsiteY0" fmla="*/ 17529 h 17529"/>
            <a:gd name="connsiteX1" fmla="*/ 7535 w 7673"/>
            <a:gd name="connsiteY1" fmla="*/ 7552 h 17529"/>
            <a:gd name="connsiteX2" fmla="*/ 0 w 7673"/>
            <a:gd name="connsiteY2" fmla="*/ 0 h 17529"/>
            <a:gd name="connsiteX0" fmla="*/ 10000 w 10000"/>
            <a:gd name="connsiteY0" fmla="*/ 10000 h 10000"/>
            <a:gd name="connsiteX1" fmla="*/ 9820 w 10000"/>
            <a:gd name="connsiteY1" fmla="*/ 4308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9820 w 10000"/>
            <a:gd name="connsiteY1" fmla="*/ 4308 h 10000"/>
            <a:gd name="connsiteX2" fmla="*/ 0 w 10000"/>
            <a:gd name="connsiteY2" fmla="*/ 0 h 10000"/>
            <a:gd name="connsiteX0" fmla="*/ 1256 w 10522"/>
            <a:gd name="connsiteY0" fmla="*/ 10000 h 10000"/>
            <a:gd name="connsiteX1" fmla="*/ 1076 w 10522"/>
            <a:gd name="connsiteY1" fmla="*/ 4308 h 10000"/>
            <a:gd name="connsiteX2" fmla="*/ 10291 w 10522"/>
            <a:gd name="connsiteY2" fmla="*/ 0 h 10000"/>
            <a:gd name="connsiteX0" fmla="*/ 3834 w 12869"/>
            <a:gd name="connsiteY0" fmla="*/ 10123 h 10123"/>
            <a:gd name="connsiteX1" fmla="*/ 3654 w 12869"/>
            <a:gd name="connsiteY1" fmla="*/ 4431 h 10123"/>
            <a:gd name="connsiteX2" fmla="*/ 12869 w 12869"/>
            <a:gd name="connsiteY2" fmla="*/ 123 h 10123"/>
            <a:gd name="connsiteX0" fmla="*/ 8627 w 17662"/>
            <a:gd name="connsiteY0" fmla="*/ 10000 h 10000"/>
            <a:gd name="connsiteX1" fmla="*/ 8447 w 17662"/>
            <a:gd name="connsiteY1" fmla="*/ 4308 h 10000"/>
            <a:gd name="connsiteX2" fmla="*/ 170 w 17662"/>
            <a:gd name="connsiteY2" fmla="*/ 420 h 10000"/>
            <a:gd name="connsiteX3" fmla="*/ 17662 w 17662"/>
            <a:gd name="connsiteY3" fmla="*/ 0 h 10000"/>
            <a:gd name="connsiteX0" fmla="*/ 9258 w 18293"/>
            <a:gd name="connsiteY0" fmla="*/ 10000 h 10000"/>
            <a:gd name="connsiteX1" fmla="*/ 9078 w 18293"/>
            <a:gd name="connsiteY1" fmla="*/ 4308 h 10000"/>
            <a:gd name="connsiteX2" fmla="*/ 2822 w 18293"/>
            <a:gd name="connsiteY2" fmla="*/ 3761 h 10000"/>
            <a:gd name="connsiteX3" fmla="*/ 801 w 18293"/>
            <a:gd name="connsiteY3" fmla="*/ 420 h 10000"/>
            <a:gd name="connsiteX4" fmla="*/ 18293 w 18293"/>
            <a:gd name="connsiteY4" fmla="*/ 0 h 10000"/>
            <a:gd name="connsiteX0" fmla="*/ 9354 w 18389"/>
            <a:gd name="connsiteY0" fmla="*/ 10000 h 10000"/>
            <a:gd name="connsiteX1" fmla="*/ 9174 w 18389"/>
            <a:gd name="connsiteY1" fmla="*/ 4308 h 10000"/>
            <a:gd name="connsiteX2" fmla="*/ 2413 w 18389"/>
            <a:gd name="connsiteY2" fmla="*/ 4000 h 10000"/>
            <a:gd name="connsiteX3" fmla="*/ 897 w 18389"/>
            <a:gd name="connsiteY3" fmla="*/ 420 h 10000"/>
            <a:gd name="connsiteX4" fmla="*/ 18389 w 18389"/>
            <a:gd name="connsiteY4" fmla="*/ 0 h 10000"/>
            <a:gd name="connsiteX0" fmla="*/ 9354 w 18389"/>
            <a:gd name="connsiteY0" fmla="*/ 10000 h 10000"/>
            <a:gd name="connsiteX1" fmla="*/ 9174 w 18389"/>
            <a:gd name="connsiteY1" fmla="*/ 4308 h 10000"/>
            <a:gd name="connsiteX2" fmla="*/ 2413 w 18389"/>
            <a:gd name="connsiteY2" fmla="*/ 4000 h 10000"/>
            <a:gd name="connsiteX3" fmla="*/ 897 w 18389"/>
            <a:gd name="connsiteY3" fmla="*/ 420 h 10000"/>
            <a:gd name="connsiteX4" fmla="*/ 18389 w 18389"/>
            <a:gd name="connsiteY4" fmla="*/ 0 h 10000"/>
            <a:gd name="connsiteX0" fmla="*/ 9354 w 18389"/>
            <a:gd name="connsiteY0" fmla="*/ 10000 h 10000"/>
            <a:gd name="connsiteX1" fmla="*/ 9174 w 18389"/>
            <a:gd name="connsiteY1" fmla="*/ 4308 h 10000"/>
            <a:gd name="connsiteX2" fmla="*/ 2413 w 18389"/>
            <a:gd name="connsiteY2" fmla="*/ 4000 h 10000"/>
            <a:gd name="connsiteX3" fmla="*/ 897 w 18389"/>
            <a:gd name="connsiteY3" fmla="*/ 420 h 10000"/>
            <a:gd name="connsiteX4" fmla="*/ 18389 w 18389"/>
            <a:gd name="connsiteY4" fmla="*/ 0 h 10000"/>
            <a:gd name="connsiteX0" fmla="*/ 9491 w 18526"/>
            <a:gd name="connsiteY0" fmla="*/ 10000 h 10000"/>
            <a:gd name="connsiteX1" fmla="*/ 9311 w 18526"/>
            <a:gd name="connsiteY1" fmla="*/ 4308 h 10000"/>
            <a:gd name="connsiteX2" fmla="*/ 2550 w 18526"/>
            <a:gd name="connsiteY2" fmla="*/ 4000 h 10000"/>
            <a:gd name="connsiteX3" fmla="*/ 1034 w 18526"/>
            <a:gd name="connsiteY3" fmla="*/ 420 h 10000"/>
            <a:gd name="connsiteX4" fmla="*/ 18526 w 18526"/>
            <a:gd name="connsiteY4" fmla="*/ 0 h 10000"/>
            <a:gd name="connsiteX0" fmla="*/ 8743 w 17778"/>
            <a:gd name="connsiteY0" fmla="*/ 10000 h 10000"/>
            <a:gd name="connsiteX1" fmla="*/ 8563 w 17778"/>
            <a:gd name="connsiteY1" fmla="*/ 4308 h 10000"/>
            <a:gd name="connsiteX2" fmla="*/ 1802 w 17778"/>
            <a:gd name="connsiteY2" fmla="*/ 4000 h 10000"/>
            <a:gd name="connsiteX3" fmla="*/ 286 w 17778"/>
            <a:gd name="connsiteY3" fmla="*/ 420 h 10000"/>
            <a:gd name="connsiteX4" fmla="*/ 17778 w 17778"/>
            <a:gd name="connsiteY4" fmla="*/ 0 h 10000"/>
            <a:gd name="connsiteX0" fmla="*/ 9443 w 18478"/>
            <a:gd name="connsiteY0" fmla="*/ 10031 h 10031"/>
            <a:gd name="connsiteX1" fmla="*/ 9263 w 18478"/>
            <a:gd name="connsiteY1" fmla="*/ 4339 h 10031"/>
            <a:gd name="connsiteX2" fmla="*/ 2502 w 18478"/>
            <a:gd name="connsiteY2" fmla="*/ 4031 h 10031"/>
            <a:gd name="connsiteX3" fmla="*/ 144 w 18478"/>
            <a:gd name="connsiteY3" fmla="*/ 371 h 10031"/>
            <a:gd name="connsiteX4" fmla="*/ 18478 w 18478"/>
            <a:gd name="connsiteY4" fmla="*/ 31 h 10031"/>
            <a:gd name="connsiteX0" fmla="*/ 9299 w 18334"/>
            <a:gd name="connsiteY0" fmla="*/ 10031 h 10031"/>
            <a:gd name="connsiteX1" fmla="*/ 9119 w 18334"/>
            <a:gd name="connsiteY1" fmla="*/ 4339 h 10031"/>
            <a:gd name="connsiteX2" fmla="*/ 2358 w 18334"/>
            <a:gd name="connsiteY2" fmla="*/ 4031 h 10031"/>
            <a:gd name="connsiteX3" fmla="*/ 0 w 18334"/>
            <a:gd name="connsiteY3" fmla="*/ 371 h 10031"/>
            <a:gd name="connsiteX4" fmla="*/ 18334 w 18334"/>
            <a:gd name="connsiteY4" fmla="*/ 31 h 10031"/>
            <a:gd name="connsiteX0" fmla="*/ 9299 w 19513"/>
            <a:gd name="connsiteY0" fmla="*/ 10954 h 10954"/>
            <a:gd name="connsiteX1" fmla="*/ 9119 w 19513"/>
            <a:gd name="connsiteY1" fmla="*/ 5262 h 10954"/>
            <a:gd name="connsiteX2" fmla="*/ 2358 w 19513"/>
            <a:gd name="connsiteY2" fmla="*/ 4954 h 10954"/>
            <a:gd name="connsiteX3" fmla="*/ 0 w 19513"/>
            <a:gd name="connsiteY3" fmla="*/ 1294 h 10954"/>
            <a:gd name="connsiteX4" fmla="*/ 19513 w 19513"/>
            <a:gd name="connsiteY4" fmla="*/ 0 h 10954"/>
            <a:gd name="connsiteX0" fmla="*/ 9299 w 19513"/>
            <a:gd name="connsiteY0" fmla="*/ 10954 h 10954"/>
            <a:gd name="connsiteX1" fmla="*/ 9119 w 19513"/>
            <a:gd name="connsiteY1" fmla="*/ 5262 h 10954"/>
            <a:gd name="connsiteX2" fmla="*/ 2358 w 19513"/>
            <a:gd name="connsiteY2" fmla="*/ 4954 h 10954"/>
            <a:gd name="connsiteX3" fmla="*/ 0 w 19513"/>
            <a:gd name="connsiteY3" fmla="*/ 1294 h 10954"/>
            <a:gd name="connsiteX4" fmla="*/ 19513 w 19513"/>
            <a:gd name="connsiteY4" fmla="*/ 0 h 10954"/>
            <a:gd name="connsiteX0" fmla="*/ 8962 w 19513"/>
            <a:gd name="connsiteY0" fmla="*/ 9602 h 9602"/>
            <a:gd name="connsiteX1" fmla="*/ 9119 w 19513"/>
            <a:gd name="connsiteY1" fmla="*/ 5262 h 9602"/>
            <a:gd name="connsiteX2" fmla="*/ 2358 w 19513"/>
            <a:gd name="connsiteY2" fmla="*/ 4954 h 9602"/>
            <a:gd name="connsiteX3" fmla="*/ 0 w 19513"/>
            <a:gd name="connsiteY3" fmla="*/ 1294 h 9602"/>
            <a:gd name="connsiteX4" fmla="*/ 19513 w 19513"/>
            <a:gd name="connsiteY4" fmla="*/ 0 h 9602"/>
            <a:gd name="connsiteX0" fmla="*/ 4593 w 9396"/>
            <a:gd name="connsiteY0" fmla="*/ 10580 h 10580"/>
            <a:gd name="connsiteX1" fmla="*/ 4673 w 9396"/>
            <a:gd name="connsiteY1" fmla="*/ 6060 h 10580"/>
            <a:gd name="connsiteX2" fmla="*/ 1208 w 9396"/>
            <a:gd name="connsiteY2" fmla="*/ 5739 h 10580"/>
            <a:gd name="connsiteX3" fmla="*/ 0 w 9396"/>
            <a:gd name="connsiteY3" fmla="*/ 1928 h 10580"/>
            <a:gd name="connsiteX4" fmla="*/ 9396 w 9396"/>
            <a:gd name="connsiteY4" fmla="*/ 0 h 10580"/>
            <a:gd name="connsiteX0" fmla="*/ 4888 w 10000"/>
            <a:gd name="connsiteY0" fmla="*/ 10000 h 10000"/>
            <a:gd name="connsiteX1" fmla="*/ 4973 w 10000"/>
            <a:gd name="connsiteY1" fmla="*/ 5728 h 10000"/>
            <a:gd name="connsiteX2" fmla="*/ 1286 w 10000"/>
            <a:gd name="connsiteY2" fmla="*/ 5424 h 10000"/>
            <a:gd name="connsiteX3" fmla="*/ 0 w 10000"/>
            <a:gd name="connsiteY3" fmla="*/ 1822 h 10000"/>
            <a:gd name="connsiteX4" fmla="*/ 10000 w 10000"/>
            <a:gd name="connsiteY4" fmla="*/ 0 h 10000"/>
            <a:gd name="connsiteX0" fmla="*/ 4888 w 10000"/>
            <a:gd name="connsiteY0" fmla="*/ 10000 h 10000"/>
            <a:gd name="connsiteX1" fmla="*/ 4973 w 10000"/>
            <a:gd name="connsiteY1" fmla="*/ 5728 h 10000"/>
            <a:gd name="connsiteX2" fmla="*/ 2379 w 10000"/>
            <a:gd name="connsiteY2" fmla="*/ 3500 h 10000"/>
            <a:gd name="connsiteX3" fmla="*/ 0 w 10000"/>
            <a:gd name="connsiteY3" fmla="*/ 1822 h 10000"/>
            <a:gd name="connsiteX4" fmla="*/ 10000 w 10000"/>
            <a:gd name="connsiteY4" fmla="*/ 0 h 10000"/>
            <a:gd name="connsiteX0" fmla="*/ 5268 w 10380"/>
            <a:gd name="connsiteY0" fmla="*/ 10000 h 10000"/>
            <a:gd name="connsiteX1" fmla="*/ 5353 w 10380"/>
            <a:gd name="connsiteY1" fmla="*/ 5728 h 10000"/>
            <a:gd name="connsiteX2" fmla="*/ 2759 w 10380"/>
            <a:gd name="connsiteY2" fmla="*/ 3500 h 10000"/>
            <a:gd name="connsiteX3" fmla="*/ 0 w 10380"/>
            <a:gd name="connsiteY3" fmla="*/ 5630 h 10000"/>
            <a:gd name="connsiteX4" fmla="*/ 10380 w 10380"/>
            <a:gd name="connsiteY4" fmla="*/ 0 h 10000"/>
            <a:gd name="connsiteX0" fmla="*/ 5280 w 10392"/>
            <a:gd name="connsiteY0" fmla="*/ 10000 h 10000"/>
            <a:gd name="connsiteX1" fmla="*/ 5365 w 10392"/>
            <a:gd name="connsiteY1" fmla="*/ 5728 h 10000"/>
            <a:gd name="connsiteX2" fmla="*/ 2771 w 10392"/>
            <a:gd name="connsiteY2" fmla="*/ 3500 h 10000"/>
            <a:gd name="connsiteX3" fmla="*/ 12 w 10392"/>
            <a:gd name="connsiteY3" fmla="*/ 5630 h 10000"/>
            <a:gd name="connsiteX4" fmla="*/ 10392 w 10392"/>
            <a:gd name="connsiteY4" fmla="*/ 0 h 10000"/>
            <a:gd name="connsiteX0" fmla="*/ 5280 w 10392"/>
            <a:gd name="connsiteY0" fmla="*/ 10000 h 10000"/>
            <a:gd name="connsiteX1" fmla="*/ 5365 w 10392"/>
            <a:gd name="connsiteY1" fmla="*/ 5728 h 10000"/>
            <a:gd name="connsiteX2" fmla="*/ 2771 w 10392"/>
            <a:gd name="connsiteY2" fmla="*/ 3500 h 10000"/>
            <a:gd name="connsiteX3" fmla="*/ 12 w 10392"/>
            <a:gd name="connsiteY3" fmla="*/ 5630 h 10000"/>
            <a:gd name="connsiteX4" fmla="*/ 10392 w 10392"/>
            <a:gd name="connsiteY4" fmla="*/ 0 h 10000"/>
            <a:gd name="connsiteX0" fmla="*/ 5268 w 10380"/>
            <a:gd name="connsiteY0" fmla="*/ 10000 h 10000"/>
            <a:gd name="connsiteX1" fmla="*/ 5353 w 10380"/>
            <a:gd name="connsiteY1" fmla="*/ 5728 h 10000"/>
            <a:gd name="connsiteX2" fmla="*/ 2759 w 10380"/>
            <a:gd name="connsiteY2" fmla="*/ 3500 h 10000"/>
            <a:gd name="connsiteX3" fmla="*/ 0 w 10380"/>
            <a:gd name="connsiteY3" fmla="*/ 5630 h 10000"/>
            <a:gd name="connsiteX4" fmla="*/ 10380 w 10380"/>
            <a:gd name="connsiteY4" fmla="*/ 0 h 10000"/>
            <a:gd name="connsiteX0" fmla="*/ 5271 w 10383"/>
            <a:gd name="connsiteY0" fmla="*/ 10000 h 10000"/>
            <a:gd name="connsiteX1" fmla="*/ 5356 w 10383"/>
            <a:gd name="connsiteY1" fmla="*/ 5728 h 10000"/>
            <a:gd name="connsiteX2" fmla="*/ 2762 w 10383"/>
            <a:gd name="connsiteY2" fmla="*/ 3500 h 10000"/>
            <a:gd name="connsiteX3" fmla="*/ 3 w 10383"/>
            <a:gd name="connsiteY3" fmla="*/ 5630 h 10000"/>
            <a:gd name="connsiteX4" fmla="*/ 2778 w 10383"/>
            <a:gd name="connsiteY4" fmla="*/ 6444 h 10000"/>
            <a:gd name="connsiteX5" fmla="*/ 10383 w 10383"/>
            <a:gd name="connsiteY5" fmla="*/ 0 h 10000"/>
            <a:gd name="connsiteX0" fmla="*/ 5271 w 10383"/>
            <a:gd name="connsiteY0" fmla="*/ 10000 h 10000"/>
            <a:gd name="connsiteX1" fmla="*/ 5356 w 10383"/>
            <a:gd name="connsiteY1" fmla="*/ 5728 h 10000"/>
            <a:gd name="connsiteX2" fmla="*/ 4378 w 10383"/>
            <a:gd name="connsiteY2" fmla="*/ 5304 h 10000"/>
            <a:gd name="connsiteX3" fmla="*/ 3 w 10383"/>
            <a:gd name="connsiteY3" fmla="*/ 5630 h 10000"/>
            <a:gd name="connsiteX4" fmla="*/ 2778 w 10383"/>
            <a:gd name="connsiteY4" fmla="*/ 6444 h 10000"/>
            <a:gd name="connsiteX5" fmla="*/ 10383 w 10383"/>
            <a:gd name="connsiteY5" fmla="*/ 0 h 10000"/>
            <a:gd name="connsiteX0" fmla="*/ 2754 w 7866"/>
            <a:gd name="connsiteY0" fmla="*/ 10000 h 10000"/>
            <a:gd name="connsiteX1" fmla="*/ 2839 w 7866"/>
            <a:gd name="connsiteY1" fmla="*/ 5728 h 10000"/>
            <a:gd name="connsiteX2" fmla="*/ 1861 w 7866"/>
            <a:gd name="connsiteY2" fmla="*/ 5304 h 10000"/>
            <a:gd name="connsiteX3" fmla="*/ 261 w 7866"/>
            <a:gd name="connsiteY3" fmla="*/ 6444 h 10000"/>
            <a:gd name="connsiteX4" fmla="*/ 7866 w 7866"/>
            <a:gd name="connsiteY4" fmla="*/ 0 h 10000"/>
            <a:gd name="connsiteX0" fmla="*/ 3501 w 3609"/>
            <a:gd name="connsiteY0" fmla="*/ 4696 h 4696"/>
            <a:gd name="connsiteX1" fmla="*/ 3609 w 3609"/>
            <a:gd name="connsiteY1" fmla="*/ 424 h 4696"/>
            <a:gd name="connsiteX2" fmla="*/ 2366 w 3609"/>
            <a:gd name="connsiteY2" fmla="*/ 0 h 4696"/>
            <a:gd name="connsiteX3" fmla="*/ 332 w 3609"/>
            <a:gd name="connsiteY3" fmla="*/ 1140 h 4696"/>
            <a:gd name="connsiteX0" fmla="*/ 9701 w 10000"/>
            <a:gd name="connsiteY0" fmla="*/ 10000 h 10000"/>
            <a:gd name="connsiteX1" fmla="*/ 10000 w 10000"/>
            <a:gd name="connsiteY1" fmla="*/ 903 h 10000"/>
            <a:gd name="connsiteX2" fmla="*/ 6556 w 10000"/>
            <a:gd name="connsiteY2" fmla="*/ 0 h 10000"/>
            <a:gd name="connsiteX3" fmla="*/ 920 w 10000"/>
            <a:gd name="connsiteY3" fmla="*/ 2428 h 10000"/>
            <a:gd name="connsiteX0" fmla="*/ 3145 w 3444"/>
            <a:gd name="connsiteY0" fmla="*/ 10000 h 10000"/>
            <a:gd name="connsiteX1" fmla="*/ 3444 w 3444"/>
            <a:gd name="connsiteY1" fmla="*/ 903 h 10000"/>
            <a:gd name="connsiteX2" fmla="*/ 0 w 3444"/>
            <a:gd name="connsiteY2" fmla="*/ 0 h 10000"/>
            <a:gd name="connsiteX0" fmla="*/ 9132 w 10000"/>
            <a:gd name="connsiteY0" fmla="*/ 10000 h 10000"/>
            <a:gd name="connsiteX1" fmla="*/ 10000 w 10000"/>
            <a:gd name="connsiteY1" fmla="*/ 903 h 10000"/>
            <a:gd name="connsiteX2" fmla="*/ 0 w 10000"/>
            <a:gd name="connsiteY2" fmla="*/ 0 h 10000"/>
            <a:gd name="connsiteX0" fmla="*/ 9132 w 10000"/>
            <a:gd name="connsiteY0" fmla="*/ 10000 h 10000"/>
            <a:gd name="connsiteX1" fmla="*/ 10000 w 10000"/>
            <a:gd name="connsiteY1" fmla="*/ 903 h 10000"/>
            <a:gd name="connsiteX2" fmla="*/ 0 w 10000"/>
            <a:gd name="connsiteY2" fmla="*/ 0 h 10000"/>
            <a:gd name="connsiteX0" fmla="*/ 7673 w 8541"/>
            <a:gd name="connsiteY0" fmla="*/ 10427 h 10427"/>
            <a:gd name="connsiteX1" fmla="*/ 8541 w 8541"/>
            <a:gd name="connsiteY1" fmla="*/ 1330 h 10427"/>
            <a:gd name="connsiteX2" fmla="*/ 0 w 8541"/>
            <a:gd name="connsiteY2" fmla="*/ 0 h 10427"/>
            <a:gd name="connsiteX0" fmla="*/ 8984 w 10000"/>
            <a:gd name="connsiteY0" fmla="*/ 10000 h 10000"/>
            <a:gd name="connsiteX1" fmla="*/ 10000 w 10000"/>
            <a:gd name="connsiteY1" fmla="*/ 1276 h 10000"/>
            <a:gd name="connsiteX2" fmla="*/ 0 w 10000"/>
            <a:gd name="connsiteY2" fmla="*/ 0 h 10000"/>
            <a:gd name="connsiteX0" fmla="*/ 6707 w 7723"/>
            <a:gd name="connsiteY0" fmla="*/ 10327 h 10327"/>
            <a:gd name="connsiteX1" fmla="*/ 7723 w 7723"/>
            <a:gd name="connsiteY1" fmla="*/ 1603 h 10327"/>
            <a:gd name="connsiteX2" fmla="*/ 0 w 7723"/>
            <a:gd name="connsiteY2" fmla="*/ 0 h 10327"/>
            <a:gd name="connsiteX0" fmla="*/ 8684 w 10000"/>
            <a:gd name="connsiteY0" fmla="*/ 10000 h 10000"/>
            <a:gd name="connsiteX1" fmla="*/ 10000 w 10000"/>
            <a:gd name="connsiteY1" fmla="*/ 1552 h 10000"/>
            <a:gd name="connsiteX2" fmla="*/ 0 w 10000"/>
            <a:gd name="connsiteY2" fmla="*/ 0 h 10000"/>
            <a:gd name="connsiteX0" fmla="*/ 7947 w 9263"/>
            <a:gd name="connsiteY0" fmla="*/ 10238 h 10238"/>
            <a:gd name="connsiteX1" fmla="*/ 9263 w 9263"/>
            <a:gd name="connsiteY1" fmla="*/ 1790 h 10238"/>
            <a:gd name="connsiteX2" fmla="*/ 0 w 9263"/>
            <a:gd name="connsiteY2" fmla="*/ 0 h 10238"/>
            <a:gd name="connsiteX0" fmla="*/ 8579 w 10000"/>
            <a:gd name="connsiteY0" fmla="*/ 10000 h 10000"/>
            <a:gd name="connsiteX1" fmla="*/ 10000 w 10000"/>
            <a:gd name="connsiteY1" fmla="*/ 1748 h 10000"/>
            <a:gd name="connsiteX2" fmla="*/ 0 w 10000"/>
            <a:gd name="connsiteY2" fmla="*/ 0 h 10000"/>
            <a:gd name="connsiteX0" fmla="*/ 8579 w 10000"/>
            <a:gd name="connsiteY0" fmla="*/ 10000 h 10000"/>
            <a:gd name="connsiteX1" fmla="*/ 10000 w 10000"/>
            <a:gd name="connsiteY1" fmla="*/ 1748 h 10000"/>
            <a:gd name="connsiteX2" fmla="*/ 0 w 10000"/>
            <a:gd name="connsiteY2" fmla="*/ 0 h 10000"/>
            <a:gd name="connsiteX0" fmla="*/ 3730 w 5151"/>
            <a:gd name="connsiteY0" fmla="*/ 10380 h 10380"/>
            <a:gd name="connsiteX1" fmla="*/ 5151 w 5151"/>
            <a:gd name="connsiteY1" fmla="*/ 2128 h 10380"/>
            <a:gd name="connsiteX2" fmla="*/ 0 w 5151"/>
            <a:gd name="connsiteY2" fmla="*/ 0 h 10380"/>
            <a:gd name="connsiteX0" fmla="*/ 72127 w 74886"/>
            <a:gd name="connsiteY0" fmla="*/ 13478 h 13478"/>
            <a:gd name="connsiteX1" fmla="*/ 74886 w 74886"/>
            <a:gd name="connsiteY1" fmla="*/ 5528 h 13478"/>
            <a:gd name="connsiteX2" fmla="*/ 30 w 74886"/>
            <a:gd name="connsiteY2" fmla="*/ 21 h 13478"/>
            <a:gd name="connsiteX3" fmla="*/ 64886 w 74886"/>
            <a:gd name="connsiteY3" fmla="*/ 3478 h 13478"/>
            <a:gd name="connsiteX0" fmla="*/ 72186 w 74945"/>
            <a:gd name="connsiteY0" fmla="*/ 13472 h 13472"/>
            <a:gd name="connsiteX1" fmla="*/ 74945 w 74945"/>
            <a:gd name="connsiteY1" fmla="*/ 5522 h 13472"/>
            <a:gd name="connsiteX2" fmla="*/ 89 w 74945"/>
            <a:gd name="connsiteY2" fmla="*/ 15 h 13472"/>
            <a:gd name="connsiteX3" fmla="*/ 20561 w 74945"/>
            <a:gd name="connsiteY3" fmla="*/ 5303 h 13472"/>
            <a:gd name="connsiteX0" fmla="*/ 152910 w 155669"/>
            <a:gd name="connsiteY0" fmla="*/ 13484 h 13484"/>
            <a:gd name="connsiteX1" fmla="*/ 155669 w 155669"/>
            <a:gd name="connsiteY1" fmla="*/ 5534 h 13484"/>
            <a:gd name="connsiteX2" fmla="*/ 80813 w 155669"/>
            <a:gd name="connsiteY2" fmla="*/ 27 h 13484"/>
            <a:gd name="connsiteX3" fmla="*/ 114 w 155669"/>
            <a:gd name="connsiteY3" fmla="*/ 3750 h 13484"/>
            <a:gd name="connsiteX4" fmla="*/ 101285 w 155669"/>
            <a:gd name="connsiteY4" fmla="*/ 5315 h 13484"/>
            <a:gd name="connsiteX0" fmla="*/ 152924 w 155683"/>
            <a:gd name="connsiteY0" fmla="*/ 13484 h 13484"/>
            <a:gd name="connsiteX1" fmla="*/ 155683 w 155683"/>
            <a:gd name="connsiteY1" fmla="*/ 5534 h 13484"/>
            <a:gd name="connsiteX2" fmla="*/ 72757 w 155683"/>
            <a:gd name="connsiteY2" fmla="*/ 27 h 13484"/>
            <a:gd name="connsiteX3" fmla="*/ 128 w 155683"/>
            <a:gd name="connsiteY3" fmla="*/ 3750 h 13484"/>
            <a:gd name="connsiteX4" fmla="*/ 101299 w 155683"/>
            <a:gd name="connsiteY4" fmla="*/ 5315 h 13484"/>
            <a:gd name="connsiteX0" fmla="*/ 152924 w 155683"/>
            <a:gd name="connsiteY0" fmla="*/ 13484 h 13484"/>
            <a:gd name="connsiteX1" fmla="*/ 155683 w 155683"/>
            <a:gd name="connsiteY1" fmla="*/ 5534 h 13484"/>
            <a:gd name="connsiteX2" fmla="*/ 72757 w 155683"/>
            <a:gd name="connsiteY2" fmla="*/ 27 h 13484"/>
            <a:gd name="connsiteX3" fmla="*/ 128 w 155683"/>
            <a:gd name="connsiteY3" fmla="*/ 3750 h 13484"/>
            <a:gd name="connsiteX4" fmla="*/ 126853 w 155683"/>
            <a:gd name="connsiteY4" fmla="*/ 4339 h 13484"/>
            <a:gd name="connsiteX0" fmla="*/ 152924 w 155683"/>
            <a:gd name="connsiteY0" fmla="*/ 13484 h 13484"/>
            <a:gd name="connsiteX1" fmla="*/ 155683 w 155683"/>
            <a:gd name="connsiteY1" fmla="*/ 5534 h 13484"/>
            <a:gd name="connsiteX2" fmla="*/ 72757 w 155683"/>
            <a:gd name="connsiteY2" fmla="*/ 27 h 13484"/>
            <a:gd name="connsiteX3" fmla="*/ 128 w 155683"/>
            <a:gd name="connsiteY3" fmla="*/ 3750 h 13484"/>
            <a:gd name="connsiteX4" fmla="*/ 57963 w 155683"/>
            <a:gd name="connsiteY4" fmla="*/ 6801 h 13484"/>
            <a:gd name="connsiteX5" fmla="*/ 126853 w 155683"/>
            <a:gd name="connsiteY5" fmla="*/ 4339 h 13484"/>
            <a:gd name="connsiteX0" fmla="*/ 152924 w 155683"/>
            <a:gd name="connsiteY0" fmla="*/ 13484 h 13484"/>
            <a:gd name="connsiteX1" fmla="*/ 155683 w 155683"/>
            <a:gd name="connsiteY1" fmla="*/ 5534 h 13484"/>
            <a:gd name="connsiteX2" fmla="*/ 72757 w 155683"/>
            <a:gd name="connsiteY2" fmla="*/ 27 h 13484"/>
            <a:gd name="connsiteX3" fmla="*/ 128 w 155683"/>
            <a:gd name="connsiteY3" fmla="*/ 3750 h 13484"/>
            <a:gd name="connsiteX4" fmla="*/ 57963 w 155683"/>
            <a:gd name="connsiteY4" fmla="*/ 6801 h 13484"/>
            <a:gd name="connsiteX5" fmla="*/ 125508 w 155683"/>
            <a:gd name="connsiteY5" fmla="*/ 3973 h 13484"/>
            <a:gd name="connsiteX0" fmla="*/ 152924 w 155683"/>
            <a:gd name="connsiteY0" fmla="*/ 13484 h 13484"/>
            <a:gd name="connsiteX1" fmla="*/ 155683 w 155683"/>
            <a:gd name="connsiteY1" fmla="*/ 5534 h 13484"/>
            <a:gd name="connsiteX2" fmla="*/ 72757 w 155683"/>
            <a:gd name="connsiteY2" fmla="*/ 27 h 13484"/>
            <a:gd name="connsiteX3" fmla="*/ 128 w 155683"/>
            <a:gd name="connsiteY3" fmla="*/ 3750 h 13484"/>
            <a:gd name="connsiteX4" fmla="*/ 57963 w 155683"/>
            <a:gd name="connsiteY4" fmla="*/ 6801 h 13484"/>
            <a:gd name="connsiteX5" fmla="*/ 125508 w 155683"/>
            <a:gd name="connsiteY5" fmla="*/ 3973 h 13484"/>
            <a:gd name="connsiteX0" fmla="*/ 153358 w 156117"/>
            <a:gd name="connsiteY0" fmla="*/ 13465 h 13465"/>
            <a:gd name="connsiteX1" fmla="*/ 156117 w 156117"/>
            <a:gd name="connsiteY1" fmla="*/ 5515 h 13465"/>
            <a:gd name="connsiteX2" fmla="*/ 73191 w 156117"/>
            <a:gd name="connsiteY2" fmla="*/ 8 h 13465"/>
            <a:gd name="connsiteX3" fmla="*/ 562 w 156117"/>
            <a:gd name="connsiteY3" fmla="*/ 3731 h 13465"/>
            <a:gd name="connsiteX4" fmla="*/ 58397 w 156117"/>
            <a:gd name="connsiteY4" fmla="*/ 6782 h 13465"/>
            <a:gd name="connsiteX5" fmla="*/ 125942 w 156117"/>
            <a:gd name="connsiteY5" fmla="*/ 3954 h 13465"/>
            <a:gd name="connsiteX0" fmla="*/ 153051 w 155810"/>
            <a:gd name="connsiteY0" fmla="*/ 13466 h 13466"/>
            <a:gd name="connsiteX1" fmla="*/ 155810 w 155810"/>
            <a:gd name="connsiteY1" fmla="*/ 5516 h 13466"/>
            <a:gd name="connsiteX2" fmla="*/ 72884 w 155810"/>
            <a:gd name="connsiteY2" fmla="*/ 9 h 13466"/>
            <a:gd name="connsiteX3" fmla="*/ 255 w 155810"/>
            <a:gd name="connsiteY3" fmla="*/ 3732 h 13466"/>
            <a:gd name="connsiteX4" fmla="*/ 58090 w 155810"/>
            <a:gd name="connsiteY4" fmla="*/ 6783 h 13466"/>
            <a:gd name="connsiteX5" fmla="*/ 125635 w 155810"/>
            <a:gd name="connsiteY5" fmla="*/ 3955 h 13466"/>
            <a:gd name="connsiteX0" fmla="*/ 153051 w 155810"/>
            <a:gd name="connsiteY0" fmla="*/ 13466 h 13466"/>
            <a:gd name="connsiteX1" fmla="*/ 155810 w 155810"/>
            <a:gd name="connsiteY1" fmla="*/ 5516 h 13466"/>
            <a:gd name="connsiteX2" fmla="*/ 72884 w 155810"/>
            <a:gd name="connsiteY2" fmla="*/ 9 h 13466"/>
            <a:gd name="connsiteX3" fmla="*/ 255 w 155810"/>
            <a:gd name="connsiteY3" fmla="*/ 3732 h 13466"/>
            <a:gd name="connsiteX4" fmla="*/ 58090 w 155810"/>
            <a:gd name="connsiteY4" fmla="*/ 6783 h 13466"/>
            <a:gd name="connsiteX5" fmla="*/ 125635 w 155810"/>
            <a:gd name="connsiteY5" fmla="*/ 3955 h 13466"/>
            <a:gd name="connsiteX0" fmla="*/ 153051 w 155810"/>
            <a:gd name="connsiteY0" fmla="*/ 13466 h 13466"/>
            <a:gd name="connsiteX1" fmla="*/ 155810 w 155810"/>
            <a:gd name="connsiteY1" fmla="*/ 5516 h 13466"/>
            <a:gd name="connsiteX2" fmla="*/ 72884 w 155810"/>
            <a:gd name="connsiteY2" fmla="*/ 9 h 13466"/>
            <a:gd name="connsiteX3" fmla="*/ 255 w 155810"/>
            <a:gd name="connsiteY3" fmla="*/ 3732 h 13466"/>
            <a:gd name="connsiteX4" fmla="*/ 58090 w 155810"/>
            <a:gd name="connsiteY4" fmla="*/ 6783 h 13466"/>
            <a:gd name="connsiteX5" fmla="*/ 125635 w 155810"/>
            <a:gd name="connsiteY5" fmla="*/ 3955 h 13466"/>
            <a:gd name="connsiteX0" fmla="*/ 153051 w 155810"/>
            <a:gd name="connsiteY0" fmla="*/ 13466 h 13466"/>
            <a:gd name="connsiteX1" fmla="*/ 155810 w 155810"/>
            <a:gd name="connsiteY1" fmla="*/ 5516 h 13466"/>
            <a:gd name="connsiteX2" fmla="*/ 72884 w 155810"/>
            <a:gd name="connsiteY2" fmla="*/ 9 h 13466"/>
            <a:gd name="connsiteX3" fmla="*/ 255 w 155810"/>
            <a:gd name="connsiteY3" fmla="*/ 3732 h 13466"/>
            <a:gd name="connsiteX4" fmla="*/ 58090 w 155810"/>
            <a:gd name="connsiteY4" fmla="*/ 6783 h 13466"/>
            <a:gd name="connsiteX5" fmla="*/ 125635 w 155810"/>
            <a:gd name="connsiteY5" fmla="*/ 3955 h 13466"/>
            <a:gd name="connsiteX0" fmla="*/ 153051 w 155810"/>
            <a:gd name="connsiteY0" fmla="*/ 13466 h 13466"/>
            <a:gd name="connsiteX1" fmla="*/ 155810 w 155810"/>
            <a:gd name="connsiteY1" fmla="*/ 5516 h 13466"/>
            <a:gd name="connsiteX2" fmla="*/ 72884 w 155810"/>
            <a:gd name="connsiteY2" fmla="*/ 9 h 13466"/>
            <a:gd name="connsiteX3" fmla="*/ 255 w 155810"/>
            <a:gd name="connsiteY3" fmla="*/ 3732 h 13466"/>
            <a:gd name="connsiteX4" fmla="*/ 58090 w 155810"/>
            <a:gd name="connsiteY4" fmla="*/ 6783 h 13466"/>
            <a:gd name="connsiteX5" fmla="*/ 140430 w 155810"/>
            <a:gd name="connsiteY5" fmla="*/ 3772 h 13466"/>
            <a:gd name="connsiteX0" fmla="*/ 153051 w 155810"/>
            <a:gd name="connsiteY0" fmla="*/ 13466 h 13466"/>
            <a:gd name="connsiteX1" fmla="*/ 155810 w 155810"/>
            <a:gd name="connsiteY1" fmla="*/ 5516 h 13466"/>
            <a:gd name="connsiteX2" fmla="*/ 72884 w 155810"/>
            <a:gd name="connsiteY2" fmla="*/ 9 h 13466"/>
            <a:gd name="connsiteX3" fmla="*/ 255 w 155810"/>
            <a:gd name="connsiteY3" fmla="*/ 3732 h 13466"/>
            <a:gd name="connsiteX4" fmla="*/ 58090 w 155810"/>
            <a:gd name="connsiteY4" fmla="*/ 6783 h 13466"/>
            <a:gd name="connsiteX5" fmla="*/ 135050 w 155810"/>
            <a:gd name="connsiteY5" fmla="*/ 4016 h 13466"/>
            <a:gd name="connsiteX0" fmla="*/ 158359 w 161118"/>
            <a:gd name="connsiteY0" fmla="*/ 13466 h 13466"/>
            <a:gd name="connsiteX1" fmla="*/ 161118 w 161118"/>
            <a:gd name="connsiteY1" fmla="*/ 5516 h 13466"/>
            <a:gd name="connsiteX2" fmla="*/ 78192 w 161118"/>
            <a:gd name="connsiteY2" fmla="*/ 9 h 13466"/>
            <a:gd name="connsiteX3" fmla="*/ 183 w 161118"/>
            <a:gd name="connsiteY3" fmla="*/ 3610 h 13466"/>
            <a:gd name="connsiteX4" fmla="*/ 63398 w 161118"/>
            <a:gd name="connsiteY4" fmla="*/ 6783 h 13466"/>
            <a:gd name="connsiteX5" fmla="*/ 140358 w 161118"/>
            <a:gd name="connsiteY5" fmla="*/ 4016 h 13466"/>
            <a:gd name="connsiteX0" fmla="*/ 158359 w 161118"/>
            <a:gd name="connsiteY0" fmla="*/ 13466 h 13466"/>
            <a:gd name="connsiteX1" fmla="*/ 161118 w 161118"/>
            <a:gd name="connsiteY1" fmla="*/ 5516 h 13466"/>
            <a:gd name="connsiteX2" fmla="*/ 78192 w 161118"/>
            <a:gd name="connsiteY2" fmla="*/ 9 h 13466"/>
            <a:gd name="connsiteX3" fmla="*/ 183 w 161118"/>
            <a:gd name="connsiteY3" fmla="*/ 3610 h 13466"/>
            <a:gd name="connsiteX4" fmla="*/ 63398 w 161118"/>
            <a:gd name="connsiteY4" fmla="*/ 6783 h 13466"/>
            <a:gd name="connsiteX5" fmla="*/ 140358 w 161118"/>
            <a:gd name="connsiteY5" fmla="*/ 4016 h 13466"/>
            <a:gd name="connsiteX0" fmla="*/ 162266 w 165025"/>
            <a:gd name="connsiteY0" fmla="*/ 13486 h 13486"/>
            <a:gd name="connsiteX1" fmla="*/ 165025 w 165025"/>
            <a:gd name="connsiteY1" fmla="*/ 5536 h 13486"/>
            <a:gd name="connsiteX2" fmla="*/ 82099 w 165025"/>
            <a:gd name="connsiteY2" fmla="*/ 29 h 13486"/>
            <a:gd name="connsiteX3" fmla="*/ 55 w 165025"/>
            <a:gd name="connsiteY3" fmla="*/ 3630 h 13486"/>
            <a:gd name="connsiteX4" fmla="*/ 67305 w 165025"/>
            <a:gd name="connsiteY4" fmla="*/ 6803 h 13486"/>
            <a:gd name="connsiteX5" fmla="*/ 144265 w 165025"/>
            <a:gd name="connsiteY5" fmla="*/ 4036 h 13486"/>
            <a:gd name="connsiteX0" fmla="*/ 162360 w 165119"/>
            <a:gd name="connsiteY0" fmla="*/ 13459 h 13459"/>
            <a:gd name="connsiteX1" fmla="*/ 165119 w 165119"/>
            <a:gd name="connsiteY1" fmla="*/ 5509 h 13459"/>
            <a:gd name="connsiteX2" fmla="*/ 82193 w 165119"/>
            <a:gd name="connsiteY2" fmla="*/ 2 h 13459"/>
            <a:gd name="connsiteX3" fmla="*/ 149 w 165119"/>
            <a:gd name="connsiteY3" fmla="*/ 3603 h 13459"/>
            <a:gd name="connsiteX4" fmla="*/ 67399 w 165119"/>
            <a:gd name="connsiteY4" fmla="*/ 6776 h 13459"/>
            <a:gd name="connsiteX5" fmla="*/ 144359 w 165119"/>
            <a:gd name="connsiteY5" fmla="*/ 4009 h 13459"/>
            <a:gd name="connsiteX0" fmla="*/ 162360 w 165119"/>
            <a:gd name="connsiteY0" fmla="*/ 13469 h 13469"/>
            <a:gd name="connsiteX1" fmla="*/ 165119 w 165119"/>
            <a:gd name="connsiteY1" fmla="*/ 5519 h 13469"/>
            <a:gd name="connsiteX2" fmla="*/ 82193 w 165119"/>
            <a:gd name="connsiteY2" fmla="*/ 12 h 13469"/>
            <a:gd name="connsiteX3" fmla="*/ 149 w 165119"/>
            <a:gd name="connsiteY3" fmla="*/ 3613 h 13469"/>
            <a:gd name="connsiteX4" fmla="*/ 67399 w 165119"/>
            <a:gd name="connsiteY4" fmla="*/ 6786 h 13469"/>
            <a:gd name="connsiteX5" fmla="*/ 144359 w 165119"/>
            <a:gd name="connsiteY5" fmla="*/ 4019 h 134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65119" h="13469">
              <a:moveTo>
                <a:pt x="162360" y="13469"/>
              </a:moveTo>
              <a:cubicBezTo>
                <a:pt x="163275" y="10819"/>
                <a:pt x="164251" y="8168"/>
                <a:pt x="165119" y="5519"/>
              </a:cubicBezTo>
              <a:cubicBezTo>
                <a:pt x="163863" y="3886"/>
                <a:pt x="132555" y="165"/>
                <a:pt x="82193" y="12"/>
              </a:cubicBezTo>
              <a:cubicBezTo>
                <a:pt x="17039" y="-186"/>
                <a:pt x="-1918" y="2000"/>
                <a:pt x="149" y="3613"/>
              </a:cubicBezTo>
              <a:cubicBezTo>
                <a:pt x="1270" y="6024"/>
                <a:pt x="32828" y="6688"/>
                <a:pt x="67399" y="6786"/>
              </a:cubicBezTo>
              <a:cubicBezTo>
                <a:pt x="111384" y="6640"/>
                <a:pt x="137809" y="5161"/>
                <a:pt x="144359" y="401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529515</xdr:colOff>
      <xdr:row>28</xdr:row>
      <xdr:rowOff>160576</xdr:rowOff>
    </xdr:from>
    <xdr:to>
      <xdr:col>1</xdr:col>
      <xdr:colOff>662012</xdr:colOff>
      <xdr:row>29</xdr:row>
      <xdr:rowOff>97130</xdr:rowOff>
    </xdr:to>
    <xdr:sp macro="" textlink="">
      <xdr:nvSpPr>
        <xdr:cNvPr id="315" name="AutoShape 341">
          <a:extLst>
            <a:ext uri="{FF2B5EF4-FFF2-40B4-BE49-F238E27FC236}">
              <a16:creationId xmlns:a16="http://schemas.microsoft.com/office/drawing/2014/main" id="{1F031B35-EB34-4983-B8E0-3F4809F68745}"/>
            </a:ext>
          </a:extLst>
        </xdr:cNvPr>
        <xdr:cNvSpPr>
          <a:spLocks noChangeArrowheads="1"/>
        </xdr:cNvSpPr>
      </xdr:nvSpPr>
      <xdr:spPr bwMode="auto">
        <a:xfrm>
          <a:off x="4904665" y="3589576"/>
          <a:ext cx="132497" cy="10800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672926</xdr:colOff>
      <xdr:row>19</xdr:row>
      <xdr:rowOff>48251</xdr:rowOff>
    </xdr:from>
    <xdr:to>
      <xdr:col>8</xdr:col>
      <xdr:colOff>161604</xdr:colOff>
      <xdr:row>20</xdr:row>
      <xdr:rowOff>47072</xdr:rowOff>
    </xdr:to>
    <xdr:sp macro="" textlink="">
      <xdr:nvSpPr>
        <xdr:cNvPr id="316" name="六角形 315">
          <a:extLst>
            <a:ext uri="{FF2B5EF4-FFF2-40B4-BE49-F238E27FC236}">
              <a16:creationId xmlns:a16="http://schemas.microsoft.com/office/drawing/2014/main" id="{1AC946D3-6D31-45D0-B65E-8C8A2853F32A}"/>
            </a:ext>
          </a:extLst>
        </xdr:cNvPr>
        <xdr:cNvSpPr/>
      </xdr:nvSpPr>
      <xdr:spPr bwMode="auto">
        <a:xfrm>
          <a:off x="5058395" y="3290720"/>
          <a:ext cx="195115" cy="1694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482517</xdr:colOff>
      <xdr:row>31</xdr:row>
      <xdr:rowOff>3308</xdr:rowOff>
    </xdr:from>
    <xdr:to>
      <xdr:col>1</xdr:col>
      <xdr:colOff>698709</xdr:colOff>
      <xdr:row>32</xdr:row>
      <xdr:rowOff>119236</xdr:rowOff>
    </xdr:to>
    <xdr:grpSp>
      <xdr:nvGrpSpPr>
        <xdr:cNvPr id="317" name="Group 405">
          <a:extLst>
            <a:ext uri="{FF2B5EF4-FFF2-40B4-BE49-F238E27FC236}">
              <a16:creationId xmlns:a16="http://schemas.microsoft.com/office/drawing/2014/main" id="{63F63167-5A08-4CB9-A66F-B3E5E9A04973}"/>
            </a:ext>
          </a:extLst>
        </xdr:cNvPr>
        <xdr:cNvGrpSpPr>
          <a:grpSpLocks/>
        </xdr:cNvGrpSpPr>
      </xdr:nvGrpSpPr>
      <xdr:grpSpPr bwMode="auto">
        <a:xfrm rot="10800000">
          <a:off x="630684" y="5388108"/>
          <a:ext cx="216192" cy="289495"/>
          <a:chOff x="719" y="99"/>
          <a:chExt cx="22" cy="13"/>
        </a:xfrm>
      </xdr:grpSpPr>
      <xdr:sp macro="" textlink="">
        <xdr:nvSpPr>
          <xdr:cNvPr id="318" name="Freeform 406">
            <a:extLst>
              <a:ext uri="{FF2B5EF4-FFF2-40B4-BE49-F238E27FC236}">
                <a16:creationId xmlns:a16="http://schemas.microsoft.com/office/drawing/2014/main" id="{F026A7B0-1B11-4B5F-B72B-40318C16EB70}"/>
              </a:ext>
            </a:extLst>
          </xdr:cNvPr>
          <xdr:cNvSpPr>
            <a:spLocks/>
          </xdr:cNvSpPr>
        </xdr:nvSpPr>
        <xdr:spPr bwMode="auto">
          <a:xfrm>
            <a:off x="719" y="99"/>
            <a:ext cx="3" cy="1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8000 w 8000"/>
              <a:gd name="connsiteY0" fmla="*/ 0 h 8913"/>
              <a:gd name="connsiteX1" fmla="*/ 8000 w 8000"/>
              <a:gd name="connsiteY1" fmla="*/ 7609 h 8913"/>
              <a:gd name="connsiteX2" fmla="*/ 0 w 8000"/>
              <a:gd name="connsiteY2" fmla="*/ 8913 h 89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00" h="8913">
                <a:moveTo>
                  <a:pt x="8000" y="0"/>
                </a:moveTo>
                <a:lnTo>
                  <a:pt x="8000" y="7609"/>
                </a:lnTo>
                <a:lnTo>
                  <a:pt x="0" y="891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9" name="Freeform 407">
            <a:extLst>
              <a:ext uri="{FF2B5EF4-FFF2-40B4-BE49-F238E27FC236}">
                <a16:creationId xmlns:a16="http://schemas.microsoft.com/office/drawing/2014/main" id="{A1AEBD81-48E2-410E-B051-E9B1F1954872}"/>
              </a:ext>
            </a:extLst>
          </xdr:cNvPr>
          <xdr:cNvSpPr>
            <a:spLocks/>
          </xdr:cNvSpPr>
        </xdr:nvSpPr>
        <xdr:spPr bwMode="auto">
          <a:xfrm flipH="1" flipV="1">
            <a:off x="736" y="99"/>
            <a:ext cx="5" cy="1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8696"/>
              <a:gd name="connsiteX1" fmla="*/ 10000 w 10000"/>
              <a:gd name="connsiteY1" fmla="*/ 1087 h 8696"/>
              <a:gd name="connsiteX2" fmla="*/ 10000 w 10000"/>
              <a:gd name="connsiteY2" fmla="*/ 8696 h 869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8696">
                <a:moveTo>
                  <a:pt x="0" y="0"/>
                </a:moveTo>
                <a:lnTo>
                  <a:pt x="10000" y="1087"/>
                </a:lnTo>
                <a:lnTo>
                  <a:pt x="10000" y="869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122188</xdr:colOff>
      <xdr:row>28</xdr:row>
      <xdr:rowOff>22620</xdr:rowOff>
    </xdr:from>
    <xdr:to>
      <xdr:col>1</xdr:col>
      <xdr:colOff>238125</xdr:colOff>
      <xdr:row>28</xdr:row>
      <xdr:rowOff>154475</xdr:rowOff>
    </xdr:to>
    <xdr:sp macro="" textlink="">
      <xdr:nvSpPr>
        <xdr:cNvPr id="320" name="Oval 1295">
          <a:extLst>
            <a:ext uri="{FF2B5EF4-FFF2-40B4-BE49-F238E27FC236}">
              <a16:creationId xmlns:a16="http://schemas.microsoft.com/office/drawing/2014/main" id="{99D282B4-C0DF-4EF0-9E88-92388195BD2A}"/>
            </a:ext>
          </a:extLst>
        </xdr:cNvPr>
        <xdr:cNvSpPr>
          <a:spLocks noChangeArrowheads="1"/>
        </xdr:cNvSpPr>
      </xdr:nvSpPr>
      <xdr:spPr bwMode="auto">
        <a:xfrm>
          <a:off x="4497338" y="3451620"/>
          <a:ext cx="115937" cy="13185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</xdr:col>
      <xdr:colOff>1388</xdr:colOff>
      <xdr:row>27</xdr:row>
      <xdr:rowOff>154450</xdr:rowOff>
    </xdr:from>
    <xdr:to>
      <xdr:col>2</xdr:col>
      <xdr:colOff>282295</xdr:colOff>
      <xdr:row>28</xdr:row>
      <xdr:rowOff>16933</xdr:rowOff>
    </xdr:to>
    <xdr:grpSp>
      <xdr:nvGrpSpPr>
        <xdr:cNvPr id="321" name="グループ化 320">
          <a:extLst>
            <a:ext uri="{FF2B5EF4-FFF2-40B4-BE49-F238E27FC236}">
              <a16:creationId xmlns:a16="http://schemas.microsoft.com/office/drawing/2014/main" id="{524BD2F4-ADDF-4332-9425-B53823840C2E}"/>
            </a:ext>
          </a:extLst>
        </xdr:cNvPr>
        <xdr:cNvGrpSpPr/>
      </xdr:nvGrpSpPr>
      <xdr:grpSpPr>
        <a:xfrm rot="3600000">
          <a:off x="625467" y="4369071"/>
          <a:ext cx="36050" cy="987873"/>
          <a:chOff x="1261220" y="847582"/>
          <a:chExt cx="69622" cy="1381072"/>
        </a:xfrm>
      </xdr:grpSpPr>
      <xdr:grpSp>
        <xdr:nvGrpSpPr>
          <xdr:cNvPr id="322" name="Group 802">
            <a:extLst>
              <a:ext uri="{FF2B5EF4-FFF2-40B4-BE49-F238E27FC236}">
                <a16:creationId xmlns:a16="http://schemas.microsoft.com/office/drawing/2014/main" id="{83AE4C51-5956-4249-8F8D-5EC0ECD65D50}"/>
              </a:ext>
            </a:extLst>
          </xdr:cNvPr>
          <xdr:cNvGrpSpPr>
            <a:grpSpLocks/>
          </xdr:cNvGrpSpPr>
        </xdr:nvGrpSpPr>
        <xdr:grpSpPr bwMode="auto">
          <a:xfrm>
            <a:off x="1261220" y="847582"/>
            <a:ext cx="69622" cy="1381072"/>
            <a:chOff x="1729" y="1694"/>
            <a:chExt cx="21" cy="146"/>
          </a:xfrm>
        </xdr:grpSpPr>
        <xdr:sp macro="" textlink="">
          <xdr:nvSpPr>
            <xdr:cNvPr id="325" name="Line 803">
              <a:extLst>
                <a:ext uri="{FF2B5EF4-FFF2-40B4-BE49-F238E27FC236}">
                  <a16:creationId xmlns:a16="http://schemas.microsoft.com/office/drawing/2014/main" id="{942BEDE2-98BC-4F1D-AD9C-F62D6291982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38" y="1694"/>
              <a:ext cx="0" cy="14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26" name="Line 804">
              <a:extLst>
                <a:ext uri="{FF2B5EF4-FFF2-40B4-BE49-F238E27FC236}">
                  <a16:creationId xmlns:a16="http://schemas.microsoft.com/office/drawing/2014/main" id="{B65C997E-56F2-46DA-9ACF-7B59BC998E03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694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27" name="Line 805">
              <a:extLst>
                <a:ext uri="{FF2B5EF4-FFF2-40B4-BE49-F238E27FC236}">
                  <a16:creationId xmlns:a16="http://schemas.microsoft.com/office/drawing/2014/main" id="{DF323E2F-DCD0-4142-BAAA-9F2620C5555F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0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28" name="Line 806">
              <a:extLst>
                <a:ext uri="{FF2B5EF4-FFF2-40B4-BE49-F238E27FC236}">
                  <a16:creationId xmlns:a16="http://schemas.microsoft.com/office/drawing/2014/main" id="{AE23DA95-ADDF-4138-A800-A83D155250CA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1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29" name="Line 807">
              <a:extLst>
                <a:ext uri="{FF2B5EF4-FFF2-40B4-BE49-F238E27FC236}">
                  <a16:creationId xmlns:a16="http://schemas.microsoft.com/office/drawing/2014/main" id="{3FACD100-E5F3-4979-9D01-256B0452AA8F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4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30" name="Line 808">
              <a:extLst>
                <a:ext uri="{FF2B5EF4-FFF2-40B4-BE49-F238E27FC236}">
                  <a16:creationId xmlns:a16="http://schemas.microsoft.com/office/drawing/2014/main" id="{D6D1B106-13DC-4539-B8DC-6AF44D3D198B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6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31" name="Line 809">
              <a:extLst>
                <a:ext uri="{FF2B5EF4-FFF2-40B4-BE49-F238E27FC236}">
                  <a16:creationId xmlns:a16="http://schemas.microsoft.com/office/drawing/2014/main" id="{1F7EBFAA-0391-4A41-9B8F-D6E0B6AF226C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7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32" name="Line 810">
              <a:extLst>
                <a:ext uri="{FF2B5EF4-FFF2-40B4-BE49-F238E27FC236}">
                  <a16:creationId xmlns:a16="http://schemas.microsoft.com/office/drawing/2014/main" id="{62A4CF79-602C-42AB-9CF7-7EEBBB5257A4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2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33" name="Line 811">
              <a:extLst>
                <a:ext uri="{FF2B5EF4-FFF2-40B4-BE49-F238E27FC236}">
                  <a16:creationId xmlns:a16="http://schemas.microsoft.com/office/drawing/2014/main" id="{7411D5A0-6192-463A-A114-B87BD64C7139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53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34" name="Line 812">
              <a:extLst>
                <a:ext uri="{FF2B5EF4-FFF2-40B4-BE49-F238E27FC236}">
                  <a16:creationId xmlns:a16="http://schemas.microsoft.com/office/drawing/2014/main" id="{4E4F4A95-2F08-4C9E-8592-A3EB6D596FAC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87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35" name="Line 813">
              <a:extLst>
                <a:ext uri="{FF2B5EF4-FFF2-40B4-BE49-F238E27FC236}">
                  <a16:creationId xmlns:a16="http://schemas.microsoft.com/office/drawing/2014/main" id="{6DBF3330-2612-4E8B-98C0-109CD2E9D6BE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9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36" name="Line 814">
              <a:extLst>
                <a:ext uri="{FF2B5EF4-FFF2-40B4-BE49-F238E27FC236}">
                  <a16:creationId xmlns:a16="http://schemas.microsoft.com/office/drawing/2014/main" id="{FD21C164-0F50-4B2E-BF1A-2C967221C14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81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37" name="Line 815">
              <a:extLst>
                <a:ext uri="{FF2B5EF4-FFF2-40B4-BE49-F238E27FC236}">
                  <a16:creationId xmlns:a16="http://schemas.microsoft.com/office/drawing/2014/main" id="{354DC375-61C6-4134-9BFF-89E54FD256FD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83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323" name="Line 813">
            <a:extLst>
              <a:ext uri="{FF2B5EF4-FFF2-40B4-BE49-F238E27FC236}">
                <a16:creationId xmlns:a16="http://schemas.microsoft.com/office/drawing/2014/main" id="{8E34929B-4892-4F5C-8805-C752989F49A8}"/>
              </a:ext>
            </a:extLst>
          </xdr:cNvPr>
          <xdr:cNvSpPr>
            <a:spLocks noChangeShapeType="1"/>
          </xdr:cNvSpPr>
        </xdr:nvSpPr>
        <xdr:spPr bwMode="auto">
          <a:xfrm flipV="1">
            <a:off x="1261698" y="2026482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4" name="Line 814">
            <a:extLst>
              <a:ext uri="{FF2B5EF4-FFF2-40B4-BE49-F238E27FC236}">
                <a16:creationId xmlns:a16="http://schemas.microsoft.com/office/drawing/2014/main" id="{74FA99AF-7FE2-498B-8937-DC76AFBFDF25}"/>
              </a:ext>
            </a:extLst>
          </xdr:cNvPr>
          <xdr:cNvSpPr>
            <a:spLocks noChangeShapeType="1"/>
          </xdr:cNvSpPr>
        </xdr:nvSpPr>
        <xdr:spPr bwMode="auto">
          <a:xfrm flipV="1">
            <a:off x="1261698" y="2114111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</xdr:col>
      <xdr:colOff>686861</xdr:colOff>
      <xdr:row>28</xdr:row>
      <xdr:rowOff>63503</xdr:rowOff>
    </xdr:from>
    <xdr:ext cx="386020" cy="130551"/>
    <xdr:sp macro="" textlink="">
      <xdr:nvSpPr>
        <xdr:cNvPr id="338" name="Text Box 1664">
          <a:extLst>
            <a:ext uri="{FF2B5EF4-FFF2-40B4-BE49-F238E27FC236}">
              <a16:creationId xmlns:a16="http://schemas.microsoft.com/office/drawing/2014/main" id="{183495B4-37F2-41EA-B7BB-7B6C691798DA}"/>
            </a:ext>
          </a:extLst>
        </xdr:cNvPr>
        <xdr:cNvSpPr txBox="1">
          <a:spLocks noChangeArrowheads="1"/>
        </xdr:cNvSpPr>
      </xdr:nvSpPr>
      <xdr:spPr bwMode="auto">
        <a:xfrm>
          <a:off x="835028" y="4815420"/>
          <a:ext cx="386020" cy="130551"/>
        </a:xfrm>
        <a:prstGeom prst="rect">
          <a:avLst/>
        </a:prstGeom>
        <a:solidFill>
          <a:schemeClr val="bg1">
            <a:alpha val="60000"/>
          </a:schemeClr>
        </a:solidFill>
        <a:ln w="9525">
          <a:solidFill>
            <a:schemeClr val="tx2"/>
          </a:solidFill>
          <a:miter lim="800000"/>
          <a:headEnd/>
          <a:tailEnd/>
        </a:ln>
      </xdr:spPr>
      <xdr:txBody>
        <a:bodyPr vertOverflow="overflow" horzOverflow="overflow" wrap="none" lIns="0" tIns="18288" rIns="0" bIns="0" anchor="b" anchorCtr="0" upright="1">
          <a:noAutofit/>
        </a:bodyPr>
        <a:lstStyle/>
        <a:p>
          <a:pPr algn="ctr" rtl="0">
            <a:lnSpc>
              <a:spcPts val="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ﾌｪﾘｰ前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113431</xdr:colOff>
      <xdr:row>27</xdr:row>
      <xdr:rowOff>76352</xdr:rowOff>
    </xdr:from>
    <xdr:to>
      <xdr:col>2</xdr:col>
      <xdr:colOff>244124</xdr:colOff>
      <xdr:row>28</xdr:row>
      <xdr:rowOff>49706</xdr:rowOff>
    </xdr:to>
    <xdr:sp macro="" textlink="">
      <xdr:nvSpPr>
        <xdr:cNvPr id="339" name="Oval 420">
          <a:extLst>
            <a:ext uri="{FF2B5EF4-FFF2-40B4-BE49-F238E27FC236}">
              <a16:creationId xmlns:a16="http://schemas.microsoft.com/office/drawing/2014/main" id="{8EF16184-3F7D-4465-9C98-98BFC932CC8E}"/>
            </a:ext>
          </a:extLst>
        </xdr:cNvPr>
        <xdr:cNvSpPr>
          <a:spLocks noChangeArrowheads="1"/>
        </xdr:cNvSpPr>
      </xdr:nvSpPr>
      <xdr:spPr bwMode="auto">
        <a:xfrm>
          <a:off x="5193431" y="3333902"/>
          <a:ext cx="130693" cy="14480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587192</xdr:colOff>
      <xdr:row>26</xdr:row>
      <xdr:rowOff>44707</xdr:rowOff>
    </xdr:from>
    <xdr:to>
      <xdr:col>2</xdr:col>
      <xdr:colOff>333486</xdr:colOff>
      <xdr:row>27</xdr:row>
      <xdr:rowOff>91140</xdr:rowOff>
    </xdr:to>
    <xdr:pic>
      <xdr:nvPicPr>
        <xdr:cNvPr id="340" name="図 339">
          <a:extLst>
            <a:ext uri="{FF2B5EF4-FFF2-40B4-BE49-F238E27FC236}">
              <a16:creationId xmlns:a16="http://schemas.microsoft.com/office/drawing/2014/main" id="{E704260C-0961-46C3-A968-4C12AF8F4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9800000">
          <a:off x="4962342" y="3130807"/>
          <a:ext cx="451145" cy="217883"/>
        </a:xfrm>
        <a:prstGeom prst="rect">
          <a:avLst/>
        </a:prstGeom>
      </xdr:spPr>
    </xdr:pic>
    <xdr:clientData/>
  </xdr:twoCellAnchor>
  <xdr:twoCellAnchor>
    <xdr:from>
      <xdr:col>3</xdr:col>
      <xdr:colOff>11135</xdr:colOff>
      <xdr:row>25</xdr:row>
      <xdr:rowOff>18543</xdr:rowOff>
    </xdr:from>
    <xdr:to>
      <xdr:col>3</xdr:col>
      <xdr:colOff>183450</xdr:colOff>
      <xdr:row>26</xdr:row>
      <xdr:rowOff>7286</xdr:rowOff>
    </xdr:to>
    <xdr:sp macro="" textlink="">
      <xdr:nvSpPr>
        <xdr:cNvPr id="341" name="六角形 340">
          <a:extLst>
            <a:ext uri="{FF2B5EF4-FFF2-40B4-BE49-F238E27FC236}">
              <a16:creationId xmlns:a16="http://schemas.microsoft.com/office/drawing/2014/main" id="{95BE8EA8-0021-4426-B34F-C39EDB830560}"/>
            </a:ext>
          </a:extLst>
        </xdr:cNvPr>
        <xdr:cNvSpPr/>
      </xdr:nvSpPr>
      <xdr:spPr bwMode="auto">
        <a:xfrm>
          <a:off x="5803105" y="2962634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374346</xdr:colOff>
      <xdr:row>25</xdr:row>
      <xdr:rowOff>37882</xdr:rowOff>
    </xdr:from>
    <xdr:to>
      <xdr:col>3</xdr:col>
      <xdr:colOff>407350</xdr:colOff>
      <xdr:row>26</xdr:row>
      <xdr:rowOff>92724</xdr:rowOff>
    </xdr:to>
    <xdr:sp macro="" textlink="">
      <xdr:nvSpPr>
        <xdr:cNvPr id="342" name="Line 73">
          <a:extLst>
            <a:ext uri="{FF2B5EF4-FFF2-40B4-BE49-F238E27FC236}">
              <a16:creationId xmlns:a16="http://schemas.microsoft.com/office/drawing/2014/main" id="{13945673-12BD-4C9A-BD95-EB89825DA530}"/>
            </a:ext>
          </a:extLst>
        </xdr:cNvPr>
        <xdr:cNvSpPr>
          <a:spLocks noChangeShapeType="1"/>
        </xdr:cNvSpPr>
      </xdr:nvSpPr>
      <xdr:spPr bwMode="auto">
        <a:xfrm flipH="1" flipV="1">
          <a:off x="6159196" y="2952532"/>
          <a:ext cx="33004" cy="22629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233840000"/>
            <a:gd name="connsiteY0" fmla="*/ 0 h 10000"/>
            <a:gd name="connsiteX1" fmla="*/ 10000 w 233840000"/>
            <a:gd name="connsiteY1" fmla="*/ 10000 h 10000"/>
            <a:gd name="connsiteX0" fmla="*/ 0 w 330040000"/>
            <a:gd name="connsiteY0" fmla="*/ 0 h 10000"/>
            <a:gd name="connsiteX1" fmla="*/ 10000 w 330040000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30040000" h="10000">
              <a:moveTo>
                <a:pt x="0" y="0"/>
              </a:moveTo>
              <a:cubicBezTo>
                <a:pt x="526140000" y="6367"/>
                <a:pt x="344720000" y="5549"/>
                <a:pt x="10000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460815</xdr:colOff>
      <xdr:row>25</xdr:row>
      <xdr:rowOff>107597</xdr:rowOff>
    </xdr:from>
    <xdr:to>
      <xdr:col>3</xdr:col>
      <xdr:colOff>564675</xdr:colOff>
      <xdr:row>26</xdr:row>
      <xdr:rowOff>99347</xdr:rowOff>
    </xdr:to>
    <xdr:sp macro="" textlink="">
      <xdr:nvSpPr>
        <xdr:cNvPr id="343" name="Freeform 395">
          <a:extLst>
            <a:ext uri="{FF2B5EF4-FFF2-40B4-BE49-F238E27FC236}">
              <a16:creationId xmlns:a16="http://schemas.microsoft.com/office/drawing/2014/main" id="{BA271C6E-D98E-454D-80C3-94E26C92FCA7}"/>
            </a:ext>
          </a:extLst>
        </xdr:cNvPr>
        <xdr:cNvSpPr>
          <a:spLocks/>
        </xdr:cNvSpPr>
      </xdr:nvSpPr>
      <xdr:spPr bwMode="auto">
        <a:xfrm rot="3244557">
          <a:off x="6215995" y="3051917"/>
          <a:ext cx="163200" cy="10386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578991</xdr:colOff>
      <xdr:row>25</xdr:row>
      <xdr:rowOff>24519</xdr:rowOff>
    </xdr:from>
    <xdr:to>
      <xdr:col>3</xdr:col>
      <xdr:colOff>671725</xdr:colOff>
      <xdr:row>26</xdr:row>
      <xdr:rowOff>29939</xdr:rowOff>
    </xdr:to>
    <xdr:sp macro="" textlink="">
      <xdr:nvSpPr>
        <xdr:cNvPr id="344" name="Line 73">
          <a:extLst>
            <a:ext uri="{FF2B5EF4-FFF2-40B4-BE49-F238E27FC236}">
              <a16:creationId xmlns:a16="http://schemas.microsoft.com/office/drawing/2014/main" id="{E2D756C2-5AA5-49F5-8A62-72096A45B8B3}"/>
            </a:ext>
          </a:extLst>
        </xdr:cNvPr>
        <xdr:cNvSpPr>
          <a:spLocks noChangeShapeType="1"/>
        </xdr:cNvSpPr>
      </xdr:nvSpPr>
      <xdr:spPr bwMode="auto">
        <a:xfrm rot="1800000" flipV="1">
          <a:off x="6363841" y="2939169"/>
          <a:ext cx="92734" cy="17687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74058</xdr:colOff>
      <xdr:row>29</xdr:row>
      <xdr:rowOff>101599</xdr:rowOff>
    </xdr:from>
    <xdr:to>
      <xdr:col>3</xdr:col>
      <xdr:colOff>244475</xdr:colOff>
      <xdr:row>30</xdr:row>
      <xdr:rowOff>56150</xdr:rowOff>
    </xdr:to>
    <xdr:sp macro="" textlink="">
      <xdr:nvSpPr>
        <xdr:cNvPr id="345" name="六角形 344">
          <a:extLst>
            <a:ext uri="{FF2B5EF4-FFF2-40B4-BE49-F238E27FC236}">
              <a16:creationId xmlns:a16="http://schemas.microsoft.com/office/drawing/2014/main" id="{8A9C4611-A8F8-44AF-BDE0-51FCAF48765C}"/>
            </a:ext>
          </a:extLst>
        </xdr:cNvPr>
        <xdr:cNvSpPr/>
      </xdr:nvSpPr>
      <xdr:spPr bwMode="auto">
        <a:xfrm>
          <a:off x="1629808" y="5079999"/>
          <a:ext cx="170417" cy="1260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252957</xdr:colOff>
      <xdr:row>30</xdr:row>
      <xdr:rowOff>156010</xdr:rowOff>
    </xdr:from>
    <xdr:to>
      <xdr:col>4</xdr:col>
      <xdr:colOff>409575</xdr:colOff>
      <xdr:row>31</xdr:row>
      <xdr:rowOff>133350</xdr:rowOff>
    </xdr:to>
    <xdr:sp macro="" textlink="">
      <xdr:nvSpPr>
        <xdr:cNvPr id="346" name="六角形 345">
          <a:extLst>
            <a:ext uri="{FF2B5EF4-FFF2-40B4-BE49-F238E27FC236}">
              <a16:creationId xmlns:a16="http://schemas.microsoft.com/office/drawing/2014/main" id="{642AA015-15AA-4B7D-BBF7-AB049EDED59E}"/>
            </a:ext>
          </a:extLst>
        </xdr:cNvPr>
        <xdr:cNvSpPr/>
      </xdr:nvSpPr>
      <xdr:spPr bwMode="auto">
        <a:xfrm>
          <a:off x="2513557" y="5305860"/>
          <a:ext cx="156618" cy="1487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3</xdr:col>
      <xdr:colOff>425471</xdr:colOff>
      <xdr:row>26</xdr:row>
      <xdr:rowOff>23815</xdr:rowOff>
    </xdr:from>
    <xdr:to>
      <xdr:col>3</xdr:col>
      <xdr:colOff>590180</xdr:colOff>
      <xdr:row>30</xdr:row>
      <xdr:rowOff>138563</xdr:rowOff>
    </xdr:to>
    <xdr:pic>
      <xdr:nvPicPr>
        <xdr:cNvPr id="347" name="図 346">
          <a:extLst>
            <a:ext uri="{FF2B5EF4-FFF2-40B4-BE49-F238E27FC236}">
              <a16:creationId xmlns:a16="http://schemas.microsoft.com/office/drawing/2014/main" id="{20F9D925-93FB-4A33-9908-A048A64C8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5400000">
          <a:off x="5892401" y="3427835"/>
          <a:ext cx="800549" cy="164709"/>
        </a:xfrm>
        <a:prstGeom prst="rect">
          <a:avLst/>
        </a:prstGeom>
      </xdr:spPr>
    </xdr:pic>
    <xdr:clientData/>
  </xdr:twoCellAnchor>
  <xdr:twoCellAnchor>
    <xdr:from>
      <xdr:col>3</xdr:col>
      <xdr:colOff>59540</xdr:colOff>
      <xdr:row>30</xdr:row>
      <xdr:rowOff>164040</xdr:rowOff>
    </xdr:from>
    <xdr:to>
      <xdr:col>3</xdr:col>
      <xdr:colOff>294431</xdr:colOff>
      <xdr:row>32</xdr:row>
      <xdr:rowOff>135826</xdr:rowOff>
    </xdr:to>
    <xdr:sp macro="" textlink="">
      <xdr:nvSpPr>
        <xdr:cNvPr id="348" name="Freeform 217">
          <a:extLst>
            <a:ext uri="{FF2B5EF4-FFF2-40B4-BE49-F238E27FC236}">
              <a16:creationId xmlns:a16="http://schemas.microsoft.com/office/drawing/2014/main" id="{7756A03C-B69C-4179-B37C-B4F600895352}"/>
            </a:ext>
          </a:extLst>
        </xdr:cNvPr>
        <xdr:cNvSpPr>
          <a:spLocks/>
        </xdr:cNvSpPr>
      </xdr:nvSpPr>
      <xdr:spPr bwMode="auto">
        <a:xfrm rot="5400000">
          <a:off x="5804493" y="3975837"/>
          <a:ext cx="314686" cy="23489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279"/>
            <a:gd name="connsiteX1" fmla="*/ 6789 w 10000"/>
            <a:gd name="connsiteY1" fmla="*/ 479 h 7279"/>
            <a:gd name="connsiteX2" fmla="*/ 0 w 10000"/>
            <a:gd name="connsiteY2" fmla="*/ 6797 h 7279"/>
            <a:gd name="connsiteX0" fmla="*/ 10000 w 10000"/>
            <a:gd name="connsiteY0" fmla="*/ 0 h 22255"/>
            <a:gd name="connsiteX1" fmla="*/ 6789 w 10000"/>
            <a:gd name="connsiteY1" fmla="*/ 658 h 22255"/>
            <a:gd name="connsiteX2" fmla="*/ 0 w 10000"/>
            <a:gd name="connsiteY2" fmla="*/ 9338 h 22255"/>
            <a:gd name="connsiteX0" fmla="*/ 3877 w 3877"/>
            <a:gd name="connsiteY0" fmla="*/ 0 h 159139"/>
            <a:gd name="connsiteX1" fmla="*/ 666 w 3877"/>
            <a:gd name="connsiteY1" fmla="*/ 658 h 159139"/>
            <a:gd name="connsiteX2" fmla="*/ 0 w 3877"/>
            <a:gd name="connsiteY2" fmla="*/ 159080 h 159139"/>
            <a:gd name="connsiteX0" fmla="*/ 9028 w 9028"/>
            <a:gd name="connsiteY0" fmla="*/ 0 h 10073"/>
            <a:gd name="connsiteX1" fmla="*/ 746 w 9028"/>
            <a:gd name="connsiteY1" fmla="*/ 41 h 10073"/>
            <a:gd name="connsiteX2" fmla="*/ 0 w 9028"/>
            <a:gd name="connsiteY2" fmla="*/ 10070 h 10073"/>
            <a:gd name="connsiteX0" fmla="*/ 10058 w 10058"/>
            <a:gd name="connsiteY0" fmla="*/ 0 h 9997"/>
            <a:gd name="connsiteX1" fmla="*/ 884 w 10058"/>
            <a:gd name="connsiteY1" fmla="*/ 41 h 9997"/>
            <a:gd name="connsiteX2" fmla="*/ 58 w 10058"/>
            <a:gd name="connsiteY2" fmla="*/ 9997 h 9997"/>
            <a:gd name="connsiteX0" fmla="*/ 9759 w 9759"/>
            <a:gd name="connsiteY0" fmla="*/ 0 h 10074"/>
            <a:gd name="connsiteX1" fmla="*/ 638 w 9759"/>
            <a:gd name="connsiteY1" fmla="*/ 41 h 10074"/>
            <a:gd name="connsiteX2" fmla="*/ 85 w 9759"/>
            <a:gd name="connsiteY2" fmla="*/ 10074 h 10074"/>
            <a:gd name="connsiteX0" fmla="*/ 9924 w 9924"/>
            <a:gd name="connsiteY0" fmla="*/ 0 h 10000"/>
            <a:gd name="connsiteX1" fmla="*/ 578 w 9924"/>
            <a:gd name="connsiteY1" fmla="*/ 41 h 10000"/>
            <a:gd name="connsiteX2" fmla="*/ 1105 w 9924"/>
            <a:gd name="connsiteY2" fmla="*/ 2676 h 10000"/>
            <a:gd name="connsiteX3" fmla="*/ 11 w 9924"/>
            <a:gd name="connsiteY3" fmla="*/ 10000 h 10000"/>
            <a:gd name="connsiteX0" fmla="*/ 10000 w 10000"/>
            <a:gd name="connsiteY0" fmla="*/ 0 h 10000"/>
            <a:gd name="connsiteX1" fmla="*/ 582 w 10000"/>
            <a:gd name="connsiteY1" fmla="*/ 41 h 10000"/>
            <a:gd name="connsiteX2" fmla="*/ 1113 w 10000"/>
            <a:gd name="connsiteY2" fmla="*/ 2676 h 10000"/>
            <a:gd name="connsiteX3" fmla="*/ 11 w 10000"/>
            <a:gd name="connsiteY3" fmla="*/ 10000 h 10000"/>
            <a:gd name="connsiteX0" fmla="*/ 9989 w 9989"/>
            <a:gd name="connsiteY0" fmla="*/ 0 h 10000"/>
            <a:gd name="connsiteX1" fmla="*/ 3426 w 9989"/>
            <a:gd name="connsiteY1" fmla="*/ 41 h 10000"/>
            <a:gd name="connsiteX2" fmla="*/ 1102 w 9989"/>
            <a:gd name="connsiteY2" fmla="*/ 2676 h 10000"/>
            <a:gd name="connsiteX3" fmla="*/ 0 w 9989"/>
            <a:gd name="connsiteY3" fmla="*/ 10000 h 10000"/>
            <a:gd name="connsiteX0" fmla="*/ 10191 w 10191"/>
            <a:gd name="connsiteY0" fmla="*/ 0 h 10000"/>
            <a:gd name="connsiteX1" fmla="*/ 3621 w 10191"/>
            <a:gd name="connsiteY1" fmla="*/ 41 h 10000"/>
            <a:gd name="connsiteX2" fmla="*/ 741 w 10191"/>
            <a:gd name="connsiteY2" fmla="*/ 2603 h 10000"/>
            <a:gd name="connsiteX3" fmla="*/ 191 w 10191"/>
            <a:gd name="connsiteY3" fmla="*/ 10000 h 10000"/>
            <a:gd name="connsiteX0" fmla="*/ 10191 w 10191"/>
            <a:gd name="connsiteY0" fmla="*/ 0 h 10000"/>
            <a:gd name="connsiteX1" fmla="*/ 3621 w 10191"/>
            <a:gd name="connsiteY1" fmla="*/ 41 h 10000"/>
            <a:gd name="connsiteX2" fmla="*/ 741 w 10191"/>
            <a:gd name="connsiteY2" fmla="*/ 2603 h 10000"/>
            <a:gd name="connsiteX3" fmla="*/ 191 w 10191"/>
            <a:gd name="connsiteY3" fmla="*/ 10000 h 10000"/>
            <a:gd name="connsiteX0" fmla="*/ 10411 w 10411"/>
            <a:gd name="connsiteY0" fmla="*/ 0 h 6420"/>
            <a:gd name="connsiteX1" fmla="*/ 3841 w 10411"/>
            <a:gd name="connsiteY1" fmla="*/ 41 h 6420"/>
            <a:gd name="connsiteX2" fmla="*/ 961 w 10411"/>
            <a:gd name="connsiteY2" fmla="*/ 2603 h 6420"/>
            <a:gd name="connsiteX3" fmla="*/ 15 w 10411"/>
            <a:gd name="connsiteY3" fmla="*/ 6420 h 64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411" h="6420">
              <a:moveTo>
                <a:pt x="10411" y="0"/>
              </a:moveTo>
              <a:cubicBezTo>
                <a:pt x="6027" y="161"/>
                <a:pt x="8736" y="-56"/>
                <a:pt x="3841" y="41"/>
              </a:cubicBezTo>
              <a:cubicBezTo>
                <a:pt x="3342" y="1351"/>
                <a:pt x="1056" y="943"/>
                <a:pt x="961" y="2603"/>
              </a:cubicBezTo>
              <a:cubicBezTo>
                <a:pt x="-331" y="4117"/>
                <a:pt x="76" y="5187"/>
                <a:pt x="15" y="642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297780</xdr:colOff>
      <xdr:row>31</xdr:row>
      <xdr:rowOff>48281</xdr:rowOff>
    </xdr:from>
    <xdr:to>
      <xdr:col>3</xdr:col>
      <xdr:colOff>430277</xdr:colOff>
      <xdr:row>31</xdr:row>
      <xdr:rowOff>156285</xdr:rowOff>
    </xdr:to>
    <xdr:sp macro="" textlink="">
      <xdr:nvSpPr>
        <xdr:cNvPr id="350" name="AutoShape 341">
          <a:extLst>
            <a:ext uri="{FF2B5EF4-FFF2-40B4-BE49-F238E27FC236}">
              <a16:creationId xmlns:a16="http://schemas.microsoft.com/office/drawing/2014/main" id="{51E89D8F-07F3-4637-8880-1654CE1DD61F}"/>
            </a:ext>
          </a:extLst>
        </xdr:cNvPr>
        <xdr:cNvSpPr>
          <a:spLocks noChangeArrowheads="1"/>
        </xdr:cNvSpPr>
      </xdr:nvSpPr>
      <xdr:spPr bwMode="auto">
        <a:xfrm>
          <a:off x="6082630" y="3991631"/>
          <a:ext cx="132497" cy="10800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104759</xdr:colOff>
      <xdr:row>29</xdr:row>
      <xdr:rowOff>110490</xdr:rowOff>
    </xdr:from>
    <xdr:to>
      <xdr:col>1</xdr:col>
      <xdr:colOff>506730</xdr:colOff>
      <xdr:row>31</xdr:row>
      <xdr:rowOff>52907</xdr:rowOff>
    </xdr:to>
    <xdr:sp macro="" textlink="">
      <xdr:nvSpPr>
        <xdr:cNvPr id="351" name="Freeform 217">
          <a:extLst>
            <a:ext uri="{FF2B5EF4-FFF2-40B4-BE49-F238E27FC236}">
              <a16:creationId xmlns:a16="http://schemas.microsoft.com/office/drawing/2014/main" id="{908686B4-4E6E-4EF7-8E00-253A98757084}"/>
            </a:ext>
          </a:extLst>
        </xdr:cNvPr>
        <xdr:cNvSpPr>
          <a:spLocks/>
        </xdr:cNvSpPr>
      </xdr:nvSpPr>
      <xdr:spPr bwMode="auto">
        <a:xfrm>
          <a:off x="4479909" y="3710940"/>
          <a:ext cx="401971" cy="28531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282 w 11282"/>
            <a:gd name="connsiteY0" fmla="*/ 351529 h 357332"/>
            <a:gd name="connsiteX1" fmla="*/ 6968 w 11282"/>
            <a:gd name="connsiteY1" fmla="*/ 357229 h 357332"/>
            <a:gd name="connsiteX2" fmla="*/ 0 w 11282"/>
            <a:gd name="connsiteY2" fmla="*/ 0 h 357332"/>
            <a:gd name="connsiteX0" fmla="*/ 11282 w 11282"/>
            <a:gd name="connsiteY0" fmla="*/ 351529 h 357351"/>
            <a:gd name="connsiteX1" fmla="*/ 6968 w 11282"/>
            <a:gd name="connsiteY1" fmla="*/ 357229 h 357351"/>
            <a:gd name="connsiteX2" fmla="*/ 0 w 11282"/>
            <a:gd name="connsiteY2" fmla="*/ 0 h 357351"/>
            <a:gd name="connsiteX0" fmla="*/ 11282 w 11282"/>
            <a:gd name="connsiteY0" fmla="*/ 351529 h 358119"/>
            <a:gd name="connsiteX1" fmla="*/ 6968 w 11282"/>
            <a:gd name="connsiteY1" fmla="*/ 357229 h 358119"/>
            <a:gd name="connsiteX2" fmla="*/ 0 w 11282"/>
            <a:gd name="connsiteY2" fmla="*/ 0 h 358119"/>
            <a:gd name="connsiteX0" fmla="*/ 11282 w 11282"/>
            <a:gd name="connsiteY0" fmla="*/ 351529 h 355745"/>
            <a:gd name="connsiteX1" fmla="*/ 6968 w 11282"/>
            <a:gd name="connsiteY1" fmla="*/ 346618 h 355745"/>
            <a:gd name="connsiteX2" fmla="*/ 0 w 11282"/>
            <a:gd name="connsiteY2" fmla="*/ 0 h 355745"/>
            <a:gd name="connsiteX0" fmla="*/ 11515 w 11515"/>
            <a:gd name="connsiteY0" fmla="*/ 376288 h 378591"/>
            <a:gd name="connsiteX1" fmla="*/ 6968 w 11515"/>
            <a:gd name="connsiteY1" fmla="*/ 346618 h 378591"/>
            <a:gd name="connsiteX2" fmla="*/ 0 w 11515"/>
            <a:gd name="connsiteY2" fmla="*/ 0 h 378591"/>
            <a:gd name="connsiteX0" fmla="*/ 11515 w 11515"/>
            <a:gd name="connsiteY0" fmla="*/ 376288 h 376288"/>
            <a:gd name="connsiteX1" fmla="*/ 6968 w 11515"/>
            <a:gd name="connsiteY1" fmla="*/ 346618 h 376288"/>
            <a:gd name="connsiteX2" fmla="*/ 0 w 11515"/>
            <a:gd name="connsiteY2" fmla="*/ 0 h 376288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2797 w 12797"/>
            <a:gd name="connsiteY0" fmla="*/ 355066 h 355066"/>
            <a:gd name="connsiteX1" fmla="*/ 7784 w 12797"/>
            <a:gd name="connsiteY1" fmla="*/ 328933 h 355066"/>
            <a:gd name="connsiteX2" fmla="*/ 0 w 12797"/>
            <a:gd name="connsiteY2" fmla="*/ 0 h 3550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797" h="355066">
              <a:moveTo>
                <a:pt x="12797" y="355066"/>
              </a:moveTo>
              <a:cubicBezTo>
                <a:pt x="11464" y="350349"/>
                <a:pt x="10943" y="350155"/>
                <a:pt x="7784" y="328933"/>
              </a:cubicBezTo>
              <a:cubicBezTo>
                <a:pt x="5612" y="336008"/>
                <a:pt x="308" y="63662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702727</xdr:colOff>
      <xdr:row>28</xdr:row>
      <xdr:rowOff>163633</xdr:rowOff>
    </xdr:from>
    <xdr:to>
      <xdr:col>2</xdr:col>
      <xdr:colOff>645492</xdr:colOff>
      <xdr:row>31</xdr:row>
      <xdr:rowOff>81636</xdr:rowOff>
    </xdr:to>
    <xdr:sp macro="" textlink="">
      <xdr:nvSpPr>
        <xdr:cNvPr id="352" name="Freeform 217">
          <a:extLst>
            <a:ext uri="{FF2B5EF4-FFF2-40B4-BE49-F238E27FC236}">
              <a16:creationId xmlns:a16="http://schemas.microsoft.com/office/drawing/2014/main" id="{305A4352-B7B3-4788-A43C-18C80E9819DF}"/>
            </a:ext>
          </a:extLst>
        </xdr:cNvPr>
        <xdr:cNvSpPr>
          <a:spLocks/>
        </xdr:cNvSpPr>
      </xdr:nvSpPr>
      <xdr:spPr bwMode="auto">
        <a:xfrm rot="278021">
          <a:off x="847870" y="4994169"/>
          <a:ext cx="645801" cy="43507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24703 w 24703"/>
            <a:gd name="connsiteY0" fmla="*/ 0 h 456434"/>
            <a:gd name="connsiteX1" fmla="*/ 5686 w 24703"/>
            <a:gd name="connsiteY1" fmla="*/ 453504 h 456434"/>
            <a:gd name="connsiteX2" fmla="*/ 0 w 24703"/>
            <a:gd name="connsiteY2" fmla="*/ 446433 h 456434"/>
            <a:gd name="connsiteX0" fmla="*/ 24703 w 24703"/>
            <a:gd name="connsiteY0" fmla="*/ 0 h 447127"/>
            <a:gd name="connsiteX1" fmla="*/ 21317 w 24703"/>
            <a:gd name="connsiteY1" fmla="*/ 397303 h 447127"/>
            <a:gd name="connsiteX2" fmla="*/ 0 w 24703"/>
            <a:gd name="connsiteY2" fmla="*/ 446433 h 447127"/>
            <a:gd name="connsiteX0" fmla="*/ 24703 w 24703"/>
            <a:gd name="connsiteY0" fmla="*/ 0 h 446973"/>
            <a:gd name="connsiteX1" fmla="*/ 23263 w 24703"/>
            <a:gd name="connsiteY1" fmla="*/ 381870 h 446973"/>
            <a:gd name="connsiteX2" fmla="*/ 0 w 24703"/>
            <a:gd name="connsiteY2" fmla="*/ 446433 h 446973"/>
            <a:gd name="connsiteX0" fmla="*/ 24703 w 25391"/>
            <a:gd name="connsiteY0" fmla="*/ 0 h 446973"/>
            <a:gd name="connsiteX1" fmla="*/ 23263 w 25391"/>
            <a:gd name="connsiteY1" fmla="*/ 381870 h 446973"/>
            <a:gd name="connsiteX2" fmla="*/ 0 w 25391"/>
            <a:gd name="connsiteY2" fmla="*/ 446433 h 446973"/>
            <a:gd name="connsiteX0" fmla="*/ 24703 w 24703"/>
            <a:gd name="connsiteY0" fmla="*/ 0 h 446973"/>
            <a:gd name="connsiteX1" fmla="*/ 23263 w 24703"/>
            <a:gd name="connsiteY1" fmla="*/ 381870 h 446973"/>
            <a:gd name="connsiteX2" fmla="*/ 0 w 24703"/>
            <a:gd name="connsiteY2" fmla="*/ 446433 h 4469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4703" h="446973">
              <a:moveTo>
                <a:pt x="24703" y="0"/>
              </a:moveTo>
              <a:cubicBezTo>
                <a:pt x="24196" y="225233"/>
                <a:pt x="24250" y="222737"/>
                <a:pt x="23263" y="381870"/>
              </a:cubicBezTo>
              <a:cubicBezTo>
                <a:pt x="21091" y="388945"/>
                <a:pt x="2172" y="453504"/>
                <a:pt x="0" y="446433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333816</xdr:colOff>
      <xdr:row>27</xdr:row>
      <xdr:rowOff>80570</xdr:rowOff>
    </xdr:from>
    <xdr:to>
      <xdr:col>9</xdr:col>
      <xdr:colOff>575309</xdr:colOff>
      <xdr:row>28</xdr:row>
      <xdr:rowOff>107890</xdr:rowOff>
    </xdr:to>
    <xdr:sp macro="" textlink="">
      <xdr:nvSpPr>
        <xdr:cNvPr id="353" name="六角形 352">
          <a:extLst>
            <a:ext uri="{FF2B5EF4-FFF2-40B4-BE49-F238E27FC236}">
              <a16:creationId xmlns:a16="http://schemas.microsoft.com/office/drawing/2014/main" id="{E9F76B53-E05B-4A5D-9602-D229DF78CA94}"/>
            </a:ext>
          </a:extLst>
        </xdr:cNvPr>
        <xdr:cNvSpPr/>
      </xdr:nvSpPr>
      <xdr:spPr bwMode="auto">
        <a:xfrm>
          <a:off x="3299266" y="4716070"/>
          <a:ext cx="241493" cy="1987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296581</xdr:colOff>
      <xdr:row>30</xdr:row>
      <xdr:rowOff>15564</xdr:rowOff>
    </xdr:from>
    <xdr:to>
      <xdr:col>7</xdr:col>
      <xdr:colOff>661781</xdr:colOff>
      <xdr:row>32</xdr:row>
      <xdr:rowOff>147172</xdr:rowOff>
    </xdr:to>
    <xdr:sp macro="" textlink="">
      <xdr:nvSpPr>
        <xdr:cNvPr id="354" name="Freeform 601">
          <a:extLst>
            <a:ext uri="{FF2B5EF4-FFF2-40B4-BE49-F238E27FC236}">
              <a16:creationId xmlns:a16="http://schemas.microsoft.com/office/drawing/2014/main" id="{6973E581-1741-4E73-AB1F-D4B92E709271}"/>
            </a:ext>
          </a:extLst>
        </xdr:cNvPr>
        <xdr:cNvSpPr>
          <a:spLocks/>
        </xdr:cNvSpPr>
      </xdr:nvSpPr>
      <xdr:spPr bwMode="auto">
        <a:xfrm rot="10800000" flipH="1">
          <a:off x="1852331" y="5165414"/>
          <a:ext cx="365200" cy="474508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10103 w 10122"/>
            <a:gd name="connsiteY0" fmla="*/ 15372 h 15372"/>
            <a:gd name="connsiteX1" fmla="*/ 10098 w 10122"/>
            <a:gd name="connsiteY1" fmla="*/ 1355 h 15372"/>
            <a:gd name="connsiteX2" fmla="*/ 0 w 10122"/>
            <a:gd name="connsiteY2" fmla="*/ 1 h 15372"/>
            <a:gd name="connsiteX0" fmla="*/ 10103 w 10158"/>
            <a:gd name="connsiteY0" fmla="*/ 15372 h 15372"/>
            <a:gd name="connsiteX1" fmla="*/ 10158 w 10158"/>
            <a:gd name="connsiteY1" fmla="*/ 2676 h 15372"/>
            <a:gd name="connsiteX2" fmla="*/ 0 w 10158"/>
            <a:gd name="connsiteY2" fmla="*/ 1 h 15372"/>
            <a:gd name="connsiteX0" fmla="*/ 8135 w 8190"/>
            <a:gd name="connsiteY0" fmla="*/ 15981 h 15981"/>
            <a:gd name="connsiteX1" fmla="*/ 8190 w 8190"/>
            <a:gd name="connsiteY1" fmla="*/ 3285 h 15981"/>
            <a:gd name="connsiteX2" fmla="*/ 0 w 8190"/>
            <a:gd name="connsiteY2" fmla="*/ 0 h 15981"/>
            <a:gd name="connsiteX0" fmla="*/ 9933 w 10000"/>
            <a:gd name="connsiteY0" fmla="*/ 10000 h 10000"/>
            <a:gd name="connsiteX1" fmla="*/ 10000 w 10000"/>
            <a:gd name="connsiteY1" fmla="*/ 2056 h 10000"/>
            <a:gd name="connsiteX2" fmla="*/ 0 w 10000"/>
            <a:gd name="connsiteY2" fmla="*/ 0 h 10000"/>
            <a:gd name="connsiteX0" fmla="*/ 8477 w 8544"/>
            <a:gd name="connsiteY0" fmla="*/ 9682 h 9682"/>
            <a:gd name="connsiteX1" fmla="*/ 8544 w 8544"/>
            <a:gd name="connsiteY1" fmla="*/ 1738 h 9682"/>
            <a:gd name="connsiteX2" fmla="*/ 0 w 8544"/>
            <a:gd name="connsiteY2" fmla="*/ 0 h 9682"/>
            <a:gd name="connsiteX0" fmla="*/ 9922 w 10000"/>
            <a:gd name="connsiteY0" fmla="*/ 10000 h 10000"/>
            <a:gd name="connsiteX1" fmla="*/ 10000 w 10000"/>
            <a:gd name="connsiteY1" fmla="*/ 1795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9922" y="10000"/>
              </a:moveTo>
              <a:cubicBezTo>
                <a:pt x="10020" y="7845"/>
                <a:pt x="9902" y="3949"/>
                <a:pt x="10000" y="1795"/>
              </a:cubicBezTo>
              <a:cubicBezTo>
                <a:pt x="5662" y="1042"/>
                <a:pt x="5104" y="753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8688</xdr:colOff>
      <xdr:row>25</xdr:row>
      <xdr:rowOff>11429</xdr:rowOff>
    </xdr:from>
    <xdr:to>
      <xdr:col>9</xdr:col>
      <xdr:colOff>181003</xdr:colOff>
      <xdr:row>25</xdr:row>
      <xdr:rowOff>163828</xdr:rowOff>
    </xdr:to>
    <xdr:sp macro="" textlink="">
      <xdr:nvSpPr>
        <xdr:cNvPr id="355" name="六角形 354">
          <a:extLst>
            <a:ext uri="{FF2B5EF4-FFF2-40B4-BE49-F238E27FC236}">
              <a16:creationId xmlns:a16="http://schemas.microsoft.com/office/drawing/2014/main" id="{B3C4C775-AC14-4DDF-ABE5-5795CCE64C0D}"/>
            </a:ext>
          </a:extLst>
        </xdr:cNvPr>
        <xdr:cNvSpPr/>
      </xdr:nvSpPr>
      <xdr:spPr bwMode="auto">
        <a:xfrm>
          <a:off x="5800123" y="4282000"/>
          <a:ext cx="172315" cy="15239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66036</xdr:colOff>
      <xdr:row>27</xdr:row>
      <xdr:rowOff>121920</xdr:rowOff>
    </xdr:from>
    <xdr:to>
      <xdr:col>10</xdr:col>
      <xdr:colOff>307529</xdr:colOff>
      <xdr:row>28</xdr:row>
      <xdr:rowOff>149240</xdr:rowOff>
    </xdr:to>
    <xdr:sp macro="" textlink="">
      <xdr:nvSpPr>
        <xdr:cNvPr id="356" name="六角形 355">
          <a:extLst>
            <a:ext uri="{FF2B5EF4-FFF2-40B4-BE49-F238E27FC236}">
              <a16:creationId xmlns:a16="http://schemas.microsoft.com/office/drawing/2014/main" id="{2E90E467-D71E-4A76-954D-86C19600C94E}"/>
            </a:ext>
          </a:extLst>
        </xdr:cNvPr>
        <xdr:cNvSpPr/>
      </xdr:nvSpPr>
      <xdr:spPr bwMode="auto">
        <a:xfrm>
          <a:off x="6548328" y="4704503"/>
          <a:ext cx="241493" cy="1966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152497</xdr:colOff>
      <xdr:row>28</xdr:row>
      <xdr:rowOff>8556</xdr:rowOff>
    </xdr:from>
    <xdr:to>
      <xdr:col>9</xdr:col>
      <xdr:colOff>638790</xdr:colOff>
      <xdr:row>28</xdr:row>
      <xdr:rowOff>159417</xdr:rowOff>
    </xdr:to>
    <xdr:sp macro="" textlink="">
      <xdr:nvSpPr>
        <xdr:cNvPr id="357" name="Line 73">
          <a:extLst>
            <a:ext uri="{FF2B5EF4-FFF2-40B4-BE49-F238E27FC236}">
              <a16:creationId xmlns:a16="http://schemas.microsoft.com/office/drawing/2014/main" id="{9D251014-203D-4CB5-B588-EEA43444211F}"/>
            </a:ext>
          </a:extLst>
        </xdr:cNvPr>
        <xdr:cNvSpPr>
          <a:spLocks noChangeShapeType="1"/>
        </xdr:cNvSpPr>
      </xdr:nvSpPr>
      <xdr:spPr bwMode="auto">
        <a:xfrm>
          <a:off x="5930997" y="4760473"/>
          <a:ext cx="486293" cy="150861"/>
        </a:xfrm>
        <a:custGeom>
          <a:avLst/>
          <a:gdLst>
            <a:gd name="connsiteX0" fmla="*/ 0 w 534553"/>
            <a:gd name="connsiteY0" fmla="*/ 0 h 103447"/>
            <a:gd name="connsiteX1" fmla="*/ 534553 w 534553"/>
            <a:gd name="connsiteY1" fmla="*/ 103447 h 103447"/>
            <a:gd name="connsiteX0" fmla="*/ 0 w 534553"/>
            <a:gd name="connsiteY0" fmla="*/ 0 h 103447"/>
            <a:gd name="connsiteX1" fmla="*/ 534553 w 534553"/>
            <a:gd name="connsiteY1" fmla="*/ 103447 h 1034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34553" h="103447">
              <a:moveTo>
                <a:pt x="0" y="0"/>
              </a:moveTo>
              <a:cubicBezTo>
                <a:pt x="178184" y="34482"/>
                <a:pt x="223019" y="84205"/>
                <a:pt x="534553" y="10344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82682</xdr:colOff>
      <xdr:row>28</xdr:row>
      <xdr:rowOff>128101</xdr:rowOff>
    </xdr:from>
    <xdr:to>
      <xdr:col>10</xdr:col>
      <xdr:colOff>627326</xdr:colOff>
      <xdr:row>32</xdr:row>
      <xdr:rowOff>113214</xdr:rowOff>
    </xdr:to>
    <xdr:sp macro="" textlink="">
      <xdr:nvSpPr>
        <xdr:cNvPr id="358" name="Freeform 344">
          <a:extLst>
            <a:ext uri="{FF2B5EF4-FFF2-40B4-BE49-F238E27FC236}">
              <a16:creationId xmlns:a16="http://schemas.microsoft.com/office/drawing/2014/main" id="{5020FDE2-2252-40D4-B4F5-ED7E003F8EF4}"/>
            </a:ext>
          </a:extLst>
        </xdr:cNvPr>
        <xdr:cNvSpPr>
          <a:spLocks/>
        </xdr:cNvSpPr>
      </xdr:nvSpPr>
      <xdr:spPr bwMode="auto">
        <a:xfrm flipH="1">
          <a:off x="5861182" y="4880018"/>
          <a:ext cx="1248436" cy="662446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9294 w 19294"/>
            <a:gd name="connsiteY0" fmla="*/ 12464 h 12464"/>
            <a:gd name="connsiteX1" fmla="*/ 13771 w 19294"/>
            <a:gd name="connsiteY1" fmla="*/ 2681 h 12464"/>
            <a:gd name="connsiteX2" fmla="*/ 0 w 19294"/>
            <a:gd name="connsiteY2" fmla="*/ 0 h 12464"/>
            <a:gd name="connsiteX0" fmla="*/ 19294 w 19294"/>
            <a:gd name="connsiteY0" fmla="*/ 12464 h 12464"/>
            <a:gd name="connsiteX1" fmla="*/ 13771 w 19294"/>
            <a:gd name="connsiteY1" fmla="*/ 2681 h 12464"/>
            <a:gd name="connsiteX2" fmla="*/ 0 w 19294"/>
            <a:gd name="connsiteY2" fmla="*/ 0 h 12464"/>
            <a:gd name="connsiteX0" fmla="*/ 19294 w 19294"/>
            <a:gd name="connsiteY0" fmla="*/ 12464 h 12464"/>
            <a:gd name="connsiteX1" fmla="*/ 13821 w 19294"/>
            <a:gd name="connsiteY1" fmla="*/ 8214 h 12464"/>
            <a:gd name="connsiteX2" fmla="*/ 13771 w 19294"/>
            <a:gd name="connsiteY2" fmla="*/ 2681 h 12464"/>
            <a:gd name="connsiteX3" fmla="*/ 0 w 19294"/>
            <a:gd name="connsiteY3" fmla="*/ 0 h 12464"/>
            <a:gd name="connsiteX0" fmla="*/ 19294 w 19294"/>
            <a:gd name="connsiteY0" fmla="*/ 12464 h 12464"/>
            <a:gd name="connsiteX1" fmla="*/ 13821 w 19294"/>
            <a:gd name="connsiteY1" fmla="*/ 8214 h 12464"/>
            <a:gd name="connsiteX2" fmla="*/ 13771 w 19294"/>
            <a:gd name="connsiteY2" fmla="*/ 2681 h 12464"/>
            <a:gd name="connsiteX3" fmla="*/ 0 w 19294"/>
            <a:gd name="connsiteY3" fmla="*/ 0 h 12464"/>
            <a:gd name="connsiteX0" fmla="*/ 19294 w 19294"/>
            <a:gd name="connsiteY0" fmla="*/ 12464 h 12557"/>
            <a:gd name="connsiteX1" fmla="*/ 17957 w 19294"/>
            <a:gd name="connsiteY1" fmla="*/ 12206 h 12557"/>
            <a:gd name="connsiteX2" fmla="*/ 13821 w 19294"/>
            <a:gd name="connsiteY2" fmla="*/ 8214 h 12557"/>
            <a:gd name="connsiteX3" fmla="*/ 13771 w 19294"/>
            <a:gd name="connsiteY3" fmla="*/ 2681 h 12557"/>
            <a:gd name="connsiteX4" fmla="*/ 0 w 19294"/>
            <a:gd name="connsiteY4" fmla="*/ 0 h 12557"/>
            <a:gd name="connsiteX0" fmla="*/ 21316 w 21316"/>
            <a:gd name="connsiteY0" fmla="*/ 9051 h 12289"/>
            <a:gd name="connsiteX1" fmla="*/ 17957 w 21316"/>
            <a:gd name="connsiteY1" fmla="*/ 12206 h 12289"/>
            <a:gd name="connsiteX2" fmla="*/ 13821 w 21316"/>
            <a:gd name="connsiteY2" fmla="*/ 8214 h 12289"/>
            <a:gd name="connsiteX3" fmla="*/ 13771 w 21316"/>
            <a:gd name="connsiteY3" fmla="*/ 2681 h 12289"/>
            <a:gd name="connsiteX4" fmla="*/ 0 w 21316"/>
            <a:gd name="connsiteY4" fmla="*/ 0 h 12289"/>
            <a:gd name="connsiteX0" fmla="*/ 20948 w 20948"/>
            <a:gd name="connsiteY0" fmla="*/ 5580 h 12253"/>
            <a:gd name="connsiteX1" fmla="*/ 17957 w 20948"/>
            <a:gd name="connsiteY1" fmla="*/ 12206 h 12253"/>
            <a:gd name="connsiteX2" fmla="*/ 13821 w 20948"/>
            <a:gd name="connsiteY2" fmla="*/ 8214 h 12253"/>
            <a:gd name="connsiteX3" fmla="*/ 13771 w 20948"/>
            <a:gd name="connsiteY3" fmla="*/ 2681 h 12253"/>
            <a:gd name="connsiteX4" fmla="*/ 0 w 20948"/>
            <a:gd name="connsiteY4" fmla="*/ 0 h 12253"/>
            <a:gd name="connsiteX0" fmla="*/ 20948 w 20948"/>
            <a:gd name="connsiteY0" fmla="*/ 5580 h 12213"/>
            <a:gd name="connsiteX1" fmla="*/ 19151 w 20948"/>
            <a:gd name="connsiteY1" fmla="*/ 3876 h 12213"/>
            <a:gd name="connsiteX2" fmla="*/ 17957 w 20948"/>
            <a:gd name="connsiteY2" fmla="*/ 12206 h 12213"/>
            <a:gd name="connsiteX3" fmla="*/ 13821 w 20948"/>
            <a:gd name="connsiteY3" fmla="*/ 8214 h 12213"/>
            <a:gd name="connsiteX4" fmla="*/ 13771 w 20948"/>
            <a:gd name="connsiteY4" fmla="*/ 2681 h 12213"/>
            <a:gd name="connsiteX5" fmla="*/ 0 w 20948"/>
            <a:gd name="connsiteY5" fmla="*/ 0 h 12213"/>
            <a:gd name="connsiteX0" fmla="*/ 25175 w 25175"/>
            <a:gd name="connsiteY0" fmla="*/ 7026 h 12213"/>
            <a:gd name="connsiteX1" fmla="*/ 19151 w 25175"/>
            <a:gd name="connsiteY1" fmla="*/ 3876 h 12213"/>
            <a:gd name="connsiteX2" fmla="*/ 17957 w 25175"/>
            <a:gd name="connsiteY2" fmla="*/ 12206 h 12213"/>
            <a:gd name="connsiteX3" fmla="*/ 13821 w 25175"/>
            <a:gd name="connsiteY3" fmla="*/ 8214 h 12213"/>
            <a:gd name="connsiteX4" fmla="*/ 13771 w 25175"/>
            <a:gd name="connsiteY4" fmla="*/ 2681 h 12213"/>
            <a:gd name="connsiteX5" fmla="*/ 0 w 25175"/>
            <a:gd name="connsiteY5" fmla="*/ 0 h 12213"/>
            <a:gd name="connsiteX0" fmla="*/ 28483 w 28483"/>
            <a:gd name="connsiteY0" fmla="*/ 4886 h 12213"/>
            <a:gd name="connsiteX1" fmla="*/ 19151 w 28483"/>
            <a:gd name="connsiteY1" fmla="*/ 3876 h 12213"/>
            <a:gd name="connsiteX2" fmla="*/ 17957 w 28483"/>
            <a:gd name="connsiteY2" fmla="*/ 12206 h 12213"/>
            <a:gd name="connsiteX3" fmla="*/ 13821 w 28483"/>
            <a:gd name="connsiteY3" fmla="*/ 8214 h 12213"/>
            <a:gd name="connsiteX4" fmla="*/ 13771 w 28483"/>
            <a:gd name="connsiteY4" fmla="*/ 2681 h 12213"/>
            <a:gd name="connsiteX5" fmla="*/ 0 w 28483"/>
            <a:gd name="connsiteY5" fmla="*/ 0 h 12213"/>
            <a:gd name="connsiteX0" fmla="*/ 28483 w 28483"/>
            <a:gd name="connsiteY0" fmla="*/ 4886 h 12213"/>
            <a:gd name="connsiteX1" fmla="*/ 26227 w 28483"/>
            <a:gd name="connsiteY1" fmla="*/ 5380 h 12213"/>
            <a:gd name="connsiteX2" fmla="*/ 19151 w 28483"/>
            <a:gd name="connsiteY2" fmla="*/ 3876 h 12213"/>
            <a:gd name="connsiteX3" fmla="*/ 17957 w 28483"/>
            <a:gd name="connsiteY3" fmla="*/ 12206 h 12213"/>
            <a:gd name="connsiteX4" fmla="*/ 13821 w 28483"/>
            <a:gd name="connsiteY4" fmla="*/ 8214 h 12213"/>
            <a:gd name="connsiteX5" fmla="*/ 13771 w 28483"/>
            <a:gd name="connsiteY5" fmla="*/ 2681 h 12213"/>
            <a:gd name="connsiteX6" fmla="*/ 0 w 28483"/>
            <a:gd name="connsiteY6" fmla="*/ 0 h 12213"/>
            <a:gd name="connsiteX0" fmla="*/ 33170 w 33170"/>
            <a:gd name="connsiteY0" fmla="*/ 2270 h 9597"/>
            <a:gd name="connsiteX1" fmla="*/ 30914 w 33170"/>
            <a:gd name="connsiteY1" fmla="*/ 2764 h 9597"/>
            <a:gd name="connsiteX2" fmla="*/ 23838 w 33170"/>
            <a:gd name="connsiteY2" fmla="*/ 1260 h 9597"/>
            <a:gd name="connsiteX3" fmla="*/ 22644 w 33170"/>
            <a:gd name="connsiteY3" fmla="*/ 9590 h 9597"/>
            <a:gd name="connsiteX4" fmla="*/ 18508 w 33170"/>
            <a:gd name="connsiteY4" fmla="*/ 5598 h 9597"/>
            <a:gd name="connsiteX5" fmla="*/ 18458 w 33170"/>
            <a:gd name="connsiteY5" fmla="*/ 65 h 9597"/>
            <a:gd name="connsiteX6" fmla="*/ 0 w 33170"/>
            <a:gd name="connsiteY6" fmla="*/ 913 h 9597"/>
            <a:gd name="connsiteX0" fmla="*/ 10000 w 10000"/>
            <a:gd name="connsiteY0" fmla="*/ 3040 h 10675"/>
            <a:gd name="connsiteX1" fmla="*/ 9320 w 10000"/>
            <a:gd name="connsiteY1" fmla="*/ 3555 h 10675"/>
            <a:gd name="connsiteX2" fmla="*/ 7187 w 10000"/>
            <a:gd name="connsiteY2" fmla="*/ 1988 h 10675"/>
            <a:gd name="connsiteX3" fmla="*/ 6827 w 10000"/>
            <a:gd name="connsiteY3" fmla="*/ 10668 h 10675"/>
            <a:gd name="connsiteX4" fmla="*/ 5580 w 10000"/>
            <a:gd name="connsiteY4" fmla="*/ 6508 h 10675"/>
            <a:gd name="connsiteX5" fmla="*/ 5565 w 10000"/>
            <a:gd name="connsiteY5" fmla="*/ 743 h 10675"/>
            <a:gd name="connsiteX6" fmla="*/ 2228 w 10000"/>
            <a:gd name="connsiteY6" fmla="*/ 59 h 10675"/>
            <a:gd name="connsiteX7" fmla="*/ 0 w 10000"/>
            <a:gd name="connsiteY7" fmla="*/ 1626 h 10675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5"/>
            <a:gd name="connsiteX1" fmla="*/ 9320 w 10000"/>
            <a:gd name="connsiteY1" fmla="*/ 3496 h 10615"/>
            <a:gd name="connsiteX2" fmla="*/ 7187 w 10000"/>
            <a:gd name="connsiteY2" fmla="*/ 1929 h 10615"/>
            <a:gd name="connsiteX3" fmla="*/ 6827 w 10000"/>
            <a:gd name="connsiteY3" fmla="*/ 10609 h 10615"/>
            <a:gd name="connsiteX4" fmla="*/ 5469 w 10000"/>
            <a:gd name="connsiteY4" fmla="*/ 5967 h 10615"/>
            <a:gd name="connsiteX5" fmla="*/ 5565 w 10000"/>
            <a:gd name="connsiteY5" fmla="*/ 684 h 10615"/>
            <a:gd name="connsiteX6" fmla="*/ 2228 w 10000"/>
            <a:gd name="connsiteY6" fmla="*/ 0 h 10615"/>
            <a:gd name="connsiteX7" fmla="*/ 0 w 10000"/>
            <a:gd name="connsiteY7" fmla="*/ 1567 h 10615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827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993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993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993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993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0000" h="10614">
              <a:moveTo>
                <a:pt x="10000" y="2981"/>
              </a:moveTo>
              <a:cubicBezTo>
                <a:pt x="9947" y="2956"/>
                <a:pt x="9789" y="3671"/>
                <a:pt x="9320" y="3496"/>
              </a:cubicBezTo>
              <a:cubicBezTo>
                <a:pt x="8851" y="3321"/>
                <a:pt x="7468" y="1416"/>
                <a:pt x="7187" y="1929"/>
              </a:cubicBezTo>
              <a:cubicBezTo>
                <a:pt x="6905" y="2924"/>
                <a:pt x="7316" y="10438"/>
                <a:pt x="6993" y="10609"/>
              </a:cubicBezTo>
              <a:cubicBezTo>
                <a:pt x="6669" y="10780"/>
                <a:pt x="5873" y="7200"/>
                <a:pt x="5663" y="5666"/>
              </a:cubicBezTo>
              <a:cubicBezTo>
                <a:pt x="5452" y="4132"/>
                <a:pt x="5627" y="4200"/>
                <a:pt x="5565" y="684"/>
              </a:cubicBezTo>
              <a:cubicBezTo>
                <a:pt x="4729" y="785"/>
                <a:pt x="4014" y="2264"/>
                <a:pt x="2228" y="0"/>
              </a:cubicBezTo>
              <a:cubicBezTo>
                <a:pt x="1301" y="147"/>
                <a:pt x="1369" y="1697"/>
                <a:pt x="0" y="1567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93679</xdr:colOff>
      <xdr:row>30</xdr:row>
      <xdr:rowOff>25058</xdr:rowOff>
    </xdr:from>
    <xdr:to>
      <xdr:col>10</xdr:col>
      <xdr:colOff>546467</xdr:colOff>
      <xdr:row>33</xdr:row>
      <xdr:rowOff>74666</xdr:rowOff>
    </xdr:to>
    <xdr:sp macro="" textlink="">
      <xdr:nvSpPr>
        <xdr:cNvPr id="359" name="Freeform 217">
          <a:extLst>
            <a:ext uri="{FF2B5EF4-FFF2-40B4-BE49-F238E27FC236}">
              <a16:creationId xmlns:a16="http://schemas.microsoft.com/office/drawing/2014/main" id="{7E580D87-79A5-405A-9A72-8BB878C7009B}"/>
            </a:ext>
          </a:extLst>
        </xdr:cNvPr>
        <xdr:cNvSpPr>
          <a:spLocks/>
        </xdr:cNvSpPr>
      </xdr:nvSpPr>
      <xdr:spPr bwMode="auto">
        <a:xfrm rot="7030885">
          <a:off x="6533021" y="5285110"/>
          <a:ext cx="569153" cy="45278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8074"/>
            <a:gd name="connsiteX1" fmla="*/ 5333 w 10000"/>
            <a:gd name="connsiteY1" fmla="*/ 5793 h 8074"/>
            <a:gd name="connsiteX2" fmla="*/ 0 w 10000"/>
            <a:gd name="connsiteY2" fmla="*/ 6797 h 8074"/>
            <a:gd name="connsiteX0" fmla="*/ 9643 w 9643"/>
            <a:gd name="connsiteY0" fmla="*/ 0 h 24304"/>
            <a:gd name="connsiteX1" fmla="*/ 5333 w 9643"/>
            <a:gd name="connsiteY1" fmla="*/ 21478 h 24304"/>
            <a:gd name="connsiteX2" fmla="*/ 0 w 9643"/>
            <a:gd name="connsiteY2" fmla="*/ 22721 h 24304"/>
            <a:gd name="connsiteX0" fmla="*/ 7267 w 7267"/>
            <a:gd name="connsiteY0" fmla="*/ 58177 h 67028"/>
            <a:gd name="connsiteX1" fmla="*/ 2797 w 7267"/>
            <a:gd name="connsiteY1" fmla="*/ 67014 h 67028"/>
            <a:gd name="connsiteX2" fmla="*/ 0 w 7267"/>
            <a:gd name="connsiteY2" fmla="*/ 0 h 67028"/>
            <a:gd name="connsiteX0" fmla="*/ 9552 w 9552"/>
            <a:gd name="connsiteY0" fmla="*/ 8918 h 10238"/>
            <a:gd name="connsiteX1" fmla="*/ 3401 w 9552"/>
            <a:gd name="connsiteY1" fmla="*/ 10236 h 10238"/>
            <a:gd name="connsiteX2" fmla="*/ 0 w 9552"/>
            <a:gd name="connsiteY2" fmla="*/ 0 h 10238"/>
            <a:gd name="connsiteX0" fmla="*/ 10000 w 10000"/>
            <a:gd name="connsiteY0" fmla="*/ 8711 h 10000"/>
            <a:gd name="connsiteX1" fmla="*/ 3561 w 10000"/>
            <a:gd name="connsiteY1" fmla="*/ 9998 h 10000"/>
            <a:gd name="connsiteX2" fmla="*/ 0 w 10000"/>
            <a:gd name="connsiteY2" fmla="*/ 0 h 10000"/>
            <a:gd name="connsiteX0" fmla="*/ 10000 w 10000"/>
            <a:gd name="connsiteY0" fmla="*/ 8711 h 9998"/>
            <a:gd name="connsiteX1" fmla="*/ 3561 w 10000"/>
            <a:gd name="connsiteY1" fmla="*/ 9998 h 9998"/>
            <a:gd name="connsiteX2" fmla="*/ 0 w 10000"/>
            <a:gd name="connsiteY2" fmla="*/ 0 h 99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9998">
              <a:moveTo>
                <a:pt x="10000" y="8711"/>
              </a:moveTo>
              <a:cubicBezTo>
                <a:pt x="7770" y="8850"/>
                <a:pt x="6051" y="9914"/>
                <a:pt x="3561" y="9998"/>
              </a:cubicBezTo>
              <a:cubicBezTo>
                <a:pt x="2497" y="7717"/>
                <a:pt x="735" y="3036"/>
                <a:pt x="0" y="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10</xdr:col>
      <xdr:colOff>80982</xdr:colOff>
      <xdr:row>29</xdr:row>
      <xdr:rowOff>14805</xdr:rowOff>
    </xdr:from>
    <xdr:ext cx="457200" cy="165085"/>
    <xdr:sp macro="" textlink="">
      <xdr:nvSpPr>
        <xdr:cNvPr id="360" name="Text Box 1416">
          <a:extLst>
            <a:ext uri="{FF2B5EF4-FFF2-40B4-BE49-F238E27FC236}">
              <a16:creationId xmlns:a16="http://schemas.microsoft.com/office/drawing/2014/main" id="{4E0A704A-6916-44BF-BAEE-9F64E345B3CA}"/>
            </a:ext>
          </a:extLst>
        </xdr:cNvPr>
        <xdr:cNvSpPr txBox="1">
          <a:spLocks noChangeArrowheads="1"/>
        </xdr:cNvSpPr>
      </xdr:nvSpPr>
      <xdr:spPr bwMode="auto">
        <a:xfrm>
          <a:off x="6553446" y="5017698"/>
          <a:ext cx="457200" cy="16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34m</a:t>
          </a:r>
        </a:p>
      </xdr:txBody>
    </xdr:sp>
    <xdr:clientData/>
  </xdr:oneCellAnchor>
  <xdr:oneCellAnchor>
    <xdr:from>
      <xdr:col>10</xdr:col>
      <xdr:colOff>225962</xdr:colOff>
      <xdr:row>29</xdr:row>
      <xdr:rowOff>156210</xdr:rowOff>
    </xdr:from>
    <xdr:ext cx="471294" cy="164403"/>
    <xdr:sp macro="" textlink="">
      <xdr:nvSpPr>
        <xdr:cNvPr id="361" name="Text Box 1416">
          <a:extLst>
            <a:ext uri="{FF2B5EF4-FFF2-40B4-BE49-F238E27FC236}">
              <a16:creationId xmlns:a16="http://schemas.microsoft.com/office/drawing/2014/main" id="{96D38A63-25B8-4FD8-9D90-CB61731FE434}"/>
            </a:ext>
          </a:extLst>
        </xdr:cNvPr>
        <xdr:cNvSpPr txBox="1">
          <a:spLocks noChangeArrowheads="1"/>
        </xdr:cNvSpPr>
      </xdr:nvSpPr>
      <xdr:spPr bwMode="auto">
        <a:xfrm>
          <a:off x="3896262" y="5134610"/>
          <a:ext cx="471294" cy="16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新和歌浦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515245</xdr:colOff>
      <xdr:row>29</xdr:row>
      <xdr:rowOff>1087</xdr:rowOff>
    </xdr:from>
    <xdr:ext cx="83819" cy="243840"/>
    <xdr:sp macro="" textlink="">
      <xdr:nvSpPr>
        <xdr:cNvPr id="362" name="Text Box 1664">
          <a:extLst>
            <a:ext uri="{FF2B5EF4-FFF2-40B4-BE49-F238E27FC236}">
              <a16:creationId xmlns:a16="http://schemas.microsoft.com/office/drawing/2014/main" id="{613CDF35-5587-455F-BF64-997D7485CAD4}"/>
            </a:ext>
          </a:extLst>
        </xdr:cNvPr>
        <xdr:cNvSpPr txBox="1">
          <a:spLocks noChangeArrowheads="1"/>
        </xdr:cNvSpPr>
      </xdr:nvSpPr>
      <xdr:spPr bwMode="auto">
        <a:xfrm>
          <a:off x="6284674" y="5003980"/>
          <a:ext cx="83819" cy="243840"/>
        </a:xfrm>
        <a:prstGeom prst="rect">
          <a:avLst/>
        </a:prstGeom>
        <a:solidFill>
          <a:schemeClr val="bg1"/>
        </a:solidFill>
        <a:ln w="9525">
          <a:solidFill>
            <a:schemeClr val="tx2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577231</xdr:colOff>
      <xdr:row>29</xdr:row>
      <xdr:rowOff>50156</xdr:rowOff>
    </xdr:from>
    <xdr:to>
      <xdr:col>10</xdr:col>
      <xdr:colOff>9339</xdr:colOff>
      <xdr:row>30</xdr:row>
      <xdr:rowOff>6222</xdr:rowOff>
    </xdr:to>
    <xdr:sp macro="" textlink="">
      <xdr:nvSpPr>
        <xdr:cNvPr id="363" name="AutoShape 341">
          <a:extLst>
            <a:ext uri="{FF2B5EF4-FFF2-40B4-BE49-F238E27FC236}">
              <a16:creationId xmlns:a16="http://schemas.microsoft.com/office/drawing/2014/main" id="{992555D8-9B5C-43A0-9948-F08DEE02701A}"/>
            </a:ext>
          </a:extLst>
        </xdr:cNvPr>
        <xdr:cNvSpPr>
          <a:spLocks noChangeArrowheads="1"/>
        </xdr:cNvSpPr>
      </xdr:nvSpPr>
      <xdr:spPr bwMode="auto">
        <a:xfrm>
          <a:off x="3542681" y="5028556"/>
          <a:ext cx="136958" cy="12751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480473</xdr:colOff>
      <xdr:row>30</xdr:row>
      <xdr:rowOff>165518</xdr:rowOff>
    </xdr:from>
    <xdr:ext cx="78885" cy="115000"/>
    <xdr:sp macro="" textlink="">
      <xdr:nvSpPr>
        <xdr:cNvPr id="364" name="Text Box 1664">
          <a:extLst>
            <a:ext uri="{FF2B5EF4-FFF2-40B4-BE49-F238E27FC236}">
              <a16:creationId xmlns:a16="http://schemas.microsoft.com/office/drawing/2014/main" id="{CA1A3238-EBEC-4BCB-A177-6D373AB899AC}"/>
            </a:ext>
          </a:extLst>
        </xdr:cNvPr>
        <xdr:cNvSpPr txBox="1">
          <a:spLocks noChangeArrowheads="1"/>
        </xdr:cNvSpPr>
      </xdr:nvSpPr>
      <xdr:spPr bwMode="auto">
        <a:xfrm rot="1679988">
          <a:off x="3445923" y="5315368"/>
          <a:ext cx="78885" cy="115000"/>
        </a:xfrm>
        <a:prstGeom prst="rect">
          <a:avLst/>
        </a:prstGeom>
        <a:solidFill>
          <a:schemeClr val="bg1"/>
        </a:solidFill>
        <a:ln w="9525">
          <a:solidFill>
            <a:schemeClr val="tx2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653863</xdr:colOff>
      <xdr:row>37</xdr:row>
      <xdr:rowOff>83273</xdr:rowOff>
    </xdr:from>
    <xdr:ext cx="422109" cy="132803"/>
    <xdr:sp macro="" textlink="">
      <xdr:nvSpPr>
        <xdr:cNvPr id="365" name="Text Box 1416">
          <a:extLst>
            <a:ext uri="{FF2B5EF4-FFF2-40B4-BE49-F238E27FC236}">
              <a16:creationId xmlns:a16="http://schemas.microsoft.com/office/drawing/2014/main" id="{B57E5ABE-350E-4646-9B9B-4D6474BFE5DC}"/>
            </a:ext>
          </a:extLst>
        </xdr:cNvPr>
        <xdr:cNvSpPr txBox="1">
          <a:spLocks noChangeArrowheads="1"/>
        </xdr:cNvSpPr>
      </xdr:nvSpPr>
      <xdr:spPr bwMode="auto">
        <a:xfrm>
          <a:off x="799384" y="6450912"/>
          <a:ext cx="422109" cy="132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6m</a:t>
          </a:r>
        </a:p>
      </xdr:txBody>
    </xdr:sp>
    <xdr:clientData/>
  </xdr:oneCellAnchor>
  <xdr:twoCellAnchor>
    <xdr:from>
      <xdr:col>1</xdr:col>
      <xdr:colOff>387377</xdr:colOff>
      <xdr:row>39</xdr:row>
      <xdr:rowOff>35767</xdr:rowOff>
    </xdr:from>
    <xdr:to>
      <xdr:col>1</xdr:col>
      <xdr:colOff>625798</xdr:colOff>
      <xdr:row>40</xdr:row>
      <xdr:rowOff>88571</xdr:rowOff>
    </xdr:to>
    <xdr:sp macro="" textlink="">
      <xdr:nvSpPr>
        <xdr:cNvPr id="366" name="六角形 365">
          <a:extLst>
            <a:ext uri="{FF2B5EF4-FFF2-40B4-BE49-F238E27FC236}">
              <a16:creationId xmlns:a16="http://schemas.microsoft.com/office/drawing/2014/main" id="{0D44561A-63BA-4422-9709-17BBECC49974}"/>
            </a:ext>
          </a:extLst>
        </xdr:cNvPr>
        <xdr:cNvSpPr/>
      </xdr:nvSpPr>
      <xdr:spPr bwMode="auto">
        <a:xfrm>
          <a:off x="532520" y="6762231"/>
          <a:ext cx="238421" cy="17526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2572</xdr:colOff>
      <xdr:row>35</xdr:row>
      <xdr:rowOff>137911</xdr:rowOff>
    </xdr:from>
    <xdr:to>
      <xdr:col>2</xdr:col>
      <xdr:colOff>244065</xdr:colOff>
      <xdr:row>36</xdr:row>
      <xdr:rowOff>165232</xdr:rowOff>
    </xdr:to>
    <xdr:sp macro="" textlink="">
      <xdr:nvSpPr>
        <xdr:cNvPr id="367" name="六角形 366">
          <a:extLst>
            <a:ext uri="{FF2B5EF4-FFF2-40B4-BE49-F238E27FC236}">
              <a16:creationId xmlns:a16="http://schemas.microsoft.com/office/drawing/2014/main" id="{4A119EB2-420C-406E-AE56-A9A554830B25}"/>
            </a:ext>
          </a:extLst>
        </xdr:cNvPr>
        <xdr:cNvSpPr/>
      </xdr:nvSpPr>
      <xdr:spPr bwMode="auto">
        <a:xfrm>
          <a:off x="854530" y="6075161"/>
          <a:ext cx="241493" cy="1966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39559</xdr:colOff>
      <xdr:row>37</xdr:row>
      <xdr:rowOff>4093</xdr:rowOff>
    </xdr:from>
    <xdr:to>
      <xdr:col>2</xdr:col>
      <xdr:colOff>617754</xdr:colOff>
      <xdr:row>40</xdr:row>
      <xdr:rowOff>13163</xdr:rowOff>
    </xdr:to>
    <xdr:sp macro="" textlink="">
      <xdr:nvSpPr>
        <xdr:cNvPr id="368" name="Freeform 344">
          <a:extLst>
            <a:ext uri="{FF2B5EF4-FFF2-40B4-BE49-F238E27FC236}">
              <a16:creationId xmlns:a16="http://schemas.microsoft.com/office/drawing/2014/main" id="{789648C5-09D2-4BD2-BCAB-CBD6E5A34430}"/>
            </a:ext>
          </a:extLst>
        </xdr:cNvPr>
        <xdr:cNvSpPr>
          <a:spLocks/>
        </xdr:cNvSpPr>
      </xdr:nvSpPr>
      <xdr:spPr bwMode="auto">
        <a:xfrm flipH="1">
          <a:off x="185080" y="6371732"/>
          <a:ext cx="1283750" cy="472091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9294 w 19294"/>
            <a:gd name="connsiteY0" fmla="*/ 12464 h 12464"/>
            <a:gd name="connsiteX1" fmla="*/ 13771 w 19294"/>
            <a:gd name="connsiteY1" fmla="*/ 2681 h 12464"/>
            <a:gd name="connsiteX2" fmla="*/ 0 w 19294"/>
            <a:gd name="connsiteY2" fmla="*/ 0 h 12464"/>
            <a:gd name="connsiteX0" fmla="*/ 19294 w 19294"/>
            <a:gd name="connsiteY0" fmla="*/ 12464 h 12464"/>
            <a:gd name="connsiteX1" fmla="*/ 13771 w 19294"/>
            <a:gd name="connsiteY1" fmla="*/ 2681 h 12464"/>
            <a:gd name="connsiteX2" fmla="*/ 0 w 19294"/>
            <a:gd name="connsiteY2" fmla="*/ 0 h 12464"/>
            <a:gd name="connsiteX0" fmla="*/ 19294 w 19294"/>
            <a:gd name="connsiteY0" fmla="*/ 12464 h 12464"/>
            <a:gd name="connsiteX1" fmla="*/ 13821 w 19294"/>
            <a:gd name="connsiteY1" fmla="*/ 8214 h 12464"/>
            <a:gd name="connsiteX2" fmla="*/ 13771 w 19294"/>
            <a:gd name="connsiteY2" fmla="*/ 2681 h 12464"/>
            <a:gd name="connsiteX3" fmla="*/ 0 w 19294"/>
            <a:gd name="connsiteY3" fmla="*/ 0 h 12464"/>
            <a:gd name="connsiteX0" fmla="*/ 19294 w 19294"/>
            <a:gd name="connsiteY0" fmla="*/ 12464 h 12464"/>
            <a:gd name="connsiteX1" fmla="*/ 13821 w 19294"/>
            <a:gd name="connsiteY1" fmla="*/ 8214 h 12464"/>
            <a:gd name="connsiteX2" fmla="*/ 13771 w 19294"/>
            <a:gd name="connsiteY2" fmla="*/ 2681 h 12464"/>
            <a:gd name="connsiteX3" fmla="*/ 0 w 19294"/>
            <a:gd name="connsiteY3" fmla="*/ 0 h 12464"/>
            <a:gd name="connsiteX0" fmla="*/ 19294 w 19294"/>
            <a:gd name="connsiteY0" fmla="*/ 12464 h 12557"/>
            <a:gd name="connsiteX1" fmla="*/ 17957 w 19294"/>
            <a:gd name="connsiteY1" fmla="*/ 12206 h 12557"/>
            <a:gd name="connsiteX2" fmla="*/ 13821 w 19294"/>
            <a:gd name="connsiteY2" fmla="*/ 8214 h 12557"/>
            <a:gd name="connsiteX3" fmla="*/ 13771 w 19294"/>
            <a:gd name="connsiteY3" fmla="*/ 2681 h 12557"/>
            <a:gd name="connsiteX4" fmla="*/ 0 w 19294"/>
            <a:gd name="connsiteY4" fmla="*/ 0 h 12557"/>
            <a:gd name="connsiteX0" fmla="*/ 21316 w 21316"/>
            <a:gd name="connsiteY0" fmla="*/ 9051 h 12289"/>
            <a:gd name="connsiteX1" fmla="*/ 17957 w 21316"/>
            <a:gd name="connsiteY1" fmla="*/ 12206 h 12289"/>
            <a:gd name="connsiteX2" fmla="*/ 13821 w 21316"/>
            <a:gd name="connsiteY2" fmla="*/ 8214 h 12289"/>
            <a:gd name="connsiteX3" fmla="*/ 13771 w 21316"/>
            <a:gd name="connsiteY3" fmla="*/ 2681 h 12289"/>
            <a:gd name="connsiteX4" fmla="*/ 0 w 21316"/>
            <a:gd name="connsiteY4" fmla="*/ 0 h 12289"/>
            <a:gd name="connsiteX0" fmla="*/ 20948 w 20948"/>
            <a:gd name="connsiteY0" fmla="*/ 5580 h 12253"/>
            <a:gd name="connsiteX1" fmla="*/ 17957 w 20948"/>
            <a:gd name="connsiteY1" fmla="*/ 12206 h 12253"/>
            <a:gd name="connsiteX2" fmla="*/ 13821 w 20948"/>
            <a:gd name="connsiteY2" fmla="*/ 8214 h 12253"/>
            <a:gd name="connsiteX3" fmla="*/ 13771 w 20948"/>
            <a:gd name="connsiteY3" fmla="*/ 2681 h 12253"/>
            <a:gd name="connsiteX4" fmla="*/ 0 w 20948"/>
            <a:gd name="connsiteY4" fmla="*/ 0 h 12253"/>
            <a:gd name="connsiteX0" fmla="*/ 20948 w 20948"/>
            <a:gd name="connsiteY0" fmla="*/ 5580 h 12213"/>
            <a:gd name="connsiteX1" fmla="*/ 19151 w 20948"/>
            <a:gd name="connsiteY1" fmla="*/ 3876 h 12213"/>
            <a:gd name="connsiteX2" fmla="*/ 17957 w 20948"/>
            <a:gd name="connsiteY2" fmla="*/ 12206 h 12213"/>
            <a:gd name="connsiteX3" fmla="*/ 13821 w 20948"/>
            <a:gd name="connsiteY3" fmla="*/ 8214 h 12213"/>
            <a:gd name="connsiteX4" fmla="*/ 13771 w 20948"/>
            <a:gd name="connsiteY4" fmla="*/ 2681 h 12213"/>
            <a:gd name="connsiteX5" fmla="*/ 0 w 20948"/>
            <a:gd name="connsiteY5" fmla="*/ 0 h 12213"/>
            <a:gd name="connsiteX0" fmla="*/ 25175 w 25175"/>
            <a:gd name="connsiteY0" fmla="*/ 7026 h 12213"/>
            <a:gd name="connsiteX1" fmla="*/ 19151 w 25175"/>
            <a:gd name="connsiteY1" fmla="*/ 3876 h 12213"/>
            <a:gd name="connsiteX2" fmla="*/ 17957 w 25175"/>
            <a:gd name="connsiteY2" fmla="*/ 12206 h 12213"/>
            <a:gd name="connsiteX3" fmla="*/ 13821 w 25175"/>
            <a:gd name="connsiteY3" fmla="*/ 8214 h 12213"/>
            <a:gd name="connsiteX4" fmla="*/ 13771 w 25175"/>
            <a:gd name="connsiteY4" fmla="*/ 2681 h 12213"/>
            <a:gd name="connsiteX5" fmla="*/ 0 w 25175"/>
            <a:gd name="connsiteY5" fmla="*/ 0 h 12213"/>
            <a:gd name="connsiteX0" fmla="*/ 28483 w 28483"/>
            <a:gd name="connsiteY0" fmla="*/ 4886 h 12213"/>
            <a:gd name="connsiteX1" fmla="*/ 19151 w 28483"/>
            <a:gd name="connsiteY1" fmla="*/ 3876 h 12213"/>
            <a:gd name="connsiteX2" fmla="*/ 17957 w 28483"/>
            <a:gd name="connsiteY2" fmla="*/ 12206 h 12213"/>
            <a:gd name="connsiteX3" fmla="*/ 13821 w 28483"/>
            <a:gd name="connsiteY3" fmla="*/ 8214 h 12213"/>
            <a:gd name="connsiteX4" fmla="*/ 13771 w 28483"/>
            <a:gd name="connsiteY4" fmla="*/ 2681 h 12213"/>
            <a:gd name="connsiteX5" fmla="*/ 0 w 28483"/>
            <a:gd name="connsiteY5" fmla="*/ 0 h 12213"/>
            <a:gd name="connsiteX0" fmla="*/ 28483 w 28483"/>
            <a:gd name="connsiteY0" fmla="*/ 4886 h 12213"/>
            <a:gd name="connsiteX1" fmla="*/ 26227 w 28483"/>
            <a:gd name="connsiteY1" fmla="*/ 5380 h 12213"/>
            <a:gd name="connsiteX2" fmla="*/ 19151 w 28483"/>
            <a:gd name="connsiteY2" fmla="*/ 3876 h 12213"/>
            <a:gd name="connsiteX3" fmla="*/ 17957 w 28483"/>
            <a:gd name="connsiteY3" fmla="*/ 12206 h 12213"/>
            <a:gd name="connsiteX4" fmla="*/ 13821 w 28483"/>
            <a:gd name="connsiteY4" fmla="*/ 8214 h 12213"/>
            <a:gd name="connsiteX5" fmla="*/ 13771 w 28483"/>
            <a:gd name="connsiteY5" fmla="*/ 2681 h 12213"/>
            <a:gd name="connsiteX6" fmla="*/ 0 w 28483"/>
            <a:gd name="connsiteY6" fmla="*/ 0 h 12213"/>
            <a:gd name="connsiteX0" fmla="*/ 33170 w 33170"/>
            <a:gd name="connsiteY0" fmla="*/ 2270 h 9597"/>
            <a:gd name="connsiteX1" fmla="*/ 30914 w 33170"/>
            <a:gd name="connsiteY1" fmla="*/ 2764 h 9597"/>
            <a:gd name="connsiteX2" fmla="*/ 23838 w 33170"/>
            <a:gd name="connsiteY2" fmla="*/ 1260 h 9597"/>
            <a:gd name="connsiteX3" fmla="*/ 22644 w 33170"/>
            <a:gd name="connsiteY3" fmla="*/ 9590 h 9597"/>
            <a:gd name="connsiteX4" fmla="*/ 18508 w 33170"/>
            <a:gd name="connsiteY4" fmla="*/ 5598 h 9597"/>
            <a:gd name="connsiteX5" fmla="*/ 18458 w 33170"/>
            <a:gd name="connsiteY5" fmla="*/ 65 h 9597"/>
            <a:gd name="connsiteX6" fmla="*/ 0 w 33170"/>
            <a:gd name="connsiteY6" fmla="*/ 913 h 9597"/>
            <a:gd name="connsiteX0" fmla="*/ 10000 w 10000"/>
            <a:gd name="connsiteY0" fmla="*/ 3040 h 10675"/>
            <a:gd name="connsiteX1" fmla="*/ 9320 w 10000"/>
            <a:gd name="connsiteY1" fmla="*/ 3555 h 10675"/>
            <a:gd name="connsiteX2" fmla="*/ 7187 w 10000"/>
            <a:gd name="connsiteY2" fmla="*/ 1988 h 10675"/>
            <a:gd name="connsiteX3" fmla="*/ 6827 w 10000"/>
            <a:gd name="connsiteY3" fmla="*/ 10668 h 10675"/>
            <a:gd name="connsiteX4" fmla="*/ 5580 w 10000"/>
            <a:gd name="connsiteY4" fmla="*/ 6508 h 10675"/>
            <a:gd name="connsiteX5" fmla="*/ 5565 w 10000"/>
            <a:gd name="connsiteY5" fmla="*/ 743 h 10675"/>
            <a:gd name="connsiteX6" fmla="*/ 2228 w 10000"/>
            <a:gd name="connsiteY6" fmla="*/ 59 h 10675"/>
            <a:gd name="connsiteX7" fmla="*/ 0 w 10000"/>
            <a:gd name="connsiteY7" fmla="*/ 1626 h 10675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5"/>
            <a:gd name="connsiteX1" fmla="*/ 9320 w 10000"/>
            <a:gd name="connsiteY1" fmla="*/ 3496 h 10615"/>
            <a:gd name="connsiteX2" fmla="*/ 7187 w 10000"/>
            <a:gd name="connsiteY2" fmla="*/ 1929 h 10615"/>
            <a:gd name="connsiteX3" fmla="*/ 6827 w 10000"/>
            <a:gd name="connsiteY3" fmla="*/ 10609 h 10615"/>
            <a:gd name="connsiteX4" fmla="*/ 5469 w 10000"/>
            <a:gd name="connsiteY4" fmla="*/ 5967 h 10615"/>
            <a:gd name="connsiteX5" fmla="*/ 5565 w 10000"/>
            <a:gd name="connsiteY5" fmla="*/ 684 h 10615"/>
            <a:gd name="connsiteX6" fmla="*/ 2228 w 10000"/>
            <a:gd name="connsiteY6" fmla="*/ 0 h 10615"/>
            <a:gd name="connsiteX7" fmla="*/ 0 w 10000"/>
            <a:gd name="connsiteY7" fmla="*/ 1567 h 10615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827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993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993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993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993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9320 w 9320"/>
            <a:gd name="connsiteY0" fmla="*/ 3496 h 10614"/>
            <a:gd name="connsiteX1" fmla="*/ 7187 w 9320"/>
            <a:gd name="connsiteY1" fmla="*/ 1929 h 10614"/>
            <a:gd name="connsiteX2" fmla="*/ 6993 w 9320"/>
            <a:gd name="connsiteY2" fmla="*/ 10609 h 10614"/>
            <a:gd name="connsiteX3" fmla="*/ 5663 w 9320"/>
            <a:gd name="connsiteY3" fmla="*/ 5666 h 10614"/>
            <a:gd name="connsiteX4" fmla="*/ 5565 w 9320"/>
            <a:gd name="connsiteY4" fmla="*/ 684 h 10614"/>
            <a:gd name="connsiteX5" fmla="*/ 2228 w 9320"/>
            <a:gd name="connsiteY5" fmla="*/ 0 h 10614"/>
            <a:gd name="connsiteX6" fmla="*/ 0 w 9320"/>
            <a:gd name="connsiteY6" fmla="*/ 1567 h 10614"/>
            <a:gd name="connsiteX0" fmla="*/ 7711 w 7711"/>
            <a:gd name="connsiteY0" fmla="*/ 1817 h 10000"/>
            <a:gd name="connsiteX1" fmla="*/ 7503 w 7711"/>
            <a:gd name="connsiteY1" fmla="*/ 9995 h 10000"/>
            <a:gd name="connsiteX2" fmla="*/ 6076 w 7711"/>
            <a:gd name="connsiteY2" fmla="*/ 5338 h 10000"/>
            <a:gd name="connsiteX3" fmla="*/ 5971 w 7711"/>
            <a:gd name="connsiteY3" fmla="*/ 644 h 10000"/>
            <a:gd name="connsiteX4" fmla="*/ 2391 w 7711"/>
            <a:gd name="connsiteY4" fmla="*/ 0 h 10000"/>
            <a:gd name="connsiteX5" fmla="*/ 0 w 7711"/>
            <a:gd name="connsiteY5" fmla="*/ 1476 h 10000"/>
            <a:gd name="connsiteX0" fmla="*/ 9730 w 9730"/>
            <a:gd name="connsiteY0" fmla="*/ 9995 h 10000"/>
            <a:gd name="connsiteX1" fmla="*/ 7880 w 9730"/>
            <a:gd name="connsiteY1" fmla="*/ 5338 h 10000"/>
            <a:gd name="connsiteX2" fmla="*/ 7743 w 9730"/>
            <a:gd name="connsiteY2" fmla="*/ 644 h 10000"/>
            <a:gd name="connsiteX3" fmla="*/ 3101 w 9730"/>
            <a:gd name="connsiteY3" fmla="*/ 0 h 10000"/>
            <a:gd name="connsiteX4" fmla="*/ 0 w 9730"/>
            <a:gd name="connsiteY4" fmla="*/ 1476 h 10000"/>
            <a:gd name="connsiteX0" fmla="*/ 11917 w 11917"/>
            <a:gd name="connsiteY0" fmla="*/ 6314 h 6456"/>
            <a:gd name="connsiteX1" fmla="*/ 8099 w 11917"/>
            <a:gd name="connsiteY1" fmla="*/ 5338 h 6456"/>
            <a:gd name="connsiteX2" fmla="*/ 7958 w 11917"/>
            <a:gd name="connsiteY2" fmla="*/ 644 h 6456"/>
            <a:gd name="connsiteX3" fmla="*/ 3187 w 11917"/>
            <a:gd name="connsiteY3" fmla="*/ 0 h 6456"/>
            <a:gd name="connsiteX4" fmla="*/ 0 w 11917"/>
            <a:gd name="connsiteY4" fmla="*/ 1476 h 6456"/>
            <a:gd name="connsiteX0" fmla="*/ 10000 w 10000"/>
            <a:gd name="connsiteY0" fmla="*/ 9057 h 9278"/>
            <a:gd name="connsiteX1" fmla="*/ 6796 w 10000"/>
            <a:gd name="connsiteY1" fmla="*/ 7545 h 9278"/>
            <a:gd name="connsiteX2" fmla="*/ 6678 w 10000"/>
            <a:gd name="connsiteY2" fmla="*/ 275 h 9278"/>
            <a:gd name="connsiteX3" fmla="*/ 0 w 10000"/>
            <a:gd name="connsiteY3" fmla="*/ 1563 h 9278"/>
            <a:gd name="connsiteX0" fmla="*/ 9881 w 9881"/>
            <a:gd name="connsiteY0" fmla="*/ 9707 h 9945"/>
            <a:gd name="connsiteX1" fmla="*/ 6677 w 9881"/>
            <a:gd name="connsiteY1" fmla="*/ 8077 h 9945"/>
            <a:gd name="connsiteX2" fmla="*/ 6559 w 9881"/>
            <a:gd name="connsiteY2" fmla="*/ 241 h 9945"/>
            <a:gd name="connsiteX3" fmla="*/ 0 w 9881"/>
            <a:gd name="connsiteY3" fmla="*/ 2313 h 9945"/>
            <a:gd name="connsiteX0" fmla="*/ 10000 w 10000"/>
            <a:gd name="connsiteY0" fmla="*/ 9520 h 9759"/>
            <a:gd name="connsiteX1" fmla="*/ 6757 w 10000"/>
            <a:gd name="connsiteY1" fmla="*/ 7881 h 9759"/>
            <a:gd name="connsiteX2" fmla="*/ 6638 w 10000"/>
            <a:gd name="connsiteY2" fmla="*/ 1 h 9759"/>
            <a:gd name="connsiteX3" fmla="*/ 0 w 10000"/>
            <a:gd name="connsiteY3" fmla="*/ 2085 h 9759"/>
            <a:gd name="connsiteX0" fmla="*/ 11947 w 11947"/>
            <a:gd name="connsiteY0" fmla="*/ 11946 h 11975"/>
            <a:gd name="connsiteX1" fmla="*/ 6757 w 11947"/>
            <a:gd name="connsiteY1" fmla="*/ 8076 h 11975"/>
            <a:gd name="connsiteX2" fmla="*/ 6638 w 11947"/>
            <a:gd name="connsiteY2" fmla="*/ 1 h 11975"/>
            <a:gd name="connsiteX3" fmla="*/ 0 w 11947"/>
            <a:gd name="connsiteY3" fmla="*/ 2136 h 11975"/>
            <a:gd name="connsiteX0" fmla="*/ 11947 w 11947"/>
            <a:gd name="connsiteY0" fmla="*/ 11946 h 11946"/>
            <a:gd name="connsiteX1" fmla="*/ 6757 w 11947"/>
            <a:gd name="connsiteY1" fmla="*/ 8076 h 11946"/>
            <a:gd name="connsiteX2" fmla="*/ 6638 w 11947"/>
            <a:gd name="connsiteY2" fmla="*/ 1 h 11946"/>
            <a:gd name="connsiteX3" fmla="*/ 0 w 11947"/>
            <a:gd name="connsiteY3" fmla="*/ 2136 h 119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947" h="11946">
              <a:moveTo>
                <a:pt x="11947" y="11946"/>
              </a:moveTo>
              <a:cubicBezTo>
                <a:pt x="10625" y="8857"/>
                <a:pt x="7013" y="10562"/>
                <a:pt x="6757" y="8076"/>
              </a:cubicBezTo>
              <a:cubicBezTo>
                <a:pt x="6502" y="5590"/>
                <a:pt x="6714" y="5700"/>
                <a:pt x="6638" y="1"/>
              </a:cubicBezTo>
              <a:cubicBezTo>
                <a:pt x="5551" y="-50"/>
                <a:pt x="1408" y="1838"/>
                <a:pt x="0" y="213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545211</xdr:colOff>
      <xdr:row>37</xdr:row>
      <xdr:rowOff>112991</xdr:rowOff>
    </xdr:from>
    <xdr:to>
      <xdr:col>1</xdr:col>
      <xdr:colOff>670277</xdr:colOff>
      <xdr:row>38</xdr:row>
      <xdr:rowOff>70553</xdr:rowOff>
    </xdr:to>
    <xdr:sp macro="" textlink="">
      <xdr:nvSpPr>
        <xdr:cNvPr id="369" name="AutoShape 341">
          <a:extLst>
            <a:ext uri="{FF2B5EF4-FFF2-40B4-BE49-F238E27FC236}">
              <a16:creationId xmlns:a16="http://schemas.microsoft.com/office/drawing/2014/main" id="{21242460-2DDB-4A2F-928D-58A43E9CD067}"/>
            </a:ext>
          </a:extLst>
        </xdr:cNvPr>
        <xdr:cNvSpPr>
          <a:spLocks noChangeArrowheads="1"/>
        </xdr:cNvSpPr>
      </xdr:nvSpPr>
      <xdr:spPr bwMode="auto">
        <a:xfrm>
          <a:off x="690732" y="6480630"/>
          <a:ext cx="125066" cy="12954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613525</xdr:colOff>
      <xdr:row>34</xdr:row>
      <xdr:rowOff>86916</xdr:rowOff>
    </xdr:from>
    <xdr:to>
      <xdr:col>1</xdr:col>
      <xdr:colOff>613525</xdr:colOff>
      <xdr:row>36</xdr:row>
      <xdr:rowOff>159017</xdr:rowOff>
    </xdr:to>
    <xdr:sp macro="" textlink="">
      <xdr:nvSpPr>
        <xdr:cNvPr id="370" name="Line 73">
          <a:extLst>
            <a:ext uri="{FF2B5EF4-FFF2-40B4-BE49-F238E27FC236}">
              <a16:creationId xmlns:a16="http://schemas.microsoft.com/office/drawing/2014/main" id="{50DD2DA9-2C89-4E1A-9BCF-20BB645F58DD}"/>
            </a:ext>
          </a:extLst>
        </xdr:cNvPr>
        <xdr:cNvSpPr>
          <a:spLocks noChangeShapeType="1"/>
        </xdr:cNvSpPr>
      </xdr:nvSpPr>
      <xdr:spPr bwMode="auto">
        <a:xfrm flipV="1">
          <a:off x="759046" y="5938617"/>
          <a:ext cx="0" cy="4160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120644</xdr:colOff>
      <xdr:row>36</xdr:row>
      <xdr:rowOff>120953</xdr:rowOff>
    </xdr:from>
    <xdr:to>
      <xdr:col>1</xdr:col>
      <xdr:colOff>615022</xdr:colOff>
      <xdr:row>37</xdr:row>
      <xdr:rowOff>8977</xdr:rowOff>
    </xdr:to>
    <xdr:sp macro="" textlink="">
      <xdr:nvSpPr>
        <xdr:cNvPr id="371" name="Line 73">
          <a:extLst>
            <a:ext uri="{FF2B5EF4-FFF2-40B4-BE49-F238E27FC236}">
              <a16:creationId xmlns:a16="http://schemas.microsoft.com/office/drawing/2014/main" id="{DB8CAB6F-1A32-47E0-965B-314807188AF1}"/>
            </a:ext>
          </a:extLst>
        </xdr:cNvPr>
        <xdr:cNvSpPr>
          <a:spLocks noChangeShapeType="1"/>
        </xdr:cNvSpPr>
      </xdr:nvSpPr>
      <xdr:spPr bwMode="auto">
        <a:xfrm>
          <a:off x="266165" y="6316613"/>
          <a:ext cx="494378" cy="6000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195246</xdr:colOff>
      <xdr:row>37</xdr:row>
      <xdr:rowOff>117793</xdr:rowOff>
    </xdr:from>
    <xdr:to>
      <xdr:col>1</xdr:col>
      <xdr:colOff>550059</xdr:colOff>
      <xdr:row>39</xdr:row>
      <xdr:rowOff>15817</xdr:rowOff>
    </xdr:to>
    <xdr:sp macro="" textlink="">
      <xdr:nvSpPr>
        <xdr:cNvPr id="372" name="Freeform 217">
          <a:extLst>
            <a:ext uri="{FF2B5EF4-FFF2-40B4-BE49-F238E27FC236}">
              <a16:creationId xmlns:a16="http://schemas.microsoft.com/office/drawing/2014/main" id="{2DAFEC78-D56D-4930-A1C5-B9A62EAA82B0}"/>
            </a:ext>
          </a:extLst>
        </xdr:cNvPr>
        <xdr:cNvSpPr>
          <a:spLocks/>
        </xdr:cNvSpPr>
      </xdr:nvSpPr>
      <xdr:spPr bwMode="auto">
        <a:xfrm>
          <a:off x="340767" y="6485432"/>
          <a:ext cx="354813" cy="24198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282 w 11282"/>
            <a:gd name="connsiteY0" fmla="*/ 351529 h 357332"/>
            <a:gd name="connsiteX1" fmla="*/ 6968 w 11282"/>
            <a:gd name="connsiteY1" fmla="*/ 357229 h 357332"/>
            <a:gd name="connsiteX2" fmla="*/ 0 w 11282"/>
            <a:gd name="connsiteY2" fmla="*/ 0 h 357332"/>
            <a:gd name="connsiteX0" fmla="*/ 11282 w 11282"/>
            <a:gd name="connsiteY0" fmla="*/ 351529 h 357351"/>
            <a:gd name="connsiteX1" fmla="*/ 6968 w 11282"/>
            <a:gd name="connsiteY1" fmla="*/ 357229 h 357351"/>
            <a:gd name="connsiteX2" fmla="*/ 0 w 11282"/>
            <a:gd name="connsiteY2" fmla="*/ 0 h 357351"/>
            <a:gd name="connsiteX0" fmla="*/ 11282 w 11282"/>
            <a:gd name="connsiteY0" fmla="*/ 351529 h 358119"/>
            <a:gd name="connsiteX1" fmla="*/ 6968 w 11282"/>
            <a:gd name="connsiteY1" fmla="*/ 357229 h 358119"/>
            <a:gd name="connsiteX2" fmla="*/ 0 w 11282"/>
            <a:gd name="connsiteY2" fmla="*/ 0 h 358119"/>
            <a:gd name="connsiteX0" fmla="*/ 11282 w 11282"/>
            <a:gd name="connsiteY0" fmla="*/ 351529 h 355745"/>
            <a:gd name="connsiteX1" fmla="*/ 6968 w 11282"/>
            <a:gd name="connsiteY1" fmla="*/ 346618 h 355745"/>
            <a:gd name="connsiteX2" fmla="*/ 0 w 11282"/>
            <a:gd name="connsiteY2" fmla="*/ 0 h 355745"/>
            <a:gd name="connsiteX0" fmla="*/ 11515 w 11515"/>
            <a:gd name="connsiteY0" fmla="*/ 376288 h 378591"/>
            <a:gd name="connsiteX1" fmla="*/ 6968 w 11515"/>
            <a:gd name="connsiteY1" fmla="*/ 346618 h 378591"/>
            <a:gd name="connsiteX2" fmla="*/ 0 w 11515"/>
            <a:gd name="connsiteY2" fmla="*/ 0 h 378591"/>
            <a:gd name="connsiteX0" fmla="*/ 11515 w 11515"/>
            <a:gd name="connsiteY0" fmla="*/ 376288 h 376288"/>
            <a:gd name="connsiteX1" fmla="*/ 6968 w 11515"/>
            <a:gd name="connsiteY1" fmla="*/ 346618 h 376288"/>
            <a:gd name="connsiteX2" fmla="*/ 0 w 11515"/>
            <a:gd name="connsiteY2" fmla="*/ 0 h 376288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2797 w 12797"/>
            <a:gd name="connsiteY0" fmla="*/ 355066 h 355066"/>
            <a:gd name="connsiteX1" fmla="*/ 7784 w 12797"/>
            <a:gd name="connsiteY1" fmla="*/ 328933 h 355066"/>
            <a:gd name="connsiteX2" fmla="*/ 0 w 12797"/>
            <a:gd name="connsiteY2" fmla="*/ 0 h 355066"/>
            <a:gd name="connsiteX0" fmla="*/ 13014 w 13014"/>
            <a:gd name="connsiteY0" fmla="*/ 44 h 342372"/>
            <a:gd name="connsiteX1" fmla="*/ 7784 w 13014"/>
            <a:gd name="connsiteY1" fmla="*/ 341487 h 342372"/>
            <a:gd name="connsiteX2" fmla="*/ 0 w 13014"/>
            <a:gd name="connsiteY2" fmla="*/ 12554 h 342372"/>
            <a:gd name="connsiteX0" fmla="*/ 13683 w 13683"/>
            <a:gd name="connsiteY0" fmla="*/ 45 h 357361"/>
            <a:gd name="connsiteX1" fmla="*/ 8453 w 13683"/>
            <a:gd name="connsiteY1" fmla="*/ 341488 h 357361"/>
            <a:gd name="connsiteX2" fmla="*/ 452 w 13683"/>
            <a:gd name="connsiteY2" fmla="*/ 303197 h 357361"/>
            <a:gd name="connsiteX3" fmla="*/ 669 w 13683"/>
            <a:gd name="connsiteY3" fmla="*/ 12555 h 357361"/>
            <a:gd name="connsiteX0" fmla="*/ 2420 w 9047"/>
            <a:gd name="connsiteY0" fmla="*/ 4586 h 344805"/>
            <a:gd name="connsiteX1" fmla="*/ 8453 w 9047"/>
            <a:gd name="connsiteY1" fmla="*/ 328932 h 344805"/>
            <a:gd name="connsiteX2" fmla="*/ 452 w 9047"/>
            <a:gd name="connsiteY2" fmla="*/ 290641 h 344805"/>
            <a:gd name="connsiteX3" fmla="*/ 669 w 9047"/>
            <a:gd name="connsiteY3" fmla="*/ -1 h 344805"/>
            <a:gd name="connsiteX0" fmla="*/ 1957 w 9967"/>
            <a:gd name="connsiteY0" fmla="*/ 1 h 10364"/>
            <a:gd name="connsiteX1" fmla="*/ 9343 w 9967"/>
            <a:gd name="connsiteY1" fmla="*/ 9904 h 10364"/>
            <a:gd name="connsiteX2" fmla="*/ 500 w 9967"/>
            <a:gd name="connsiteY2" fmla="*/ 8793 h 10364"/>
            <a:gd name="connsiteX3" fmla="*/ 739 w 9967"/>
            <a:gd name="connsiteY3" fmla="*/ 364 h 10364"/>
            <a:gd name="connsiteX0" fmla="*/ 1963 w 10000"/>
            <a:gd name="connsiteY0" fmla="*/ 1 h 10000"/>
            <a:gd name="connsiteX1" fmla="*/ 9374 w 10000"/>
            <a:gd name="connsiteY1" fmla="*/ 9556 h 10000"/>
            <a:gd name="connsiteX2" fmla="*/ 502 w 10000"/>
            <a:gd name="connsiteY2" fmla="*/ 8484 h 10000"/>
            <a:gd name="connsiteX3" fmla="*/ 741 w 10000"/>
            <a:gd name="connsiteY3" fmla="*/ 351 h 10000"/>
            <a:gd name="connsiteX4" fmla="*/ 1963 w 10000"/>
            <a:gd name="connsiteY4" fmla="*/ 1 h 10000"/>
            <a:gd name="connsiteX0" fmla="*/ 1242 w 9971"/>
            <a:gd name="connsiteY0" fmla="*/ 2 h 9762"/>
            <a:gd name="connsiteX1" fmla="*/ 9374 w 9971"/>
            <a:gd name="connsiteY1" fmla="*/ 9318 h 9762"/>
            <a:gd name="connsiteX2" fmla="*/ 502 w 9971"/>
            <a:gd name="connsiteY2" fmla="*/ 8246 h 9762"/>
            <a:gd name="connsiteX3" fmla="*/ 741 w 9971"/>
            <a:gd name="connsiteY3" fmla="*/ 113 h 9762"/>
            <a:gd name="connsiteX4" fmla="*/ 1242 w 9971"/>
            <a:gd name="connsiteY4" fmla="*/ 2 h 9762"/>
            <a:gd name="connsiteX0" fmla="*/ 1246 w 10740"/>
            <a:gd name="connsiteY0" fmla="*/ 0 h 9997"/>
            <a:gd name="connsiteX1" fmla="*/ 10139 w 10740"/>
            <a:gd name="connsiteY1" fmla="*/ 1094 h 9997"/>
            <a:gd name="connsiteX2" fmla="*/ 9401 w 10740"/>
            <a:gd name="connsiteY2" fmla="*/ 9543 h 9997"/>
            <a:gd name="connsiteX3" fmla="*/ 503 w 10740"/>
            <a:gd name="connsiteY3" fmla="*/ 8445 h 9997"/>
            <a:gd name="connsiteX4" fmla="*/ 743 w 10740"/>
            <a:gd name="connsiteY4" fmla="*/ 114 h 9997"/>
            <a:gd name="connsiteX5" fmla="*/ 1246 w 10740"/>
            <a:gd name="connsiteY5" fmla="*/ 0 h 9997"/>
            <a:gd name="connsiteX0" fmla="*/ 1160 w 10231"/>
            <a:gd name="connsiteY0" fmla="*/ 0 h 10000"/>
            <a:gd name="connsiteX1" fmla="*/ 9440 w 10231"/>
            <a:gd name="connsiteY1" fmla="*/ 1094 h 10000"/>
            <a:gd name="connsiteX2" fmla="*/ 8753 w 10231"/>
            <a:gd name="connsiteY2" fmla="*/ 9546 h 10000"/>
            <a:gd name="connsiteX3" fmla="*/ 468 w 10231"/>
            <a:gd name="connsiteY3" fmla="*/ 8448 h 10000"/>
            <a:gd name="connsiteX4" fmla="*/ 692 w 10231"/>
            <a:gd name="connsiteY4" fmla="*/ 114 h 10000"/>
            <a:gd name="connsiteX5" fmla="*/ 1160 w 10231"/>
            <a:gd name="connsiteY5" fmla="*/ 0 h 10000"/>
            <a:gd name="connsiteX0" fmla="*/ 1160 w 10231"/>
            <a:gd name="connsiteY0" fmla="*/ 0 h 10560"/>
            <a:gd name="connsiteX1" fmla="*/ 9440 w 10231"/>
            <a:gd name="connsiteY1" fmla="*/ 1094 h 10560"/>
            <a:gd name="connsiteX2" fmla="*/ 8753 w 10231"/>
            <a:gd name="connsiteY2" fmla="*/ 9546 h 10560"/>
            <a:gd name="connsiteX3" fmla="*/ 468 w 10231"/>
            <a:gd name="connsiteY3" fmla="*/ 9674 h 10560"/>
            <a:gd name="connsiteX4" fmla="*/ 692 w 10231"/>
            <a:gd name="connsiteY4" fmla="*/ 114 h 10560"/>
            <a:gd name="connsiteX5" fmla="*/ 1160 w 10231"/>
            <a:gd name="connsiteY5" fmla="*/ 0 h 10560"/>
            <a:gd name="connsiteX0" fmla="*/ 1285 w 10356"/>
            <a:gd name="connsiteY0" fmla="*/ 0 h 10560"/>
            <a:gd name="connsiteX1" fmla="*/ 9565 w 10356"/>
            <a:gd name="connsiteY1" fmla="*/ 1094 h 10560"/>
            <a:gd name="connsiteX2" fmla="*/ 8878 w 10356"/>
            <a:gd name="connsiteY2" fmla="*/ 9546 h 10560"/>
            <a:gd name="connsiteX3" fmla="*/ 593 w 10356"/>
            <a:gd name="connsiteY3" fmla="*/ 9674 h 10560"/>
            <a:gd name="connsiteX4" fmla="*/ 817 w 10356"/>
            <a:gd name="connsiteY4" fmla="*/ 114 h 10560"/>
            <a:gd name="connsiteX5" fmla="*/ 1285 w 10356"/>
            <a:gd name="connsiteY5" fmla="*/ 0 h 10560"/>
            <a:gd name="connsiteX0" fmla="*/ 1285 w 10356"/>
            <a:gd name="connsiteY0" fmla="*/ 0 h 10560"/>
            <a:gd name="connsiteX1" fmla="*/ 9565 w 10356"/>
            <a:gd name="connsiteY1" fmla="*/ 1094 h 10560"/>
            <a:gd name="connsiteX2" fmla="*/ 8878 w 10356"/>
            <a:gd name="connsiteY2" fmla="*/ 9546 h 10560"/>
            <a:gd name="connsiteX3" fmla="*/ 593 w 10356"/>
            <a:gd name="connsiteY3" fmla="*/ 9674 h 10560"/>
            <a:gd name="connsiteX4" fmla="*/ 817 w 10356"/>
            <a:gd name="connsiteY4" fmla="*/ 114 h 10560"/>
            <a:gd name="connsiteX5" fmla="*/ 1285 w 10356"/>
            <a:gd name="connsiteY5" fmla="*/ 0 h 10560"/>
            <a:gd name="connsiteX0" fmla="*/ 1285 w 10356"/>
            <a:gd name="connsiteY0" fmla="*/ 9 h 10569"/>
            <a:gd name="connsiteX1" fmla="*/ 9565 w 10356"/>
            <a:gd name="connsiteY1" fmla="*/ 1103 h 10569"/>
            <a:gd name="connsiteX2" fmla="*/ 8878 w 10356"/>
            <a:gd name="connsiteY2" fmla="*/ 9555 h 10569"/>
            <a:gd name="connsiteX3" fmla="*/ 593 w 10356"/>
            <a:gd name="connsiteY3" fmla="*/ 9683 h 10569"/>
            <a:gd name="connsiteX4" fmla="*/ 817 w 10356"/>
            <a:gd name="connsiteY4" fmla="*/ 123 h 10569"/>
            <a:gd name="connsiteX5" fmla="*/ 1285 w 10356"/>
            <a:gd name="connsiteY5" fmla="*/ 9 h 10569"/>
            <a:gd name="connsiteX0" fmla="*/ 1285 w 10355"/>
            <a:gd name="connsiteY0" fmla="*/ 0 h 10411"/>
            <a:gd name="connsiteX1" fmla="*/ 9565 w 10355"/>
            <a:gd name="connsiteY1" fmla="*/ 1094 h 10411"/>
            <a:gd name="connsiteX2" fmla="*/ 8878 w 10355"/>
            <a:gd name="connsiteY2" fmla="*/ 9071 h 10411"/>
            <a:gd name="connsiteX3" fmla="*/ 593 w 10355"/>
            <a:gd name="connsiteY3" fmla="*/ 9674 h 10411"/>
            <a:gd name="connsiteX4" fmla="*/ 817 w 10355"/>
            <a:gd name="connsiteY4" fmla="*/ 114 h 10411"/>
            <a:gd name="connsiteX5" fmla="*/ 1285 w 10355"/>
            <a:gd name="connsiteY5" fmla="*/ 0 h 10411"/>
            <a:gd name="connsiteX0" fmla="*/ 1285 w 10355"/>
            <a:gd name="connsiteY0" fmla="*/ 0 h 10162"/>
            <a:gd name="connsiteX1" fmla="*/ 9565 w 10355"/>
            <a:gd name="connsiteY1" fmla="*/ 1094 h 10162"/>
            <a:gd name="connsiteX2" fmla="*/ 8878 w 10355"/>
            <a:gd name="connsiteY2" fmla="*/ 9071 h 10162"/>
            <a:gd name="connsiteX3" fmla="*/ 593 w 10355"/>
            <a:gd name="connsiteY3" fmla="*/ 9318 h 10162"/>
            <a:gd name="connsiteX4" fmla="*/ 817 w 10355"/>
            <a:gd name="connsiteY4" fmla="*/ 114 h 10162"/>
            <a:gd name="connsiteX5" fmla="*/ 1285 w 10355"/>
            <a:gd name="connsiteY5" fmla="*/ 0 h 101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355" h="10162">
              <a:moveTo>
                <a:pt x="1285" y="0"/>
              </a:moveTo>
              <a:cubicBezTo>
                <a:pt x="2033" y="146"/>
                <a:pt x="8300" y="-418"/>
                <a:pt x="9565" y="1094"/>
              </a:cubicBezTo>
              <a:cubicBezTo>
                <a:pt x="10830" y="2606"/>
                <a:pt x="10560" y="9275"/>
                <a:pt x="8878" y="9071"/>
              </a:cubicBezTo>
              <a:cubicBezTo>
                <a:pt x="7082" y="9948"/>
                <a:pt x="1936" y="10889"/>
                <a:pt x="593" y="9318"/>
              </a:cubicBezTo>
              <a:cubicBezTo>
                <a:pt x="-750" y="7746"/>
                <a:pt x="572" y="1049"/>
                <a:pt x="817" y="114"/>
              </a:cubicBezTo>
              <a:lnTo>
                <a:pt x="1285" y="0"/>
              </a:lnTo>
              <a:close/>
            </a:path>
          </a:pathLst>
        </a:custGeom>
        <a:solidFill>
          <a:schemeClr val="tx2">
            <a:lumMod val="20000"/>
            <a:lumOff val="80000"/>
          </a:schemeClr>
        </a:solidFill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48712</xdr:colOff>
      <xdr:row>38</xdr:row>
      <xdr:rowOff>24125</xdr:rowOff>
    </xdr:from>
    <xdr:to>
      <xdr:col>1</xdr:col>
      <xdr:colOff>504033</xdr:colOff>
      <xdr:row>38</xdr:row>
      <xdr:rowOff>148168</xdr:rowOff>
    </xdr:to>
    <xdr:sp macro="" textlink="">
      <xdr:nvSpPr>
        <xdr:cNvPr id="373" name="Text Box 1620">
          <a:extLst>
            <a:ext uri="{FF2B5EF4-FFF2-40B4-BE49-F238E27FC236}">
              <a16:creationId xmlns:a16="http://schemas.microsoft.com/office/drawing/2014/main" id="{26F1E074-09D2-4544-BF31-2587041ED635}"/>
            </a:ext>
          </a:extLst>
        </xdr:cNvPr>
        <xdr:cNvSpPr txBox="1">
          <a:spLocks noChangeArrowheads="1"/>
        </xdr:cNvSpPr>
      </xdr:nvSpPr>
      <xdr:spPr bwMode="auto">
        <a:xfrm>
          <a:off x="194233" y="6563743"/>
          <a:ext cx="455321" cy="12404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36000" rIns="36000" bIns="18000" anchor="ctr" anchorCtr="0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御手洗池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1</xdr:col>
      <xdr:colOff>375286</xdr:colOff>
      <xdr:row>37</xdr:row>
      <xdr:rowOff>23812</xdr:rowOff>
    </xdr:from>
    <xdr:ext cx="184185" cy="88446"/>
    <xdr:sp macro="" textlink="">
      <xdr:nvSpPr>
        <xdr:cNvPr id="374" name="Text Box 863">
          <a:extLst>
            <a:ext uri="{FF2B5EF4-FFF2-40B4-BE49-F238E27FC236}">
              <a16:creationId xmlns:a16="http://schemas.microsoft.com/office/drawing/2014/main" id="{00E5F974-3091-4AE5-A689-85563218CAFD}"/>
            </a:ext>
          </a:extLst>
        </xdr:cNvPr>
        <xdr:cNvSpPr txBox="1">
          <a:spLocks noChangeArrowheads="1"/>
        </xdr:cNvSpPr>
      </xdr:nvSpPr>
      <xdr:spPr bwMode="auto">
        <a:xfrm>
          <a:off x="520807" y="6391451"/>
          <a:ext cx="184185" cy="8844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1</xdr:col>
      <xdr:colOff>552187</xdr:colOff>
      <xdr:row>36</xdr:row>
      <xdr:rowOff>107233</xdr:rowOff>
    </xdr:from>
    <xdr:to>
      <xdr:col>1</xdr:col>
      <xdr:colOff>682036</xdr:colOff>
      <xdr:row>37</xdr:row>
      <xdr:rowOff>76433</xdr:rowOff>
    </xdr:to>
    <xdr:sp macro="" textlink="">
      <xdr:nvSpPr>
        <xdr:cNvPr id="375" name="Oval 420">
          <a:extLst>
            <a:ext uri="{FF2B5EF4-FFF2-40B4-BE49-F238E27FC236}">
              <a16:creationId xmlns:a16="http://schemas.microsoft.com/office/drawing/2014/main" id="{F0A774FB-0C40-4676-8FD7-17E56B43C33B}"/>
            </a:ext>
          </a:extLst>
        </xdr:cNvPr>
        <xdr:cNvSpPr>
          <a:spLocks noChangeArrowheads="1"/>
        </xdr:cNvSpPr>
      </xdr:nvSpPr>
      <xdr:spPr bwMode="auto">
        <a:xfrm>
          <a:off x="699178" y="6253406"/>
          <a:ext cx="129849" cy="13970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195479</xdr:colOff>
      <xdr:row>35</xdr:row>
      <xdr:rowOff>66529</xdr:rowOff>
    </xdr:from>
    <xdr:ext cx="455839" cy="219513"/>
    <xdr:sp macro="" textlink="">
      <xdr:nvSpPr>
        <xdr:cNvPr id="376" name="Text Box 1416">
          <a:extLst>
            <a:ext uri="{FF2B5EF4-FFF2-40B4-BE49-F238E27FC236}">
              <a16:creationId xmlns:a16="http://schemas.microsoft.com/office/drawing/2014/main" id="{BC6CFACC-6B17-41FE-B43A-E930AB58D627}"/>
            </a:ext>
          </a:extLst>
        </xdr:cNvPr>
        <xdr:cNvSpPr txBox="1">
          <a:spLocks noChangeArrowheads="1"/>
        </xdr:cNvSpPr>
      </xdr:nvSpPr>
      <xdr:spPr bwMode="auto">
        <a:xfrm>
          <a:off x="341000" y="6090210"/>
          <a:ext cx="455839" cy="219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東照宮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256145</xdr:colOff>
      <xdr:row>37</xdr:row>
      <xdr:rowOff>136024</xdr:rowOff>
    </xdr:from>
    <xdr:to>
      <xdr:col>3</xdr:col>
      <xdr:colOff>497638</xdr:colOff>
      <xdr:row>38</xdr:row>
      <xdr:rowOff>163343</xdr:rowOff>
    </xdr:to>
    <xdr:sp macro="" textlink="">
      <xdr:nvSpPr>
        <xdr:cNvPr id="377" name="六角形 376">
          <a:extLst>
            <a:ext uri="{FF2B5EF4-FFF2-40B4-BE49-F238E27FC236}">
              <a16:creationId xmlns:a16="http://schemas.microsoft.com/office/drawing/2014/main" id="{0626777D-AF10-4324-B8F4-E60D71922EBE}"/>
            </a:ext>
          </a:extLst>
        </xdr:cNvPr>
        <xdr:cNvSpPr/>
      </xdr:nvSpPr>
      <xdr:spPr bwMode="auto">
        <a:xfrm>
          <a:off x="6040995" y="5114424"/>
          <a:ext cx="241493" cy="19876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28737</xdr:colOff>
      <xdr:row>35</xdr:row>
      <xdr:rowOff>88673</xdr:rowOff>
    </xdr:from>
    <xdr:to>
      <xdr:col>4</xdr:col>
      <xdr:colOff>494292</xdr:colOff>
      <xdr:row>39</xdr:row>
      <xdr:rowOff>31429</xdr:rowOff>
    </xdr:to>
    <xdr:sp macro="" textlink="">
      <xdr:nvSpPr>
        <xdr:cNvPr id="378" name="Freeform 344">
          <a:extLst>
            <a:ext uri="{FF2B5EF4-FFF2-40B4-BE49-F238E27FC236}">
              <a16:creationId xmlns:a16="http://schemas.microsoft.com/office/drawing/2014/main" id="{3288B3BE-A758-47F1-B954-CD2E80248803}"/>
            </a:ext>
          </a:extLst>
        </xdr:cNvPr>
        <xdr:cNvSpPr>
          <a:spLocks/>
        </xdr:cNvSpPr>
      </xdr:nvSpPr>
      <xdr:spPr bwMode="auto">
        <a:xfrm flipH="1">
          <a:off x="1585369" y="6112354"/>
          <a:ext cx="1171111" cy="630672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9294 w 19294"/>
            <a:gd name="connsiteY0" fmla="*/ 12464 h 12464"/>
            <a:gd name="connsiteX1" fmla="*/ 13771 w 19294"/>
            <a:gd name="connsiteY1" fmla="*/ 2681 h 12464"/>
            <a:gd name="connsiteX2" fmla="*/ 0 w 19294"/>
            <a:gd name="connsiteY2" fmla="*/ 0 h 12464"/>
            <a:gd name="connsiteX0" fmla="*/ 19294 w 19294"/>
            <a:gd name="connsiteY0" fmla="*/ 12464 h 12464"/>
            <a:gd name="connsiteX1" fmla="*/ 13771 w 19294"/>
            <a:gd name="connsiteY1" fmla="*/ 2681 h 12464"/>
            <a:gd name="connsiteX2" fmla="*/ 0 w 19294"/>
            <a:gd name="connsiteY2" fmla="*/ 0 h 12464"/>
            <a:gd name="connsiteX0" fmla="*/ 19294 w 19294"/>
            <a:gd name="connsiteY0" fmla="*/ 12464 h 12464"/>
            <a:gd name="connsiteX1" fmla="*/ 13821 w 19294"/>
            <a:gd name="connsiteY1" fmla="*/ 8214 h 12464"/>
            <a:gd name="connsiteX2" fmla="*/ 13771 w 19294"/>
            <a:gd name="connsiteY2" fmla="*/ 2681 h 12464"/>
            <a:gd name="connsiteX3" fmla="*/ 0 w 19294"/>
            <a:gd name="connsiteY3" fmla="*/ 0 h 12464"/>
            <a:gd name="connsiteX0" fmla="*/ 19294 w 19294"/>
            <a:gd name="connsiteY0" fmla="*/ 12464 h 12464"/>
            <a:gd name="connsiteX1" fmla="*/ 13821 w 19294"/>
            <a:gd name="connsiteY1" fmla="*/ 8214 h 12464"/>
            <a:gd name="connsiteX2" fmla="*/ 13771 w 19294"/>
            <a:gd name="connsiteY2" fmla="*/ 2681 h 12464"/>
            <a:gd name="connsiteX3" fmla="*/ 0 w 19294"/>
            <a:gd name="connsiteY3" fmla="*/ 0 h 12464"/>
            <a:gd name="connsiteX0" fmla="*/ 19294 w 19294"/>
            <a:gd name="connsiteY0" fmla="*/ 12464 h 12557"/>
            <a:gd name="connsiteX1" fmla="*/ 17957 w 19294"/>
            <a:gd name="connsiteY1" fmla="*/ 12206 h 12557"/>
            <a:gd name="connsiteX2" fmla="*/ 13821 w 19294"/>
            <a:gd name="connsiteY2" fmla="*/ 8214 h 12557"/>
            <a:gd name="connsiteX3" fmla="*/ 13771 w 19294"/>
            <a:gd name="connsiteY3" fmla="*/ 2681 h 12557"/>
            <a:gd name="connsiteX4" fmla="*/ 0 w 19294"/>
            <a:gd name="connsiteY4" fmla="*/ 0 h 12557"/>
            <a:gd name="connsiteX0" fmla="*/ 21316 w 21316"/>
            <a:gd name="connsiteY0" fmla="*/ 9051 h 12289"/>
            <a:gd name="connsiteX1" fmla="*/ 17957 w 21316"/>
            <a:gd name="connsiteY1" fmla="*/ 12206 h 12289"/>
            <a:gd name="connsiteX2" fmla="*/ 13821 w 21316"/>
            <a:gd name="connsiteY2" fmla="*/ 8214 h 12289"/>
            <a:gd name="connsiteX3" fmla="*/ 13771 w 21316"/>
            <a:gd name="connsiteY3" fmla="*/ 2681 h 12289"/>
            <a:gd name="connsiteX4" fmla="*/ 0 w 21316"/>
            <a:gd name="connsiteY4" fmla="*/ 0 h 12289"/>
            <a:gd name="connsiteX0" fmla="*/ 20948 w 20948"/>
            <a:gd name="connsiteY0" fmla="*/ 5580 h 12253"/>
            <a:gd name="connsiteX1" fmla="*/ 17957 w 20948"/>
            <a:gd name="connsiteY1" fmla="*/ 12206 h 12253"/>
            <a:gd name="connsiteX2" fmla="*/ 13821 w 20948"/>
            <a:gd name="connsiteY2" fmla="*/ 8214 h 12253"/>
            <a:gd name="connsiteX3" fmla="*/ 13771 w 20948"/>
            <a:gd name="connsiteY3" fmla="*/ 2681 h 12253"/>
            <a:gd name="connsiteX4" fmla="*/ 0 w 20948"/>
            <a:gd name="connsiteY4" fmla="*/ 0 h 12253"/>
            <a:gd name="connsiteX0" fmla="*/ 20948 w 20948"/>
            <a:gd name="connsiteY0" fmla="*/ 5580 h 12213"/>
            <a:gd name="connsiteX1" fmla="*/ 19151 w 20948"/>
            <a:gd name="connsiteY1" fmla="*/ 3876 h 12213"/>
            <a:gd name="connsiteX2" fmla="*/ 17957 w 20948"/>
            <a:gd name="connsiteY2" fmla="*/ 12206 h 12213"/>
            <a:gd name="connsiteX3" fmla="*/ 13821 w 20948"/>
            <a:gd name="connsiteY3" fmla="*/ 8214 h 12213"/>
            <a:gd name="connsiteX4" fmla="*/ 13771 w 20948"/>
            <a:gd name="connsiteY4" fmla="*/ 2681 h 12213"/>
            <a:gd name="connsiteX5" fmla="*/ 0 w 20948"/>
            <a:gd name="connsiteY5" fmla="*/ 0 h 12213"/>
            <a:gd name="connsiteX0" fmla="*/ 25175 w 25175"/>
            <a:gd name="connsiteY0" fmla="*/ 7026 h 12213"/>
            <a:gd name="connsiteX1" fmla="*/ 19151 w 25175"/>
            <a:gd name="connsiteY1" fmla="*/ 3876 h 12213"/>
            <a:gd name="connsiteX2" fmla="*/ 17957 w 25175"/>
            <a:gd name="connsiteY2" fmla="*/ 12206 h 12213"/>
            <a:gd name="connsiteX3" fmla="*/ 13821 w 25175"/>
            <a:gd name="connsiteY3" fmla="*/ 8214 h 12213"/>
            <a:gd name="connsiteX4" fmla="*/ 13771 w 25175"/>
            <a:gd name="connsiteY4" fmla="*/ 2681 h 12213"/>
            <a:gd name="connsiteX5" fmla="*/ 0 w 25175"/>
            <a:gd name="connsiteY5" fmla="*/ 0 h 12213"/>
            <a:gd name="connsiteX0" fmla="*/ 28483 w 28483"/>
            <a:gd name="connsiteY0" fmla="*/ 4886 h 12213"/>
            <a:gd name="connsiteX1" fmla="*/ 19151 w 28483"/>
            <a:gd name="connsiteY1" fmla="*/ 3876 h 12213"/>
            <a:gd name="connsiteX2" fmla="*/ 17957 w 28483"/>
            <a:gd name="connsiteY2" fmla="*/ 12206 h 12213"/>
            <a:gd name="connsiteX3" fmla="*/ 13821 w 28483"/>
            <a:gd name="connsiteY3" fmla="*/ 8214 h 12213"/>
            <a:gd name="connsiteX4" fmla="*/ 13771 w 28483"/>
            <a:gd name="connsiteY4" fmla="*/ 2681 h 12213"/>
            <a:gd name="connsiteX5" fmla="*/ 0 w 28483"/>
            <a:gd name="connsiteY5" fmla="*/ 0 h 12213"/>
            <a:gd name="connsiteX0" fmla="*/ 28483 w 28483"/>
            <a:gd name="connsiteY0" fmla="*/ 4886 h 12213"/>
            <a:gd name="connsiteX1" fmla="*/ 26227 w 28483"/>
            <a:gd name="connsiteY1" fmla="*/ 5380 h 12213"/>
            <a:gd name="connsiteX2" fmla="*/ 19151 w 28483"/>
            <a:gd name="connsiteY2" fmla="*/ 3876 h 12213"/>
            <a:gd name="connsiteX3" fmla="*/ 17957 w 28483"/>
            <a:gd name="connsiteY3" fmla="*/ 12206 h 12213"/>
            <a:gd name="connsiteX4" fmla="*/ 13821 w 28483"/>
            <a:gd name="connsiteY4" fmla="*/ 8214 h 12213"/>
            <a:gd name="connsiteX5" fmla="*/ 13771 w 28483"/>
            <a:gd name="connsiteY5" fmla="*/ 2681 h 12213"/>
            <a:gd name="connsiteX6" fmla="*/ 0 w 28483"/>
            <a:gd name="connsiteY6" fmla="*/ 0 h 12213"/>
            <a:gd name="connsiteX0" fmla="*/ 33170 w 33170"/>
            <a:gd name="connsiteY0" fmla="*/ 2270 h 9597"/>
            <a:gd name="connsiteX1" fmla="*/ 30914 w 33170"/>
            <a:gd name="connsiteY1" fmla="*/ 2764 h 9597"/>
            <a:gd name="connsiteX2" fmla="*/ 23838 w 33170"/>
            <a:gd name="connsiteY2" fmla="*/ 1260 h 9597"/>
            <a:gd name="connsiteX3" fmla="*/ 22644 w 33170"/>
            <a:gd name="connsiteY3" fmla="*/ 9590 h 9597"/>
            <a:gd name="connsiteX4" fmla="*/ 18508 w 33170"/>
            <a:gd name="connsiteY4" fmla="*/ 5598 h 9597"/>
            <a:gd name="connsiteX5" fmla="*/ 18458 w 33170"/>
            <a:gd name="connsiteY5" fmla="*/ 65 h 9597"/>
            <a:gd name="connsiteX6" fmla="*/ 0 w 33170"/>
            <a:gd name="connsiteY6" fmla="*/ 913 h 9597"/>
            <a:gd name="connsiteX0" fmla="*/ 10000 w 10000"/>
            <a:gd name="connsiteY0" fmla="*/ 3040 h 10675"/>
            <a:gd name="connsiteX1" fmla="*/ 9320 w 10000"/>
            <a:gd name="connsiteY1" fmla="*/ 3555 h 10675"/>
            <a:gd name="connsiteX2" fmla="*/ 7187 w 10000"/>
            <a:gd name="connsiteY2" fmla="*/ 1988 h 10675"/>
            <a:gd name="connsiteX3" fmla="*/ 6827 w 10000"/>
            <a:gd name="connsiteY3" fmla="*/ 10668 h 10675"/>
            <a:gd name="connsiteX4" fmla="*/ 5580 w 10000"/>
            <a:gd name="connsiteY4" fmla="*/ 6508 h 10675"/>
            <a:gd name="connsiteX5" fmla="*/ 5565 w 10000"/>
            <a:gd name="connsiteY5" fmla="*/ 743 h 10675"/>
            <a:gd name="connsiteX6" fmla="*/ 2228 w 10000"/>
            <a:gd name="connsiteY6" fmla="*/ 59 h 10675"/>
            <a:gd name="connsiteX7" fmla="*/ 0 w 10000"/>
            <a:gd name="connsiteY7" fmla="*/ 1626 h 10675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5"/>
            <a:gd name="connsiteX1" fmla="*/ 9320 w 10000"/>
            <a:gd name="connsiteY1" fmla="*/ 3496 h 10615"/>
            <a:gd name="connsiteX2" fmla="*/ 7187 w 10000"/>
            <a:gd name="connsiteY2" fmla="*/ 1929 h 10615"/>
            <a:gd name="connsiteX3" fmla="*/ 6827 w 10000"/>
            <a:gd name="connsiteY3" fmla="*/ 10609 h 10615"/>
            <a:gd name="connsiteX4" fmla="*/ 5469 w 10000"/>
            <a:gd name="connsiteY4" fmla="*/ 5967 h 10615"/>
            <a:gd name="connsiteX5" fmla="*/ 5565 w 10000"/>
            <a:gd name="connsiteY5" fmla="*/ 684 h 10615"/>
            <a:gd name="connsiteX6" fmla="*/ 2228 w 10000"/>
            <a:gd name="connsiteY6" fmla="*/ 0 h 10615"/>
            <a:gd name="connsiteX7" fmla="*/ 0 w 10000"/>
            <a:gd name="connsiteY7" fmla="*/ 1567 h 10615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827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993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993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993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993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9320 w 9320"/>
            <a:gd name="connsiteY0" fmla="*/ 3496 h 10614"/>
            <a:gd name="connsiteX1" fmla="*/ 7187 w 9320"/>
            <a:gd name="connsiteY1" fmla="*/ 1929 h 10614"/>
            <a:gd name="connsiteX2" fmla="*/ 6993 w 9320"/>
            <a:gd name="connsiteY2" fmla="*/ 10609 h 10614"/>
            <a:gd name="connsiteX3" fmla="*/ 5663 w 9320"/>
            <a:gd name="connsiteY3" fmla="*/ 5666 h 10614"/>
            <a:gd name="connsiteX4" fmla="*/ 5565 w 9320"/>
            <a:gd name="connsiteY4" fmla="*/ 684 h 10614"/>
            <a:gd name="connsiteX5" fmla="*/ 2228 w 9320"/>
            <a:gd name="connsiteY5" fmla="*/ 0 h 10614"/>
            <a:gd name="connsiteX6" fmla="*/ 0 w 9320"/>
            <a:gd name="connsiteY6" fmla="*/ 1567 h 10614"/>
            <a:gd name="connsiteX0" fmla="*/ 7711 w 7711"/>
            <a:gd name="connsiteY0" fmla="*/ 1817 h 10000"/>
            <a:gd name="connsiteX1" fmla="*/ 7503 w 7711"/>
            <a:gd name="connsiteY1" fmla="*/ 9995 h 10000"/>
            <a:gd name="connsiteX2" fmla="*/ 6076 w 7711"/>
            <a:gd name="connsiteY2" fmla="*/ 5338 h 10000"/>
            <a:gd name="connsiteX3" fmla="*/ 5971 w 7711"/>
            <a:gd name="connsiteY3" fmla="*/ 644 h 10000"/>
            <a:gd name="connsiteX4" fmla="*/ 2391 w 7711"/>
            <a:gd name="connsiteY4" fmla="*/ 0 h 10000"/>
            <a:gd name="connsiteX5" fmla="*/ 0 w 7711"/>
            <a:gd name="connsiteY5" fmla="*/ 1476 h 10000"/>
            <a:gd name="connsiteX0" fmla="*/ 9730 w 9730"/>
            <a:gd name="connsiteY0" fmla="*/ 9995 h 10000"/>
            <a:gd name="connsiteX1" fmla="*/ 7880 w 9730"/>
            <a:gd name="connsiteY1" fmla="*/ 5338 h 10000"/>
            <a:gd name="connsiteX2" fmla="*/ 7743 w 9730"/>
            <a:gd name="connsiteY2" fmla="*/ 644 h 10000"/>
            <a:gd name="connsiteX3" fmla="*/ 3101 w 9730"/>
            <a:gd name="connsiteY3" fmla="*/ 0 h 10000"/>
            <a:gd name="connsiteX4" fmla="*/ 0 w 9730"/>
            <a:gd name="connsiteY4" fmla="*/ 1476 h 10000"/>
            <a:gd name="connsiteX0" fmla="*/ 11917 w 11917"/>
            <a:gd name="connsiteY0" fmla="*/ 6314 h 6456"/>
            <a:gd name="connsiteX1" fmla="*/ 8099 w 11917"/>
            <a:gd name="connsiteY1" fmla="*/ 5338 h 6456"/>
            <a:gd name="connsiteX2" fmla="*/ 7958 w 11917"/>
            <a:gd name="connsiteY2" fmla="*/ 644 h 6456"/>
            <a:gd name="connsiteX3" fmla="*/ 3187 w 11917"/>
            <a:gd name="connsiteY3" fmla="*/ 0 h 6456"/>
            <a:gd name="connsiteX4" fmla="*/ 0 w 11917"/>
            <a:gd name="connsiteY4" fmla="*/ 1476 h 6456"/>
            <a:gd name="connsiteX0" fmla="*/ 10000 w 10000"/>
            <a:gd name="connsiteY0" fmla="*/ 9057 h 9278"/>
            <a:gd name="connsiteX1" fmla="*/ 6796 w 10000"/>
            <a:gd name="connsiteY1" fmla="*/ 7545 h 9278"/>
            <a:gd name="connsiteX2" fmla="*/ 6678 w 10000"/>
            <a:gd name="connsiteY2" fmla="*/ 275 h 9278"/>
            <a:gd name="connsiteX3" fmla="*/ 0 w 10000"/>
            <a:gd name="connsiteY3" fmla="*/ 1563 h 9278"/>
            <a:gd name="connsiteX0" fmla="*/ 9881 w 9881"/>
            <a:gd name="connsiteY0" fmla="*/ 9707 h 9945"/>
            <a:gd name="connsiteX1" fmla="*/ 6677 w 9881"/>
            <a:gd name="connsiteY1" fmla="*/ 8077 h 9945"/>
            <a:gd name="connsiteX2" fmla="*/ 6559 w 9881"/>
            <a:gd name="connsiteY2" fmla="*/ 241 h 9945"/>
            <a:gd name="connsiteX3" fmla="*/ 0 w 9881"/>
            <a:gd name="connsiteY3" fmla="*/ 2313 h 9945"/>
            <a:gd name="connsiteX0" fmla="*/ 10000 w 10000"/>
            <a:gd name="connsiteY0" fmla="*/ 9520 h 9759"/>
            <a:gd name="connsiteX1" fmla="*/ 6757 w 10000"/>
            <a:gd name="connsiteY1" fmla="*/ 7881 h 9759"/>
            <a:gd name="connsiteX2" fmla="*/ 6638 w 10000"/>
            <a:gd name="connsiteY2" fmla="*/ 1 h 9759"/>
            <a:gd name="connsiteX3" fmla="*/ 0 w 10000"/>
            <a:gd name="connsiteY3" fmla="*/ 2085 h 9759"/>
            <a:gd name="connsiteX0" fmla="*/ 9760 w 9760"/>
            <a:gd name="connsiteY0" fmla="*/ 13824 h 13839"/>
            <a:gd name="connsiteX1" fmla="*/ 6757 w 9760"/>
            <a:gd name="connsiteY1" fmla="*/ 8076 h 13839"/>
            <a:gd name="connsiteX2" fmla="*/ 6638 w 9760"/>
            <a:gd name="connsiteY2" fmla="*/ 1 h 13839"/>
            <a:gd name="connsiteX3" fmla="*/ 0 w 9760"/>
            <a:gd name="connsiteY3" fmla="*/ 2136 h 13839"/>
            <a:gd name="connsiteX0" fmla="*/ 10000 w 10000"/>
            <a:gd name="connsiteY0" fmla="*/ 9989 h 12754"/>
            <a:gd name="connsiteX1" fmla="*/ 7046 w 10000"/>
            <a:gd name="connsiteY1" fmla="*/ 12282 h 12754"/>
            <a:gd name="connsiteX2" fmla="*/ 6801 w 10000"/>
            <a:gd name="connsiteY2" fmla="*/ 1 h 12754"/>
            <a:gd name="connsiteX3" fmla="*/ 0 w 10000"/>
            <a:gd name="connsiteY3" fmla="*/ 1543 h 12754"/>
            <a:gd name="connsiteX0" fmla="*/ 10000 w 10000"/>
            <a:gd name="connsiteY0" fmla="*/ 9989 h 12754"/>
            <a:gd name="connsiteX1" fmla="*/ 7046 w 10000"/>
            <a:gd name="connsiteY1" fmla="*/ 12282 h 12754"/>
            <a:gd name="connsiteX2" fmla="*/ 6801 w 10000"/>
            <a:gd name="connsiteY2" fmla="*/ 1 h 12754"/>
            <a:gd name="connsiteX3" fmla="*/ 0 w 10000"/>
            <a:gd name="connsiteY3" fmla="*/ 1543 h 12754"/>
            <a:gd name="connsiteX0" fmla="*/ 10000 w 10000"/>
            <a:gd name="connsiteY0" fmla="*/ 9989 h 12754"/>
            <a:gd name="connsiteX1" fmla="*/ 7046 w 10000"/>
            <a:gd name="connsiteY1" fmla="*/ 12282 h 12754"/>
            <a:gd name="connsiteX2" fmla="*/ 6801 w 10000"/>
            <a:gd name="connsiteY2" fmla="*/ 1 h 12754"/>
            <a:gd name="connsiteX3" fmla="*/ 0 w 10000"/>
            <a:gd name="connsiteY3" fmla="*/ 1543 h 12754"/>
            <a:gd name="connsiteX0" fmla="*/ 10000 w 10000"/>
            <a:gd name="connsiteY0" fmla="*/ 9989 h 11949"/>
            <a:gd name="connsiteX1" fmla="*/ 6923 w 10000"/>
            <a:gd name="connsiteY1" fmla="*/ 11377 h 11949"/>
            <a:gd name="connsiteX2" fmla="*/ 6801 w 10000"/>
            <a:gd name="connsiteY2" fmla="*/ 1 h 11949"/>
            <a:gd name="connsiteX3" fmla="*/ 0 w 10000"/>
            <a:gd name="connsiteY3" fmla="*/ 1543 h 11949"/>
            <a:gd name="connsiteX0" fmla="*/ 10000 w 10000"/>
            <a:gd name="connsiteY0" fmla="*/ 9989 h 11022"/>
            <a:gd name="connsiteX1" fmla="*/ 6923 w 10000"/>
            <a:gd name="connsiteY1" fmla="*/ 10246 h 11022"/>
            <a:gd name="connsiteX2" fmla="*/ 6801 w 10000"/>
            <a:gd name="connsiteY2" fmla="*/ 1 h 11022"/>
            <a:gd name="connsiteX3" fmla="*/ 0 w 10000"/>
            <a:gd name="connsiteY3" fmla="*/ 1543 h 11022"/>
            <a:gd name="connsiteX0" fmla="*/ 10677 w 10677"/>
            <a:gd name="connsiteY0" fmla="*/ 8180 h 10740"/>
            <a:gd name="connsiteX1" fmla="*/ 6923 w 10677"/>
            <a:gd name="connsiteY1" fmla="*/ 10246 h 10740"/>
            <a:gd name="connsiteX2" fmla="*/ 6801 w 10677"/>
            <a:gd name="connsiteY2" fmla="*/ 1 h 10740"/>
            <a:gd name="connsiteX3" fmla="*/ 0 w 10677"/>
            <a:gd name="connsiteY3" fmla="*/ 1543 h 10740"/>
            <a:gd name="connsiteX0" fmla="*/ 10308 w 10308"/>
            <a:gd name="connsiteY0" fmla="*/ 8180 h 10740"/>
            <a:gd name="connsiteX1" fmla="*/ 6554 w 10308"/>
            <a:gd name="connsiteY1" fmla="*/ 10246 h 10740"/>
            <a:gd name="connsiteX2" fmla="*/ 6432 w 10308"/>
            <a:gd name="connsiteY2" fmla="*/ 1 h 10740"/>
            <a:gd name="connsiteX3" fmla="*/ 0 w 10308"/>
            <a:gd name="connsiteY3" fmla="*/ 6406 h 10740"/>
            <a:gd name="connsiteX0" fmla="*/ 10308 w 10308"/>
            <a:gd name="connsiteY0" fmla="*/ 8180 h 10740"/>
            <a:gd name="connsiteX1" fmla="*/ 6554 w 10308"/>
            <a:gd name="connsiteY1" fmla="*/ 10246 h 10740"/>
            <a:gd name="connsiteX2" fmla="*/ 6432 w 10308"/>
            <a:gd name="connsiteY2" fmla="*/ 1 h 10740"/>
            <a:gd name="connsiteX3" fmla="*/ 0 w 10308"/>
            <a:gd name="connsiteY3" fmla="*/ 6406 h 10740"/>
            <a:gd name="connsiteX0" fmla="*/ 11170 w 11170"/>
            <a:gd name="connsiteY0" fmla="*/ 6936 h 10640"/>
            <a:gd name="connsiteX1" fmla="*/ 6554 w 11170"/>
            <a:gd name="connsiteY1" fmla="*/ 10246 h 10640"/>
            <a:gd name="connsiteX2" fmla="*/ 6432 w 11170"/>
            <a:gd name="connsiteY2" fmla="*/ 1 h 10640"/>
            <a:gd name="connsiteX3" fmla="*/ 0 w 11170"/>
            <a:gd name="connsiteY3" fmla="*/ 6406 h 10640"/>
            <a:gd name="connsiteX0" fmla="*/ 11170 w 11170"/>
            <a:gd name="connsiteY0" fmla="*/ 6936 h 10891"/>
            <a:gd name="connsiteX1" fmla="*/ 8989 w 11170"/>
            <a:gd name="connsiteY1" fmla="*/ 9601 h 10891"/>
            <a:gd name="connsiteX2" fmla="*/ 6554 w 11170"/>
            <a:gd name="connsiteY2" fmla="*/ 10246 h 10891"/>
            <a:gd name="connsiteX3" fmla="*/ 6432 w 11170"/>
            <a:gd name="connsiteY3" fmla="*/ 1 h 10891"/>
            <a:gd name="connsiteX4" fmla="*/ 0 w 11170"/>
            <a:gd name="connsiteY4" fmla="*/ 6406 h 10891"/>
            <a:gd name="connsiteX0" fmla="*/ 11170 w 11170"/>
            <a:gd name="connsiteY0" fmla="*/ 6936 h 10349"/>
            <a:gd name="connsiteX1" fmla="*/ 8989 w 11170"/>
            <a:gd name="connsiteY1" fmla="*/ 9601 h 10349"/>
            <a:gd name="connsiteX2" fmla="*/ 6554 w 11170"/>
            <a:gd name="connsiteY2" fmla="*/ 10246 h 10349"/>
            <a:gd name="connsiteX3" fmla="*/ 6432 w 11170"/>
            <a:gd name="connsiteY3" fmla="*/ 1 h 10349"/>
            <a:gd name="connsiteX4" fmla="*/ 0 w 11170"/>
            <a:gd name="connsiteY4" fmla="*/ 6406 h 10349"/>
            <a:gd name="connsiteX0" fmla="*/ 11170 w 11170"/>
            <a:gd name="connsiteY0" fmla="*/ 6936 h 10262"/>
            <a:gd name="connsiteX1" fmla="*/ 8989 w 11170"/>
            <a:gd name="connsiteY1" fmla="*/ 9601 h 10262"/>
            <a:gd name="connsiteX2" fmla="*/ 6554 w 11170"/>
            <a:gd name="connsiteY2" fmla="*/ 10246 h 10262"/>
            <a:gd name="connsiteX3" fmla="*/ 6432 w 11170"/>
            <a:gd name="connsiteY3" fmla="*/ 1 h 10262"/>
            <a:gd name="connsiteX4" fmla="*/ 0 w 11170"/>
            <a:gd name="connsiteY4" fmla="*/ 6406 h 10262"/>
            <a:gd name="connsiteX0" fmla="*/ 11170 w 11170"/>
            <a:gd name="connsiteY0" fmla="*/ 6936 h 10413"/>
            <a:gd name="connsiteX1" fmla="*/ 8989 w 11170"/>
            <a:gd name="connsiteY1" fmla="*/ 9601 h 10413"/>
            <a:gd name="connsiteX2" fmla="*/ 6554 w 11170"/>
            <a:gd name="connsiteY2" fmla="*/ 10246 h 10413"/>
            <a:gd name="connsiteX3" fmla="*/ 6432 w 11170"/>
            <a:gd name="connsiteY3" fmla="*/ 1 h 10413"/>
            <a:gd name="connsiteX4" fmla="*/ 0 w 11170"/>
            <a:gd name="connsiteY4" fmla="*/ 6406 h 10413"/>
            <a:gd name="connsiteX0" fmla="*/ 11170 w 11170"/>
            <a:gd name="connsiteY0" fmla="*/ 6936 h 10552"/>
            <a:gd name="connsiteX1" fmla="*/ 8989 w 11170"/>
            <a:gd name="connsiteY1" fmla="*/ 9601 h 10552"/>
            <a:gd name="connsiteX2" fmla="*/ 6554 w 11170"/>
            <a:gd name="connsiteY2" fmla="*/ 10246 h 10552"/>
            <a:gd name="connsiteX3" fmla="*/ 6432 w 11170"/>
            <a:gd name="connsiteY3" fmla="*/ 1 h 10552"/>
            <a:gd name="connsiteX4" fmla="*/ 0 w 11170"/>
            <a:gd name="connsiteY4" fmla="*/ 6406 h 10552"/>
            <a:gd name="connsiteX0" fmla="*/ 11170 w 11170"/>
            <a:gd name="connsiteY0" fmla="*/ 6936 h 10552"/>
            <a:gd name="connsiteX1" fmla="*/ 8989 w 11170"/>
            <a:gd name="connsiteY1" fmla="*/ 9601 h 10552"/>
            <a:gd name="connsiteX2" fmla="*/ 6554 w 11170"/>
            <a:gd name="connsiteY2" fmla="*/ 10246 h 10552"/>
            <a:gd name="connsiteX3" fmla="*/ 6432 w 11170"/>
            <a:gd name="connsiteY3" fmla="*/ 1 h 10552"/>
            <a:gd name="connsiteX4" fmla="*/ 0 w 11170"/>
            <a:gd name="connsiteY4" fmla="*/ 6406 h 10552"/>
            <a:gd name="connsiteX0" fmla="*/ 11170 w 11170"/>
            <a:gd name="connsiteY0" fmla="*/ 6936 h 10552"/>
            <a:gd name="connsiteX1" fmla="*/ 8989 w 11170"/>
            <a:gd name="connsiteY1" fmla="*/ 9601 h 10552"/>
            <a:gd name="connsiteX2" fmla="*/ 6554 w 11170"/>
            <a:gd name="connsiteY2" fmla="*/ 10246 h 10552"/>
            <a:gd name="connsiteX3" fmla="*/ 6432 w 11170"/>
            <a:gd name="connsiteY3" fmla="*/ 1 h 10552"/>
            <a:gd name="connsiteX4" fmla="*/ 0 w 11170"/>
            <a:gd name="connsiteY4" fmla="*/ 6406 h 10552"/>
            <a:gd name="connsiteX0" fmla="*/ 11170 w 11170"/>
            <a:gd name="connsiteY0" fmla="*/ 6936 h 10552"/>
            <a:gd name="connsiteX1" fmla="*/ 8989 w 11170"/>
            <a:gd name="connsiteY1" fmla="*/ 9601 h 10552"/>
            <a:gd name="connsiteX2" fmla="*/ 6554 w 11170"/>
            <a:gd name="connsiteY2" fmla="*/ 10246 h 10552"/>
            <a:gd name="connsiteX3" fmla="*/ 6432 w 11170"/>
            <a:gd name="connsiteY3" fmla="*/ 1 h 10552"/>
            <a:gd name="connsiteX4" fmla="*/ 0 w 11170"/>
            <a:gd name="connsiteY4" fmla="*/ 6406 h 10552"/>
            <a:gd name="connsiteX0" fmla="*/ 11170 w 11170"/>
            <a:gd name="connsiteY0" fmla="*/ 6936 h 10552"/>
            <a:gd name="connsiteX1" fmla="*/ 8989 w 11170"/>
            <a:gd name="connsiteY1" fmla="*/ 9601 h 10552"/>
            <a:gd name="connsiteX2" fmla="*/ 6554 w 11170"/>
            <a:gd name="connsiteY2" fmla="*/ 10246 h 10552"/>
            <a:gd name="connsiteX3" fmla="*/ 6432 w 11170"/>
            <a:gd name="connsiteY3" fmla="*/ 1 h 10552"/>
            <a:gd name="connsiteX4" fmla="*/ 0 w 11170"/>
            <a:gd name="connsiteY4" fmla="*/ 6406 h 10552"/>
            <a:gd name="connsiteX0" fmla="*/ 11170 w 11170"/>
            <a:gd name="connsiteY0" fmla="*/ 6936 h 10357"/>
            <a:gd name="connsiteX1" fmla="*/ 8989 w 11170"/>
            <a:gd name="connsiteY1" fmla="*/ 9601 h 10357"/>
            <a:gd name="connsiteX2" fmla="*/ 6554 w 11170"/>
            <a:gd name="connsiteY2" fmla="*/ 10246 h 10357"/>
            <a:gd name="connsiteX3" fmla="*/ 6432 w 11170"/>
            <a:gd name="connsiteY3" fmla="*/ 1 h 10357"/>
            <a:gd name="connsiteX4" fmla="*/ 0 w 11170"/>
            <a:gd name="connsiteY4" fmla="*/ 6406 h 10357"/>
            <a:gd name="connsiteX0" fmla="*/ 11170 w 11170"/>
            <a:gd name="connsiteY0" fmla="*/ 6936 h 10357"/>
            <a:gd name="connsiteX1" fmla="*/ 8989 w 11170"/>
            <a:gd name="connsiteY1" fmla="*/ 9601 h 10357"/>
            <a:gd name="connsiteX2" fmla="*/ 6554 w 11170"/>
            <a:gd name="connsiteY2" fmla="*/ 10246 h 10357"/>
            <a:gd name="connsiteX3" fmla="*/ 6432 w 11170"/>
            <a:gd name="connsiteY3" fmla="*/ 1 h 10357"/>
            <a:gd name="connsiteX4" fmla="*/ 0 w 11170"/>
            <a:gd name="connsiteY4" fmla="*/ 6406 h 10357"/>
            <a:gd name="connsiteX0" fmla="*/ 11170 w 11170"/>
            <a:gd name="connsiteY0" fmla="*/ 6936 h 10357"/>
            <a:gd name="connsiteX1" fmla="*/ 8989 w 11170"/>
            <a:gd name="connsiteY1" fmla="*/ 9601 h 10357"/>
            <a:gd name="connsiteX2" fmla="*/ 6554 w 11170"/>
            <a:gd name="connsiteY2" fmla="*/ 10246 h 10357"/>
            <a:gd name="connsiteX3" fmla="*/ 6432 w 11170"/>
            <a:gd name="connsiteY3" fmla="*/ 1 h 10357"/>
            <a:gd name="connsiteX4" fmla="*/ 0 w 11170"/>
            <a:gd name="connsiteY4" fmla="*/ 6406 h 103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170" h="10357">
              <a:moveTo>
                <a:pt x="11170" y="6936"/>
              </a:moveTo>
              <a:cubicBezTo>
                <a:pt x="10806" y="7324"/>
                <a:pt x="9758" y="9049"/>
                <a:pt x="8989" y="9601"/>
              </a:cubicBezTo>
              <a:cubicBezTo>
                <a:pt x="7542" y="9813"/>
                <a:pt x="7041" y="10658"/>
                <a:pt x="6554" y="10246"/>
              </a:cubicBezTo>
              <a:cubicBezTo>
                <a:pt x="5710" y="8223"/>
                <a:pt x="6757" y="7851"/>
                <a:pt x="6432" y="1"/>
              </a:cubicBezTo>
              <a:cubicBezTo>
                <a:pt x="5319" y="-36"/>
                <a:pt x="1505" y="5286"/>
                <a:pt x="0" y="640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522006</xdr:colOff>
      <xdr:row>33</xdr:row>
      <xdr:rowOff>78193</xdr:rowOff>
    </xdr:from>
    <xdr:to>
      <xdr:col>3</xdr:col>
      <xdr:colOff>522006</xdr:colOff>
      <xdr:row>35</xdr:row>
      <xdr:rowOff>150294</xdr:rowOff>
    </xdr:to>
    <xdr:sp macro="" textlink="">
      <xdr:nvSpPr>
        <xdr:cNvPr id="380" name="Line 73">
          <a:extLst>
            <a:ext uri="{FF2B5EF4-FFF2-40B4-BE49-F238E27FC236}">
              <a16:creationId xmlns:a16="http://schemas.microsoft.com/office/drawing/2014/main" id="{951DD9D2-50EE-4720-B125-DE42D384A5A6}"/>
            </a:ext>
          </a:extLst>
        </xdr:cNvPr>
        <xdr:cNvSpPr>
          <a:spLocks noChangeShapeType="1"/>
        </xdr:cNvSpPr>
      </xdr:nvSpPr>
      <xdr:spPr bwMode="auto">
        <a:xfrm flipV="1">
          <a:off x="6306856" y="4370793"/>
          <a:ext cx="0" cy="41500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456931</xdr:colOff>
      <xdr:row>35</xdr:row>
      <xdr:rowOff>30588</xdr:rowOff>
    </xdr:from>
    <xdr:to>
      <xdr:col>3</xdr:col>
      <xdr:colOff>589642</xdr:colOff>
      <xdr:row>35</xdr:row>
      <xdr:rowOff>159505</xdr:rowOff>
    </xdr:to>
    <xdr:sp macro="" textlink="">
      <xdr:nvSpPr>
        <xdr:cNvPr id="381" name="Oval 420">
          <a:extLst>
            <a:ext uri="{FF2B5EF4-FFF2-40B4-BE49-F238E27FC236}">
              <a16:creationId xmlns:a16="http://schemas.microsoft.com/office/drawing/2014/main" id="{FD2315FB-C530-4FDC-955A-EACE82B6BC3F}"/>
            </a:ext>
          </a:extLst>
        </xdr:cNvPr>
        <xdr:cNvSpPr>
          <a:spLocks noChangeArrowheads="1"/>
        </xdr:cNvSpPr>
      </xdr:nvSpPr>
      <xdr:spPr bwMode="auto">
        <a:xfrm>
          <a:off x="2013563" y="6054269"/>
          <a:ext cx="132711" cy="12891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534050</xdr:colOff>
      <xdr:row>33</xdr:row>
      <xdr:rowOff>103596</xdr:rowOff>
    </xdr:from>
    <xdr:to>
      <xdr:col>3</xdr:col>
      <xdr:colOff>662107</xdr:colOff>
      <xdr:row>39</xdr:row>
      <xdr:rowOff>97851</xdr:rowOff>
    </xdr:to>
    <xdr:sp macro="" textlink="">
      <xdr:nvSpPr>
        <xdr:cNvPr id="382" name="Freeform 217">
          <a:extLst>
            <a:ext uri="{FF2B5EF4-FFF2-40B4-BE49-F238E27FC236}">
              <a16:creationId xmlns:a16="http://schemas.microsoft.com/office/drawing/2014/main" id="{639B2B26-1907-4AC5-8BE8-873D2F644CCB}"/>
            </a:ext>
          </a:extLst>
        </xdr:cNvPr>
        <xdr:cNvSpPr>
          <a:spLocks/>
        </xdr:cNvSpPr>
      </xdr:nvSpPr>
      <xdr:spPr bwMode="auto">
        <a:xfrm rot="6218852">
          <a:off x="1641646" y="6232354"/>
          <a:ext cx="1026130" cy="12805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279"/>
            <a:gd name="connsiteX1" fmla="*/ 6789 w 10000"/>
            <a:gd name="connsiteY1" fmla="*/ 479 h 7279"/>
            <a:gd name="connsiteX2" fmla="*/ 0 w 10000"/>
            <a:gd name="connsiteY2" fmla="*/ 6797 h 7279"/>
            <a:gd name="connsiteX0" fmla="*/ 10000 w 10000"/>
            <a:gd name="connsiteY0" fmla="*/ 0 h 22255"/>
            <a:gd name="connsiteX1" fmla="*/ 6789 w 10000"/>
            <a:gd name="connsiteY1" fmla="*/ 658 h 22255"/>
            <a:gd name="connsiteX2" fmla="*/ 0 w 10000"/>
            <a:gd name="connsiteY2" fmla="*/ 9338 h 22255"/>
            <a:gd name="connsiteX0" fmla="*/ 3877 w 3877"/>
            <a:gd name="connsiteY0" fmla="*/ 0 h 159139"/>
            <a:gd name="connsiteX1" fmla="*/ 666 w 3877"/>
            <a:gd name="connsiteY1" fmla="*/ 658 h 159139"/>
            <a:gd name="connsiteX2" fmla="*/ 0 w 3877"/>
            <a:gd name="connsiteY2" fmla="*/ 159080 h 159139"/>
            <a:gd name="connsiteX0" fmla="*/ 9028 w 9028"/>
            <a:gd name="connsiteY0" fmla="*/ 0 h 10073"/>
            <a:gd name="connsiteX1" fmla="*/ 746 w 9028"/>
            <a:gd name="connsiteY1" fmla="*/ 41 h 10073"/>
            <a:gd name="connsiteX2" fmla="*/ 0 w 9028"/>
            <a:gd name="connsiteY2" fmla="*/ 10070 h 10073"/>
            <a:gd name="connsiteX0" fmla="*/ 10058 w 10058"/>
            <a:gd name="connsiteY0" fmla="*/ 0 h 9997"/>
            <a:gd name="connsiteX1" fmla="*/ 884 w 10058"/>
            <a:gd name="connsiteY1" fmla="*/ 41 h 9997"/>
            <a:gd name="connsiteX2" fmla="*/ 58 w 10058"/>
            <a:gd name="connsiteY2" fmla="*/ 9997 h 9997"/>
            <a:gd name="connsiteX0" fmla="*/ 9759 w 9759"/>
            <a:gd name="connsiteY0" fmla="*/ 0 h 10074"/>
            <a:gd name="connsiteX1" fmla="*/ 638 w 9759"/>
            <a:gd name="connsiteY1" fmla="*/ 41 h 10074"/>
            <a:gd name="connsiteX2" fmla="*/ 85 w 9759"/>
            <a:gd name="connsiteY2" fmla="*/ 10074 h 10074"/>
            <a:gd name="connsiteX0" fmla="*/ 9924 w 9924"/>
            <a:gd name="connsiteY0" fmla="*/ 0 h 10000"/>
            <a:gd name="connsiteX1" fmla="*/ 578 w 9924"/>
            <a:gd name="connsiteY1" fmla="*/ 41 h 10000"/>
            <a:gd name="connsiteX2" fmla="*/ 1105 w 9924"/>
            <a:gd name="connsiteY2" fmla="*/ 2676 h 10000"/>
            <a:gd name="connsiteX3" fmla="*/ 11 w 9924"/>
            <a:gd name="connsiteY3" fmla="*/ 10000 h 10000"/>
            <a:gd name="connsiteX0" fmla="*/ 10000 w 10000"/>
            <a:gd name="connsiteY0" fmla="*/ 0 h 10000"/>
            <a:gd name="connsiteX1" fmla="*/ 582 w 10000"/>
            <a:gd name="connsiteY1" fmla="*/ 41 h 10000"/>
            <a:gd name="connsiteX2" fmla="*/ 1113 w 10000"/>
            <a:gd name="connsiteY2" fmla="*/ 2676 h 10000"/>
            <a:gd name="connsiteX3" fmla="*/ 11 w 10000"/>
            <a:gd name="connsiteY3" fmla="*/ 10000 h 10000"/>
            <a:gd name="connsiteX0" fmla="*/ 9989 w 9989"/>
            <a:gd name="connsiteY0" fmla="*/ 0 h 10000"/>
            <a:gd name="connsiteX1" fmla="*/ 3426 w 9989"/>
            <a:gd name="connsiteY1" fmla="*/ 41 h 10000"/>
            <a:gd name="connsiteX2" fmla="*/ 1102 w 9989"/>
            <a:gd name="connsiteY2" fmla="*/ 2676 h 10000"/>
            <a:gd name="connsiteX3" fmla="*/ 0 w 9989"/>
            <a:gd name="connsiteY3" fmla="*/ 10000 h 10000"/>
            <a:gd name="connsiteX0" fmla="*/ 10191 w 10191"/>
            <a:gd name="connsiteY0" fmla="*/ 0 h 10000"/>
            <a:gd name="connsiteX1" fmla="*/ 3621 w 10191"/>
            <a:gd name="connsiteY1" fmla="*/ 41 h 10000"/>
            <a:gd name="connsiteX2" fmla="*/ 741 w 10191"/>
            <a:gd name="connsiteY2" fmla="*/ 2603 h 10000"/>
            <a:gd name="connsiteX3" fmla="*/ 191 w 10191"/>
            <a:gd name="connsiteY3" fmla="*/ 10000 h 10000"/>
            <a:gd name="connsiteX0" fmla="*/ 10191 w 10191"/>
            <a:gd name="connsiteY0" fmla="*/ 0 h 10000"/>
            <a:gd name="connsiteX1" fmla="*/ 3621 w 10191"/>
            <a:gd name="connsiteY1" fmla="*/ 41 h 10000"/>
            <a:gd name="connsiteX2" fmla="*/ 741 w 10191"/>
            <a:gd name="connsiteY2" fmla="*/ 2603 h 10000"/>
            <a:gd name="connsiteX3" fmla="*/ 191 w 10191"/>
            <a:gd name="connsiteY3" fmla="*/ 10000 h 10000"/>
            <a:gd name="connsiteX0" fmla="*/ 11868 w 11868"/>
            <a:gd name="connsiteY0" fmla="*/ 0 h 10000"/>
            <a:gd name="connsiteX1" fmla="*/ 5298 w 11868"/>
            <a:gd name="connsiteY1" fmla="*/ 41 h 10000"/>
            <a:gd name="connsiteX2" fmla="*/ 332 w 11868"/>
            <a:gd name="connsiteY2" fmla="*/ 1549 h 10000"/>
            <a:gd name="connsiteX3" fmla="*/ 1868 w 11868"/>
            <a:gd name="connsiteY3" fmla="*/ 10000 h 10000"/>
            <a:gd name="connsiteX0" fmla="*/ 18365 w 18365"/>
            <a:gd name="connsiteY0" fmla="*/ 10406 h 12065"/>
            <a:gd name="connsiteX1" fmla="*/ 11795 w 18365"/>
            <a:gd name="connsiteY1" fmla="*/ 10447 h 12065"/>
            <a:gd name="connsiteX2" fmla="*/ 6829 w 18365"/>
            <a:gd name="connsiteY2" fmla="*/ 11955 h 12065"/>
            <a:gd name="connsiteX3" fmla="*/ 0 w 18365"/>
            <a:gd name="connsiteY3" fmla="*/ 73 h 12065"/>
            <a:gd name="connsiteX0" fmla="*/ 18365 w 18365"/>
            <a:gd name="connsiteY0" fmla="*/ 10414 h 10805"/>
            <a:gd name="connsiteX1" fmla="*/ 11795 w 18365"/>
            <a:gd name="connsiteY1" fmla="*/ 10455 h 10805"/>
            <a:gd name="connsiteX2" fmla="*/ 1895 w 18365"/>
            <a:gd name="connsiteY2" fmla="*/ 10519 h 10805"/>
            <a:gd name="connsiteX3" fmla="*/ 0 w 18365"/>
            <a:gd name="connsiteY3" fmla="*/ 81 h 10805"/>
            <a:gd name="connsiteX0" fmla="*/ 18365 w 18365"/>
            <a:gd name="connsiteY0" fmla="*/ 10414 h 11375"/>
            <a:gd name="connsiteX1" fmla="*/ 11795 w 18365"/>
            <a:gd name="connsiteY1" fmla="*/ 10455 h 11375"/>
            <a:gd name="connsiteX2" fmla="*/ 1895 w 18365"/>
            <a:gd name="connsiteY2" fmla="*/ 10519 h 11375"/>
            <a:gd name="connsiteX3" fmla="*/ 0 w 18365"/>
            <a:gd name="connsiteY3" fmla="*/ 81 h 11375"/>
            <a:gd name="connsiteX0" fmla="*/ 18410 w 18410"/>
            <a:gd name="connsiteY0" fmla="*/ 10442 h 11403"/>
            <a:gd name="connsiteX1" fmla="*/ 11840 w 18410"/>
            <a:gd name="connsiteY1" fmla="*/ 10483 h 11403"/>
            <a:gd name="connsiteX2" fmla="*/ 1940 w 18410"/>
            <a:gd name="connsiteY2" fmla="*/ 10547 h 11403"/>
            <a:gd name="connsiteX3" fmla="*/ 45 w 18410"/>
            <a:gd name="connsiteY3" fmla="*/ 109 h 11403"/>
            <a:gd name="connsiteX0" fmla="*/ 18365 w 18365"/>
            <a:gd name="connsiteY0" fmla="*/ 10457 h 11418"/>
            <a:gd name="connsiteX1" fmla="*/ 11795 w 18365"/>
            <a:gd name="connsiteY1" fmla="*/ 10498 h 11418"/>
            <a:gd name="connsiteX2" fmla="*/ 1895 w 18365"/>
            <a:gd name="connsiteY2" fmla="*/ 10562 h 11418"/>
            <a:gd name="connsiteX3" fmla="*/ 0 w 18365"/>
            <a:gd name="connsiteY3" fmla="*/ 124 h 11418"/>
            <a:gd name="connsiteX0" fmla="*/ 18670 w 18670"/>
            <a:gd name="connsiteY0" fmla="*/ 10446 h 12002"/>
            <a:gd name="connsiteX1" fmla="*/ 12100 w 18670"/>
            <a:gd name="connsiteY1" fmla="*/ 10487 h 12002"/>
            <a:gd name="connsiteX2" fmla="*/ 794 w 18670"/>
            <a:gd name="connsiteY2" fmla="*/ 11505 h 12002"/>
            <a:gd name="connsiteX3" fmla="*/ 305 w 18670"/>
            <a:gd name="connsiteY3" fmla="*/ 113 h 12002"/>
            <a:gd name="connsiteX0" fmla="*/ 18365 w 18365"/>
            <a:gd name="connsiteY0" fmla="*/ 10449 h 12005"/>
            <a:gd name="connsiteX1" fmla="*/ 11795 w 18365"/>
            <a:gd name="connsiteY1" fmla="*/ 10490 h 12005"/>
            <a:gd name="connsiteX2" fmla="*/ 489 w 18365"/>
            <a:gd name="connsiteY2" fmla="*/ 11508 h 12005"/>
            <a:gd name="connsiteX3" fmla="*/ 0 w 18365"/>
            <a:gd name="connsiteY3" fmla="*/ 116 h 12005"/>
            <a:gd name="connsiteX0" fmla="*/ 18431 w 18431"/>
            <a:gd name="connsiteY0" fmla="*/ 10450 h 12006"/>
            <a:gd name="connsiteX1" fmla="*/ 11861 w 18431"/>
            <a:gd name="connsiteY1" fmla="*/ 10491 h 12006"/>
            <a:gd name="connsiteX2" fmla="*/ 555 w 18431"/>
            <a:gd name="connsiteY2" fmla="*/ 11509 h 12006"/>
            <a:gd name="connsiteX3" fmla="*/ 66 w 18431"/>
            <a:gd name="connsiteY3" fmla="*/ 117 h 12006"/>
            <a:gd name="connsiteX0" fmla="*/ 18431 w 18431"/>
            <a:gd name="connsiteY0" fmla="*/ 10450 h 11969"/>
            <a:gd name="connsiteX1" fmla="*/ 11861 w 18431"/>
            <a:gd name="connsiteY1" fmla="*/ 10491 h 11969"/>
            <a:gd name="connsiteX2" fmla="*/ 555 w 18431"/>
            <a:gd name="connsiteY2" fmla="*/ 11509 h 11969"/>
            <a:gd name="connsiteX3" fmla="*/ 66 w 18431"/>
            <a:gd name="connsiteY3" fmla="*/ 117 h 11969"/>
            <a:gd name="connsiteX0" fmla="*/ 18627 w 18627"/>
            <a:gd name="connsiteY0" fmla="*/ 10430 h 11949"/>
            <a:gd name="connsiteX1" fmla="*/ 12057 w 18627"/>
            <a:gd name="connsiteY1" fmla="*/ 10471 h 11949"/>
            <a:gd name="connsiteX2" fmla="*/ 751 w 18627"/>
            <a:gd name="connsiteY2" fmla="*/ 11489 h 11949"/>
            <a:gd name="connsiteX3" fmla="*/ 262 w 18627"/>
            <a:gd name="connsiteY3" fmla="*/ 97 h 11949"/>
            <a:gd name="connsiteX0" fmla="*/ 18830 w 18830"/>
            <a:gd name="connsiteY0" fmla="*/ 10424 h 11943"/>
            <a:gd name="connsiteX1" fmla="*/ 12260 w 18830"/>
            <a:gd name="connsiteY1" fmla="*/ 10465 h 11943"/>
            <a:gd name="connsiteX2" fmla="*/ 954 w 18830"/>
            <a:gd name="connsiteY2" fmla="*/ 11483 h 11943"/>
            <a:gd name="connsiteX3" fmla="*/ 465 w 18830"/>
            <a:gd name="connsiteY3" fmla="*/ 91 h 11943"/>
            <a:gd name="connsiteX0" fmla="*/ 18830 w 18830"/>
            <a:gd name="connsiteY0" fmla="*/ 10424 h 11796"/>
            <a:gd name="connsiteX1" fmla="*/ 12260 w 18830"/>
            <a:gd name="connsiteY1" fmla="*/ 10465 h 11796"/>
            <a:gd name="connsiteX2" fmla="*/ 954 w 18830"/>
            <a:gd name="connsiteY2" fmla="*/ 11483 h 11796"/>
            <a:gd name="connsiteX3" fmla="*/ 465 w 18830"/>
            <a:gd name="connsiteY3" fmla="*/ 91 h 11796"/>
            <a:gd name="connsiteX0" fmla="*/ 18830 w 18830"/>
            <a:gd name="connsiteY0" fmla="*/ 10424 h 11797"/>
            <a:gd name="connsiteX1" fmla="*/ 14239 w 18830"/>
            <a:gd name="connsiteY1" fmla="*/ 10475 h 11797"/>
            <a:gd name="connsiteX2" fmla="*/ 954 w 18830"/>
            <a:gd name="connsiteY2" fmla="*/ 11483 h 11797"/>
            <a:gd name="connsiteX3" fmla="*/ 465 w 18830"/>
            <a:gd name="connsiteY3" fmla="*/ 91 h 11797"/>
            <a:gd name="connsiteX0" fmla="*/ 18830 w 18830"/>
            <a:gd name="connsiteY0" fmla="*/ 10424 h 11726"/>
            <a:gd name="connsiteX1" fmla="*/ 14712 w 18830"/>
            <a:gd name="connsiteY1" fmla="*/ 9684 h 11726"/>
            <a:gd name="connsiteX2" fmla="*/ 954 w 18830"/>
            <a:gd name="connsiteY2" fmla="*/ 11483 h 11726"/>
            <a:gd name="connsiteX3" fmla="*/ 465 w 18830"/>
            <a:gd name="connsiteY3" fmla="*/ 91 h 11726"/>
            <a:gd name="connsiteX0" fmla="*/ 14808 w 16193"/>
            <a:gd name="connsiteY0" fmla="*/ 10947 h 11726"/>
            <a:gd name="connsiteX1" fmla="*/ 14712 w 16193"/>
            <a:gd name="connsiteY1" fmla="*/ 9684 h 11726"/>
            <a:gd name="connsiteX2" fmla="*/ 954 w 16193"/>
            <a:gd name="connsiteY2" fmla="*/ 11483 h 11726"/>
            <a:gd name="connsiteX3" fmla="*/ 465 w 16193"/>
            <a:gd name="connsiteY3" fmla="*/ 91 h 11726"/>
            <a:gd name="connsiteX0" fmla="*/ 14808 w 16976"/>
            <a:gd name="connsiteY0" fmla="*/ 10947 h 11726"/>
            <a:gd name="connsiteX1" fmla="*/ 14712 w 16976"/>
            <a:gd name="connsiteY1" fmla="*/ 9684 h 11726"/>
            <a:gd name="connsiteX2" fmla="*/ 954 w 16976"/>
            <a:gd name="connsiteY2" fmla="*/ 11483 h 11726"/>
            <a:gd name="connsiteX3" fmla="*/ 465 w 16976"/>
            <a:gd name="connsiteY3" fmla="*/ 91 h 11726"/>
            <a:gd name="connsiteX0" fmla="*/ 14808 w 16637"/>
            <a:gd name="connsiteY0" fmla="*/ 10947 h 11655"/>
            <a:gd name="connsiteX1" fmla="*/ 14231 w 16637"/>
            <a:gd name="connsiteY1" fmla="*/ 8272 h 11655"/>
            <a:gd name="connsiteX2" fmla="*/ 954 w 16637"/>
            <a:gd name="connsiteY2" fmla="*/ 11483 h 11655"/>
            <a:gd name="connsiteX3" fmla="*/ 465 w 16637"/>
            <a:gd name="connsiteY3" fmla="*/ 91 h 11655"/>
            <a:gd name="connsiteX0" fmla="*/ 16172 w 17149"/>
            <a:gd name="connsiteY0" fmla="*/ 11327 h 11655"/>
            <a:gd name="connsiteX1" fmla="*/ 14231 w 17149"/>
            <a:gd name="connsiteY1" fmla="*/ 8272 h 11655"/>
            <a:gd name="connsiteX2" fmla="*/ 954 w 17149"/>
            <a:gd name="connsiteY2" fmla="*/ 11483 h 11655"/>
            <a:gd name="connsiteX3" fmla="*/ 465 w 17149"/>
            <a:gd name="connsiteY3" fmla="*/ 91 h 11655"/>
            <a:gd name="connsiteX0" fmla="*/ 17165 w 17666"/>
            <a:gd name="connsiteY0" fmla="*/ 10979 h 11655"/>
            <a:gd name="connsiteX1" fmla="*/ 14231 w 17666"/>
            <a:gd name="connsiteY1" fmla="*/ 8272 h 11655"/>
            <a:gd name="connsiteX2" fmla="*/ 954 w 17666"/>
            <a:gd name="connsiteY2" fmla="*/ 11483 h 11655"/>
            <a:gd name="connsiteX3" fmla="*/ 465 w 17666"/>
            <a:gd name="connsiteY3" fmla="*/ 91 h 11655"/>
            <a:gd name="connsiteX0" fmla="*/ 17165 w 17165"/>
            <a:gd name="connsiteY0" fmla="*/ 10979 h 11655"/>
            <a:gd name="connsiteX1" fmla="*/ 14231 w 17165"/>
            <a:gd name="connsiteY1" fmla="*/ 8272 h 11655"/>
            <a:gd name="connsiteX2" fmla="*/ 954 w 17165"/>
            <a:gd name="connsiteY2" fmla="*/ 11483 h 11655"/>
            <a:gd name="connsiteX3" fmla="*/ 465 w 17165"/>
            <a:gd name="connsiteY3" fmla="*/ 91 h 11655"/>
            <a:gd name="connsiteX0" fmla="*/ 17165 w 17284"/>
            <a:gd name="connsiteY0" fmla="*/ 10979 h 11655"/>
            <a:gd name="connsiteX1" fmla="*/ 14231 w 17284"/>
            <a:gd name="connsiteY1" fmla="*/ 8272 h 11655"/>
            <a:gd name="connsiteX2" fmla="*/ 954 w 17284"/>
            <a:gd name="connsiteY2" fmla="*/ 11483 h 11655"/>
            <a:gd name="connsiteX3" fmla="*/ 465 w 17284"/>
            <a:gd name="connsiteY3" fmla="*/ 91 h 11655"/>
            <a:gd name="connsiteX0" fmla="*/ 14543 w 16339"/>
            <a:gd name="connsiteY0" fmla="*/ 11256 h 11655"/>
            <a:gd name="connsiteX1" fmla="*/ 14231 w 16339"/>
            <a:gd name="connsiteY1" fmla="*/ 8272 h 11655"/>
            <a:gd name="connsiteX2" fmla="*/ 954 w 16339"/>
            <a:gd name="connsiteY2" fmla="*/ 11483 h 11655"/>
            <a:gd name="connsiteX3" fmla="*/ 465 w 16339"/>
            <a:gd name="connsiteY3" fmla="*/ 91 h 11655"/>
            <a:gd name="connsiteX0" fmla="*/ 14543 w 16531"/>
            <a:gd name="connsiteY0" fmla="*/ 11256 h 11655"/>
            <a:gd name="connsiteX1" fmla="*/ 14231 w 16531"/>
            <a:gd name="connsiteY1" fmla="*/ 8272 h 11655"/>
            <a:gd name="connsiteX2" fmla="*/ 954 w 16531"/>
            <a:gd name="connsiteY2" fmla="*/ 11483 h 11655"/>
            <a:gd name="connsiteX3" fmla="*/ 465 w 16531"/>
            <a:gd name="connsiteY3" fmla="*/ 91 h 11655"/>
            <a:gd name="connsiteX0" fmla="*/ 14543 w 15132"/>
            <a:gd name="connsiteY0" fmla="*/ 11256 h 11655"/>
            <a:gd name="connsiteX1" fmla="*/ 14231 w 15132"/>
            <a:gd name="connsiteY1" fmla="*/ 8272 h 11655"/>
            <a:gd name="connsiteX2" fmla="*/ 954 w 15132"/>
            <a:gd name="connsiteY2" fmla="*/ 11483 h 11655"/>
            <a:gd name="connsiteX3" fmla="*/ 465 w 15132"/>
            <a:gd name="connsiteY3" fmla="*/ 91 h 11655"/>
            <a:gd name="connsiteX0" fmla="*/ 14543 w 14964"/>
            <a:gd name="connsiteY0" fmla="*/ 11256 h 11723"/>
            <a:gd name="connsiteX1" fmla="*/ 13956 w 14964"/>
            <a:gd name="connsiteY1" fmla="*/ 9639 h 11723"/>
            <a:gd name="connsiteX2" fmla="*/ 954 w 14964"/>
            <a:gd name="connsiteY2" fmla="*/ 11483 h 11723"/>
            <a:gd name="connsiteX3" fmla="*/ 465 w 14964"/>
            <a:gd name="connsiteY3" fmla="*/ 91 h 11723"/>
            <a:gd name="connsiteX0" fmla="*/ 14543 w 14634"/>
            <a:gd name="connsiteY0" fmla="*/ 11256 h 11723"/>
            <a:gd name="connsiteX1" fmla="*/ 13956 w 14634"/>
            <a:gd name="connsiteY1" fmla="*/ 9639 h 11723"/>
            <a:gd name="connsiteX2" fmla="*/ 954 w 14634"/>
            <a:gd name="connsiteY2" fmla="*/ 11483 h 11723"/>
            <a:gd name="connsiteX3" fmla="*/ 465 w 14634"/>
            <a:gd name="connsiteY3" fmla="*/ 91 h 11723"/>
            <a:gd name="connsiteX0" fmla="*/ 14257 w 14453"/>
            <a:gd name="connsiteY0" fmla="*/ 10778 h 11723"/>
            <a:gd name="connsiteX1" fmla="*/ 13956 w 14453"/>
            <a:gd name="connsiteY1" fmla="*/ 9639 h 11723"/>
            <a:gd name="connsiteX2" fmla="*/ 954 w 14453"/>
            <a:gd name="connsiteY2" fmla="*/ 11483 h 11723"/>
            <a:gd name="connsiteX3" fmla="*/ 465 w 14453"/>
            <a:gd name="connsiteY3" fmla="*/ 91 h 11723"/>
            <a:gd name="connsiteX0" fmla="*/ 14664 w 14731"/>
            <a:gd name="connsiteY0" fmla="*/ 10884 h 11723"/>
            <a:gd name="connsiteX1" fmla="*/ 13956 w 14731"/>
            <a:gd name="connsiteY1" fmla="*/ 9639 h 11723"/>
            <a:gd name="connsiteX2" fmla="*/ 954 w 14731"/>
            <a:gd name="connsiteY2" fmla="*/ 11483 h 11723"/>
            <a:gd name="connsiteX3" fmla="*/ 465 w 14731"/>
            <a:gd name="connsiteY3" fmla="*/ 91 h 11723"/>
            <a:gd name="connsiteX0" fmla="*/ 14664 w 14664"/>
            <a:gd name="connsiteY0" fmla="*/ 10884 h 11723"/>
            <a:gd name="connsiteX1" fmla="*/ 13956 w 14664"/>
            <a:gd name="connsiteY1" fmla="*/ 9639 h 11723"/>
            <a:gd name="connsiteX2" fmla="*/ 954 w 14664"/>
            <a:gd name="connsiteY2" fmla="*/ 11483 h 11723"/>
            <a:gd name="connsiteX3" fmla="*/ 465 w 14664"/>
            <a:gd name="connsiteY3" fmla="*/ 91 h 11723"/>
            <a:gd name="connsiteX0" fmla="*/ 14664 w 14664"/>
            <a:gd name="connsiteY0" fmla="*/ 10884 h 11733"/>
            <a:gd name="connsiteX1" fmla="*/ 13634 w 14664"/>
            <a:gd name="connsiteY1" fmla="*/ 9783 h 11733"/>
            <a:gd name="connsiteX2" fmla="*/ 954 w 14664"/>
            <a:gd name="connsiteY2" fmla="*/ 11483 h 11733"/>
            <a:gd name="connsiteX3" fmla="*/ 465 w 14664"/>
            <a:gd name="connsiteY3" fmla="*/ 91 h 11733"/>
            <a:gd name="connsiteX0" fmla="*/ 14491 w 14491"/>
            <a:gd name="connsiteY0" fmla="*/ 10878 h 12507"/>
            <a:gd name="connsiteX1" fmla="*/ 13461 w 14491"/>
            <a:gd name="connsiteY1" fmla="*/ 9777 h 12507"/>
            <a:gd name="connsiteX2" fmla="*/ 1064 w 14491"/>
            <a:gd name="connsiteY2" fmla="*/ 12307 h 12507"/>
            <a:gd name="connsiteX3" fmla="*/ 292 w 14491"/>
            <a:gd name="connsiteY3" fmla="*/ 85 h 12507"/>
            <a:gd name="connsiteX0" fmla="*/ 14503 w 14503"/>
            <a:gd name="connsiteY0" fmla="*/ 10883 h 11771"/>
            <a:gd name="connsiteX1" fmla="*/ 13473 w 14503"/>
            <a:gd name="connsiteY1" fmla="*/ 9782 h 11771"/>
            <a:gd name="connsiteX2" fmla="*/ 1054 w 14503"/>
            <a:gd name="connsiteY2" fmla="*/ 11524 h 11771"/>
            <a:gd name="connsiteX3" fmla="*/ 304 w 14503"/>
            <a:gd name="connsiteY3" fmla="*/ 90 h 11771"/>
            <a:gd name="connsiteX0" fmla="*/ 14503 w 14503"/>
            <a:gd name="connsiteY0" fmla="*/ 10883 h 11755"/>
            <a:gd name="connsiteX1" fmla="*/ 13473 w 14503"/>
            <a:gd name="connsiteY1" fmla="*/ 9782 h 11755"/>
            <a:gd name="connsiteX2" fmla="*/ 1054 w 14503"/>
            <a:gd name="connsiteY2" fmla="*/ 11524 h 11755"/>
            <a:gd name="connsiteX3" fmla="*/ 304 w 14503"/>
            <a:gd name="connsiteY3" fmla="*/ 90 h 11755"/>
            <a:gd name="connsiteX0" fmla="*/ 21935 w 21935"/>
            <a:gd name="connsiteY0" fmla="*/ 10878 h 12517"/>
            <a:gd name="connsiteX1" fmla="*/ 20905 w 21935"/>
            <a:gd name="connsiteY1" fmla="*/ 9777 h 12517"/>
            <a:gd name="connsiteX2" fmla="*/ 241 w 21935"/>
            <a:gd name="connsiteY2" fmla="*/ 12329 h 12517"/>
            <a:gd name="connsiteX3" fmla="*/ 7736 w 21935"/>
            <a:gd name="connsiteY3" fmla="*/ 85 h 12517"/>
            <a:gd name="connsiteX0" fmla="*/ 21935 w 21935"/>
            <a:gd name="connsiteY0" fmla="*/ 10878 h 12470"/>
            <a:gd name="connsiteX1" fmla="*/ 20905 w 21935"/>
            <a:gd name="connsiteY1" fmla="*/ 9777 h 12470"/>
            <a:gd name="connsiteX2" fmla="*/ 241 w 21935"/>
            <a:gd name="connsiteY2" fmla="*/ 12329 h 12470"/>
            <a:gd name="connsiteX3" fmla="*/ 7736 w 21935"/>
            <a:gd name="connsiteY3" fmla="*/ 85 h 12470"/>
            <a:gd name="connsiteX0" fmla="*/ 21935 w 21935"/>
            <a:gd name="connsiteY0" fmla="*/ 10878 h 12605"/>
            <a:gd name="connsiteX1" fmla="*/ 20905 w 21935"/>
            <a:gd name="connsiteY1" fmla="*/ 9777 h 12605"/>
            <a:gd name="connsiteX2" fmla="*/ 241 w 21935"/>
            <a:gd name="connsiteY2" fmla="*/ 12329 h 12605"/>
            <a:gd name="connsiteX3" fmla="*/ 7736 w 21935"/>
            <a:gd name="connsiteY3" fmla="*/ 85 h 12605"/>
            <a:gd name="connsiteX0" fmla="*/ 21935 w 21935"/>
            <a:gd name="connsiteY0" fmla="*/ 10878 h 12585"/>
            <a:gd name="connsiteX1" fmla="*/ 20905 w 21935"/>
            <a:gd name="connsiteY1" fmla="*/ 9777 h 12585"/>
            <a:gd name="connsiteX2" fmla="*/ 241 w 21935"/>
            <a:gd name="connsiteY2" fmla="*/ 12329 h 12585"/>
            <a:gd name="connsiteX3" fmla="*/ 7736 w 21935"/>
            <a:gd name="connsiteY3" fmla="*/ 85 h 12585"/>
            <a:gd name="connsiteX0" fmla="*/ 36022 w 36022"/>
            <a:gd name="connsiteY0" fmla="*/ 1147 h 4943"/>
            <a:gd name="connsiteX1" fmla="*/ 34992 w 36022"/>
            <a:gd name="connsiteY1" fmla="*/ 46 h 4943"/>
            <a:gd name="connsiteX2" fmla="*/ 14328 w 36022"/>
            <a:gd name="connsiteY2" fmla="*/ 2598 h 4943"/>
            <a:gd name="connsiteX3" fmla="*/ 0 w 36022"/>
            <a:gd name="connsiteY3" fmla="*/ 4943 h 4943"/>
            <a:gd name="connsiteX0" fmla="*/ 10000 w 10000"/>
            <a:gd name="connsiteY0" fmla="*/ 2320 h 10000"/>
            <a:gd name="connsiteX1" fmla="*/ 9714 w 10000"/>
            <a:gd name="connsiteY1" fmla="*/ 93 h 10000"/>
            <a:gd name="connsiteX2" fmla="*/ 3978 w 10000"/>
            <a:gd name="connsiteY2" fmla="*/ 5256 h 10000"/>
            <a:gd name="connsiteX3" fmla="*/ 0 w 10000"/>
            <a:gd name="connsiteY3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10000" y="2320"/>
              </a:moveTo>
              <a:cubicBezTo>
                <a:pt x="9828" y="795"/>
                <a:pt x="9923" y="1701"/>
                <a:pt x="9714" y="93"/>
              </a:cubicBezTo>
              <a:cubicBezTo>
                <a:pt x="8579" y="-999"/>
                <a:pt x="5418" y="7983"/>
                <a:pt x="3978" y="5256"/>
              </a:cubicBezTo>
              <a:cubicBezTo>
                <a:pt x="2829" y="6788"/>
                <a:pt x="17" y="7506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414707</xdr:colOff>
      <xdr:row>39</xdr:row>
      <xdr:rowOff>53011</xdr:rowOff>
    </xdr:from>
    <xdr:to>
      <xdr:col>3</xdr:col>
      <xdr:colOff>472552</xdr:colOff>
      <xdr:row>40</xdr:row>
      <xdr:rowOff>143050</xdr:rowOff>
    </xdr:to>
    <xdr:sp macro="" textlink="">
      <xdr:nvSpPr>
        <xdr:cNvPr id="383" name="Line 73">
          <a:extLst>
            <a:ext uri="{FF2B5EF4-FFF2-40B4-BE49-F238E27FC236}">
              <a16:creationId xmlns:a16="http://schemas.microsoft.com/office/drawing/2014/main" id="{6F63F767-BD40-44A0-8ECC-DBF31920D47F}"/>
            </a:ext>
          </a:extLst>
        </xdr:cNvPr>
        <xdr:cNvSpPr>
          <a:spLocks noChangeShapeType="1"/>
        </xdr:cNvSpPr>
      </xdr:nvSpPr>
      <xdr:spPr bwMode="auto">
        <a:xfrm flipV="1">
          <a:off x="1970457" y="6716542"/>
          <a:ext cx="57845" cy="2110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693473</xdr:colOff>
      <xdr:row>34</xdr:row>
      <xdr:rowOff>82773</xdr:rowOff>
    </xdr:from>
    <xdr:to>
      <xdr:col>4</xdr:col>
      <xdr:colOff>180493</xdr:colOff>
      <xdr:row>36</xdr:row>
      <xdr:rowOff>35147</xdr:rowOff>
    </xdr:to>
    <xdr:sp macro="" textlink="">
      <xdr:nvSpPr>
        <xdr:cNvPr id="384" name="Line 73">
          <a:extLst>
            <a:ext uri="{FF2B5EF4-FFF2-40B4-BE49-F238E27FC236}">
              <a16:creationId xmlns:a16="http://schemas.microsoft.com/office/drawing/2014/main" id="{FC022153-4819-4692-AB7E-A5A566DFAD2A}"/>
            </a:ext>
          </a:extLst>
        </xdr:cNvPr>
        <xdr:cNvSpPr>
          <a:spLocks noChangeShapeType="1"/>
        </xdr:cNvSpPr>
      </xdr:nvSpPr>
      <xdr:spPr bwMode="auto">
        <a:xfrm flipH="1">
          <a:off x="2250105" y="5934474"/>
          <a:ext cx="192576" cy="2963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277537</xdr:colOff>
      <xdr:row>33</xdr:row>
      <xdr:rowOff>27727</xdr:rowOff>
    </xdr:from>
    <xdr:to>
      <xdr:col>3</xdr:col>
      <xdr:colOff>606134</xdr:colOff>
      <xdr:row>34</xdr:row>
      <xdr:rowOff>155863</xdr:rowOff>
    </xdr:to>
    <xdr:grpSp>
      <xdr:nvGrpSpPr>
        <xdr:cNvPr id="385" name="Group 6672">
          <a:extLst>
            <a:ext uri="{FF2B5EF4-FFF2-40B4-BE49-F238E27FC236}">
              <a16:creationId xmlns:a16="http://schemas.microsoft.com/office/drawing/2014/main" id="{6F1D62C3-835D-498D-A76D-59B8117A1F8A}"/>
            </a:ext>
          </a:extLst>
        </xdr:cNvPr>
        <xdr:cNvGrpSpPr>
          <a:grpSpLocks/>
        </xdr:cNvGrpSpPr>
      </xdr:nvGrpSpPr>
      <xdr:grpSpPr bwMode="auto">
        <a:xfrm>
          <a:off x="1839637" y="5759660"/>
          <a:ext cx="328597" cy="301703"/>
          <a:chOff x="536" y="109"/>
          <a:chExt cx="46" cy="44"/>
        </a:xfrm>
      </xdr:grpSpPr>
      <xdr:pic>
        <xdr:nvPicPr>
          <xdr:cNvPr id="386" name="Picture 6673" descr="route2">
            <a:extLst>
              <a:ext uri="{FF2B5EF4-FFF2-40B4-BE49-F238E27FC236}">
                <a16:creationId xmlns:a16="http://schemas.microsoft.com/office/drawing/2014/main" id="{06E809F5-964B-4C7C-8FF5-3BED0E61AE3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87" name="Text Box 6674">
            <a:extLst>
              <a:ext uri="{FF2B5EF4-FFF2-40B4-BE49-F238E27FC236}">
                <a16:creationId xmlns:a16="http://schemas.microsoft.com/office/drawing/2014/main" id="{1E6DF9C1-233C-4836-A084-4C588631A9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4</xdr:col>
      <xdr:colOff>56755</xdr:colOff>
      <xdr:row>36</xdr:row>
      <xdr:rowOff>54033</xdr:rowOff>
    </xdr:from>
    <xdr:to>
      <xdr:col>4</xdr:col>
      <xdr:colOff>361033</xdr:colOff>
      <xdr:row>38</xdr:row>
      <xdr:rowOff>10751</xdr:rowOff>
    </xdr:to>
    <xdr:grpSp>
      <xdr:nvGrpSpPr>
        <xdr:cNvPr id="388" name="Group 6672">
          <a:extLst>
            <a:ext uri="{FF2B5EF4-FFF2-40B4-BE49-F238E27FC236}">
              <a16:creationId xmlns:a16="http://schemas.microsoft.com/office/drawing/2014/main" id="{7FCFC1E0-9349-4519-8309-9893FEA6D562}"/>
            </a:ext>
          </a:extLst>
        </xdr:cNvPr>
        <xdr:cNvGrpSpPr>
          <a:grpSpLocks/>
        </xdr:cNvGrpSpPr>
      </xdr:nvGrpSpPr>
      <xdr:grpSpPr bwMode="auto">
        <a:xfrm>
          <a:off x="2325822" y="6306666"/>
          <a:ext cx="304278" cy="303852"/>
          <a:chOff x="536" y="109"/>
          <a:chExt cx="46" cy="44"/>
        </a:xfrm>
      </xdr:grpSpPr>
      <xdr:pic>
        <xdr:nvPicPr>
          <xdr:cNvPr id="389" name="Picture 6673" descr="route2">
            <a:extLst>
              <a:ext uri="{FF2B5EF4-FFF2-40B4-BE49-F238E27FC236}">
                <a16:creationId xmlns:a16="http://schemas.microsoft.com/office/drawing/2014/main" id="{59ABBDEE-F738-4BDB-8C73-09E3575405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90" name="Text Box 6674">
            <a:extLst>
              <a:ext uri="{FF2B5EF4-FFF2-40B4-BE49-F238E27FC236}">
                <a16:creationId xmlns:a16="http://schemas.microsoft.com/office/drawing/2014/main" id="{FDAC7A6F-3431-42BD-A4C8-07AE9257EF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483779</xdr:colOff>
      <xdr:row>40</xdr:row>
      <xdr:rowOff>98719</xdr:rowOff>
    </xdr:from>
    <xdr:to>
      <xdr:col>3</xdr:col>
      <xdr:colOff>541698</xdr:colOff>
      <xdr:row>40</xdr:row>
      <xdr:rowOff>129642</xdr:rowOff>
    </xdr:to>
    <xdr:sp macro="" textlink="">
      <xdr:nvSpPr>
        <xdr:cNvPr id="391" name="Freeform 217">
          <a:extLst>
            <a:ext uri="{FF2B5EF4-FFF2-40B4-BE49-F238E27FC236}">
              <a16:creationId xmlns:a16="http://schemas.microsoft.com/office/drawing/2014/main" id="{C8628088-32A2-41AF-953C-B9DD3C8F2577}"/>
            </a:ext>
          </a:extLst>
        </xdr:cNvPr>
        <xdr:cNvSpPr>
          <a:spLocks/>
        </xdr:cNvSpPr>
      </xdr:nvSpPr>
      <xdr:spPr bwMode="auto">
        <a:xfrm rot="2045129">
          <a:off x="2039529" y="6883297"/>
          <a:ext cx="57919" cy="3092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282 w 11282"/>
            <a:gd name="connsiteY0" fmla="*/ 351529 h 357332"/>
            <a:gd name="connsiteX1" fmla="*/ 6968 w 11282"/>
            <a:gd name="connsiteY1" fmla="*/ 357229 h 357332"/>
            <a:gd name="connsiteX2" fmla="*/ 0 w 11282"/>
            <a:gd name="connsiteY2" fmla="*/ 0 h 357332"/>
            <a:gd name="connsiteX0" fmla="*/ 11282 w 11282"/>
            <a:gd name="connsiteY0" fmla="*/ 351529 h 357351"/>
            <a:gd name="connsiteX1" fmla="*/ 6968 w 11282"/>
            <a:gd name="connsiteY1" fmla="*/ 357229 h 357351"/>
            <a:gd name="connsiteX2" fmla="*/ 0 w 11282"/>
            <a:gd name="connsiteY2" fmla="*/ 0 h 357351"/>
            <a:gd name="connsiteX0" fmla="*/ 11282 w 11282"/>
            <a:gd name="connsiteY0" fmla="*/ 351529 h 358119"/>
            <a:gd name="connsiteX1" fmla="*/ 6968 w 11282"/>
            <a:gd name="connsiteY1" fmla="*/ 357229 h 358119"/>
            <a:gd name="connsiteX2" fmla="*/ 0 w 11282"/>
            <a:gd name="connsiteY2" fmla="*/ 0 h 358119"/>
            <a:gd name="connsiteX0" fmla="*/ 11282 w 11282"/>
            <a:gd name="connsiteY0" fmla="*/ 351529 h 355745"/>
            <a:gd name="connsiteX1" fmla="*/ 6968 w 11282"/>
            <a:gd name="connsiteY1" fmla="*/ 346618 h 355745"/>
            <a:gd name="connsiteX2" fmla="*/ 0 w 11282"/>
            <a:gd name="connsiteY2" fmla="*/ 0 h 355745"/>
            <a:gd name="connsiteX0" fmla="*/ 11515 w 11515"/>
            <a:gd name="connsiteY0" fmla="*/ 376288 h 378591"/>
            <a:gd name="connsiteX1" fmla="*/ 6968 w 11515"/>
            <a:gd name="connsiteY1" fmla="*/ 346618 h 378591"/>
            <a:gd name="connsiteX2" fmla="*/ 0 w 11515"/>
            <a:gd name="connsiteY2" fmla="*/ 0 h 378591"/>
            <a:gd name="connsiteX0" fmla="*/ 11515 w 11515"/>
            <a:gd name="connsiteY0" fmla="*/ 376288 h 376288"/>
            <a:gd name="connsiteX1" fmla="*/ 6968 w 11515"/>
            <a:gd name="connsiteY1" fmla="*/ 346618 h 376288"/>
            <a:gd name="connsiteX2" fmla="*/ 0 w 11515"/>
            <a:gd name="connsiteY2" fmla="*/ 0 h 376288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2797 w 12797"/>
            <a:gd name="connsiteY0" fmla="*/ 355066 h 355066"/>
            <a:gd name="connsiteX1" fmla="*/ 7784 w 12797"/>
            <a:gd name="connsiteY1" fmla="*/ 328933 h 355066"/>
            <a:gd name="connsiteX2" fmla="*/ 0 w 12797"/>
            <a:gd name="connsiteY2" fmla="*/ 0 h 355066"/>
            <a:gd name="connsiteX0" fmla="*/ 5013 w 5013"/>
            <a:gd name="connsiteY0" fmla="*/ 26133 h 26133"/>
            <a:gd name="connsiteX1" fmla="*/ 0 w 5013"/>
            <a:gd name="connsiteY1" fmla="*/ 0 h 26133"/>
            <a:gd name="connsiteX0" fmla="*/ 2280 w 2803"/>
            <a:gd name="connsiteY0" fmla="*/ 19930 h 19930"/>
            <a:gd name="connsiteX1" fmla="*/ 0 w 2803"/>
            <a:gd name="connsiteY1" fmla="*/ 0 h 19930"/>
            <a:gd name="connsiteX0" fmla="*/ 8134 w 8134"/>
            <a:gd name="connsiteY0" fmla="*/ 10000 h 10000"/>
            <a:gd name="connsiteX1" fmla="*/ 0 w 8134"/>
            <a:gd name="connsiteY1" fmla="*/ 0 h 10000"/>
            <a:gd name="connsiteX0" fmla="*/ 16024 w 16024"/>
            <a:gd name="connsiteY0" fmla="*/ 7460 h 7460"/>
            <a:gd name="connsiteX1" fmla="*/ 0 w 16024"/>
            <a:gd name="connsiteY1" fmla="*/ 0 h 7460"/>
            <a:gd name="connsiteX0" fmla="*/ 10000 w 10068"/>
            <a:gd name="connsiteY0" fmla="*/ 10000 h 10000"/>
            <a:gd name="connsiteX1" fmla="*/ 9735 w 10068"/>
            <a:gd name="connsiteY1" fmla="*/ 4333 h 10000"/>
            <a:gd name="connsiteX2" fmla="*/ 0 w 10068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68" h="10000">
              <a:moveTo>
                <a:pt x="10000" y="10000"/>
              </a:moveTo>
              <a:cubicBezTo>
                <a:pt x="9248" y="9726"/>
                <a:pt x="10675" y="4676"/>
                <a:pt x="9735" y="4333"/>
              </a:cubicBezTo>
              <a:cubicBezTo>
                <a:pt x="6971" y="4765"/>
                <a:pt x="2815" y="5038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402485</xdr:colOff>
      <xdr:row>39</xdr:row>
      <xdr:rowOff>51596</xdr:rowOff>
    </xdr:from>
    <xdr:to>
      <xdr:col>3</xdr:col>
      <xdr:colOff>520512</xdr:colOff>
      <xdr:row>40</xdr:row>
      <xdr:rowOff>121514</xdr:rowOff>
    </xdr:to>
    <xdr:grpSp>
      <xdr:nvGrpSpPr>
        <xdr:cNvPr id="392" name="Group 405">
          <a:extLst>
            <a:ext uri="{FF2B5EF4-FFF2-40B4-BE49-F238E27FC236}">
              <a16:creationId xmlns:a16="http://schemas.microsoft.com/office/drawing/2014/main" id="{4ED3D126-DC91-4E7F-A7F2-A358EB5EBE87}"/>
            </a:ext>
          </a:extLst>
        </xdr:cNvPr>
        <xdr:cNvGrpSpPr>
          <a:grpSpLocks/>
        </xdr:cNvGrpSpPr>
      </xdr:nvGrpSpPr>
      <xdr:grpSpPr bwMode="auto">
        <a:xfrm rot="750717">
          <a:off x="1964585" y="6824929"/>
          <a:ext cx="118027" cy="192685"/>
          <a:chOff x="718" y="97"/>
          <a:chExt cx="25" cy="15"/>
        </a:xfrm>
      </xdr:grpSpPr>
      <xdr:sp macro="" textlink="">
        <xdr:nvSpPr>
          <xdr:cNvPr id="393" name="Freeform 406">
            <a:extLst>
              <a:ext uri="{FF2B5EF4-FFF2-40B4-BE49-F238E27FC236}">
                <a16:creationId xmlns:a16="http://schemas.microsoft.com/office/drawing/2014/main" id="{51EE5035-3773-40A9-B16B-6C8AA019C88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94" name="Freeform 407">
            <a:extLst>
              <a:ext uri="{FF2B5EF4-FFF2-40B4-BE49-F238E27FC236}">
                <a16:creationId xmlns:a16="http://schemas.microsoft.com/office/drawing/2014/main" id="{738FB560-409A-4C23-8703-17B3C03E26D6}"/>
              </a:ext>
            </a:extLst>
          </xdr:cNvPr>
          <xdr:cNvSpPr>
            <a:spLocks/>
          </xdr:cNvSpPr>
        </xdr:nvSpPr>
        <xdr:spPr bwMode="auto">
          <a:xfrm flipH="1" flipV="1">
            <a:off x="733" y="97"/>
            <a:ext cx="10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633183</xdr:colOff>
      <xdr:row>38</xdr:row>
      <xdr:rowOff>11145</xdr:rowOff>
    </xdr:from>
    <xdr:to>
      <xdr:col>4</xdr:col>
      <xdr:colOff>159315</xdr:colOff>
      <xdr:row>39</xdr:row>
      <xdr:rowOff>10136</xdr:rowOff>
    </xdr:to>
    <xdr:sp macro="" textlink="">
      <xdr:nvSpPr>
        <xdr:cNvPr id="395" name="Freeform 217">
          <a:extLst>
            <a:ext uri="{FF2B5EF4-FFF2-40B4-BE49-F238E27FC236}">
              <a16:creationId xmlns:a16="http://schemas.microsoft.com/office/drawing/2014/main" id="{7E49D4D5-BBBB-4DCE-AC4B-7B02F1A6D0D0}"/>
            </a:ext>
          </a:extLst>
        </xdr:cNvPr>
        <xdr:cNvSpPr>
          <a:spLocks/>
        </xdr:cNvSpPr>
      </xdr:nvSpPr>
      <xdr:spPr bwMode="auto">
        <a:xfrm rot="20527156">
          <a:off x="2190015" y="6530719"/>
          <a:ext cx="231488" cy="17036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282 w 11282"/>
            <a:gd name="connsiteY0" fmla="*/ 351529 h 357332"/>
            <a:gd name="connsiteX1" fmla="*/ 6968 w 11282"/>
            <a:gd name="connsiteY1" fmla="*/ 357229 h 357332"/>
            <a:gd name="connsiteX2" fmla="*/ 0 w 11282"/>
            <a:gd name="connsiteY2" fmla="*/ 0 h 357332"/>
            <a:gd name="connsiteX0" fmla="*/ 11282 w 11282"/>
            <a:gd name="connsiteY0" fmla="*/ 351529 h 357351"/>
            <a:gd name="connsiteX1" fmla="*/ 6968 w 11282"/>
            <a:gd name="connsiteY1" fmla="*/ 357229 h 357351"/>
            <a:gd name="connsiteX2" fmla="*/ 0 w 11282"/>
            <a:gd name="connsiteY2" fmla="*/ 0 h 357351"/>
            <a:gd name="connsiteX0" fmla="*/ 11282 w 11282"/>
            <a:gd name="connsiteY0" fmla="*/ 351529 h 358119"/>
            <a:gd name="connsiteX1" fmla="*/ 6968 w 11282"/>
            <a:gd name="connsiteY1" fmla="*/ 357229 h 358119"/>
            <a:gd name="connsiteX2" fmla="*/ 0 w 11282"/>
            <a:gd name="connsiteY2" fmla="*/ 0 h 358119"/>
            <a:gd name="connsiteX0" fmla="*/ 11282 w 11282"/>
            <a:gd name="connsiteY0" fmla="*/ 351529 h 355745"/>
            <a:gd name="connsiteX1" fmla="*/ 6968 w 11282"/>
            <a:gd name="connsiteY1" fmla="*/ 346618 h 355745"/>
            <a:gd name="connsiteX2" fmla="*/ 0 w 11282"/>
            <a:gd name="connsiteY2" fmla="*/ 0 h 355745"/>
            <a:gd name="connsiteX0" fmla="*/ 11515 w 11515"/>
            <a:gd name="connsiteY0" fmla="*/ 376288 h 378591"/>
            <a:gd name="connsiteX1" fmla="*/ 6968 w 11515"/>
            <a:gd name="connsiteY1" fmla="*/ 346618 h 378591"/>
            <a:gd name="connsiteX2" fmla="*/ 0 w 11515"/>
            <a:gd name="connsiteY2" fmla="*/ 0 h 378591"/>
            <a:gd name="connsiteX0" fmla="*/ 11515 w 11515"/>
            <a:gd name="connsiteY0" fmla="*/ 376288 h 376288"/>
            <a:gd name="connsiteX1" fmla="*/ 6968 w 11515"/>
            <a:gd name="connsiteY1" fmla="*/ 346618 h 376288"/>
            <a:gd name="connsiteX2" fmla="*/ 0 w 11515"/>
            <a:gd name="connsiteY2" fmla="*/ 0 h 376288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2797 w 12797"/>
            <a:gd name="connsiteY0" fmla="*/ 355066 h 355066"/>
            <a:gd name="connsiteX1" fmla="*/ 7784 w 12797"/>
            <a:gd name="connsiteY1" fmla="*/ 328933 h 355066"/>
            <a:gd name="connsiteX2" fmla="*/ 0 w 12797"/>
            <a:gd name="connsiteY2" fmla="*/ 0 h 355066"/>
            <a:gd name="connsiteX0" fmla="*/ 5013 w 5013"/>
            <a:gd name="connsiteY0" fmla="*/ 26133 h 26133"/>
            <a:gd name="connsiteX1" fmla="*/ 0 w 5013"/>
            <a:gd name="connsiteY1" fmla="*/ 0 h 26133"/>
            <a:gd name="connsiteX0" fmla="*/ 11944 w 11944"/>
            <a:gd name="connsiteY0" fmla="*/ 34533 h 34533"/>
            <a:gd name="connsiteX1" fmla="*/ 0 w 11944"/>
            <a:gd name="connsiteY1" fmla="*/ 0 h 34533"/>
            <a:gd name="connsiteX0" fmla="*/ 11944 w 11944"/>
            <a:gd name="connsiteY0" fmla="*/ 39877 h 39877"/>
            <a:gd name="connsiteX1" fmla="*/ 8196 w 11944"/>
            <a:gd name="connsiteY1" fmla="*/ 0 h 39877"/>
            <a:gd name="connsiteX2" fmla="*/ 0 w 11944"/>
            <a:gd name="connsiteY2" fmla="*/ 5344 h 39877"/>
            <a:gd name="connsiteX0" fmla="*/ 11944 w 11944"/>
            <a:gd name="connsiteY0" fmla="*/ 42235 h 42235"/>
            <a:gd name="connsiteX1" fmla="*/ 8196 w 11944"/>
            <a:gd name="connsiteY1" fmla="*/ 2358 h 42235"/>
            <a:gd name="connsiteX2" fmla="*/ 0 w 11944"/>
            <a:gd name="connsiteY2" fmla="*/ 7702 h 42235"/>
            <a:gd name="connsiteX0" fmla="*/ 3052 w 8307"/>
            <a:gd name="connsiteY0" fmla="*/ 34402 h 34402"/>
            <a:gd name="connsiteX1" fmla="*/ 8196 w 8307"/>
            <a:gd name="connsiteY1" fmla="*/ 2358 h 34402"/>
            <a:gd name="connsiteX2" fmla="*/ 0 w 8307"/>
            <a:gd name="connsiteY2" fmla="*/ 7702 h 34402"/>
            <a:gd name="connsiteX0" fmla="*/ 3674 w 10017"/>
            <a:gd name="connsiteY0" fmla="*/ 10000 h 11384"/>
            <a:gd name="connsiteX1" fmla="*/ 9866 w 10017"/>
            <a:gd name="connsiteY1" fmla="*/ 685 h 11384"/>
            <a:gd name="connsiteX2" fmla="*/ 0 w 10017"/>
            <a:gd name="connsiteY2" fmla="*/ 2239 h 11384"/>
            <a:gd name="connsiteX0" fmla="*/ 3674 w 10224"/>
            <a:gd name="connsiteY0" fmla="*/ 10000 h 12557"/>
            <a:gd name="connsiteX1" fmla="*/ 9866 w 10224"/>
            <a:gd name="connsiteY1" fmla="*/ 685 h 12557"/>
            <a:gd name="connsiteX2" fmla="*/ 0 w 10224"/>
            <a:gd name="connsiteY2" fmla="*/ 2239 h 12557"/>
            <a:gd name="connsiteX0" fmla="*/ 1187 w 10081"/>
            <a:gd name="connsiteY0" fmla="*/ 3908 h 7359"/>
            <a:gd name="connsiteX1" fmla="*/ 9866 w 10081"/>
            <a:gd name="connsiteY1" fmla="*/ 685 h 7359"/>
            <a:gd name="connsiteX2" fmla="*/ 0 w 10081"/>
            <a:gd name="connsiteY2" fmla="*/ 2239 h 7359"/>
            <a:gd name="connsiteX0" fmla="*/ 1177 w 7527"/>
            <a:gd name="connsiteY0" fmla="*/ 2268 h 8180"/>
            <a:gd name="connsiteX1" fmla="*/ 7157 w 7527"/>
            <a:gd name="connsiteY1" fmla="*/ 2860 h 8180"/>
            <a:gd name="connsiteX2" fmla="*/ 0 w 7527"/>
            <a:gd name="connsiteY2" fmla="*/ 0 h 8180"/>
            <a:gd name="connsiteX0" fmla="*/ 1564 w 9508"/>
            <a:gd name="connsiteY0" fmla="*/ 2773 h 15565"/>
            <a:gd name="connsiteX1" fmla="*/ 9508 w 9508"/>
            <a:gd name="connsiteY1" fmla="*/ 3496 h 15565"/>
            <a:gd name="connsiteX2" fmla="*/ 0 w 9508"/>
            <a:gd name="connsiteY2" fmla="*/ 0 h 15565"/>
            <a:gd name="connsiteX0" fmla="*/ 1645 w 10110"/>
            <a:gd name="connsiteY0" fmla="*/ 3610 h 11828"/>
            <a:gd name="connsiteX1" fmla="*/ 10000 w 10110"/>
            <a:gd name="connsiteY1" fmla="*/ 4074 h 11828"/>
            <a:gd name="connsiteX2" fmla="*/ 5224 w 10110"/>
            <a:gd name="connsiteY2" fmla="*/ 41 h 11828"/>
            <a:gd name="connsiteX3" fmla="*/ 0 w 10110"/>
            <a:gd name="connsiteY3" fmla="*/ 1828 h 11828"/>
            <a:gd name="connsiteX0" fmla="*/ 1645 w 10110"/>
            <a:gd name="connsiteY0" fmla="*/ 3610 h 10947"/>
            <a:gd name="connsiteX1" fmla="*/ 4055 w 10110"/>
            <a:gd name="connsiteY1" fmla="*/ 10947 h 10947"/>
            <a:gd name="connsiteX2" fmla="*/ 10000 w 10110"/>
            <a:gd name="connsiteY2" fmla="*/ 4074 h 10947"/>
            <a:gd name="connsiteX3" fmla="*/ 5224 w 10110"/>
            <a:gd name="connsiteY3" fmla="*/ 41 h 10947"/>
            <a:gd name="connsiteX4" fmla="*/ 0 w 10110"/>
            <a:gd name="connsiteY4" fmla="*/ 1828 h 10947"/>
            <a:gd name="connsiteX0" fmla="*/ 1645 w 10110"/>
            <a:gd name="connsiteY0" fmla="*/ 3610 h 10947"/>
            <a:gd name="connsiteX1" fmla="*/ 4055 w 10110"/>
            <a:gd name="connsiteY1" fmla="*/ 10947 h 10947"/>
            <a:gd name="connsiteX2" fmla="*/ 10000 w 10110"/>
            <a:gd name="connsiteY2" fmla="*/ 4074 h 10947"/>
            <a:gd name="connsiteX3" fmla="*/ 5224 w 10110"/>
            <a:gd name="connsiteY3" fmla="*/ 41 h 10947"/>
            <a:gd name="connsiteX4" fmla="*/ 0 w 10110"/>
            <a:gd name="connsiteY4" fmla="*/ 1828 h 10947"/>
            <a:gd name="connsiteX0" fmla="*/ 1645 w 7811"/>
            <a:gd name="connsiteY0" fmla="*/ 3610 h 10947"/>
            <a:gd name="connsiteX1" fmla="*/ 4055 w 7811"/>
            <a:gd name="connsiteY1" fmla="*/ 10947 h 10947"/>
            <a:gd name="connsiteX2" fmla="*/ 7582 w 7811"/>
            <a:gd name="connsiteY2" fmla="*/ 3983 h 10947"/>
            <a:gd name="connsiteX3" fmla="*/ 5224 w 7811"/>
            <a:gd name="connsiteY3" fmla="*/ 41 h 10947"/>
            <a:gd name="connsiteX4" fmla="*/ 0 w 7811"/>
            <a:gd name="connsiteY4" fmla="*/ 1828 h 10947"/>
            <a:gd name="connsiteX0" fmla="*/ 216 w 10000"/>
            <a:gd name="connsiteY0" fmla="*/ 2759 h 10000"/>
            <a:gd name="connsiteX1" fmla="*/ 5191 w 10000"/>
            <a:gd name="connsiteY1" fmla="*/ 10000 h 10000"/>
            <a:gd name="connsiteX2" fmla="*/ 9707 w 10000"/>
            <a:gd name="connsiteY2" fmla="*/ 3638 h 10000"/>
            <a:gd name="connsiteX3" fmla="*/ 6688 w 10000"/>
            <a:gd name="connsiteY3" fmla="*/ 37 h 10000"/>
            <a:gd name="connsiteX4" fmla="*/ 0 w 10000"/>
            <a:gd name="connsiteY4" fmla="*/ 1670 h 10000"/>
            <a:gd name="connsiteX0" fmla="*/ 216 w 10000"/>
            <a:gd name="connsiteY0" fmla="*/ 2759 h 12873"/>
            <a:gd name="connsiteX1" fmla="*/ 4456 w 10000"/>
            <a:gd name="connsiteY1" fmla="*/ 12873 h 12873"/>
            <a:gd name="connsiteX2" fmla="*/ 9707 w 10000"/>
            <a:gd name="connsiteY2" fmla="*/ 3638 h 12873"/>
            <a:gd name="connsiteX3" fmla="*/ 6688 w 10000"/>
            <a:gd name="connsiteY3" fmla="*/ 37 h 12873"/>
            <a:gd name="connsiteX4" fmla="*/ 0 w 10000"/>
            <a:gd name="connsiteY4" fmla="*/ 1670 h 12873"/>
            <a:gd name="connsiteX0" fmla="*/ 216 w 11887"/>
            <a:gd name="connsiteY0" fmla="*/ 2759 h 12873"/>
            <a:gd name="connsiteX1" fmla="*/ 4456 w 11887"/>
            <a:gd name="connsiteY1" fmla="*/ 12873 h 12873"/>
            <a:gd name="connsiteX2" fmla="*/ 11714 w 11887"/>
            <a:gd name="connsiteY2" fmla="*/ 5923 h 12873"/>
            <a:gd name="connsiteX3" fmla="*/ 6688 w 11887"/>
            <a:gd name="connsiteY3" fmla="*/ 37 h 12873"/>
            <a:gd name="connsiteX4" fmla="*/ 0 w 11887"/>
            <a:gd name="connsiteY4" fmla="*/ 1670 h 12873"/>
            <a:gd name="connsiteX0" fmla="*/ 216 w 11887"/>
            <a:gd name="connsiteY0" fmla="*/ 2737 h 12851"/>
            <a:gd name="connsiteX1" fmla="*/ 4456 w 11887"/>
            <a:gd name="connsiteY1" fmla="*/ 12851 h 12851"/>
            <a:gd name="connsiteX2" fmla="*/ 11714 w 11887"/>
            <a:gd name="connsiteY2" fmla="*/ 5901 h 12851"/>
            <a:gd name="connsiteX3" fmla="*/ 6688 w 11887"/>
            <a:gd name="connsiteY3" fmla="*/ 15 h 12851"/>
            <a:gd name="connsiteX4" fmla="*/ 0 w 11887"/>
            <a:gd name="connsiteY4" fmla="*/ 1648 h 12851"/>
            <a:gd name="connsiteX0" fmla="*/ 216 w 14447"/>
            <a:gd name="connsiteY0" fmla="*/ 2737 h 12851"/>
            <a:gd name="connsiteX1" fmla="*/ 4456 w 14447"/>
            <a:gd name="connsiteY1" fmla="*/ 12851 h 12851"/>
            <a:gd name="connsiteX2" fmla="*/ 14335 w 14447"/>
            <a:gd name="connsiteY2" fmla="*/ 8132 h 12851"/>
            <a:gd name="connsiteX3" fmla="*/ 6688 w 14447"/>
            <a:gd name="connsiteY3" fmla="*/ 15 h 12851"/>
            <a:gd name="connsiteX4" fmla="*/ 0 w 14447"/>
            <a:gd name="connsiteY4" fmla="*/ 1648 h 12851"/>
            <a:gd name="connsiteX0" fmla="*/ 216 w 14489"/>
            <a:gd name="connsiteY0" fmla="*/ 4665 h 14779"/>
            <a:gd name="connsiteX1" fmla="*/ 4456 w 14489"/>
            <a:gd name="connsiteY1" fmla="*/ 14779 h 14779"/>
            <a:gd name="connsiteX2" fmla="*/ 14335 w 14489"/>
            <a:gd name="connsiteY2" fmla="*/ 10060 h 14779"/>
            <a:gd name="connsiteX3" fmla="*/ 8721 w 14489"/>
            <a:gd name="connsiteY3" fmla="*/ 11 h 14779"/>
            <a:gd name="connsiteX4" fmla="*/ 0 w 14489"/>
            <a:gd name="connsiteY4" fmla="*/ 3576 h 14779"/>
            <a:gd name="connsiteX0" fmla="*/ 216 w 14489"/>
            <a:gd name="connsiteY0" fmla="*/ 4665 h 15741"/>
            <a:gd name="connsiteX1" fmla="*/ 4456 w 14489"/>
            <a:gd name="connsiteY1" fmla="*/ 14779 h 15741"/>
            <a:gd name="connsiteX2" fmla="*/ 14335 w 14489"/>
            <a:gd name="connsiteY2" fmla="*/ 10060 h 15741"/>
            <a:gd name="connsiteX3" fmla="*/ 8721 w 14489"/>
            <a:gd name="connsiteY3" fmla="*/ 11 h 15741"/>
            <a:gd name="connsiteX4" fmla="*/ 0 w 14489"/>
            <a:gd name="connsiteY4" fmla="*/ 3576 h 15741"/>
            <a:gd name="connsiteX0" fmla="*/ 216 w 17637"/>
            <a:gd name="connsiteY0" fmla="*/ 4665 h 15647"/>
            <a:gd name="connsiteX1" fmla="*/ 4456 w 17637"/>
            <a:gd name="connsiteY1" fmla="*/ 14779 h 15647"/>
            <a:gd name="connsiteX2" fmla="*/ 17541 w 17637"/>
            <a:gd name="connsiteY2" fmla="*/ 9028 h 15647"/>
            <a:gd name="connsiteX3" fmla="*/ 8721 w 17637"/>
            <a:gd name="connsiteY3" fmla="*/ 11 h 15647"/>
            <a:gd name="connsiteX4" fmla="*/ 0 w 17637"/>
            <a:gd name="connsiteY4" fmla="*/ 3576 h 15647"/>
            <a:gd name="connsiteX0" fmla="*/ 216 w 17637"/>
            <a:gd name="connsiteY0" fmla="*/ 4665 h 18474"/>
            <a:gd name="connsiteX1" fmla="*/ 4456 w 17637"/>
            <a:gd name="connsiteY1" fmla="*/ 14779 h 18474"/>
            <a:gd name="connsiteX2" fmla="*/ 12541 w 17637"/>
            <a:gd name="connsiteY2" fmla="*/ 18269 h 18474"/>
            <a:gd name="connsiteX3" fmla="*/ 17541 w 17637"/>
            <a:gd name="connsiteY3" fmla="*/ 9028 h 18474"/>
            <a:gd name="connsiteX4" fmla="*/ 8721 w 17637"/>
            <a:gd name="connsiteY4" fmla="*/ 11 h 18474"/>
            <a:gd name="connsiteX5" fmla="*/ 0 w 17637"/>
            <a:gd name="connsiteY5" fmla="*/ 3576 h 18474"/>
            <a:gd name="connsiteX0" fmla="*/ 216 w 17637"/>
            <a:gd name="connsiteY0" fmla="*/ 4665 h 18433"/>
            <a:gd name="connsiteX1" fmla="*/ 1136 w 17637"/>
            <a:gd name="connsiteY1" fmla="*/ 13930 h 18433"/>
            <a:gd name="connsiteX2" fmla="*/ 12541 w 17637"/>
            <a:gd name="connsiteY2" fmla="*/ 18269 h 18433"/>
            <a:gd name="connsiteX3" fmla="*/ 17541 w 17637"/>
            <a:gd name="connsiteY3" fmla="*/ 9028 h 18433"/>
            <a:gd name="connsiteX4" fmla="*/ 8721 w 17637"/>
            <a:gd name="connsiteY4" fmla="*/ 11 h 18433"/>
            <a:gd name="connsiteX5" fmla="*/ 0 w 17637"/>
            <a:gd name="connsiteY5" fmla="*/ 3576 h 18433"/>
            <a:gd name="connsiteX0" fmla="*/ 216 w 17789"/>
            <a:gd name="connsiteY0" fmla="*/ 4665 h 19685"/>
            <a:gd name="connsiteX1" fmla="*/ 1136 w 17789"/>
            <a:gd name="connsiteY1" fmla="*/ 13930 h 19685"/>
            <a:gd name="connsiteX2" fmla="*/ 16059 w 17789"/>
            <a:gd name="connsiteY2" fmla="*/ 19559 h 19685"/>
            <a:gd name="connsiteX3" fmla="*/ 17541 w 17789"/>
            <a:gd name="connsiteY3" fmla="*/ 9028 h 19685"/>
            <a:gd name="connsiteX4" fmla="*/ 8721 w 17789"/>
            <a:gd name="connsiteY4" fmla="*/ 11 h 19685"/>
            <a:gd name="connsiteX5" fmla="*/ 0 w 17789"/>
            <a:gd name="connsiteY5" fmla="*/ 3576 h 19685"/>
            <a:gd name="connsiteX0" fmla="*/ 216 w 20619"/>
            <a:gd name="connsiteY0" fmla="*/ 4665 h 19685"/>
            <a:gd name="connsiteX1" fmla="*/ 1136 w 20619"/>
            <a:gd name="connsiteY1" fmla="*/ 13930 h 19685"/>
            <a:gd name="connsiteX2" fmla="*/ 16059 w 20619"/>
            <a:gd name="connsiteY2" fmla="*/ 19559 h 19685"/>
            <a:gd name="connsiteX3" fmla="*/ 20548 w 20619"/>
            <a:gd name="connsiteY3" fmla="*/ 7555 h 19685"/>
            <a:gd name="connsiteX4" fmla="*/ 8721 w 20619"/>
            <a:gd name="connsiteY4" fmla="*/ 11 h 19685"/>
            <a:gd name="connsiteX5" fmla="*/ 0 w 20619"/>
            <a:gd name="connsiteY5" fmla="*/ 3576 h 19685"/>
            <a:gd name="connsiteX0" fmla="*/ 216 w 20642"/>
            <a:gd name="connsiteY0" fmla="*/ 4838 h 19858"/>
            <a:gd name="connsiteX1" fmla="*/ 1136 w 20642"/>
            <a:gd name="connsiteY1" fmla="*/ 14103 h 19858"/>
            <a:gd name="connsiteX2" fmla="*/ 16059 w 20642"/>
            <a:gd name="connsiteY2" fmla="*/ 19732 h 19858"/>
            <a:gd name="connsiteX3" fmla="*/ 20548 w 20642"/>
            <a:gd name="connsiteY3" fmla="*/ 7728 h 19858"/>
            <a:gd name="connsiteX4" fmla="*/ 8721 w 20642"/>
            <a:gd name="connsiteY4" fmla="*/ 184 h 19858"/>
            <a:gd name="connsiteX5" fmla="*/ 0 w 20642"/>
            <a:gd name="connsiteY5" fmla="*/ 3749 h 19858"/>
            <a:gd name="connsiteX0" fmla="*/ 216 w 20642"/>
            <a:gd name="connsiteY0" fmla="*/ 4838 h 19858"/>
            <a:gd name="connsiteX1" fmla="*/ 1136 w 20642"/>
            <a:gd name="connsiteY1" fmla="*/ 14103 h 19858"/>
            <a:gd name="connsiteX2" fmla="*/ 16059 w 20642"/>
            <a:gd name="connsiteY2" fmla="*/ 19732 h 19858"/>
            <a:gd name="connsiteX3" fmla="*/ 20548 w 20642"/>
            <a:gd name="connsiteY3" fmla="*/ 7728 h 19858"/>
            <a:gd name="connsiteX4" fmla="*/ 8721 w 20642"/>
            <a:gd name="connsiteY4" fmla="*/ 184 h 19858"/>
            <a:gd name="connsiteX5" fmla="*/ 0 w 20642"/>
            <a:gd name="connsiteY5" fmla="*/ 3749 h 19858"/>
            <a:gd name="connsiteX0" fmla="*/ 216 w 20642"/>
            <a:gd name="connsiteY0" fmla="*/ 4838 h 19858"/>
            <a:gd name="connsiteX1" fmla="*/ 1136 w 20642"/>
            <a:gd name="connsiteY1" fmla="*/ 14103 h 19858"/>
            <a:gd name="connsiteX2" fmla="*/ 16059 w 20642"/>
            <a:gd name="connsiteY2" fmla="*/ 19732 h 19858"/>
            <a:gd name="connsiteX3" fmla="*/ 20548 w 20642"/>
            <a:gd name="connsiteY3" fmla="*/ 7728 h 19858"/>
            <a:gd name="connsiteX4" fmla="*/ 8721 w 20642"/>
            <a:gd name="connsiteY4" fmla="*/ 184 h 19858"/>
            <a:gd name="connsiteX5" fmla="*/ 0 w 20642"/>
            <a:gd name="connsiteY5" fmla="*/ 3749 h 19858"/>
            <a:gd name="connsiteX0" fmla="*/ 216 w 20642"/>
            <a:gd name="connsiteY0" fmla="*/ 4838 h 19732"/>
            <a:gd name="connsiteX1" fmla="*/ 1136 w 20642"/>
            <a:gd name="connsiteY1" fmla="*/ 14103 h 19732"/>
            <a:gd name="connsiteX2" fmla="*/ 16059 w 20642"/>
            <a:gd name="connsiteY2" fmla="*/ 19732 h 19732"/>
            <a:gd name="connsiteX3" fmla="*/ 20548 w 20642"/>
            <a:gd name="connsiteY3" fmla="*/ 7728 h 19732"/>
            <a:gd name="connsiteX4" fmla="*/ 8721 w 20642"/>
            <a:gd name="connsiteY4" fmla="*/ 184 h 19732"/>
            <a:gd name="connsiteX5" fmla="*/ 0 w 20642"/>
            <a:gd name="connsiteY5" fmla="*/ 3749 h 19732"/>
            <a:gd name="connsiteX0" fmla="*/ 216 w 27196"/>
            <a:gd name="connsiteY0" fmla="*/ 4795 h 19689"/>
            <a:gd name="connsiteX1" fmla="*/ 1136 w 27196"/>
            <a:gd name="connsiteY1" fmla="*/ 14060 h 19689"/>
            <a:gd name="connsiteX2" fmla="*/ 16059 w 27196"/>
            <a:gd name="connsiteY2" fmla="*/ 19689 h 19689"/>
            <a:gd name="connsiteX3" fmla="*/ 27143 w 27196"/>
            <a:gd name="connsiteY3" fmla="*/ 10879 h 19689"/>
            <a:gd name="connsiteX4" fmla="*/ 8721 w 27196"/>
            <a:gd name="connsiteY4" fmla="*/ 141 h 19689"/>
            <a:gd name="connsiteX5" fmla="*/ 0 w 27196"/>
            <a:gd name="connsiteY5" fmla="*/ 3706 h 19689"/>
            <a:gd name="connsiteX0" fmla="*/ 216 w 27196"/>
            <a:gd name="connsiteY0" fmla="*/ 4795 h 19689"/>
            <a:gd name="connsiteX1" fmla="*/ 1136 w 27196"/>
            <a:gd name="connsiteY1" fmla="*/ 14060 h 19689"/>
            <a:gd name="connsiteX2" fmla="*/ 16059 w 27196"/>
            <a:gd name="connsiteY2" fmla="*/ 19689 h 19689"/>
            <a:gd name="connsiteX3" fmla="*/ 27143 w 27196"/>
            <a:gd name="connsiteY3" fmla="*/ 10879 h 19689"/>
            <a:gd name="connsiteX4" fmla="*/ 8721 w 27196"/>
            <a:gd name="connsiteY4" fmla="*/ 141 h 19689"/>
            <a:gd name="connsiteX5" fmla="*/ 0 w 27196"/>
            <a:gd name="connsiteY5" fmla="*/ 3706 h 19689"/>
            <a:gd name="connsiteX0" fmla="*/ 216 w 27143"/>
            <a:gd name="connsiteY0" fmla="*/ 4848 h 19742"/>
            <a:gd name="connsiteX1" fmla="*/ 1136 w 27143"/>
            <a:gd name="connsiteY1" fmla="*/ 14113 h 19742"/>
            <a:gd name="connsiteX2" fmla="*/ 16059 w 27143"/>
            <a:gd name="connsiteY2" fmla="*/ 19742 h 19742"/>
            <a:gd name="connsiteX3" fmla="*/ 27143 w 27143"/>
            <a:gd name="connsiteY3" fmla="*/ 10932 h 19742"/>
            <a:gd name="connsiteX4" fmla="*/ 8721 w 27143"/>
            <a:gd name="connsiteY4" fmla="*/ 194 h 19742"/>
            <a:gd name="connsiteX5" fmla="*/ 0 w 27143"/>
            <a:gd name="connsiteY5" fmla="*/ 3759 h 19742"/>
            <a:gd name="connsiteX0" fmla="*/ 216 w 27143"/>
            <a:gd name="connsiteY0" fmla="*/ 4848 h 19742"/>
            <a:gd name="connsiteX1" fmla="*/ 1136 w 27143"/>
            <a:gd name="connsiteY1" fmla="*/ 14113 h 19742"/>
            <a:gd name="connsiteX2" fmla="*/ 16059 w 27143"/>
            <a:gd name="connsiteY2" fmla="*/ 19742 h 19742"/>
            <a:gd name="connsiteX3" fmla="*/ 27143 w 27143"/>
            <a:gd name="connsiteY3" fmla="*/ 10932 h 19742"/>
            <a:gd name="connsiteX4" fmla="*/ 8721 w 27143"/>
            <a:gd name="connsiteY4" fmla="*/ 194 h 19742"/>
            <a:gd name="connsiteX5" fmla="*/ 0 w 27143"/>
            <a:gd name="connsiteY5" fmla="*/ 3759 h 19742"/>
            <a:gd name="connsiteX0" fmla="*/ 216 w 27143"/>
            <a:gd name="connsiteY0" fmla="*/ 4848 h 19742"/>
            <a:gd name="connsiteX1" fmla="*/ 1136 w 27143"/>
            <a:gd name="connsiteY1" fmla="*/ 14113 h 19742"/>
            <a:gd name="connsiteX2" fmla="*/ 16059 w 27143"/>
            <a:gd name="connsiteY2" fmla="*/ 19742 h 19742"/>
            <a:gd name="connsiteX3" fmla="*/ 27143 w 27143"/>
            <a:gd name="connsiteY3" fmla="*/ 10932 h 19742"/>
            <a:gd name="connsiteX4" fmla="*/ 8721 w 27143"/>
            <a:gd name="connsiteY4" fmla="*/ 194 h 19742"/>
            <a:gd name="connsiteX5" fmla="*/ 0 w 27143"/>
            <a:gd name="connsiteY5" fmla="*/ 3759 h 19742"/>
            <a:gd name="connsiteX0" fmla="*/ 216 w 27636"/>
            <a:gd name="connsiteY0" fmla="*/ 4848 h 19742"/>
            <a:gd name="connsiteX1" fmla="*/ 1136 w 27636"/>
            <a:gd name="connsiteY1" fmla="*/ 14113 h 19742"/>
            <a:gd name="connsiteX2" fmla="*/ 16059 w 27636"/>
            <a:gd name="connsiteY2" fmla="*/ 19742 h 19742"/>
            <a:gd name="connsiteX3" fmla="*/ 21862 w 27636"/>
            <a:gd name="connsiteY3" fmla="*/ 10041 h 19742"/>
            <a:gd name="connsiteX4" fmla="*/ 27143 w 27636"/>
            <a:gd name="connsiteY4" fmla="*/ 10932 h 19742"/>
            <a:gd name="connsiteX5" fmla="*/ 8721 w 27636"/>
            <a:gd name="connsiteY5" fmla="*/ 194 h 19742"/>
            <a:gd name="connsiteX6" fmla="*/ 0 w 27636"/>
            <a:gd name="connsiteY6" fmla="*/ 3759 h 19742"/>
            <a:gd name="connsiteX0" fmla="*/ 216 w 27147"/>
            <a:gd name="connsiteY0" fmla="*/ 4848 h 19742"/>
            <a:gd name="connsiteX1" fmla="*/ 1136 w 27147"/>
            <a:gd name="connsiteY1" fmla="*/ 14113 h 19742"/>
            <a:gd name="connsiteX2" fmla="*/ 16059 w 27147"/>
            <a:gd name="connsiteY2" fmla="*/ 19742 h 19742"/>
            <a:gd name="connsiteX3" fmla="*/ 21862 w 27147"/>
            <a:gd name="connsiteY3" fmla="*/ 10041 h 19742"/>
            <a:gd name="connsiteX4" fmla="*/ 27143 w 27147"/>
            <a:gd name="connsiteY4" fmla="*/ 10932 h 19742"/>
            <a:gd name="connsiteX5" fmla="*/ 8721 w 27147"/>
            <a:gd name="connsiteY5" fmla="*/ 194 h 19742"/>
            <a:gd name="connsiteX6" fmla="*/ 0 w 27147"/>
            <a:gd name="connsiteY6" fmla="*/ 3759 h 19742"/>
            <a:gd name="connsiteX0" fmla="*/ 216 w 27386"/>
            <a:gd name="connsiteY0" fmla="*/ 4866 h 19760"/>
            <a:gd name="connsiteX1" fmla="*/ 1136 w 27386"/>
            <a:gd name="connsiteY1" fmla="*/ 14131 h 19760"/>
            <a:gd name="connsiteX2" fmla="*/ 16059 w 27386"/>
            <a:gd name="connsiteY2" fmla="*/ 19760 h 19760"/>
            <a:gd name="connsiteX3" fmla="*/ 21862 w 27386"/>
            <a:gd name="connsiteY3" fmla="*/ 10059 h 19760"/>
            <a:gd name="connsiteX4" fmla="*/ 27382 w 27386"/>
            <a:gd name="connsiteY4" fmla="*/ 10141 h 19760"/>
            <a:gd name="connsiteX5" fmla="*/ 8721 w 27386"/>
            <a:gd name="connsiteY5" fmla="*/ 212 h 19760"/>
            <a:gd name="connsiteX6" fmla="*/ 0 w 27386"/>
            <a:gd name="connsiteY6" fmla="*/ 3777 h 19760"/>
            <a:gd name="connsiteX0" fmla="*/ 216 w 27386"/>
            <a:gd name="connsiteY0" fmla="*/ 4838 h 19732"/>
            <a:gd name="connsiteX1" fmla="*/ 1136 w 27386"/>
            <a:gd name="connsiteY1" fmla="*/ 14103 h 19732"/>
            <a:gd name="connsiteX2" fmla="*/ 16059 w 27386"/>
            <a:gd name="connsiteY2" fmla="*/ 19732 h 19732"/>
            <a:gd name="connsiteX3" fmla="*/ 21862 w 27386"/>
            <a:gd name="connsiteY3" fmla="*/ 10031 h 19732"/>
            <a:gd name="connsiteX4" fmla="*/ 27382 w 27386"/>
            <a:gd name="connsiteY4" fmla="*/ 10113 h 19732"/>
            <a:gd name="connsiteX5" fmla="*/ 8721 w 27386"/>
            <a:gd name="connsiteY5" fmla="*/ 184 h 19732"/>
            <a:gd name="connsiteX6" fmla="*/ 0 w 27386"/>
            <a:gd name="connsiteY6" fmla="*/ 3749 h 197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27386" h="19732">
              <a:moveTo>
                <a:pt x="216" y="4838"/>
              </a:moveTo>
              <a:cubicBezTo>
                <a:pt x="861" y="5592"/>
                <a:pt x="-646" y="14033"/>
                <a:pt x="1136" y="14103"/>
              </a:cubicBezTo>
              <a:cubicBezTo>
                <a:pt x="2878" y="15949"/>
                <a:pt x="10152" y="17852"/>
                <a:pt x="16059" y="19732"/>
              </a:cubicBezTo>
              <a:cubicBezTo>
                <a:pt x="19499" y="19535"/>
                <a:pt x="20015" y="11499"/>
                <a:pt x="21862" y="10031"/>
              </a:cubicBezTo>
              <a:cubicBezTo>
                <a:pt x="23709" y="8563"/>
                <a:pt x="27533" y="15396"/>
                <a:pt x="27382" y="10113"/>
              </a:cubicBezTo>
              <a:cubicBezTo>
                <a:pt x="21111" y="7576"/>
                <a:pt x="13664" y="-1387"/>
                <a:pt x="8721" y="184"/>
              </a:cubicBezTo>
              <a:cubicBezTo>
                <a:pt x="6587" y="-157"/>
                <a:pt x="96" y="7486"/>
                <a:pt x="0" y="3749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577049</xdr:colOff>
      <xdr:row>38</xdr:row>
      <xdr:rowOff>87718</xdr:rowOff>
    </xdr:from>
    <xdr:to>
      <xdr:col>3</xdr:col>
      <xdr:colOff>627569</xdr:colOff>
      <xdr:row>38</xdr:row>
      <xdr:rowOff>93386</xdr:rowOff>
    </xdr:to>
    <xdr:sp macro="" textlink="">
      <xdr:nvSpPr>
        <xdr:cNvPr id="396" name="Line 73">
          <a:extLst>
            <a:ext uri="{FF2B5EF4-FFF2-40B4-BE49-F238E27FC236}">
              <a16:creationId xmlns:a16="http://schemas.microsoft.com/office/drawing/2014/main" id="{BD464E08-7125-4B6E-A58D-D3B9F62DB568}"/>
            </a:ext>
          </a:extLst>
        </xdr:cNvPr>
        <xdr:cNvSpPr>
          <a:spLocks noChangeShapeType="1"/>
        </xdr:cNvSpPr>
      </xdr:nvSpPr>
      <xdr:spPr bwMode="auto">
        <a:xfrm>
          <a:off x="2131764" y="6586115"/>
          <a:ext cx="50520" cy="5668"/>
        </a:xfrm>
        <a:prstGeom prst="line">
          <a:avLst/>
        </a:prstGeom>
        <a:noFill/>
        <a:ln w="31750" cmpd="dbl">
          <a:solidFill>
            <a:schemeClr val="tx2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701977</xdr:colOff>
      <xdr:row>35</xdr:row>
      <xdr:rowOff>57914</xdr:rowOff>
    </xdr:from>
    <xdr:to>
      <xdr:col>4</xdr:col>
      <xdr:colOff>424898</xdr:colOff>
      <xdr:row>39</xdr:row>
      <xdr:rowOff>81716</xdr:rowOff>
    </xdr:to>
    <xdr:sp macro="" textlink="">
      <xdr:nvSpPr>
        <xdr:cNvPr id="397" name="Freeform 217">
          <a:extLst>
            <a:ext uri="{FF2B5EF4-FFF2-40B4-BE49-F238E27FC236}">
              <a16:creationId xmlns:a16="http://schemas.microsoft.com/office/drawing/2014/main" id="{50D8B6DA-901F-45A1-B919-C5DB04715435}"/>
            </a:ext>
          </a:extLst>
        </xdr:cNvPr>
        <xdr:cNvSpPr>
          <a:spLocks/>
        </xdr:cNvSpPr>
      </xdr:nvSpPr>
      <xdr:spPr bwMode="auto">
        <a:xfrm rot="3443244">
          <a:off x="2116604" y="6183912"/>
          <a:ext cx="707118" cy="42694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282 w 11282"/>
            <a:gd name="connsiteY0" fmla="*/ 351529 h 357332"/>
            <a:gd name="connsiteX1" fmla="*/ 6968 w 11282"/>
            <a:gd name="connsiteY1" fmla="*/ 357229 h 357332"/>
            <a:gd name="connsiteX2" fmla="*/ 0 w 11282"/>
            <a:gd name="connsiteY2" fmla="*/ 0 h 357332"/>
            <a:gd name="connsiteX0" fmla="*/ 11282 w 11282"/>
            <a:gd name="connsiteY0" fmla="*/ 351529 h 357351"/>
            <a:gd name="connsiteX1" fmla="*/ 6968 w 11282"/>
            <a:gd name="connsiteY1" fmla="*/ 357229 h 357351"/>
            <a:gd name="connsiteX2" fmla="*/ 0 w 11282"/>
            <a:gd name="connsiteY2" fmla="*/ 0 h 357351"/>
            <a:gd name="connsiteX0" fmla="*/ 11282 w 11282"/>
            <a:gd name="connsiteY0" fmla="*/ 351529 h 358119"/>
            <a:gd name="connsiteX1" fmla="*/ 6968 w 11282"/>
            <a:gd name="connsiteY1" fmla="*/ 357229 h 358119"/>
            <a:gd name="connsiteX2" fmla="*/ 0 w 11282"/>
            <a:gd name="connsiteY2" fmla="*/ 0 h 358119"/>
            <a:gd name="connsiteX0" fmla="*/ 11282 w 11282"/>
            <a:gd name="connsiteY0" fmla="*/ 351529 h 355745"/>
            <a:gd name="connsiteX1" fmla="*/ 6968 w 11282"/>
            <a:gd name="connsiteY1" fmla="*/ 346618 h 355745"/>
            <a:gd name="connsiteX2" fmla="*/ 0 w 11282"/>
            <a:gd name="connsiteY2" fmla="*/ 0 h 355745"/>
            <a:gd name="connsiteX0" fmla="*/ 11515 w 11515"/>
            <a:gd name="connsiteY0" fmla="*/ 376288 h 378591"/>
            <a:gd name="connsiteX1" fmla="*/ 6968 w 11515"/>
            <a:gd name="connsiteY1" fmla="*/ 346618 h 378591"/>
            <a:gd name="connsiteX2" fmla="*/ 0 w 11515"/>
            <a:gd name="connsiteY2" fmla="*/ 0 h 378591"/>
            <a:gd name="connsiteX0" fmla="*/ 11515 w 11515"/>
            <a:gd name="connsiteY0" fmla="*/ 376288 h 376288"/>
            <a:gd name="connsiteX1" fmla="*/ 6968 w 11515"/>
            <a:gd name="connsiteY1" fmla="*/ 346618 h 376288"/>
            <a:gd name="connsiteX2" fmla="*/ 0 w 11515"/>
            <a:gd name="connsiteY2" fmla="*/ 0 h 376288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2797 w 12797"/>
            <a:gd name="connsiteY0" fmla="*/ 355066 h 355066"/>
            <a:gd name="connsiteX1" fmla="*/ 7784 w 12797"/>
            <a:gd name="connsiteY1" fmla="*/ 328933 h 355066"/>
            <a:gd name="connsiteX2" fmla="*/ 0 w 12797"/>
            <a:gd name="connsiteY2" fmla="*/ 0 h 355066"/>
            <a:gd name="connsiteX0" fmla="*/ 5013 w 5013"/>
            <a:gd name="connsiteY0" fmla="*/ 26133 h 26133"/>
            <a:gd name="connsiteX1" fmla="*/ 0 w 5013"/>
            <a:gd name="connsiteY1" fmla="*/ 0 h 26133"/>
            <a:gd name="connsiteX0" fmla="*/ 11944 w 11944"/>
            <a:gd name="connsiteY0" fmla="*/ 34533 h 34533"/>
            <a:gd name="connsiteX1" fmla="*/ 0 w 11944"/>
            <a:gd name="connsiteY1" fmla="*/ 0 h 34533"/>
            <a:gd name="connsiteX0" fmla="*/ 35261 w 35261"/>
            <a:gd name="connsiteY0" fmla="*/ 176 h 5788"/>
            <a:gd name="connsiteX1" fmla="*/ 0 w 35261"/>
            <a:gd name="connsiteY1" fmla="*/ 3067 h 5788"/>
            <a:gd name="connsiteX0" fmla="*/ 8408 w 8408"/>
            <a:gd name="connsiteY0" fmla="*/ 81 h 73078"/>
            <a:gd name="connsiteX1" fmla="*/ 0 w 8408"/>
            <a:gd name="connsiteY1" fmla="*/ 71571 h 73078"/>
            <a:gd name="connsiteX0" fmla="*/ 10577 w 10577"/>
            <a:gd name="connsiteY0" fmla="*/ 9 h 13146"/>
            <a:gd name="connsiteX1" fmla="*/ 0 w 10577"/>
            <a:gd name="connsiteY1" fmla="*/ 12980 h 13146"/>
            <a:gd name="connsiteX0" fmla="*/ 11182 w 11182"/>
            <a:gd name="connsiteY0" fmla="*/ 5 h 22945"/>
            <a:gd name="connsiteX1" fmla="*/ 0 w 11182"/>
            <a:gd name="connsiteY1" fmla="*/ 22841 h 22945"/>
            <a:gd name="connsiteX0" fmla="*/ 11182 w 11182"/>
            <a:gd name="connsiteY0" fmla="*/ 0 h 22955"/>
            <a:gd name="connsiteX1" fmla="*/ 0 w 11182"/>
            <a:gd name="connsiteY1" fmla="*/ 22836 h 22955"/>
            <a:gd name="connsiteX0" fmla="*/ 11875 w 11875"/>
            <a:gd name="connsiteY0" fmla="*/ 0 h 24270"/>
            <a:gd name="connsiteX1" fmla="*/ 0 w 11875"/>
            <a:gd name="connsiteY1" fmla="*/ 24157 h 24270"/>
            <a:gd name="connsiteX0" fmla="*/ 13580 w 13580"/>
            <a:gd name="connsiteY0" fmla="*/ 0 h 22666"/>
            <a:gd name="connsiteX1" fmla="*/ 0 w 13580"/>
            <a:gd name="connsiteY1" fmla="*/ 22545 h 22666"/>
            <a:gd name="connsiteX0" fmla="*/ 13580 w 13580"/>
            <a:gd name="connsiteY0" fmla="*/ 0 h 23247"/>
            <a:gd name="connsiteX1" fmla="*/ 0 w 13580"/>
            <a:gd name="connsiteY1" fmla="*/ 22545 h 23247"/>
            <a:gd name="connsiteX0" fmla="*/ 13448 w 13448"/>
            <a:gd name="connsiteY0" fmla="*/ 0 h 27936"/>
            <a:gd name="connsiteX1" fmla="*/ 0 w 13448"/>
            <a:gd name="connsiteY1" fmla="*/ 27336 h 27936"/>
            <a:gd name="connsiteX0" fmla="*/ 13448 w 13448"/>
            <a:gd name="connsiteY0" fmla="*/ 0 h 28264"/>
            <a:gd name="connsiteX1" fmla="*/ 0 w 13448"/>
            <a:gd name="connsiteY1" fmla="*/ 27336 h 28264"/>
            <a:gd name="connsiteX0" fmla="*/ 14834 w 14834"/>
            <a:gd name="connsiteY0" fmla="*/ 0 h 23174"/>
            <a:gd name="connsiteX1" fmla="*/ 0 w 14834"/>
            <a:gd name="connsiteY1" fmla="*/ 21953 h 23174"/>
            <a:gd name="connsiteX0" fmla="*/ 14834 w 14834"/>
            <a:gd name="connsiteY0" fmla="*/ 0 h 27673"/>
            <a:gd name="connsiteX1" fmla="*/ 0 w 14834"/>
            <a:gd name="connsiteY1" fmla="*/ 21953 h 27673"/>
            <a:gd name="connsiteX0" fmla="*/ 14594 w 14594"/>
            <a:gd name="connsiteY0" fmla="*/ 0 h 28685"/>
            <a:gd name="connsiteX1" fmla="*/ 0 w 14594"/>
            <a:gd name="connsiteY1" fmla="*/ 23137 h 28685"/>
            <a:gd name="connsiteX0" fmla="*/ 14594 w 14594"/>
            <a:gd name="connsiteY0" fmla="*/ 0 h 28879"/>
            <a:gd name="connsiteX1" fmla="*/ 0 w 14594"/>
            <a:gd name="connsiteY1" fmla="*/ 23137 h 28879"/>
            <a:gd name="connsiteX0" fmla="*/ 14594 w 14594"/>
            <a:gd name="connsiteY0" fmla="*/ 0 h 29221"/>
            <a:gd name="connsiteX1" fmla="*/ 6605 w 14594"/>
            <a:gd name="connsiteY1" fmla="*/ 24877 h 29221"/>
            <a:gd name="connsiteX2" fmla="*/ 0 w 14594"/>
            <a:gd name="connsiteY2" fmla="*/ 23137 h 29221"/>
            <a:gd name="connsiteX0" fmla="*/ 14594 w 14594"/>
            <a:gd name="connsiteY0" fmla="*/ 0 h 29221"/>
            <a:gd name="connsiteX1" fmla="*/ 6605 w 14594"/>
            <a:gd name="connsiteY1" fmla="*/ 24877 h 29221"/>
            <a:gd name="connsiteX2" fmla="*/ 0 w 14594"/>
            <a:gd name="connsiteY2" fmla="*/ 23137 h 29221"/>
            <a:gd name="connsiteX0" fmla="*/ 14594 w 14594"/>
            <a:gd name="connsiteY0" fmla="*/ 0 h 32631"/>
            <a:gd name="connsiteX1" fmla="*/ 6605 w 14594"/>
            <a:gd name="connsiteY1" fmla="*/ 24877 h 32631"/>
            <a:gd name="connsiteX2" fmla="*/ 0 w 14594"/>
            <a:gd name="connsiteY2" fmla="*/ 23137 h 32631"/>
            <a:gd name="connsiteX0" fmla="*/ 16091 w 16091"/>
            <a:gd name="connsiteY0" fmla="*/ 0 h 33738"/>
            <a:gd name="connsiteX1" fmla="*/ 8102 w 16091"/>
            <a:gd name="connsiteY1" fmla="*/ 24877 h 33738"/>
            <a:gd name="connsiteX2" fmla="*/ 0 w 16091"/>
            <a:gd name="connsiteY2" fmla="*/ 24887 h 33738"/>
            <a:gd name="connsiteX0" fmla="*/ 15828 w 15828"/>
            <a:gd name="connsiteY0" fmla="*/ 0 h 34784"/>
            <a:gd name="connsiteX1" fmla="*/ 7839 w 15828"/>
            <a:gd name="connsiteY1" fmla="*/ 24877 h 34784"/>
            <a:gd name="connsiteX2" fmla="*/ 0 w 15828"/>
            <a:gd name="connsiteY2" fmla="*/ 26445 h 34784"/>
            <a:gd name="connsiteX0" fmla="*/ 15828 w 15828"/>
            <a:gd name="connsiteY0" fmla="*/ 0 h 32569"/>
            <a:gd name="connsiteX1" fmla="*/ 7839 w 15828"/>
            <a:gd name="connsiteY1" fmla="*/ 24877 h 32569"/>
            <a:gd name="connsiteX2" fmla="*/ 0 w 15828"/>
            <a:gd name="connsiteY2" fmla="*/ 26445 h 32569"/>
            <a:gd name="connsiteX0" fmla="*/ 15828 w 15828"/>
            <a:gd name="connsiteY0" fmla="*/ 0 h 31411"/>
            <a:gd name="connsiteX1" fmla="*/ 7839 w 15828"/>
            <a:gd name="connsiteY1" fmla="*/ 24877 h 31411"/>
            <a:gd name="connsiteX2" fmla="*/ 0 w 15828"/>
            <a:gd name="connsiteY2" fmla="*/ 26445 h 31411"/>
            <a:gd name="connsiteX0" fmla="*/ 15828 w 15828"/>
            <a:gd name="connsiteY0" fmla="*/ 0 h 31411"/>
            <a:gd name="connsiteX1" fmla="*/ 7839 w 15828"/>
            <a:gd name="connsiteY1" fmla="*/ 24877 h 31411"/>
            <a:gd name="connsiteX2" fmla="*/ 0 w 15828"/>
            <a:gd name="connsiteY2" fmla="*/ 26445 h 31411"/>
            <a:gd name="connsiteX0" fmla="*/ 15828 w 15828"/>
            <a:gd name="connsiteY0" fmla="*/ 0 h 31411"/>
            <a:gd name="connsiteX1" fmla="*/ 7839 w 15828"/>
            <a:gd name="connsiteY1" fmla="*/ 24877 h 31411"/>
            <a:gd name="connsiteX2" fmla="*/ 0 w 15828"/>
            <a:gd name="connsiteY2" fmla="*/ 26445 h 31411"/>
            <a:gd name="connsiteX0" fmla="*/ 15828 w 15828"/>
            <a:gd name="connsiteY0" fmla="*/ 0 h 30178"/>
            <a:gd name="connsiteX1" fmla="*/ 7839 w 15828"/>
            <a:gd name="connsiteY1" fmla="*/ 24877 h 30178"/>
            <a:gd name="connsiteX2" fmla="*/ 0 w 15828"/>
            <a:gd name="connsiteY2" fmla="*/ 26445 h 30178"/>
            <a:gd name="connsiteX0" fmla="*/ 15828 w 15828"/>
            <a:gd name="connsiteY0" fmla="*/ 0 h 32579"/>
            <a:gd name="connsiteX1" fmla="*/ 7839 w 15828"/>
            <a:gd name="connsiteY1" fmla="*/ 24877 h 32579"/>
            <a:gd name="connsiteX2" fmla="*/ 0 w 15828"/>
            <a:gd name="connsiteY2" fmla="*/ 26445 h 32579"/>
            <a:gd name="connsiteX0" fmla="*/ 15828 w 15828"/>
            <a:gd name="connsiteY0" fmla="*/ 0 h 32579"/>
            <a:gd name="connsiteX1" fmla="*/ 7839 w 15828"/>
            <a:gd name="connsiteY1" fmla="*/ 24877 h 32579"/>
            <a:gd name="connsiteX2" fmla="*/ 0 w 15828"/>
            <a:gd name="connsiteY2" fmla="*/ 26445 h 32579"/>
            <a:gd name="connsiteX0" fmla="*/ 15828 w 15828"/>
            <a:gd name="connsiteY0" fmla="*/ 0 h 34071"/>
            <a:gd name="connsiteX1" fmla="*/ 7839 w 15828"/>
            <a:gd name="connsiteY1" fmla="*/ 24877 h 34071"/>
            <a:gd name="connsiteX2" fmla="*/ 0 w 15828"/>
            <a:gd name="connsiteY2" fmla="*/ 26445 h 340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828" h="34071">
              <a:moveTo>
                <a:pt x="15828" y="0"/>
              </a:moveTo>
              <a:cubicBezTo>
                <a:pt x="14539" y="4243"/>
                <a:pt x="10368" y="16511"/>
                <a:pt x="7839" y="24877"/>
              </a:cubicBezTo>
              <a:cubicBezTo>
                <a:pt x="4307" y="36205"/>
                <a:pt x="3022" y="37455"/>
                <a:pt x="0" y="26445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12467</xdr:colOff>
      <xdr:row>31</xdr:row>
      <xdr:rowOff>53296</xdr:rowOff>
    </xdr:from>
    <xdr:to>
      <xdr:col>1</xdr:col>
      <xdr:colOff>379860</xdr:colOff>
      <xdr:row>32</xdr:row>
      <xdr:rowOff>58755</xdr:rowOff>
    </xdr:to>
    <xdr:sp macro="" textlink="">
      <xdr:nvSpPr>
        <xdr:cNvPr id="398" name="Text Box 1620">
          <a:extLst>
            <a:ext uri="{FF2B5EF4-FFF2-40B4-BE49-F238E27FC236}">
              <a16:creationId xmlns:a16="http://schemas.microsoft.com/office/drawing/2014/main" id="{38A908C4-131D-4AE5-AA17-C2AF40BE9663}"/>
            </a:ext>
          </a:extLst>
        </xdr:cNvPr>
        <xdr:cNvSpPr txBox="1">
          <a:spLocks noChangeArrowheads="1"/>
        </xdr:cNvSpPr>
      </xdr:nvSpPr>
      <xdr:spPr bwMode="auto">
        <a:xfrm>
          <a:off x="4387617" y="3996646"/>
          <a:ext cx="367393" cy="176909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市堀川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1</xdr:col>
      <xdr:colOff>384378</xdr:colOff>
      <xdr:row>30</xdr:row>
      <xdr:rowOff>144460</xdr:rowOff>
    </xdr:from>
    <xdr:ext cx="91849" cy="348343"/>
    <xdr:sp macro="" textlink="">
      <xdr:nvSpPr>
        <xdr:cNvPr id="399" name="Text Box 1300">
          <a:extLst>
            <a:ext uri="{FF2B5EF4-FFF2-40B4-BE49-F238E27FC236}">
              <a16:creationId xmlns:a16="http://schemas.microsoft.com/office/drawing/2014/main" id="{0E53D90B-3214-4B86-AA02-4F06E89689E2}"/>
            </a:ext>
          </a:extLst>
        </xdr:cNvPr>
        <xdr:cNvSpPr txBox="1">
          <a:spLocks noChangeArrowheads="1"/>
        </xdr:cNvSpPr>
      </xdr:nvSpPr>
      <xdr:spPr bwMode="auto">
        <a:xfrm>
          <a:off x="530428" y="5294310"/>
          <a:ext cx="91849" cy="348343"/>
        </a:xfrm>
        <a:prstGeom prst="rect">
          <a:avLst/>
        </a:prstGeom>
        <a:solidFill>
          <a:schemeClr val="bg1">
            <a:alpha val="61000"/>
          </a:schemeClr>
        </a:solidFill>
        <a:ln>
          <a:noFill/>
        </a:ln>
      </xdr:spPr>
      <xdr:txBody>
        <a:bodyPr vertOverflow="overflow" horzOverflow="overflow" vert="eaVert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青岸橋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645802</xdr:colOff>
      <xdr:row>35</xdr:row>
      <xdr:rowOff>114514</xdr:rowOff>
    </xdr:from>
    <xdr:to>
      <xdr:col>4</xdr:col>
      <xdr:colOff>66035</xdr:colOff>
      <xdr:row>36</xdr:row>
      <xdr:rowOff>66536</xdr:rowOff>
    </xdr:to>
    <xdr:sp macro="" textlink="">
      <xdr:nvSpPr>
        <xdr:cNvPr id="400" name="Oval 420">
          <a:extLst>
            <a:ext uri="{FF2B5EF4-FFF2-40B4-BE49-F238E27FC236}">
              <a16:creationId xmlns:a16="http://schemas.microsoft.com/office/drawing/2014/main" id="{1F84DBA4-7354-45B3-892B-3D6F6657697D}"/>
            </a:ext>
          </a:extLst>
        </xdr:cNvPr>
        <xdr:cNvSpPr>
          <a:spLocks noChangeArrowheads="1"/>
        </xdr:cNvSpPr>
      </xdr:nvSpPr>
      <xdr:spPr bwMode="auto">
        <a:xfrm>
          <a:off x="2202434" y="6138195"/>
          <a:ext cx="125789" cy="12400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627191</xdr:colOff>
      <xdr:row>37</xdr:row>
      <xdr:rowOff>4321</xdr:rowOff>
    </xdr:from>
    <xdr:to>
      <xdr:col>6</xdr:col>
      <xdr:colOff>612392</xdr:colOff>
      <xdr:row>40</xdr:row>
      <xdr:rowOff>38018</xdr:rowOff>
    </xdr:to>
    <xdr:sp macro="" textlink="">
      <xdr:nvSpPr>
        <xdr:cNvPr id="401" name="Freeform 344">
          <a:extLst>
            <a:ext uri="{FF2B5EF4-FFF2-40B4-BE49-F238E27FC236}">
              <a16:creationId xmlns:a16="http://schemas.microsoft.com/office/drawing/2014/main" id="{4F939656-8201-4C2B-B20B-3B9208640841}"/>
            </a:ext>
          </a:extLst>
        </xdr:cNvPr>
        <xdr:cNvSpPr>
          <a:spLocks/>
        </xdr:cNvSpPr>
      </xdr:nvSpPr>
      <xdr:spPr bwMode="auto">
        <a:xfrm flipH="1">
          <a:off x="773241" y="6354321"/>
          <a:ext cx="690051" cy="497247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9294 w 19294"/>
            <a:gd name="connsiteY0" fmla="*/ 12464 h 12464"/>
            <a:gd name="connsiteX1" fmla="*/ 13771 w 19294"/>
            <a:gd name="connsiteY1" fmla="*/ 2681 h 12464"/>
            <a:gd name="connsiteX2" fmla="*/ 0 w 19294"/>
            <a:gd name="connsiteY2" fmla="*/ 0 h 12464"/>
            <a:gd name="connsiteX0" fmla="*/ 19294 w 19294"/>
            <a:gd name="connsiteY0" fmla="*/ 12464 h 12464"/>
            <a:gd name="connsiteX1" fmla="*/ 13771 w 19294"/>
            <a:gd name="connsiteY1" fmla="*/ 2681 h 12464"/>
            <a:gd name="connsiteX2" fmla="*/ 0 w 19294"/>
            <a:gd name="connsiteY2" fmla="*/ 0 h 12464"/>
            <a:gd name="connsiteX0" fmla="*/ 19294 w 19294"/>
            <a:gd name="connsiteY0" fmla="*/ 12464 h 12464"/>
            <a:gd name="connsiteX1" fmla="*/ 13821 w 19294"/>
            <a:gd name="connsiteY1" fmla="*/ 8214 h 12464"/>
            <a:gd name="connsiteX2" fmla="*/ 13771 w 19294"/>
            <a:gd name="connsiteY2" fmla="*/ 2681 h 12464"/>
            <a:gd name="connsiteX3" fmla="*/ 0 w 19294"/>
            <a:gd name="connsiteY3" fmla="*/ 0 h 12464"/>
            <a:gd name="connsiteX0" fmla="*/ 19294 w 19294"/>
            <a:gd name="connsiteY0" fmla="*/ 12464 h 12464"/>
            <a:gd name="connsiteX1" fmla="*/ 13821 w 19294"/>
            <a:gd name="connsiteY1" fmla="*/ 8214 h 12464"/>
            <a:gd name="connsiteX2" fmla="*/ 13771 w 19294"/>
            <a:gd name="connsiteY2" fmla="*/ 2681 h 12464"/>
            <a:gd name="connsiteX3" fmla="*/ 0 w 19294"/>
            <a:gd name="connsiteY3" fmla="*/ 0 h 12464"/>
            <a:gd name="connsiteX0" fmla="*/ 19294 w 19294"/>
            <a:gd name="connsiteY0" fmla="*/ 12464 h 12557"/>
            <a:gd name="connsiteX1" fmla="*/ 17957 w 19294"/>
            <a:gd name="connsiteY1" fmla="*/ 12206 h 12557"/>
            <a:gd name="connsiteX2" fmla="*/ 13821 w 19294"/>
            <a:gd name="connsiteY2" fmla="*/ 8214 h 12557"/>
            <a:gd name="connsiteX3" fmla="*/ 13771 w 19294"/>
            <a:gd name="connsiteY3" fmla="*/ 2681 h 12557"/>
            <a:gd name="connsiteX4" fmla="*/ 0 w 19294"/>
            <a:gd name="connsiteY4" fmla="*/ 0 h 12557"/>
            <a:gd name="connsiteX0" fmla="*/ 21316 w 21316"/>
            <a:gd name="connsiteY0" fmla="*/ 9051 h 12289"/>
            <a:gd name="connsiteX1" fmla="*/ 17957 w 21316"/>
            <a:gd name="connsiteY1" fmla="*/ 12206 h 12289"/>
            <a:gd name="connsiteX2" fmla="*/ 13821 w 21316"/>
            <a:gd name="connsiteY2" fmla="*/ 8214 h 12289"/>
            <a:gd name="connsiteX3" fmla="*/ 13771 w 21316"/>
            <a:gd name="connsiteY3" fmla="*/ 2681 h 12289"/>
            <a:gd name="connsiteX4" fmla="*/ 0 w 21316"/>
            <a:gd name="connsiteY4" fmla="*/ 0 h 12289"/>
            <a:gd name="connsiteX0" fmla="*/ 20948 w 20948"/>
            <a:gd name="connsiteY0" fmla="*/ 5580 h 12253"/>
            <a:gd name="connsiteX1" fmla="*/ 17957 w 20948"/>
            <a:gd name="connsiteY1" fmla="*/ 12206 h 12253"/>
            <a:gd name="connsiteX2" fmla="*/ 13821 w 20948"/>
            <a:gd name="connsiteY2" fmla="*/ 8214 h 12253"/>
            <a:gd name="connsiteX3" fmla="*/ 13771 w 20948"/>
            <a:gd name="connsiteY3" fmla="*/ 2681 h 12253"/>
            <a:gd name="connsiteX4" fmla="*/ 0 w 20948"/>
            <a:gd name="connsiteY4" fmla="*/ 0 h 12253"/>
            <a:gd name="connsiteX0" fmla="*/ 20948 w 20948"/>
            <a:gd name="connsiteY0" fmla="*/ 5580 h 12213"/>
            <a:gd name="connsiteX1" fmla="*/ 19151 w 20948"/>
            <a:gd name="connsiteY1" fmla="*/ 3876 h 12213"/>
            <a:gd name="connsiteX2" fmla="*/ 17957 w 20948"/>
            <a:gd name="connsiteY2" fmla="*/ 12206 h 12213"/>
            <a:gd name="connsiteX3" fmla="*/ 13821 w 20948"/>
            <a:gd name="connsiteY3" fmla="*/ 8214 h 12213"/>
            <a:gd name="connsiteX4" fmla="*/ 13771 w 20948"/>
            <a:gd name="connsiteY4" fmla="*/ 2681 h 12213"/>
            <a:gd name="connsiteX5" fmla="*/ 0 w 20948"/>
            <a:gd name="connsiteY5" fmla="*/ 0 h 12213"/>
            <a:gd name="connsiteX0" fmla="*/ 25175 w 25175"/>
            <a:gd name="connsiteY0" fmla="*/ 7026 h 12213"/>
            <a:gd name="connsiteX1" fmla="*/ 19151 w 25175"/>
            <a:gd name="connsiteY1" fmla="*/ 3876 h 12213"/>
            <a:gd name="connsiteX2" fmla="*/ 17957 w 25175"/>
            <a:gd name="connsiteY2" fmla="*/ 12206 h 12213"/>
            <a:gd name="connsiteX3" fmla="*/ 13821 w 25175"/>
            <a:gd name="connsiteY3" fmla="*/ 8214 h 12213"/>
            <a:gd name="connsiteX4" fmla="*/ 13771 w 25175"/>
            <a:gd name="connsiteY4" fmla="*/ 2681 h 12213"/>
            <a:gd name="connsiteX5" fmla="*/ 0 w 25175"/>
            <a:gd name="connsiteY5" fmla="*/ 0 h 12213"/>
            <a:gd name="connsiteX0" fmla="*/ 28483 w 28483"/>
            <a:gd name="connsiteY0" fmla="*/ 4886 h 12213"/>
            <a:gd name="connsiteX1" fmla="*/ 19151 w 28483"/>
            <a:gd name="connsiteY1" fmla="*/ 3876 h 12213"/>
            <a:gd name="connsiteX2" fmla="*/ 17957 w 28483"/>
            <a:gd name="connsiteY2" fmla="*/ 12206 h 12213"/>
            <a:gd name="connsiteX3" fmla="*/ 13821 w 28483"/>
            <a:gd name="connsiteY3" fmla="*/ 8214 h 12213"/>
            <a:gd name="connsiteX4" fmla="*/ 13771 w 28483"/>
            <a:gd name="connsiteY4" fmla="*/ 2681 h 12213"/>
            <a:gd name="connsiteX5" fmla="*/ 0 w 28483"/>
            <a:gd name="connsiteY5" fmla="*/ 0 h 12213"/>
            <a:gd name="connsiteX0" fmla="*/ 28483 w 28483"/>
            <a:gd name="connsiteY0" fmla="*/ 4886 h 12213"/>
            <a:gd name="connsiteX1" fmla="*/ 26227 w 28483"/>
            <a:gd name="connsiteY1" fmla="*/ 5380 h 12213"/>
            <a:gd name="connsiteX2" fmla="*/ 19151 w 28483"/>
            <a:gd name="connsiteY2" fmla="*/ 3876 h 12213"/>
            <a:gd name="connsiteX3" fmla="*/ 17957 w 28483"/>
            <a:gd name="connsiteY3" fmla="*/ 12206 h 12213"/>
            <a:gd name="connsiteX4" fmla="*/ 13821 w 28483"/>
            <a:gd name="connsiteY4" fmla="*/ 8214 h 12213"/>
            <a:gd name="connsiteX5" fmla="*/ 13771 w 28483"/>
            <a:gd name="connsiteY5" fmla="*/ 2681 h 12213"/>
            <a:gd name="connsiteX6" fmla="*/ 0 w 28483"/>
            <a:gd name="connsiteY6" fmla="*/ 0 h 12213"/>
            <a:gd name="connsiteX0" fmla="*/ 33170 w 33170"/>
            <a:gd name="connsiteY0" fmla="*/ 2270 h 9597"/>
            <a:gd name="connsiteX1" fmla="*/ 30914 w 33170"/>
            <a:gd name="connsiteY1" fmla="*/ 2764 h 9597"/>
            <a:gd name="connsiteX2" fmla="*/ 23838 w 33170"/>
            <a:gd name="connsiteY2" fmla="*/ 1260 h 9597"/>
            <a:gd name="connsiteX3" fmla="*/ 22644 w 33170"/>
            <a:gd name="connsiteY3" fmla="*/ 9590 h 9597"/>
            <a:gd name="connsiteX4" fmla="*/ 18508 w 33170"/>
            <a:gd name="connsiteY4" fmla="*/ 5598 h 9597"/>
            <a:gd name="connsiteX5" fmla="*/ 18458 w 33170"/>
            <a:gd name="connsiteY5" fmla="*/ 65 h 9597"/>
            <a:gd name="connsiteX6" fmla="*/ 0 w 33170"/>
            <a:gd name="connsiteY6" fmla="*/ 913 h 9597"/>
            <a:gd name="connsiteX0" fmla="*/ 10000 w 10000"/>
            <a:gd name="connsiteY0" fmla="*/ 3040 h 10675"/>
            <a:gd name="connsiteX1" fmla="*/ 9320 w 10000"/>
            <a:gd name="connsiteY1" fmla="*/ 3555 h 10675"/>
            <a:gd name="connsiteX2" fmla="*/ 7187 w 10000"/>
            <a:gd name="connsiteY2" fmla="*/ 1988 h 10675"/>
            <a:gd name="connsiteX3" fmla="*/ 6827 w 10000"/>
            <a:gd name="connsiteY3" fmla="*/ 10668 h 10675"/>
            <a:gd name="connsiteX4" fmla="*/ 5580 w 10000"/>
            <a:gd name="connsiteY4" fmla="*/ 6508 h 10675"/>
            <a:gd name="connsiteX5" fmla="*/ 5565 w 10000"/>
            <a:gd name="connsiteY5" fmla="*/ 743 h 10675"/>
            <a:gd name="connsiteX6" fmla="*/ 2228 w 10000"/>
            <a:gd name="connsiteY6" fmla="*/ 59 h 10675"/>
            <a:gd name="connsiteX7" fmla="*/ 0 w 10000"/>
            <a:gd name="connsiteY7" fmla="*/ 1626 h 10675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5"/>
            <a:gd name="connsiteX1" fmla="*/ 9320 w 10000"/>
            <a:gd name="connsiteY1" fmla="*/ 3496 h 10615"/>
            <a:gd name="connsiteX2" fmla="*/ 7187 w 10000"/>
            <a:gd name="connsiteY2" fmla="*/ 1929 h 10615"/>
            <a:gd name="connsiteX3" fmla="*/ 6827 w 10000"/>
            <a:gd name="connsiteY3" fmla="*/ 10609 h 10615"/>
            <a:gd name="connsiteX4" fmla="*/ 5469 w 10000"/>
            <a:gd name="connsiteY4" fmla="*/ 5967 h 10615"/>
            <a:gd name="connsiteX5" fmla="*/ 5565 w 10000"/>
            <a:gd name="connsiteY5" fmla="*/ 684 h 10615"/>
            <a:gd name="connsiteX6" fmla="*/ 2228 w 10000"/>
            <a:gd name="connsiteY6" fmla="*/ 0 h 10615"/>
            <a:gd name="connsiteX7" fmla="*/ 0 w 10000"/>
            <a:gd name="connsiteY7" fmla="*/ 1567 h 10615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827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993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993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993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993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9320 w 9320"/>
            <a:gd name="connsiteY0" fmla="*/ 3496 h 10614"/>
            <a:gd name="connsiteX1" fmla="*/ 7187 w 9320"/>
            <a:gd name="connsiteY1" fmla="*/ 1929 h 10614"/>
            <a:gd name="connsiteX2" fmla="*/ 6993 w 9320"/>
            <a:gd name="connsiteY2" fmla="*/ 10609 h 10614"/>
            <a:gd name="connsiteX3" fmla="*/ 5663 w 9320"/>
            <a:gd name="connsiteY3" fmla="*/ 5666 h 10614"/>
            <a:gd name="connsiteX4" fmla="*/ 5565 w 9320"/>
            <a:gd name="connsiteY4" fmla="*/ 684 h 10614"/>
            <a:gd name="connsiteX5" fmla="*/ 2228 w 9320"/>
            <a:gd name="connsiteY5" fmla="*/ 0 h 10614"/>
            <a:gd name="connsiteX6" fmla="*/ 0 w 9320"/>
            <a:gd name="connsiteY6" fmla="*/ 1567 h 10614"/>
            <a:gd name="connsiteX0" fmla="*/ 7711 w 7711"/>
            <a:gd name="connsiteY0" fmla="*/ 1817 h 10000"/>
            <a:gd name="connsiteX1" fmla="*/ 7503 w 7711"/>
            <a:gd name="connsiteY1" fmla="*/ 9995 h 10000"/>
            <a:gd name="connsiteX2" fmla="*/ 6076 w 7711"/>
            <a:gd name="connsiteY2" fmla="*/ 5338 h 10000"/>
            <a:gd name="connsiteX3" fmla="*/ 5971 w 7711"/>
            <a:gd name="connsiteY3" fmla="*/ 644 h 10000"/>
            <a:gd name="connsiteX4" fmla="*/ 2391 w 7711"/>
            <a:gd name="connsiteY4" fmla="*/ 0 h 10000"/>
            <a:gd name="connsiteX5" fmla="*/ 0 w 7711"/>
            <a:gd name="connsiteY5" fmla="*/ 1476 h 10000"/>
            <a:gd name="connsiteX0" fmla="*/ 9730 w 9730"/>
            <a:gd name="connsiteY0" fmla="*/ 9995 h 10000"/>
            <a:gd name="connsiteX1" fmla="*/ 7880 w 9730"/>
            <a:gd name="connsiteY1" fmla="*/ 5338 h 10000"/>
            <a:gd name="connsiteX2" fmla="*/ 7743 w 9730"/>
            <a:gd name="connsiteY2" fmla="*/ 644 h 10000"/>
            <a:gd name="connsiteX3" fmla="*/ 3101 w 9730"/>
            <a:gd name="connsiteY3" fmla="*/ 0 h 10000"/>
            <a:gd name="connsiteX4" fmla="*/ 0 w 9730"/>
            <a:gd name="connsiteY4" fmla="*/ 1476 h 10000"/>
            <a:gd name="connsiteX0" fmla="*/ 11917 w 11917"/>
            <a:gd name="connsiteY0" fmla="*/ 6314 h 6456"/>
            <a:gd name="connsiteX1" fmla="*/ 8099 w 11917"/>
            <a:gd name="connsiteY1" fmla="*/ 5338 h 6456"/>
            <a:gd name="connsiteX2" fmla="*/ 7958 w 11917"/>
            <a:gd name="connsiteY2" fmla="*/ 644 h 6456"/>
            <a:gd name="connsiteX3" fmla="*/ 3187 w 11917"/>
            <a:gd name="connsiteY3" fmla="*/ 0 h 6456"/>
            <a:gd name="connsiteX4" fmla="*/ 0 w 11917"/>
            <a:gd name="connsiteY4" fmla="*/ 1476 h 6456"/>
            <a:gd name="connsiteX0" fmla="*/ 10000 w 10000"/>
            <a:gd name="connsiteY0" fmla="*/ 9057 h 9278"/>
            <a:gd name="connsiteX1" fmla="*/ 6796 w 10000"/>
            <a:gd name="connsiteY1" fmla="*/ 7545 h 9278"/>
            <a:gd name="connsiteX2" fmla="*/ 6678 w 10000"/>
            <a:gd name="connsiteY2" fmla="*/ 275 h 9278"/>
            <a:gd name="connsiteX3" fmla="*/ 0 w 10000"/>
            <a:gd name="connsiteY3" fmla="*/ 1563 h 9278"/>
            <a:gd name="connsiteX0" fmla="*/ 9881 w 9881"/>
            <a:gd name="connsiteY0" fmla="*/ 9707 h 9945"/>
            <a:gd name="connsiteX1" fmla="*/ 6677 w 9881"/>
            <a:gd name="connsiteY1" fmla="*/ 8077 h 9945"/>
            <a:gd name="connsiteX2" fmla="*/ 6559 w 9881"/>
            <a:gd name="connsiteY2" fmla="*/ 241 h 9945"/>
            <a:gd name="connsiteX3" fmla="*/ 0 w 9881"/>
            <a:gd name="connsiteY3" fmla="*/ 2313 h 9945"/>
            <a:gd name="connsiteX0" fmla="*/ 10000 w 10000"/>
            <a:gd name="connsiteY0" fmla="*/ 9520 h 9759"/>
            <a:gd name="connsiteX1" fmla="*/ 6757 w 10000"/>
            <a:gd name="connsiteY1" fmla="*/ 7881 h 9759"/>
            <a:gd name="connsiteX2" fmla="*/ 6638 w 10000"/>
            <a:gd name="connsiteY2" fmla="*/ 1 h 9759"/>
            <a:gd name="connsiteX3" fmla="*/ 0 w 10000"/>
            <a:gd name="connsiteY3" fmla="*/ 2085 h 9759"/>
            <a:gd name="connsiteX0" fmla="*/ 11947 w 11947"/>
            <a:gd name="connsiteY0" fmla="*/ 11946 h 11975"/>
            <a:gd name="connsiteX1" fmla="*/ 6757 w 11947"/>
            <a:gd name="connsiteY1" fmla="*/ 8076 h 11975"/>
            <a:gd name="connsiteX2" fmla="*/ 6638 w 11947"/>
            <a:gd name="connsiteY2" fmla="*/ 1 h 11975"/>
            <a:gd name="connsiteX3" fmla="*/ 0 w 11947"/>
            <a:gd name="connsiteY3" fmla="*/ 2136 h 11975"/>
            <a:gd name="connsiteX0" fmla="*/ 11947 w 11947"/>
            <a:gd name="connsiteY0" fmla="*/ 11946 h 11946"/>
            <a:gd name="connsiteX1" fmla="*/ 6757 w 11947"/>
            <a:gd name="connsiteY1" fmla="*/ 8076 h 11946"/>
            <a:gd name="connsiteX2" fmla="*/ 6638 w 11947"/>
            <a:gd name="connsiteY2" fmla="*/ 1 h 11946"/>
            <a:gd name="connsiteX3" fmla="*/ 0 w 11947"/>
            <a:gd name="connsiteY3" fmla="*/ 2136 h 11946"/>
            <a:gd name="connsiteX0" fmla="*/ 11947 w 12262"/>
            <a:gd name="connsiteY0" fmla="*/ 11946 h 12127"/>
            <a:gd name="connsiteX1" fmla="*/ 11857 w 12262"/>
            <a:gd name="connsiteY1" fmla="*/ 11800 h 12127"/>
            <a:gd name="connsiteX2" fmla="*/ 6757 w 12262"/>
            <a:gd name="connsiteY2" fmla="*/ 8076 h 12127"/>
            <a:gd name="connsiteX3" fmla="*/ 6638 w 12262"/>
            <a:gd name="connsiteY3" fmla="*/ 1 h 12127"/>
            <a:gd name="connsiteX4" fmla="*/ 0 w 12262"/>
            <a:gd name="connsiteY4" fmla="*/ 2136 h 12127"/>
            <a:gd name="connsiteX0" fmla="*/ 11947 w 11947"/>
            <a:gd name="connsiteY0" fmla="*/ 11946 h 11946"/>
            <a:gd name="connsiteX1" fmla="*/ 6757 w 11947"/>
            <a:gd name="connsiteY1" fmla="*/ 8076 h 11946"/>
            <a:gd name="connsiteX2" fmla="*/ 6638 w 11947"/>
            <a:gd name="connsiteY2" fmla="*/ 1 h 11946"/>
            <a:gd name="connsiteX3" fmla="*/ 0 w 11947"/>
            <a:gd name="connsiteY3" fmla="*/ 2136 h 11946"/>
            <a:gd name="connsiteX0" fmla="*/ 11947 w 11947"/>
            <a:gd name="connsiteY0" fmla="*/ 11946 h 11946"/>
            <a:gd name="connsiteX1" fmla="*/ 6757 w 11947"/>
            <a:gd name="connsiteY1" fmla="*/ 8076 h 11946"/>
            <a:gd name="connsiteX2" fmla="*/ 6638 w 11947"/>
            <a:gd name="connsiteY2" fmla="*/ 1 h 11946"/>
            <a:gd name="connsiteX3" fmla="*/ 0 w 11947"/>
            <a:gd name="connsiteY3" fmla="*/ 2136 h 11946"/>
            <a:gd name="connsiteX0" fmla="*/ 6757 w 6757"/>
            <a:gd name="connsiteY0" fmla="*/ 8076 h 8076"/>
            <a:gd name="connsiteX1" fmla="*/ 6638 w 6757"/>
            <a:gd name="connsiteY1" fmla="*/ 1 h 8076"/>
            <a:gd name="connsiteX2" fmla="*/ 0 w 6757"/>
            <a:gd name="connsiteY2" fmla="*/ 2136 h 8076"/>
            <a:gd name="connsiteX0" fmla="*/ 9956 w 9956"/>
            <a:gd name="connsiteY0" fmla="*/ 13294 h 13294"/>
            <a:gd name="connsiteX1" fmla="*/ 9824 w 9956"/>
            <a:gd name="connsiteY1" fmla="*/ 1 h 13294"/>
            <a:gd name="connsiteX2" fmla="*/ 0 w 9956"/>
            <a:gd name="connsiteY2" fmla="*/ 2645 h 13294"/>
            <a:gd name="connsiteX0" fmla="*/ 10000 w 10000"/>
            <a:gd name="connsiteY0" fmla="*/ 10000 h 10000"/>
            <a:gd name="connsiteX1" fmla="*/ 9867 w 10000"/>
            <a:gd name="connsiteY1" fmla="*/ 1 h 10000"/>
            <a:gd name="connsiteX2" fmla="*/ 0 w 10000"/>
            <a:gd name="connsiteY2" fmla="*/ 1990 h 10000"/>
            <a:gd name="connsiteX0" fmla="*/ 9911 w 9913"/>
            <a:gd name="connsiteY0" fmla="*/ 9708 h 9708"/>
            <a:gd name="connsiteX1" fmla="*/ 9867 w 9913"/>
            <a:gd name="connsiteY1" fmla="*/ 1 h 9708"/>
            <a:gd name="connsiteX2" fmla="*/ 0 w 9913"/>
            <a:gd name="connsiteY2" fmla="*/ 1990 h 9708"/>
            <a:gd name="connsiteX0" fmla="*/ 9998 w 10001"/>
            <a:gd name="connsiteY0" fmla="*/ 10000 h 10000"/>
            <a:gd name="connsiteX1" fmla="*/ 9954 w 10001"/>
            <a:gd name="connsiteY1" fmla="*/ 1 h 10000"/>
            <a:gd name="connsiteX2" fmla="*/ 0 w 10001"/>
            <a:gd name="connsiteY2" fmla="*/ 3176 h 10000"/>
            <a:gd name="connsiteX0" fmla="*/ 9998 w 10001"/>
            <a:gd name="connsiteY0" fmla="*/ 10000 h 10000"/>
            <a:gd name="connsiteX1" fmla="*/ 9954 w 10001"/>
            <a:gd name="connsiteY1" fmla="*/ 1 h 10000"/>
            <a:gd name="connsiteX2" fmla="*/ 0 w 10001"/>
            <a:gd name="connsiteY2" fmla="*/ 2876 h 10000"/>
            <a:gd name="connsiteX0" fmla="*/ 9998 w 10001"/>
            <a:gd name="connsiteY0" fmla="*/ 11982 h 11982"/>
            <a:gd name="connsiteX1" fmla="*/ 9954 w 10001"/>
            <a:gd name="connsiteY1" fmla="*/ 1 h 11982"/>
            <a:gd name="connsiteX2" fmla="*/ 0 w 10001"/>
            <a:gd name="connsiteY2" fmla="*/ 2876 h 119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1" h="11982">
              <a:moveTo>
                <a:pt x="9998" y="11982"/>
              </a:moveTo>
              <a:cubicBezTo>
                <a:pt x="9930" y="8997"/>
                <a:pt x="10068" y="5469"/>
                <a:pt x="9954" y="1"/>
              </a:cubicBezTo>
              <a:cubicBezTo>
                <a:pt x="8323" y="-48"/>
                <a:pt x="2111" y="2589"/>
                <a:pt x="0" y="287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623356</xdr:colOff>
      <xdr:row>34</xdr:row>
      <xdr:rowOff>129233</xdr:rowOff>
    </xdr:from>
    <xdr:to>
      <xdr:col>5</xdr:col>
      <xdr:colOff>623356</xdr:colOff>
      <xdr:row>37</xdr:row>
      <xdr:rowOff>31246</xdr:rowOff>
    </xdr:to>
    <xdr:sp macro="" textlink="">
      <xdr:nvSpPr>
        <xdr:cNvPr id="402" name="Line 73">
          <a:extLst>
            <a:ext uri="{FF2B5EF4-FFF2-40B4-BE49-F238E27FC236}">
              <a16:creationId xmlns:a16="http://schemas.microsoft.com/office/drawing/2014/main" id="{065940AD-58FB-44EA-9DCB-EA437EF62AE0}"/>
            </a:ext>
          </a:extLst>
        </xdr:cNvPr>
        <xdr:cNvSpPr>
          <a:spLocks noChangeShapeType="1"/>
        </xdr:cNvSpPr>
      </xdr:nvSpPr>
      <xdr:spPr bwMode="auto">
        <a:xfrm flipV="1">
          <a:off x="769406" y="5964883"/>
          <a:ext cx="0" cy="41636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303405</xdr:colOff>
      <xdr:row>36</xdr:row>
      <xdr:rowOff>110842</xdr:rowOff>
    </xdr:from>
    <xdr:to>
      <xdr:col>5</xdr:col>
      <xdr:colOff>605803</xdr:colOff>
      <xdr:row>36</xdr:row>
      <xdr:rowOff>153832</xdr:rowOff>
    </xdr:to>
    <xdr:sp macro="" textlink="">
      <xdr:nvSpPr>
        <xdr:cNvPr id="403" name="Line 73">
          <a:extLst>
            <a:ext uri="{FF2B5EF4-FFF2-40B4-BE49-F238E27FC236}">
              <a16:creationId xmlns:a16="http://schemas.microsoft.com/office/drawing/2014/main" id="{45B4F398-2C0D-4EB0-9A4E-233C8EE65144}"/>
            </a:ext>
          </a:extLst>
        </xdr:cNvPr>
        <xdr:cNvSpPr>
          <a:spLocks noChangeShapeType="1"/>
        </xdr:cNvSpPr>
      </xdr:nvSpPr>
      <xdr:spPr bwMode="auto">
        <a:xfrm>
          <a:off x="449455" y="6289392"/>
          <a:ext cx="302398" cy="429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574111</xdr:colOff>
      <xdr:row>37</xdr:row>
      <xdr:rowOff>74680</xdr:rowOff>
    </xdr:from>
    <xdr:to>
      <xdr:col>5</xdr:col>
      <xdr:colOff>689846</xdr:colOff>
      <xdr:row>39</xdr:row>
      <xdr:rowOff>60244</xdr:rowOff>
    </xdr:to>
    <xdr:grpSp>
      <xdr:nvGrpSpPr>
        <xdr:cNvPr id="404" name="Group 405">
          <a:extLst>
            <a:ext uri="{FF2B5EF4-FFF2-40B4-BE49-F238E27FC236}">
              <a16:creationId xmlns:a16="http://schemas.microsoft.com/office/drawing/2014/main" id="{5DD20BFC-12CD-469A-B5A6-A5039211F9E2}"/>
            </a:ext>
          </a:extLst>
        </xdr:cNvPr>
        <xdr:cNvGrpSpPr>
          <a:grpSpLocks/>
        </xdr:cNvGrpSpPr>
      </xdr:nvGrpSpPr>
      <xdr:grpSpPr bwMode="auto">
        <a:xfrm rot="46526">
          <a:off x="3550144" y="6500880"/>
          <a:ext cx="115735" cy="332697"/>
          <a:chOff x="718" y="97"/>
          <a:chExt cx="23" cy="15"/>
        </a:xfrm>
      </xdr:grpSpPr>
      <xdr:sp macro="" textlink="">
        <xdr:nvSpPr>
          <xdr:cNvPr id="405" name="Freeform 406">
            <a:extLst>
              <a:ext uri="{FF2B5EF4-FFF2-40B4-BE49-F238E27FC236}">
                <a16:creationId xmlns:a16="http://schemas.microsoft.com/office/drawing/2014/main" id="{C4BE6A48-46EE-4926-8C86-3AA1FD3DF5D7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06" name="Freeform 407">
            <a:extLst>
              <a:ext uri="{FF2B5EF4-FFF2-40B4-BE49-F238E27FC236}">
                <a16:creationId xmlns:a16="http://schemas.microsoft.com/office/drawing/2014/main" id="{235B9560-7196-4F7D-B263-B55ACBA89733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118758</xdr:colOff>
      <xdr:row>37</xdr:row>
      <xdr:rowOff>21788</xdr:rowOff>
    </xdr:from>
    <xdr:to>
      <xdr:col>5</xdr:col>
      <xdr:colOff>595444</xdr:colOff>
      <xdr:row>37</xdr:row>
      <xdr:rowOff>88231</xdr:rowOff>
    </xdr:to>
    <xdr:sp macro="" textlink="">
      <xdr:nvSpPr>
        <xdr:cNvPr id="407" name="Freeform 217">
          <a:extLst>
            <a:ext uri="{FF2B5EF4-FFF2-40B4-BE49-F238E27FC236}">
              <a16:creationId xmlns:a16="http://schemas.microsoft.com/office/drawing/2014/main" id="{085E0AB0-399B-413E-B696-0555496289B3}"/>
            </a:ext>
          </a:extLst>
        </xdr:cNvPr>
        <xdr:cNvSpPr>
          <a:spLocks/>
        </xdr:cNvSpPr>
      </xdr:nvSpPr>
      <xdr:spPr bwMode="auto">
        <a:xfrm rot="180000">
          <a:off x="264808" y="6371788"/>
          <a:ext cx="476686" cy="6644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282 w 11282"/>
            <a:gd name="connsiteY0" fmla="*/ 351529 h 357332"/>
            <a:gd name="connsiteX1" fmla="*/ 6968 w 11282"/>
            <a:gd name="connsiteY1" fmla="*/ 357229 h 357332"/>
            <a:gd name="connsiteX2" fmla="*/ 0 w 11282"/>
            <a:gd name="connsiteY2" fmla="*/ 0 h 357332"/>
            <a:gd name="connsiteX0" fmla="*/ 11282 w 11282"/>
            <a:gd name="connsiteY0" fmla="*/ 351529 h 357351"/>
            <a:gd name="connsiteX1" fmla="*/ 6968 w 11282"/>
            <a:gd name="connsiteY1" fmla="*/ 357229 h 357351"/>
            <a:gd name="connsiteX2" fmla="*/ 0 w 11282"/>
            <a:gd name="connsiteY2" fmla="*/ 0 h 357351"/>
            <a:gd name="connsiteX0" fmla="*/ 11282 w 11282"/>
            <a:gd name="connsiteY0" fmla="*/ 351529 h 358119"/>
            <a:gd name="connsiteX1" fmla="*/ 6968 w 11282"/>
            <a:gd name="connsiteY1" fmla="*/ 357229 h 358119"/>
            <a:gd name="connsiteX2" fmla="*/ 0 w 11282"/>
            <a:gd name="connsiteY2" fmla="*/ 0 h 358119"/>
            <a:gd name="connsiteX0" fmla="*/ 11282 w 11282"/>
            <a:gd name="connsiteY0" fmla="*/ 351529 h 355745"/>
            <a:gd name="connsiteX1" fmla="*/ 6968 w 11282"/>
            <a:gd name="connsiteY1" fmla="*/ 346618 h 355745"/>
            <a:gd name="connsiteX2" fmla="*/ 0 w 11282"/>
            <a:gd name="connsiteY2" fmla="*/ 0 h 355745"/>
            <a:gd name="connsiteX0" fmla="*/ 11515 w 11515"/>
            <a:gd name="connsiteY0" fmla="*/ 376288 h 378591"/>
            <a:gd name="connsiteX1" fmla="*/ 6968 w 11515"/>
            <a:gd name="connsiteY1" fmla="*/ 346618 h 378591"/>
            <a:gd name="connsiteX2" fmla="*/ 0 w 11515"/>
            <a:gd name="connsiteY2" fmla="*/ 0 h 378591"/>
            <a:gd name="connsiteX0" fmla="*/ 11515 w 11515"/>
            <a:gd name="connsiteY0" fmla="*/ 376288 h 376288"/>
            <a:gd name="connsiteX1" fmla="*/ 6968 w 11515"/>
            <a:gd name="connsiteY1" fmla="*/ 346618 h 376288"/>
            <a:gd name="connsiteX2" fmla="*/ 0 w 11515"/>
            <a:gd name="connsiteY2" fmla="*/ 0 h 376288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2797 w 12797"/>
            <a:gd name="connsiteY0" fmla="*/ 355066 h 355066"/>
            <a:gd name="connsiteX1" fmla="*/ 7784 w 12797"/>
            <a:gd name="connsiteY1" fmla="*/ 328933 h 355066"/>
            <a:gd name="connsiteX2" fmla="*/ 0 w 12797"/>
            <a:gd name="connsiteY2" fmla="*/ 0 h 355066"/>
            <a:gd name="connsiteX0" fmla="*/ 5013 w 5013"/>
            <a:gd name="connsiteY0" fmla="*/ 26133 h 26133"/>
            <a:gd name="connsiteX1" fmla="*/ 0 w 5013"/>
            <a:gd name="connsiteY1" fmla="*/ 0 h 26133"/>
            <a:gd name="connsiteX0" fmla="*/ 11944 w 11944"/>
            <a:gd name="connsiteY0" fmla="*/ 34533 h 34533"/>
            <a:gd name="connsiteX1" fmla="*/ 0 w 11944"/>
            <a:gd name="connsiteY1" fmla="*/ 0 h 34533"/>
            <a:gd name="connsiteX0" fmla="*/ 31853 w 31853"/>
            <a:gd name="connsiteY0" fmla="*/ 28037 h 28037"/>
            <a:gd name="connsiteX1" fmla="*/ 0 w 31853"/>
            <a:gd name="connsiteY1" fmla="*/ 0 h 28037"/>
            <a:gd name="connsiteX0" fmla="*/ 31767 w 31767"/>
            <a:gd name="connsiteY0" fmla="*/ 22336 h 22336"/>
            <a:gd name="connsiteX1" fmla="*/ 0 w 31767"/>
            <a:gd name="connsiteY1" fmla="*/ 0 h 223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1767" h="22336">
              <a:moveTo>
                <a:pt x="31767" y="22336"/>
              </a:moveTo>
              <a:cubicBezTo>
                <a:pt x="29108" y="20531"/>
                <a:pt x="6302" y="8121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110754</xdr:colOff>
      <xdr:row>38</xdr:row>
      <xdr:rowOff>98894</xdr:rowOff>
    </xdr:from>
    <xdr:to>
      <xdr:col>5</xdr:col>
      <xdr:colOff>587440</xdr:colOff>
      <xdr:row>38</xdr:row>
      <xdr:rowOff>167091</xdr:rowOff>
    </xdr:to>
    <xdr:sp macro="" textlink="">
      <xdr:nvSpPr>
        <xdr:cNvPr id="408" name="Freeform 217">
          <a:extLst>
            <a:ext uri="{FF2B5EF4-FFF2-40B4-BE49-F238E27FC236}">
              <a16:creationId xmlns:a16="http://schemas.microsoft.com/office/drawing/2014/main" id="{4F23FD8C-186A-4CEE-B1AF-B5612DCAF532}"/>
            </a:ext>
          </a:extLst>
        </xdr:cNvPr>
        <xdr:cNvSpPr>
          <a:spLocks/>
        </xdr:cNvSpPr>
      </xdr:nvSpPr>
      <xdr:spPr bwMode="auto">
        <a:xfrm rot="180000">
          <a:off x="256804" y="6620344"/>
          <a:ext cx="476686" cy="6819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282 w 11282"/>
            <a:gd name="connsiteY0" fmla="*/ 351529 h 357332"/>
            <a:gd name="connsiteX1" fmla="*/ 6968 w 11282"/>
            <a:gd name="connsiteY1" fmla="*/ 357229 h 357332"/>
            <a:gd name="connsiteX2" fmla="*/ 0 w 11282"/>
            <a:gd name="connsiteY2" fmla="*/ 0 h 357332"/>
            <a:gd name="connsiteX0" fmla="*/ 11282 w 11282"/>
            <a:gd name="connsiteY0" fmla="*/ 351529 h 357351"/>
            <a:gd name="connsiteX1" fmla="*/ 6968 w 11282"/>
            <a:gd name="connsiteY1" fmla="*/ 357229 h 357351"/>
            <a:gd name="connsiteX2" fmla="*/ 0 w 11282"/>
            <a:gd name="connsiteY2" fmla="*/ 0 h 357351"/>
            <a:gd name="connsiteX0" fmla="*/ 11282 w 11282"/>
            <a:gd name="connsiteY0" fmla="*/ 351529 h 358119"/>
            <a:gd name="connsiteX1" fmla="*/ 6968 w 11282"/>
            <a:gd name="connsiteY1" fmla="*/ 357229 h 358119"/>
            <a:gd name="connsiteX2" fmla="*/ 0 w 11282"/>
            <a:gd name="connsiteY2" fmla="*/ 0 h 358119"/>
            <a:gd name="connsiteX0" fmla="*/ 11282 w 11282"/>
            <a:gd name="connsiteY0" fmla="*/ 351529 h 355745"/>
            <a:gd name="connsiteX1" fmla="*/ 6968 w 11282"/>
            <a:gd name="connsiteY1" fmla="*/ 346618 h 355745"/>
            <a:gd name="connsiteX2" fmla="*/ 0 w 11282"/>
            <a:gd name="connsiteY2" fmla="*/ 0 h 355745"/>
            <a:gd name="connsiteX0" fmla="*/ 11515 w 11515"/>
            <a:gd name="connsiteY0" fmla="*/ 376288 h 378591"/>
            <a:gd name="connsiteX1" fmla="*/ 6968 w 11515"/>
            <a:gd name="connsiteY1" fmla="*/ 346618 h 378591"/>
            <a:gd name="connsiteX2" fmla="*/ 0 w 11515"/>
            <a:gd name="connsiteY2" fmla="*/ 0 h 378591"/>
            <a:gd name="connsiteX0" fmla="*/ 11515 w 11515"/>
            <a:gd name="connsiteY0" fmla="*/ 376288 h 376288"/>
            <a:gd name="connsiteX1" fmla="*/ 6968 w 11515"/>
            <a:gd name="connsiteY1" fmla="*/ 346618 h 376288"/>
            <a:gd name="connsiteX2" fmla="*/ 0 w 11515"/>
            <a:gd name="connsiteY2" fmla="*/ 0 h 376288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2797 w 12797"/>
            <a:gd name="connsiteY0" fmla="*/ 355066 h 355066"/>
            <a:gd name="connsiteX1" fmla="*/ 7784 w 12797"/>
            <a:gd name="connsiteY1" fmla="*/ 328933 h 355066"/>
            <a:gd name="connsiteX2" fmla="*/ 0 w 12797"/>
            <a:gd name="connsiteY2" fmla="*/ 0 h 355066"/>
            <a:gd name="connsiteX0" fmla="*/ 5013 w 5013"/>
            <a:gd name="connsiteY0" fmla="*/ 26133 h 26133"/>
            <a:gd name="connsiteX1" fmla="*/ 0 w 5013"/>
            <a:gd name="connsiteY1" fmla="*/ 0 h 26133"/>
            <a:gd name="connsiteX0" fmla="*/ 11944 w 11944"/>
            <a:gd name="connsiteY0" fmla="*/ 34533 h 34533"/>
            <a:gd name="connsiteX1" fmla="*/ 0 w 11944"/>
            <a:gd name="connsiteY1" fmla="*/ 0 h 34533"/>
            <a:gd name="connsiteX0" fmla="*/ 31853 w 31853"/>
            <a:gd name="connsiteY0" fmla="*/ 28037 h 28037"/>
            <a:gd name="connsiteX1" fmla="*/ 0 w 31853"/>
            <a:gd name="connsiteY1" fmla="*/ 0 h 28037"/>
            <a:gd name="connsiteX0" fmla="*/ 31767 w 31767"/>
            <a:gd name="connsiteY0" fmla="*/ 22336 h 22336"/>
            <a:gd name="connsiteX1" fmla="*/ 0 w 31767"/>
            <a:gd name="connsiteY1" fmla="*/ 0 h 223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1767" h="22336">
              <a:moveTo>
                <a:pt x="31767" y="22336"/>
              </a:moveTo>
              <a:cubicBezTo>
                <a:pt x="29108" y="20531"/>
                <a:pt x="6302" y="8121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692337</xdr:colOff>
      <xdr:row>37</xdr:row>
      <xdr:rowOff>133721</xdr:rowOff>
    </xdr:from>
    <xdr:to>
      <xdr:col>6</xdr:col>
      <xdr:colOff>463468</xdr:colOff>
      <xdr:row>38</xdr:row>
      <xdr:rowOff>28321</xdr:rowOff>
    </xdr:to>
    <xdr:sp macro="" textlink="">
      <xdr:nvSpPr>
        <xdr:cNvPr id="409" name="Freeform 217">
          <a:extLst>
            <a:ext uri="{FF2B5EF4-FFF2-40B4-BE49-F238E27FC236}">
              <a16:creationId xmlns:a16="http://schemas.microsoft.com/office/drawing/2014/main" id="{D843501B-CA5E-4383-8BA0-F76ED32376BA}"/>
            </a:ext>
          </a:extLst>
        </xdr:cNvPr>
        <xdr:cNvSpPr>
          <a:spLocks/>
        </xdr:cNvSpPr>
      </xdr:nvSpPr>
      <xdr:spPr bwMode="auto">
        <a:xfrm rot="180000">
          <a:off x="838387" y="6483721"/>
          <a:ext cx="475981" cy="6605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282 w 11282"/>
            <a:gd name="connsiteY0" fmla="*/ 351529 h 357332"/>
            <a:gd name="connsiteX1" fmla="*/ 6968 w 11282"/>
            <a:gd name="connsiteY1" fmla="*/ 357229 h 357332"/>
            <a:gd name="connsiteX2" fmla="*/ 0 w 11282"/>
            <a:gd name="connsiteY2" fmla="*/ 0 h 357332"/>
            <a:gd name="connsiteX0" fmla="*/ 11282 w 11282"/>
            <a:gd name="connsiteY0" fmla="*/ 351529 h 357351"/>
            <a:gd name="connsiteX1" fmla="*/ 6968 w 11282"/>
            <a:gd name="connsiteY1" fmla="*/ 357229 h 357351"/>
            <a:gd name="connsiteX2" fmla="*/ 0 w 11282"/>
            <a:gd name="connsiteY2" fmla="*/ 0 h 357351"/>
            <a:gd name="connsiteX0" fmla="*/ 11282 w 11282"/>
            <a:gd name="connsiteY0" fmla="*/ 351529 h 358119"/>
            <a:gd name="connsiteX1" fmla="*/ 6968 w 11282"/>
            <a:gd name="connsiteY1" fmla="*/ 357229 h 358119"/>
            <a:gd name="connsiteX2" fmla="*/ 0 w 11282"/>
            <a:gd name="connsiteY2" fmla="*/ 0 h 358119"/>
            <a:gd name="connsiteX0" fmla="*/ 11282 w 11282"/>
            <a:gd name="connsiteY0" fmla="*/ 351529 h 355745"/>
            <a:gd name="connsiteX1" fmla="*/ 6968 w 11282"/>
            <a:gd name="connsiteY1" fmla="*/ 346618 h 355745"/>
            <a:gd name="connsiteX2" fmla="*/ 0 w 11282"/>
            <a:gd name="connsiteY2" fmla="*/ 0 h 355745"/>
            <a:gd name="connsiteX0" fmla="*/ 11515 w 11515"/>
            <a:gd name="connsiteY0" fmla="*/ 376288 h 378591"/>
            <a:gd name="connsiteX1" fmla="*/ 6968 w 11515"/>
            <a:gd name="connsiteY1" fmla="*/ 346618 h 378591"/>
            <a:gd name="connsiteX2" fmla="*/ 0 w 11515"/>
            <a:gd name="connsiteY2" fmla="*/ 0 h 378591"/>
            <a:gd name="connsiteX0" fmla="*/ 11515 w 11515"/>
            <a:gd name="connsiteY0" fmla="*/ 376288 h 376288"/>
            <a:gd name="connsiteX1" fmla="*/ 6968 w 11515"/>
            <a:gd name="connsiteY1" fmla="*/ 346618 h 376288"/>
            <a:gd name="connsiteX2" fmla="*/ 0 w 11515"/>
            <a:gd name="connsiteY2" fmla="*/ 0 h 376288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2797 w 12797"/>
            <a:gd name="connsiteY0" fmla="*/ 355066 h 355066"/>
            <a:gd name="connsiteX1" fmla="*/ 7784 w 12797"/>
            <a:gd name="connsiteY1" fmla="*/ 328933 h 355066"/>
            <a:gd name="connsiteX2" fmla="*/ 0 w 12797"/>
            <a:gd name="connsiteY2" fmla="*/ 0 h 355066"/>
            <a:gd name="connsiteX0" fmla="*/ 5013 w 5013"/>
            <a:gd name="connsiteY0" fmla="*/ 26133 h 26133"/>
            <a:gd name="connsiteX1" fmla="*/ 0 w 5013"/>
            <a:gd name="connsiteY1" fmla="*/ 0 h 26133"/>
            <a:gd name="connsiteX0" fmla="*/ 11944 w 11944"/>
            <a:gd name="connsiteY0" fmla="*/ 34533 h 34533"/>
            <a:gd name="connsiteX1" fmla="*/ 0 w 11944"/>
            <a:gd name="connsiteY1" fmla="*/ 0 h 34533"/>
            <a:gd name="connsiteX0" fmla="*/ 31853 w 31853"/>
            <a:gd name="connsiteY0" fmla="*/ 28037 h 28037"/>
            <a:gd name="connsiteX1" fmla="*/ 0 w 31853"/>
            <a:gd name="connsiteY1" fmla="*/ 0 h 28037"/>
            <a:gd name="connsiteX0" fmla="*/ 31767 w 31767"/>
            <a:gd name="connsiteY0" fmla="*/ 22336 h 22336"/>
            <a:gd name="connsiteX1" fmla="*/ 0 w 31767"/>
            <a:gd name="connsiteY1" fmla="*/ 0 h 223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1767" h="22336">
              <a:moveTo>
                <a:pt x="31767" y="22336"/>
              </a:moveTo>
              <a:cubicBezTo>
                <a:pt x="29108" y="20531"/>
                <a:pt x="6302" y="8121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652951</xdr:colOff>
      <xdr:row>39</xdr:row>
      <xdr:rowOff>54068</xdr:rowOff>
    </xdr:from>
    <xdr:to>
      <xdr:col>6</xdr:col>
      <xdr:colOff>102697</xdr:colOff>
      <xdr:row>40</xdr:row>
      <xdr:rowOff>67064</xdr:rowOff>
    </xdr:to>
    <xdr:sp macro="" textlink="">
      <xdr:nvSpPr>
        <xdr:cNvPr id="410" name="Freeform 217">
          <a:extLst>
            <a:ext uri="{FF2B5EF4-FFF2-40B4-BE49-F238E27FC236}">
              <a16:creationId xmlns:a16="http://schemas.microsoft.com/office/drawing/2014/main" id="{B1A14417-CB05-4C93-8300-31DC47171117}"/>
            </a:ext>
          </a:extLst>
        </xdr:cNvPr>
        <xdr:cNvSpPr>
          <a:spLocks/>
        </xdr:cNvSpPr>
      </xdr:nvSpPr>
      <xdr:spPr bwMode="auto">
        <a:xfrm rot="1806294">
          <a:off x="799001" y="6746968"/>
          <a:ext cx="154596" cy="13364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282 w 11282"/>
            <a:gd name="connsiteY0" fmla="*/ 351529 h 357332"/>
            <a:gd name="connsiteX1" fmla="*/ 6968 w 11282"/>
            <a:gd name="connsiteY1" fmla="*/ 357229 h 357332"/>
            <a:gd name="connsiteX2" fmla="*/ 0 w 11282"/>
            <a:gd name="connsiteY2" fmla="*/ 0 h 357332"/>
            <a:gd name="connsiteX0" fmla="*/ 11282 w 11282"/>
            <a:gd name="connsiteY0" fmla="*/ 351529 h 357351"/>
            <a:gd name="connsiteX1" fmla="*/ 6968 w 11282"/>
            <a:gd name="connsiteY1" fmla="*/ 357229 h 357351"/>
            <a:gd name="connsiteX2" fmla="*/ 0 w 11282"/>
            <a:gd name="connsiteY2" fmla="*/ 0 h 357351"/>
            <a:gd name="connsiteX0" fmla="*/ 11282 w 11282"/>
            <a:gd name="connsiteY0" fmla="*/ 351529 h 358119"/>
            <a:gd name="connsiteX1" fmla="*/ 6968 w 11282"/>
            <a:gd name="connsiteY1" fmla="*/ 357229 h 358119"/>
            <a:gd name="connsiteX2" fmla="*/ 0 w 11282"/>
            <a:gd name="connsiteY2" fmla="*/ 0 h 358119"/>
            <a:gd name="connsiteX0" fmla="*/ 11282 w 11282"/>
            <a:gd name="connsiteY0" fmla="*/ 351529 h 355745"/>
            <a:gd name="connsiteX1" fmla="*/ 6968 w 11282"/>
            <a:gd name="connsiteY1" fmla="*/ 346618 h 355745"/>
            <a:gd name="connsiteX2" fmla="*/ 0 w 11282"/>
            <a:gd name="connsiteY2" fmla="*/ 0 h 355745"/>
            <a:gd name="connsiteX0" fmla="*/ 11515 w 11515"/>
            <a:gd name="connsiteY0" fmla="*/ 376288 h 378591"/>
            <a:gd name="connsiteX1" fmla="*/ 6968 w 11515"/>
            <a:gd name="connsiteY1" fmla="*/ 346618 h 378591"/>
            <a:gd name="connsiteX2" fmla="*/ 0 w 11515"/>
            <a:gd name="connsiteY2" fmla="*/ 0 h 378591"/>
            <a:gd name="connsiteX0" fmla="*/ 11515 w 11515"/>
            <a:gd name="connsiteY0" fmla="*/ 376288 h 376288"/>
            <a:gd name="connsiteX1" fmla="*/ 6968 w 11515"/>
            <a:gd name="connsiteY1" fmla="*/ 346618 h 376288"/>
            <a:gd name="connsiteX2" fmla="*/ 0 w 11515"/>
            <a:gd name="connsiteY2" fmla="*/ 0 h 376288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2797 w 12797"/>
            <a:gd name="connsiteY0" fmla="*/ 355066 h 355066"/>
            <a:gd name="connsiteX1" fmla="*/ 7784 w 12797"/>
            <a:gd name="connsiteY1" fmla="*/ 328933 h 355066"/>
            <a:gd name="connsiteX2" fmla="*/ 0 w 12797"/>
            <a:gd name="connsiteY2" fmla="*/ 0 h 355066"/>
            <a:gd name="connsiteX0" fmla="*/ 5013 w 5013"/>
            <a:gd name="connsiteY0" fmla="*/ 26133 h 26133"/>
            <a:gd name="connsiteX1" fmla="*/ 0 w 5013"/>
            <a:gd name="connsiteY1" fmla="*/ 0 h 26133"/>
            <a:gd name="connsiteX0" fmla="*/ 2280 w 2803"/>
            <a:gd name="connsiteY0" fmla="*/ 19930 h 19930"/>
            <a:gd name="connsiteX1" fmla="*/ 0 w 2803"/>
            <a:gd name="connsiteY1" fmla="*/ 0 h 19930"/>
            <a:gd name="connsiteX0" fmla="*/ 8134 w 8134"/>
            <a:gd name="connsiteY0" fmla="*/ 10000 h 10000"/>
            <a:gd name="connsiteX1" fmla="*/ 0 w 8134"/>
            <a:gd name="connsiteY1" fmla="*/ 0 h 10000"/>
            <a:gd name="connsiteX0" fmla="*/ 16024 w 16024"/>
            <a:gd name="connsiteY0" fmla="*/ 7460 h 7460"/>
            <a:gd name="connsiteX1" fmla="*/ 0 w 16024"/>
            <a:gd name="connsiteY1" fmla="*/ 0 h 7460"/>
            <a:gd name="connsiteX0" fmla="*/ 10000 w 10068"/>
            <a:gd name="connsiteY0" fmla="*/ 10000 h 10000"/>
            <a:gd name="connsiteX1" fmla="*/ 9735 w 10068"/>
            <a:gd name="connsiteY1" fmla="*/ 4333 h 10000"/>
            <a:gd name="connsiteX2" fmla="*/ 0 w 10068"/>
            <a:gd name="connsiteY2" fmla="*/ 0 h 10000"/>
            <a:gd name="connsiteX0" fmla="*/ 31742 w 31742"/>
            <a:gd name="connsiteY0" fmla="*/ 64107 h 64107"/>
            <a:gd name="connsiteX1" fmla="*/ 9735 w 31742"/>
            <a:gd name="connsiteY1" fmla="*/ 4333 h 64107"/>
            <a:gd name="connsiteX2" fmla="*/ 0 w 31742"/>
            <a:gd name="connsiteY2" fmla="*/ 0 h 64107"/>
            <a:gd name="connsiteX0" fmla="*/ 31721 w 31721"/>
            <a:gd name="connsiteY0" fmla="*/ 59774 h 59774"/>
            <a:gd name="connsiteX1" fmla="*/ 9714 w 31721"/>
            <a:gd name="connsiteY1" fmla="*/ 0 h 59774"/>
            <a:gd name="connsiteX2" fmla="*/ 0 w 31721"/>
            <a:gd name="connsiteY2" fmla="*/ 1392 h 59774"/>
            <a:gd name="connsiteX0" fmla="*/ 31721 w 31721"/>
            <a:gd name="connsiteY0" fmla="*/ 59774 h 59774"/>
            <a:gd name="connsiteX1" fmla="*/ 9714 w 31721"/>
            <a:gd name="connsiteY1" fmla="*/ 0 h 59774"/>
            <a:gd name="connsiteX2" fmla="*/ 0 w 31721"/>
            <a:gd name="connsiteY2" fmla="*/ 1392 h 597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1721" h="59774">
              <a:moveTo>
                <a:pt x="31721" y="59774"/>
              </a:moveTo>
              <a:cubicBezTo>
                <a:pt x="30969" y="59500"/>
                <a:pt x="10654" y="343"/>
                <a:pt x="9714" y="0"/>
              </a:cubicBezTo>
              <a:cubicBezTo>
                <a:pt x="6950" y="432"/>
                <a:pt x="2804" y="3568"/>
                <a:pt x="0" y="1392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34370</xdr:colOff>
      <xdr:row>37</xdr:row>
      <xdr:rowOff>100648</xdr:rowOff>
    </xdr:from>
    <xdr:to>
      <xdr:col>5</xdr:col>
      <xdr:colOff>436973</xdr:colOff>
      <xdr:row>38</xdr:row>
      <xdr:rowOff>73644</xdr:rowOff>
    </xdr:to>
    <xdr:sp macro="" textlink="">
      <xdr:nvSpPr>
        <xdr:cNvPr id="411" name="Text Box 1620">
          <a:extLst>
            <a:ext uri="{FF2B5EF4-FFF2-40B4-BE49-F238E27FC236}">
              <a16:creationId xmlns:a16="http://schemas.microsoft.com/office/drawing/2014/main" id="{9D8E7952-18D6-480E-A584-785F135FEAEE}"/>
            </a:ext>
          </a:extLst>
        </xdr:cNvPr>
        <xdr:cNvSpPr txBox="1">
          <a:spLocks noChangeArrowheads="1"/>
        </xdr:cNvSpPr>
      </xdr:nvSpPr>
      <xdr:spPr bwMode="auto">
        <a:xfrm>
          <a:off x="180420" y="6450648"/>
          <a:ext cx="402603" cy="14444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和歌川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 editAs="oneCell">
    <xdr:from>
      <xdr:col>5</xdr:col>
      <xdr:colOff>632294</xdr:colOff>
      <xdr:row>34</xdr:row>
      <xdr:rowOff>151005</xdr:rowOff>
    </xdr:from>
    <xdr:to>
      <xdr:col>6</xdr:col>
      <xdr:colOff>203277</xdr:colOff>
      <xdr:row>36</xdr:row>
      <xdr:rowOff>46916</xdr:rowOff>
    </xdr:to>
    <xdr:grpSp>
      <xdr:nvGrpSpPr>
        <xdr:cNvPr id="412" name="Group 6672">
          <a:extLst>
            <a:ext uri="{FF2B5EF4-FFF2-40B4-BE49-F238E27FC236}">
              <a16:creationId xmlns:a16="http://schemas.microsoft.com/office/drawing/2014/main" id="{49142AB9-3700-42DC-AB66-7A0E640FB5D5}"/>
            </a:ext>
          </a:extLst>
        </xdr:cNvPr>
        <xdr:cNvGrpSpPr>
          <a:grpSpLocks/>
        </xdr:cNvGrpSpPr>
      </xdr:nvGrpSpPr>
      <xdr:grpSpPr bwMode="auto">
        <a:xfrm>
          <a:off x="3608327" y="6056505"/>
          <a:ext cx="277950" cy="243044"/>
          <a:chOff x="536" y="109"/>
          <a:chExt cx="46" cy="44"/>
        </a:xfrm>
      </xdr:grpSpPr>
      <xdr:pic>
        <xdr:nvPicPr>
          <xdr:cNvPr id="413" name="Picture 6673" descr="route2">
            <a:extLst>
              <a:ext uri="{FF2B5EF4-FFF2-40B4-BE49-F238E27FC236}">
                <a16:creationId xmlns:a16="http://schemas.microsoft.com/office/drawing/2014/main" id="{972CE249-6608-4BFF-A237-169B7AC702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4" name="Text Box 6674">
            <a:extLst>
              <a:ext uri="{FF2B5EF4-FFF2-40B4-BE49-F238E27FC236}">
                <a16:creationId xmlns:a16="http://schemas.microsoft.com/office/drawing/2014/main" id="{FDA3DDC2-22AD-4A28-B644-95CA4504E0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569428</xdr:colOff>
      <xdr:row>37</xdr:row>
      <xdr:rowOff>84117</xdr:rowOff>
    </xdr:from>
    <xdr:to>
      <xdr:col>5</xdr:col>
      <xdr:colOff>689435</xdr:colOff>
      <xdr:row>38</xdr:row>
      <xdr:rowOff>14515</xdr:rowOff>
    </xdr:to>
    <xdr:sp macro="" textlink="">
      <xdr:nvSpPr>
        <xdr:cNvPr id="415" name="AutoShape 341">
          <a:extLst>
            <a:ext uri="{FF2B5EF4-FFF2-40B4-BE49-F238E27FC236}">
              <a16:creationId xmlns:a16="http://schemas.microsoft.com/office/drawing/2014/main" id="{FC5D19FE-E0D4-4760-88A1-2D23A8178C14}"/>
            </a:ext>
          </a:extLst>
        </xdr:cNvPr>
        <xdr:cNvSpPr>
          <a:spLocks noChangeArrowheads="1"/>
        </xdr:cNvSpPr>
      </xdr:nvSpPr>
      <xdr:spPr bwMode="auto">
        <a:xfrm>
          <a:off x="715478" y="6434117"/>
          <a:ext cx="120007" cy="10184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539548</xdr:colOff>
      <xdr:row>37</xdr:row>
      <xdr:rowOff>49079</xdr:rowOff>
    </xdr:from>
    <xdr:to>
      <xdr:col>5</xdr:col>
      <xdr:colOff>547104</xdr:colOff>
      <xdr:row>39</xdr:row>
      <xdr:rowOff>88373</xdr:rowOff>
    </xdr:to>
    <xdr:sp macro="" textlink="">
      <xdr:nvSpPr>
        <xdr:cNvPr id="416" name="Line 73">
          <a:extLst>
            <a:ext uri="{FF2B5EF4-FFF2-40B4-BE49-F238E27FC236}">
              <a16:creationId xmlns:a16="http://schemas.microsoft.com/office/drawing/2014/main" id="{FC6F2DB6-6A75-4D96-8BA3-03C230C27A6D}"/>
            </a:ext>
          </a:extLst>
        </xdr:cNvPr>
        <xdr:cNvSpPr>
          <a:spLocks noChangeShapeType="1"/>
        </xdr:cNvSpPr>
      </xdr:nvSpPr>
      <xdr:spPr bwMode="auto">
        <a:xfrm flipV="1">
          <a:off x="685598" y="6399079"/>
          <a:ext cx="7556" cy="382194"/>
        </a:xfrm>
        <a:prstGeom prst="line">
          <a:avLst/>
        </a:prstGeom>
        <a:noFill/>
        <a:ln w="44450">
          <a:solidFill>
            <a:schemeClr val="bg1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505897</xdr:colOff>
      <xdr:row>37</xdr:row>
      <xdr:rowOff>65341</xdr:rowOff>
    </xdr:from>
    <xdr:to>
      <xdr:col>5</xdr:col>
      <xdr:colOff>585405</xdr:colOff>
      <xdr:row>39</xdr:row>
      <xdr:rowOff>63717</xdr:rowOff>
    </xdr:to>
    <xdr:sp macro="" textlink="">
      <xdr:nvSpPr>
        <xdr:cNvPr id="417" name="Line 73">
          <a:extLst>
            <a:ext uri="{FF2B5EF4-FFF2-40B4-BE49-F238E27FC236}">
              <a16:creationId xmlns:a16="http://schemas.microsoft.com/office/drawing/2014/main" id="{3F2CEC99-6F1A-42CF-A0E1-3561B56C1EDF}"/>
            </a:ext>
          </a:extLst>
        </xdr:cNvPr>
        <xdr:cNvSpPr>
          <a:spLocks noChangeShapeType="1"/>
        </xdr:cNvSpPr>
      </xdr:nvSpPr>
      <xdr:spPr bwMode="auto">
        <a:xfrm rot="20895809" flipV="1">
          <a:off x="651947" y="6415341"/>
          <a:ext cx="79508" cy="341276"/>
        </a:xfrm>
        <a:prstGeom prst="line">
          <a:avLst/>
        </a:pr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360692</xdr:colOff>
      <xdr:row>39</xdr:row>
      <xdr:rowOff>66625</xdr:rowOff>
    </xdr:from>
    <xdr:to>
      <xdr:col>3</xdr:col>
      <xdr:colOff>364344</xdr:colOff>
      <xdr:row>40</xdr:row>
      <xdr:rowOff>65118</xdr:rowOff>
    </xdr:to>
    <xdr:sp macro="" textlink="">
      <xdr:nvSpPr>
        <xdr:cNvPr id="418" name="Line 73">
          <a:extLst>
            <a:ext uri="{FF2B5EF4-FFF2-40B4-BE49-F238E27FC236}">
              <a16:creationId xmlns:a16="http://schemas.microsoft.com/office/drawing/2014/main" id="{20CD91B2-F845-4048-9B4F-F128AE7EA31F}"/>
            </a:ext>
          </a:extLst>
        </xdr:cNvPr>
        <xdr:cNvSpPr>
          <a:spLocks noChangeShapeType="1"/>
        </xdr:cNvSpPr>
      </xdr:nvSpPr>
      <xdr:spPr bwMode="auto">
        <a:xfrm flipV="1">
          <a:off x="1916085" y="6751962"/>
          <a:ext cx="3652" cy="119785"/>
        </a:xfrm>
        <a:prstGeom prst="line">
          <a:avLst/>
        </a:pr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665060</xdr:colOff>
      <xdr:row>38</xdr:row>
      <xdr:rowOff>14723</xdr:rowOff>
    </xdr:from>
    <xdr:ext cx="272424" cy="159531"/>
    <xdr:sp macro="" textlink="">
      <xdr:nvSpPr>
        <xdr:cNvPr id="419" name="Text Box 1300">
          <a:extLst>
            <a:ext uri="{FF2B5EF4-FFF2-40B4-BE49-F238E27FC236}">
              <a16:creationId xmlns:a16="http://schemas.microsoft.com/office/drawing/2014/main" id="{1C3971A0-8B27-4A57-AC32-60A573D1991F}"/>
            </a:ext>
          </a:extLst>
        </xdr:cNvPr>
        <xdr:cNvSpPr txBox="1">
          <a:spLocks noChangeArrowheads="1"/>
        </xdr:cNvSpPr>
      </xdr:nvSpPr>
      <xdr:spPr bwMode="auto">
        <a:xfrm>
          <a:off x="811110" y="6536173"/>
          <a:ext cx="272424" cy="159531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旭橋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346155</xdr:colOff>
      <xdr:row>34</xdr:row>
      <xdr:rowOff>149741</xdr:rowOff>
    </xdr:from>
    <xdr:ext cx="284768" cy="282313"/>
    <xdr:sp macro="" textlink="">
      <xdr:nvSpPr>
        <xdr:cNvPr id="420" name="Text Box 1300">
          <a:extLst>
            <a:ext uri="{FF2B5EF4-FFF2-40B4-BE49-F238E27FC236}">
              <a16:creationId xmlns:a16="http://schemas.microsoft.com/office/drawing/2014/main" id="{929160C1-B0EE-42B9-84EB-FB2E47458FCF}"/>
            </a:ext>
          </a:extLst>
        </xdr:cNvPr>
        <xdr:cNvSpPr txBox="1">
          <a:spLocks noChangeArrowheads="1"/>
        </xdr:cNvSpPr>
      </xdr:nvSpPr>
      <xdr:spPr bwMode="auto">
        <a:xfrm>
          <a:off x="492205" y="5985391"/>
          <a:ext cx="284768" cy="28231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医大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病院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87896</xdr:colOff>
      <xdr:row>36</xdr:row>
      <xdr:rowOff>82698</xdr:rowOff>
    </xdr:from>
    <xdr:ext cx="257706" cy="157076"/>
    <xdr:sp macro="" textlink="">
      <xdr:nvSpPr>
        <xdr:cNvPr id="421" name="Text Box 1300">
          <a:extLst>
            <a:ext uri="{FF2B5EF4-FFF2-40B4-BE49-F238E27FC236}">
              <a16:creationId xmlns:a16="http://schemas.microsoft.com/office/drawing/2014/main" id="{52622E1B-B1EC-4C7A-A92B-336657C0982C}"/>
            </a:ext>
          </a:extLst>
        </xdr:cNvPr>
        <xdr:cNvSpPr txBox="1">
          <a:spLocks noChangeArrowheads="1"/>
        </xdr:cNvSpPr>
      </xdr:nvSpPr>
      <xdr:spPr bwMode="auto">
        <a:xfrm>
          <a:off x="3755021" y="6189281"/>
          <a:ext cx="257706" cy="15707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62002</xdr:colOff>
      <xdr:row>40</xdr:row>
      <xdr:rowOff>6461</xdr:rowOff>
    </xdr:from>
    <xdr:ext cx="210271" cy="142446"/>
    <xdr:sp macro="" textlink="">
      <xdr:nvSpPr>
        <xdr:cNvPr id="422" name="Text Box 1300">
          <a:extLst>
            <a:ext uri="{FF2B5EF4-FFF2-40B4-BE49-F238E27FC236}">
              <a16:creationId xmlns:a16="http://schemas.microsoft.com/office/drawing/2014/main" id="{3334C650-8F16-4120-A027-665047D665D4}"/>
            </a:ext>
          </a:extLst>
        </xdr:cNvPr>
        <xdr:cNvSpPr txBox="1">
          <a:spLocks noChangeArrowheads="1"/>
        </xdr:cNvSpPr>
      </xdr:nvSpPr>
      <xdr:spPr bwMode="auto">
        <a:xfrm>
          <a:off x="1616717" y="6796475"/>
          <a:ext cx="210271" cy="14244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不老橋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554041</xdr:colOff>
      <xdr:row>39</xdr:row>
      <xdr:rowOff>85676</xdr:rowOff>
    </xdr:from>
    <xdr:ext cx="258476" cy="124173"/>
    <xdr:sp macro="" textlink="">
      <xdr:nvSpPr>
        <xdr:cNvPr id="423" name="Text Box 1300">
          <a:extLst>
            <a:ext uri="{FF2B5EF4-FFF2-40B4-BE49-F238E27FC236}">
              <a16:creationId xmlns:a16="http://schemas.microsoft.com/office/drawing/2014/main" id="{40AF0430-5C3B-4C56-A03B-F741D17154C9}"/>
            </a:ext>
          </a:extLst>
        </xdr:cNvPr>
        <xdr:cNvSpPr txBox="1">
          <a:spLocks noChangeArrowheads="1"/>
        </xdr:cNvSpPr>
      </xdr:nvSpPr>
      <xdr:spPr bwMode="auto">
        <a:xfrm>
          <a:off x="2109434" y="6771013"/>
          <a:ext cx="258476" cy="12417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あしべ橋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164699</xdr:colOff>
      <xdr:row>31</xdr:row>
      <xdr:rowOff>0</xdr:rowOff>
    </xdr:from>
    <xdr:ext cx="257706" cy="157076"/>
    <xdr:sp macro="" textlink="">
      <xdr:nvSpPr>
        <xdr:cNvPr id="424" name="Text Box 1300">
          <a:extLst>
            <a:ext uri="{FF2B5EF4-FFF2-40B4-BE49-F238E27FC236}">
              <a16:creationId xmlns:a16="http://schemas.microsoft.com/office/drawing/2014/main" id="{E5D725D3-ED8D-4920-9A79-A9BECEDADA3F}"/>
            </a:ext>
          </a:extLst>
        </xdr:cNvPr>
        <xdr:cNvSpPr txBox="1">
          <a:spLocks noChangeArrowheads="1"/>
        </xdr:cNvSpPr>
      </xdr:nvSpPr>
      <xdr:spPr bwMode="auto">
        <a:xfrm>
          <a:off x="3130149" y="5321300"/>
          <a:ext cx="257706" cy="15707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639005</xdr:colOff>
      <xdr:row>31</xdr:row>
      <xdr:rowOff>151722</xdr:rowOff>
    </xdr:from>
    <xdr:ext cx="273030" cy="156440"/>
    <xdr:sp macro="" textlink="">
      <xdr:nvSpPr>
        <xdr:cNvPr id="425" name="Text Box 1300">
          <a:extLst>
            <a:ext uri="{FF2B5EF4-FFF2-40B4-BE49-F238E27FC236}">
              <a16:creationId xmlns:a16="http://schemas.microsoft.com/office/drawing/2014/main" id="{747FD119-D76B-43A0-BBCB-B137B924A8EC}"/>
            </a:ext>
          </a:extLst>
        </xdr:cNvPr>
        <xdr:cNvSpPr txBox="1">
          <a:spLocks noChangeArrowheads="1"/>
        </xdr:cNvSpPr>
      </xdr:nvSpPr>
      <xdr:spPr bwMode="auto">
        <a:xfrm>
          <a:off x="2194755" y="5473022"/>
          <a:ext cx="273030" cy="156440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651488</xdr:colOff>
      <xdr:row>31</xdr:row>
      <xdr:rowOff>101914</xdr:rowOff>
    </xdr:from>
    <xdr:to>
      <xdr:col>2</xdr:col>
      <xdr:colOff>150813</xdr:colOff>
      <xdr:row>32</xdr:row>
      <xdr:rowOff>126206</xdr:rowOff>
    </xdr:to>
    <xdr:sp macro="" textlink="">
      <xdr:nvSpPr>
        <xdr:cNvPr id="426" name="六角形 425">
          <a:extLst>
            <a:ext uri="{FF2B5EF4-FFF2-40B4-BE49-F238E27FC236}">
              <a16:creationId xmlns:a16="http://schemas.microsoft.com/office/drawing/2014/main" id="{7D245F33-30A0-4543-BB6F-1B6649836F41}"/>
            </a:ext>
          </a:extLst>
        </xdr:cNvPr>
        <xdr:cNvSpPr/>
      </xdr:nvSpPr>
      <xdr:spPr bwMode="auto">
        <a:xfrm>
          <a:off x="797538" y="5423214"/>
          <a:ext cx="204175" cy="1957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567159</xdr:colOff>
      <xdr:row>27</xdr:row>
      <xdr:rowOff>53249</xdr:rowOff>
    </xdr:from>
    <xdr:ext cx="257706" cy="157076"/>
    <xdr:sp macro="" textlink="">
      <xdr:nvSpPr>
        <xdr:cNvPr id="427" name="Text Box 1300">
          <a:extLst>
            <a:ext uri="{FF2B5EF4-FFF2-40B4-BE49-F238E27FC236}">
              <a16:creationId xmlns:a16="http://schemas.microsoft.com/office/drawing/2014/main" id="{3D0D76BE-A5B0-4680-900B-CFAE15BEC066}"/>
            </a:ext>
          </a:extLst>
        </xdr:cNvPr>
        <xdr:cNvSpPr txBox="1">
          <a:spLocks noChangeArrowheads="1"/>
        </xdr:cNvSpPr>
      </xdr:nvSpPr>
      <xdr:spPr bwMode="auto">
        <a:xfrm>
          <a:off x="4942309" y="3310799"/>
          <a:ext cx="257706" cy="15707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186362</xdr:colOff>
      <xdr:row>32</xdr:row>
      <xdr:rowOff>34929</xdr:rowOff>
    </xdr:from>
    <xdr:ext cx="255258" cy="112887"/>
    <xdr:sp macro="" textlink="">
      <xdr:nvSpPr>
        <xdr:cNvPr id="428" name="Text Box 1300">
          <a:extLst>
            <a:ext uri="{FF2B5EF4-FFF2-40B4-BE49-F238E27FC236}">
              <a16:creationId xmlns:a16="http://schemas.microsoft.com/office/drawing/2014/main" id="{04BB5722-1A20-4FC8-B43E-EFC669D9113B}"/>
            </a:ext>
          </a:extLst>
        </xdr:cNvPr>
        <xdr:cNvSpPr txBox="1">
          <a:spLocks noChangeArrowheads="1"/>
        </xdr:cNvSpPr>
      </xdr:nvSpPr>
      <xdr:spPr bwMode="auto">
        <a:xfrm>
          <a:off x="5971212" y="4149729"/>
          <a:ext cx="255258" cy="11288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9</xdr:col>
      <xdr:colOff>585820</xdr:colOff>
      <xdr:row>29</xdr:row>
      <xdr:rowOff>58019</xdr:rowOff>
    </xdr:from>
    <xdr:to>
      <xdr:col>10</xdr:col>
      <xdr:colOff>127800</xdr:colOff>
      <xdr:row>32</xdr:row>
      <xdr:rowOff>153244</xdr:rowOff>
    </xdr:to>
    <xdr:pic>
      <xdr:nvPicPr>
        <xdr:cNvPr id="429" name="図 428">
          <a:extLst>
            <a:ext uri="{FF2B5EF4-FFF2-40B4-BE49-F238E27FC236}">
              <a16:creationId xmlns:a16="http://schemas.microsoft.com/office/drawing/2014/main" id="{344C8091-ECD4-42D2-A606-29FD7C563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318046">
          <a:off x="6355249" y="5060912"/>
          <a:ext cx="245015" cy="612296"/>
        </a:xfrm>
        <a:prstGeom prst="rect">
          <a:avLst/>
        </a:prstGeom>
      </xdr:spPr>
    </xdr:pic>
    <xdr:clientData/>
  </xdr:twoCellAnchor>
  <xdr:twoCellAnchor editAs="oneCell">
    <xdr:from>
      <xdr:col>5</xdr:col>
      <xdr:colOff>405074</xdr:colOff>
      <xdr:row>39</xdr:row>
      <xdr:rowOff>14723</xdr:rowOff>
    </xdr:from>
    <xdr:to>
      <xdr:col>6</xdr:col>
      <xdr:colOff>3566</xdr:colOff>
      <xdr:row>40</xdr:row>
      <xdr:rowOff>164101</xdr:rowOff>
    </xdr:to>
    <xdr:grpSp>
      <xdr:nvGrpSpPr>
        <xdr:cNvPr id="430" name="Group 6672">
          <a:extLst>
            <a:ext uri="{FF2B5EF4-FFF2-40B4-BE49-F238E27FC236}">
              <a16:creationId xmlns:a16="http://schemas.microsoft.com/office/drawing/2014/main" id="{2D3B5D93-343C-43E8-9DDB-4D9CFC3B7E8E}"/>
            </a:ext>
          </a:extLst>
        </xdr:cNvPr>
        <xdr:cNvGrpSpPr>
          <a:grpSpLocks/>
        </xdr:cNvGrpSpPr>
      </xdr:nvGrpSpPr>
      <xdr:grpSpPr bwMode="auto">
        <a:xfrm>
          <a:off x="3381107" y="6788056"/>
          <a:ext cx="305459" cy="272145"/>
          <a:chOff x="536" y="109"/>
          <a:chExt cx="46" cy="44"/>
        </a:xfrm>
      </xdr:grpSpPr>
      <xdr:pic>
        <xdr:nvPicPr>
          <xdr:cNvPr id="431" name="Picture 6673" descr="route2">
            <a:extLst>
              <a:ext uri="{FF2B5EF4-FFF2-40B4-BE49-F238E27FC236}">
                <a16:creationId xmlns:a16="http://schemas.microsoft.com/office/drawing/2014/main" id="{B456FA55-AC6D-43F4-B76E-303D4D2AF61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32" name="Text Box 6674">
            <a:extLst>
              <a:ext uri="{FF2B5EF4-FFF2-40B4-BE49-F238E27FC236}">
                <a16:creationId xmlns:a16="http://schemas.microsoft.com/office/drawing/2014/main" id="{0AAD50C9-A913-4B55-91FC-8FD04F059F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599888</xdr:colOff>
      <xdr:row>35</xdr:row>
      <xdr:rowOff>111775</xdr:rowOff>
    </xdr:from>
    <xdr:to>
      <xdr:col>7</xdr:col>
      <xdr:colOff>660202</xdr:colOff>
      <xdr:row>37</xdr:row>
      <xdr:rowOff>75111</xdr:rowOff>
    </xdr:to>
    <xdr:sp macro="" textlink="">
      <xdr:nvSpPr>
        <xdr:cNvPr id="433" name="Line 72">
          <a:extLst>
            <a:ext uri="{FF2B5EF4-FFF2-40B4-BE49-F238E27FC236}">
              <a16:creationId xmlns:a16="http://schemas.microsoft.com/office/drawing/2014/main" id="{E7F152CF-BBFD-4C11-AD5C-48DD6EC74617}"/>
            </a:ext>
          </a:extLst>
        </xdr:cNvPr>
        <xdr:cNvSpPr>
          <a:spLocks noChangeShapeType="1"/>
        </xdr:cNvSpPr>
      </xdr:nvSpPr>
      <xdr:spPr bwMode="auto">
        <a:xfrm flipV="1">
          <a:off x="4978742" y="6135456"/>
          <a:ext cx="60314" cy="3072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63783</xdr:colOff>
      <xdr:row>37</xdr:row>
      <xdr:rowOff>84082</xdr:rowOff>
    </xdr:from>
    <xdr:to>
      <xdr:col>7</xdr:col>
      <xdr:colOff>586146</xdr:colOff>
      <xdr:row>40</xdr:row>
      <xdr:rowOff>71830</xdr:rowOff>
    </xdr:to>
    <xdr:sp macro="" textlink="">
      <xdr:nvSpPr>
        <xdr:cNvPr id="434" name="Freeform 527">
          <a:extLst>
            <a:ext uri="{FF2B5EF4-FFF2-40B4-BE49-F238E27FC236}">
              <a16:creationId xmlns:a16="http://schemas.microsoft.com/office/drawing/2014/main" id="{4DF73E11-4896-4779-8DBA-FEBBE0103178}"/>
            </a:ext>
          </a:extLst>
        </xdr:cNvPr>
        <xdr:cNvSpPr>
          <a:spLocks/>
        </xdr:cNvSpPr>
      </xdr:nvSpPr>
      <xdr:spPr bwMode="auto">
        <a:xfrm flipH="1">
          <a:off x="4442637" y="6451721"/>
          <a:ext cx="522363" cy="45076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3898"/>
            <a:gd name="connsiteY0" fmla="*/ 18089 h 18089"/>
            <a:gd name="connsiteX1" fmla="*/ 0 w 13898"/>
            <a:gd name="connsiteY1" fmla="*/ 8089 h 18089"/>
            <a:gd name="connsiteX2" fmla="*/ 13898 w 13898"/>
            <a:gd name="connsiteY2" fmla="*/ 0 h 18089"/>
            <a:gd name="connsiteX0" fmla="*/ 0 w 14807"/>
            <a:gd name="connsiteY0" fmla="*/ 18089 h 18089"/>
            <a:gd name="connsiteX1" fmla="*/ 0 w 14807"/>
            <a:gd name="connsiteY1" fmla="*/ 8089 h 18089"/>
            <a:gd name="connsiteX2" fmla="*/ 13898 w 14807"/>
            <a:gd name="connsiteY2" fmla="*/ 8046 h 18089"/>
            <a:gd name="connsiteX3" fmla="*/ 13898 w 14807"/>
            <a:gd name="connsiteY3" fmla="*/ 0 h 18089"/>
            <a:gd name="connsiteX0" fmla="*/ 0 w 13954"/>
            <a:gd name="connsiteY0" fmla="*/ 18089 h 18089"/>
            <a:gd name="connsiteX1" fmla="*/ 0 w 13954"/>
            <a:gd name="connsiteY1" fmla="*/ 8089 h 18089"/>
            <a:gd name="connsiteX2" fmla="*/ 13898 w 13954"/>
            <a:gd name="connsiteY2" fmla="*/ 8046 h 18089"/>
            <a:gd name="connsiteX3" fmla="*/ 13898 w 13954"/>
            <a:gd name="connsiteY3" fmla="*/ 0 h 18089"/>
            <a:gd name="connsiteX0" fmla="*/ 0 w 13939"/>
            <a:gd name="connsiteY0" fmla="*/ 19785 h 19785"/>
            <a:gd name="connsiteX1" fmla="*/ 0 w 13939"/>
            <a:gd name="connsiteY1" fmla="*/ 9785 h 19785"/>
            <a:gd name="connsiteX2" fmla="*/ 13898 w 13939"/>
            <a:gd name="connsiteY2" fmla="*/ 9742 h 19785"/>
            <a:gd name="connsiteX3" fmla="*/ 13544 w 13939"/>
            <a:gd name="connsiteY3" fmla="*/ 0 h 19785"/>
            <a:gd name="connsiteX0" fmla="*/ 0 w 13971"/>
            <a:gd name="connsiteY0" fmla="*/ 19834 h 19834"/>
            <a:gd name="connsiteX1" fmla="*/ 0 w 13971"/>
            <a:gd name="connsiteY1" fmla="*/ 9834 h 19834"/>
            <a:gd name="connsiteX2" fmla="*/ 13898 w 13971"/>
            <a:gd name="connsiteY2" fmla="*/ 9791 h 19834"/>
            <a:gd name="connsiteX3" fmla="*/ 13544 w 13971"/>
            <a:gd name="connsiteY3" fmla="*/ 49 h 19834"/>
            <a:gd name="connsiteX0" fmla="*/ 0 w 13971"/>
            <a:gd name="connsiteY0" fmla="*/ 19834 h 19834"/>
            <a:gd name="connsiteX1" fmla="*/ 0 w 13971"/>
            <a:gd name="connsiteY1" fmla="*/ 9834 h 19834"/>
            <a:gd name="connsiteX2" fmla="*/ 13898 w 13971"/>
            <a:gd name="connsiteY2" fmla="*/ 9791 h 19834"/>
            <a:gd name="connsiteX3" fmla="*/ 13544 w 13971"/>
            <a:gd name="connsiteY3" fmla="*/ 49 h 19834"/>
            <a:gd name="connsiteX0" fmla="*/ 0 w 13971"/>
            <a:gd name="connsiteY0" fmla="*/ 19834 h 19834"/>
            <a:gd name="connsiteX1" fmla="*/ 0 w 13971"/>
            <a:gd name="connsiteY1" fmla="*/ 9834 h 19834"/>
            <a:gd name="connsiteX2" fmla="*/ 13898 w 13971"/>
            <a:gd name="connsiteY2" fmla="*/ 9791 h 19834"/>
            <a:gd name="connsiteX3" fmla="*/ 13544 w 13971"/>
            <a:gd name="connsiteY3" fmla="*/ 49 h 19834"/>
            <a:gd name="connsiteX0" fmla="*/ 0 w 13898"/>
            <a:gd name="connsiteY0" fmla="*/ 19841 h 19841"/>
            <a:gd name="connsiteX1" fmla="*/ 0 w 13898"/>
            <a:gd name="connsiteY1" fmla="*/ 9841 h 19841"/>
            <a:gd name="connsiteX2" fmla="*/ 13898 w 13898"/>
            <a:gd name="connsiteY2" fmla="*/ 9798 h 19841"/>
            <a:gd name="connsiteX3" fmla="*/ 13544 w 13898"/>
            <a:gd name="connsiteY3" fmla="*/ 56 h 19841"/>
            <a:gd name="connsiteX0" fmla="*/ 0 w 13898"/>
            <a:gd name="connsiteY0" fmla="*/ 19325 h 19325"/>
            <a:gd name="connsiteX1" fmla="*/ 0 w 13898"/>
            <a:gd name="connsiteY1" fmla="*/ 9325 h 19325"/>
            <a:gd name="connsiteX2" fmla="*/ 13898 w 13898"/>
            <a:gd name="connsiteY2" fmla="*/ 9282 h 19325"/>
            <a:gd name="connsiteX3" fmla="*/ 13810 w 13898"/>
            <a:gd name="connsiteY3" fmla="*/ 62 h 19325"/>
            <a:gd name="connsiteX0" fmla="*/ 0 w 13812"/>
            <a:gd name="connsiteY0" fmla="*/ 19348 h 19348"/>
            <a:gd name="connsiteX1" fmla="*/ 0 w 13812"/>
            <a:gd name="connsiteY1" fmla="*/ 9348 h 19348"/>
            <a:gd name="connsiteX2" fmla="*/ 13632 w 13812"/>
            <a:gd name="connsiteY2" fmla="*/ 7348 h 19348"/>
            <a:gd name="connsiteX3" fmla="*/ 13810 w 13812"/>
            <a:gd name="connsiteY3" fmla="*/ 85 h 19348"/>
            <a:gd name="connsiteX0" fmla="*/ 0 w 13632"/>
            <a:gd name="connsiteY0" fmla="*/ 19732 h 19732"/>
            <a:gd name="connsiteX1" fmla="*/ 0 w 13632"/>
            <a:gd name="connsiteY1" fmla="*/ 9732 h 19732"/>
            <a:gd name="connsiteX2" fmla="*/ 13632 w 13632"/>
            <a:gd name="connsiteY2" fmla="*/ 7732 h 19732"/>
            <a:gd name="connsiteX3" fmla="*/ 13101 w 13632"/>
            <a:gd name="connsiteY3" fmla="*/ 78 h 19732"/>
            <a:gd name="connsiteX0" fmla="*/ 0 w 13632"/>
            <a:gd name="connsiteY0" fmla="*/ 21022 h 21022"/>
            <a:gd name="connsiteX1" fmla="*/ 0 w 13632"/>
            <a:gd name="connsiteY1" fmla="*/ 11022 h 21022"/>
            <a:gd name="connsiteX2" fmla="*/ 13632 w 13632"/>
            <a:gd name="connsiteY2" fmla="*/ 9022 h 21022"/>
            <a:gd name="connsiteX3" fmla="*/ 13190 w 13632"/>
            <a:gd name="connsiteY3" fmla="*/ 63 h 21022"/>
            <a:gd name="connsiteX0" fmla="*/ 0 w 13632"/>
            <a:gd name="connsiteY0" fmla="*/ 20249 h 20249"/>
            <a:gd name="connsiteX1" fmla="*/ 0 w 13632"/>
            <a:gd name="connsiteY1" fmla="*/ 10249 h 20249"/>
            <a:gd name="connsiteX2" fmla="*/ 13632 w 13632"/>
            <a:gd name="connsiteY2" fmla="*/ 8249 h 20249"/>
            <a:gd name="connsiteX3" fmla="*/ 12481 w 13632"/>
            <a:gd name="connsiteY3" fmla="*/ 73 h 20249"/>
            <a:gd name="connsiteX0" fmla="*/ 0 w 13632"/>
            <a:gd name="connsiteY0" fmla="*/ 20249 h 20249"/>
            <a:gd name="connsiteX1" fmla="*/ 0 w 13632"/>
            <a:gd name="connsiteY1" fmla="*/ 10249 h 20249"/>
            <a:gd name="connsiteX2" fmla="*/ 13632 w 13632"/>
            <a:gd name="connsiteY2" fmla="*/ 8249 h 20249"/>
            <a:gd name="connsiteX3" fmla="*/ 12481 w 13632"/>
            <a:gd name="connsiteY3" fmla="*/ 73 h 20249"/>
            <a:gd name="connsiteX0" fmla="*/ 0 w 13632"/>
            <a:gd name="connsiteY0" fmla="*/ 23613 h 23613"/>
            <a:gd name="connsiteX1" fmla="*/ 0 w 13632"/>
            <a:gd name="connsiteY1" fmla="*/ 13613 h 23613"/>
            <a:gd name="connsiteX2" fmla="*/ 13632 w 13632"/>
            <a:gd name="connsiteY2" fmla="*/ 11613 h 23613"/>
            <a:gd name="connsiteX3" fmla="*/ 11772 w 13632"/>
            <a:gd name="connsiteY3" fmla="*/ 45 h 23613"/>
            <a:gd name="connsiteX0" fmla="*/ 0 w 13632"/>
            <a:gd name="connsiteY0" fmla="*/ 24782 h 24782"/>
            <a:gd name="connsiteX1" fmla="*/ 0 w 13632"/>
            <a:gd name="connsiteY1" fmla="*/ 14782 h 24782"/>
            <a:gd name="connsiteX2" fmla="*/ 13632 w 13632"/>
            <a:gd name="connsiteY2" fmla="*/ 12782 h 24782"/>
            <a:gd name="connsiteX3" fmla="*/ 11595 w 13632"/>
            <a:gd name="connsiteY3" fmla="*/ 40 h 24782"/>
            <a:gd name="connsiteX0" fmla="*/ 0 w 13632"/>
            <a:gd name="connsiteY0" fmla="*/ 23477 h 23477"/>
            <a:gd name="connsiteX1" fmla="*/ 0 w 13632"/>
            <a:gd name="connsiteY1" fmla="*/ 14782 h 23477"/>
            <a:gd name="connsiteX2" fmla="*/ 13632 w 13632"/>
            <a:gd name="connsiteY2" fmla="*/ 12782 h 23477"/>
            <a:gd name="connsiteX3" fmla="*/ 11595 w 13632"/>
            <a:gd name="connsiteY3" fmla="*/ 40 h 23477"/>
            <a:gd name="connsiteX0" fmla="*/ 0 w 13632"/>
            <a:gd name="connsiteY0" fmla="*/ 10695 h 10695"/>
            <a:gd name="connsiteX1" fmla="*/ 0 w 13632"/>
            <a:gd name="connsiteY1" fmla="*/ 2000 h 10695"/>
            <a:gd name="connsiteX2" fmla="*/ 13632 w 13632"/>
            <a:gd name="connsiteY2" fmla="*/ 0 h 10695"/>
            <a:gd name="connsiteX0" fmla="*/ 0 w 7848"/>
            <a:gd name="connsiteY0" fmla="*/ 9718 h 9718"/>
            <a:gd name="connsiteX1" fmla="*/ 0 w 7848"/>
            <a:gd name="connsiteY1" fmla="*/ 1023 h 9718"/>
            <a:gd name="connsiteX2" fmla="*/ 7848 w 7848"/>
            <a:gd name="connsiteY2" fmla="*/ 0 h 97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848" h="9718">
              <a:moveTo>
                <a:pt x="0" y="9718"/>
              </a:moveTo>
              <a:lnTo>
                <a:pt x="0" y="1023"/>
              </a:lnTo>
              <a:cubicBezTo>
                <a:pt x="2612" y="914"/>
                <a:pt x="5000" y="174"/>
                <a:pt x="784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499425</xdr:colOff>
      <xdr:row>37</xdr:row>
      <xdr:rowOff>57717</xdr:rowOff>
    </xdr:from>
    <xdr:to>
      <xdr:col>7</xdr:col>
      <xdr:colOff>661419</xdr:colOff>
      <xdr:row>38</xdr:row>
      <xdr:rowOff>56835</xdr:rowOff>
    </xdr:to>
    <xdr:sp macro="" textlink="">
      <xdr:nvSpPr>
        <xdr:cNvPr id="437" name="Oval 1295">
          <a:extLst>
            <a:ext uri="{FF2B5EF4-FFF2-40B4-BE49-F238E27FC236}">
              <a16:creationId xmlns:a16="http://schemas.microsoft.com/office/drawing/2014/main" id="{E9CBEF70-AB24-405E-B6AD-66092C510F2D}"/>
            </a:ext>
          </a:extLst>
        </xdr:cNvPr>
        <xdr:cNvSpPr>
          <a:spLocks noChangeArrowheads="1"/>
        </xdr:cNvSpPr>
      </xdr:nvSpPr>
      <xdr:spPr bwMode="auto">
        <a:xfrm>
          <a:off x="4878279" y="6425356"/>
          <a:ext cx="161994" cy="17109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597610</xdr:colOff>
      <xdr:row>35</xdr:row>
      <xdr:rowOff>135350</xdr:rowOff>
    </xdr:from>
    <xdr:to>
      <xdr:col>8</xdr:col>
      <xdr:colOff>90291</xdr:colOff>
      <xdr:row>40</xdr:row>
      <xdr:rowOff>98556</xdr:rowOff>
    </xdr:to>
    <xdr:pic>
      <xdr:nvPicPr>
        <xdr:cNvPr id="438" name="図 437">
          <a:extLst>
            <a:ext uri="{FF2B5EF4-FFF2-40B4-BE49-F238E27FC236}">
              <a16:creationId xmlns:a16="http://schemas.microsoft.com/office/drawing/2014/main" id="{0913B881-F75B-4EBC-A24E-8532C86DD3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5700000">
          <a:off x="4690490" y="6445005"/>
          <a:ext cx="770185" cy="198237"/>
        </a:xfrm>
        <a:prstGeom prst="rect">
          <a:avLst/>
        </a:prstGeom>
      </xdr:spPr>
    </xdr:pic>
    <xdr:clientData/>
  </xdr:twoCellAnchor>
  <xdr:twoCellAnchor>
    <xdr:from>
      <xdr:col>7</xdr:col>
      <xdr:colOff>343348</xdr:colOff>
      <xdr:row>36</xdr:row>
      <xdr:rowOff>55170</xdr:rowOff>
    </xdr:from>
    <xdr:to>
      <xdr:col>7</xdr:col>
      <xdr:colOff>386723</xdr:colOff>
      <xdr:row>39</xdr:row>
      <xdr:rowOff>105163</xdr:rowOff>
    </xdr:to>
    <xdr:sp macro="" textlink="">
      <xdr:nvSpPr>
        <xdr:cNvPr id="441" name="Line 73">
          <a:extLst>
            <a:ext uri="{FF2B5EF4-FFF2-40B4-BE49-F238E27FC236}">
              <a16:creationId xmlns:a16="http://schemas.microsoft.com/office/drawing/2014/main" id="{9DAAAE0B-3970-4653-B9C2-640C61468C5E}"/>
            </a:ext>
          </a:extLst>
        </xdr:cNvPr>
        <xdr:cNvSpPr>
          <a:spLocks noChangeShapeType="1"/>
        </xdr:cNvSpPr>
      </xdr:nvSpPr>
      <xdr:spPr bwMode="auto">
        <a:xfrm flipH="1">
          <a:off x="4722202" y="6250830"/>
          <a:ext cx="43375" cy="565930"/>
        </a:xfrm>
        <a:custGeom>
          <a:avLst/>
          <a:gdLst>
            <a:gd name="connsiteX0" fmla="*/ 0 w 38099"/>
            <a:gd name="connsiteY0" fmla="*/ 0 h 622300"/>
            <a:gd name="connsiteX1" fmla="*/ 38099 w 38099"/>
            <a:gd name="connsiteY1" fmla="*/ 622300 h 622300"/>
            <a:gd name="connsiteX0" fmla="*/ 692318 w 692484"/>
            <a:gd name="connsiteY0" fmla="*/ 0 h 685800"/>
            <a:gd name="connsiteX1" fmla="*/ 167 w 692484"/>
            <a:gd name="connsiteY1" fmla="*/ 685800 h 685800"/>
            <a:gd name="connsiteX0" fmla="*/ 704560 w 704560"/>
            <a:gd name="connsiteY0" fmla="*/ 0 h 685800"/>
            <a:gd name="connsiteX1" fmla="*/ 12409 w 704560"/>
            <a:gd name="connsiteY1" fmla="*/ 685800 h 685800"/>
            <a:gd name="connsiteX0" fmla="*/ 718032 w 718032"/>
            <a:gd name="connsiteY0" fmla="*/ 0 h 685800"/>
            <a:gd name="connsiteX1" fmla="*/ 25881 w 718032"/>
            <a:gd name="connsiteY1" fmla="*/ 685800 h 685800"/>
            <a:gd name="connsiteX0" fmla="*/ 795328 w 795328"/>
            <a:gd name="connsiteY0" fmla="*/ 0 h 685800"/>
            <a:gd name="connsiteX1" fmla="*/ 84126 w 795328"/>
            <a:gd name="connsiteY1" fmla="*/ 76200 h 685800"/>
            <a:gd name="connsiteX2" fmla="*/ 103177 w 795328"/>
            <a:gd name="connsiteY2" fmla="*/ 685800 h 685800"/>
            <a:gd name="connsiteX0" fmla="*/ 814070 w 814070"/>
            <a:gd name="connsiteY0" fmla="*/ 0 h 685800"/>
            <a:gd name="connsiteX1" fmla="*/ 77468 w 814070"/>
            <a:gd name="connsiteY1" fmla="*/ 76200 h 685800"/>
            <a:gd name="connsiteX2" fmla="*/ 121919 w 814070"/>
            <a:gd name="connsiteY2" fmla="*/ 685800 h 685800"/>
            <a:gd name="connsiteX0" fmla="*/ 736602 w 736602"/>
            <a:gd name="connsiteY0" fmla="*/ 0 h 685800"/>
            <a:gd name="connsiteX1" fmla="*/ 0 w 736602"/>
            <a:gd name="connsiteY1" fmla="*/ 76200 h 685800"/>
            <a:gd name="connsiteX2" fmla="*/ 44451 w 736602"/>
            <a:gd name="connsiteY2" fmla="*/ 685800 h 685800"/>
            <a:gd name="connsiteX0" fmla="*/ 738686 w 738686"/>
            <a:gd name="connsiteY0" fmla="*/ 0 h 685800"/>
            <a:gd name="connsiteX1" fmla="*/ 2084 w 738686"/>
            <a:gd name="connsiteY1" fmla="*/ 76200 h 685800"/>
            <a:gd name="connsiteX2" fmla="*/ 46535 w 738686"/>
            <a:gd name="connsiteY2" fmla="*/ 685800 h 685800"/>
            <a:gd name="connsiteX0" fmla="*/ 1018086 w 1018086"/>
            <a:gd name="connsiteY0" fmla="*/ 0 h 704850"/>
            <a:gd name="connsiteX1" fmla="*/ 2084 w 1018086"/>
            <a:gd name="connsiteY1" fmla="*/ 95250 h 704850"/>
            <a:gd name="connsiteX2" fmla="*/ 46535 w 1018086"/>
            <a:gd name="connsiteY2" fmla="*/ 704850 h 704850"/>
            <a:gd name="connsiteX0" fmla="*/ 1018086 w 1018086"/>
            <a:gd name="connsiteY0" fmla="*/ 0 h 704850"/>
            <a:gd name="connsiteX1" fmla="*/ 2084 w 1018086"/>
            <a:gd name="connsiteY1" fmla="*/ 95250 h 704850"/>
            <a:gd name="connsiteX2" fmla="*/ 46535 w 1018086"/>
            <a:gd name="connsiteY2" fmla="*/ 704850 h 704850"/>
            <a:gd name="connsiteX0" fmla="*/ 2084 w 46535"/>
            <a:gd name="connsiteY0" fmla="*/ 0 h 609600"/>
            <a:gd name="connsiteX1" fmla="*/ 46535 w 46535"/>
            <a:gd name="connsiteY1" fmla="*/ 609600 h 609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6535" h="609600">
              <a:moveTo>
                <a:pt x="2084" y="0"/>
              </a:moveTo>
              <a:cubicBezTo>
                <a:pt x="-4264" y="169333"/>
                <a:pt x="2085" y="-10583"/>
                <a:pt x="46535" y="6096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303892</xdr:colOff>
      <xdr:row>37</xdr:row>
      <xdr:rowOff>52484</xdr:rowOff>
    </xdr:from>
    <xdr:to>
      <xdr:col>7</xdr:col>
      <xdr:colOff>417121</xdr:colOff>
      <xdr:row>37</xdr:row>
      <xdr:rowOff>160022</xdr:rowOff>
    </xdr:to>
    <xdr:sp macro="" textlink="">
      <xdr:nvSpPr>
        <xdr:cNvPr id="444" name="Oval 420">
          <a:extLst>
            <a:ext uri="{FF2B5EF4-FFF2-40B4-BE49-F238E27FC236}">
              <a16:creationId xmlns:a16="http://schemas.microsoft.com/office/drawing/2014/main" id="{4D023CF2-5321-4B1E-9D5A-5CCFB2BF8C09}"/>
            </a:ext>
          </a:extLst>
        </xdr:cNvPr>
        <xdr:cNvSpPr>
          <a:spLocks noChangeArrowheads="1"/>
        </xdr:cNvSpPr>
      </xdr:nvSpPr>
      <xdr:spPr bwMode="auto">
        <a:xfrm>
          <a:off x="4682746" y="6420123"/>
          <a:ext cx="113229" cy="10753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320058</xdr:colOff>
      <xdr:row>39</xdr:row>
      <xdr:rowOff>102483</xdr:rowOff>
    </xdr:from>
    <xdr:ext cx="257706" cy="157076"/>
    <xdr:sp macro="" textlink="">
      <xdr:nvSpPr>
        <xdr:cNvPr id="452" name="Text Box 1300">
          <a:extLst>
            <a:ext uri="{FF2B5EF4-FFF2-40B4-BE49-F238E27FC236}">
              <a16:creationId xmlns:a16="http://schemas.microsoft.com/office/drawing/2014/main" id="{C1B4771C-9393-4CB6-B6B7-C393AAEB5BE0}"/>
            </a:ext>
          </a:extLst>
        </xdr:cNvPr>
        <xdr:cNvSpPr txBox="1">
          <a:spLocks noChangeArrowheads="1"/>
        </xdr:cNvSpPr>
      </xdr:nvSpPr>
      <xdr:spPr bwMode="auto">
        <a:xfrm>
          <a:off x="4698912" y="6814080"/>
          <a:ext cx="257706" cy="15707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89407</xdr:colOff>
      <xdr:row>36</xdr:row>
      <xdr:rowOff>74433</xdr:rowOff>
    </xdr:from>
    <xdr:ext cx="257706" cy="157076"/>
    <xdr:sp macro="" textlink="">
      <xdr:nvSpPr>
        <xdr:cNvPr id="453" name="Text Box 1300">
          <a:extLst>
            <a:ext uri="{FF2B5EF4-FFF2-40B4-BE49-F238E27FC236}">
              <a16:creationId xmlns:a16="http://schemas.microsoft.com/office/drawing/2014/main" id="{D7A1A242-51E0-4501-8EAA-E4088A0E8A85}"/>
            </a:ext>
          </a:extLst>
        </xdr:cNvPr>
        <xdr:cNvSpPr txBox="1">
          <a:spLocks noChangeArrowheads="1"/>
        </xdr:cNvSpPr>
      </xdr:nvSpPr>
      <xdr:spPr bwMode="auto">
        <a:xfrm>
          <a:off x="4468261" y="6270093"/>
          <a:ext cx="257706" cy="15707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8972</xdr:colOff>
      <xdr:row>41</xdr:row>
      <xdr:rowOff>9864</xdr:rowOff>
    </xdr:from>
    <xdr:to>
      <xdr:col>3</xdr:col>
      <xdr:colOff>200337</xdr:colOff>
      <xdr:row>41</xdr:row>
      <xdr:rowOff>171789</xdr:rowOff>
    </xdr:to>
    <xdr:sp macro="" textlink="">
      <xdr:nvSpPr>
        <xdr:cNvPr id="457" name="六角形 456">
          <a:extLst>
            <a:ext uri="{FF2B5EF4-FFF2-40B4-BE49-F238E27FC236}">
              <a16:creationId xmlns:a16="http://schemas.microsoft.com/office/drawing/2014/main" id="{C8300F76-EB36-4D99-913C-FE407FF61F6B}"/>
            </a:ext>
          </a:extLst>
        </xdr:cNvPr>
        <xdr:cNvSpPr/>
      </xdr:nvSpPr>
      <xdr:spPr bwMode="auto">
        <a:xfrm>
          <a:off x="4389831" y="7065420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330763</xdr:colOff>
      <xdr:row>41</xdr:row>
      <xdr:rowOff>103187</xdr:rowOff>
    </xdr:from>
    <xdr:ext cx="300709" cy="263702"/>
    <xdr:grpSp>
      <xdr:nvGrpSpPr>
        <xdr:cNvPr id="458" name="Group 6672">
          <a:extLst>
            <a:ext uri="{FF2B5EF4-FFF2-40B4-BE49-F238E27FC236}">
              <a16:creationId xmlns:a16="http://schemas.microsoft.com/office/drawing/2014/main" id="{E0535FC2-CE17-4179-8BF1-289F38E049BA}"/>
            </a:ext>
          </a:extLst>
        </xdr:cNvPr>
        <xdr:cNvGrpSpPr>
          <a:grpSpLocks/>
        </xdr:cNvGrpSpPr>
      </xdr:nvGrpSpPr>
      <xdr:grpSpPr bwMode="auto">
        <a:xfrm>
          <a:off x="478930" y="7172854"/>
          <a:ext cx="300709" cy="263702"/>
          <a:chOff x="536" y="109"/>
          <a:chExt cx="46" cy="44"/>
        </a:xfrm>
      </xdr:grpSpPr>
      <xdr:pic>
        <xdr:nvPicPr>
          <xdr:cNvPr id="459" name="Picture 6673" descr="route2">
            <a:extLst>
              <a:ext uri="{FF2B5EF4-FFF2-40B4-BE49-F238E27FC236}">
                <a16:creationId xmlns:a16="http://schemas.microsoft.com/office/drawing/2014/main" id="{CF70EEC8-1A34-4FF1-9D05-1583F832286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60" name="Text Box 6674">
            <a:extLst>
              <a:ext uri="{FF2B5EF4-FFF2-40B4-BE49-F238E27FC236}">
                <a16:creationId xmlns:a16="http://schemas.microsoft.com/office/drawing/2014/main" id="{D0DEFE1A-78C6-4E22-8FD2-0CB5A47B21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3"/>
            <a:ext cx="42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673091</xdr:colOff>
      <xdr:row>47</xdr:row>
      <xdr:rowOff>13017</xdr:rowOff>
    </xdr:from>
    <xdr:ext cx="282937" cy="131624"/>
    <xdr:sp macro="" textlink="">
      <xdr:nvSpPr>
        <xdr:cNvPr id="461" name="Text Box 303">
          <a:extLst>
            <a:ext uri="{FF2B5EF4-FFF2-40B4-BE49-F238E27FC236}">
              <a16:creationId xmlns:a16="http://schemas.microsoft.com/office/drawing/2014/main" id="{9182144A-0256-40D6-BAEE-80DD8593D988}"/>
            </a:ext>
          </a:extLst>
        </xdr:cNvPr>
        <xdr:cNvSpPr txBox="1">
          <a:spLocks noChangeArrowheads="1"/>
        </xdr:cNvSpPr>
      </xdr:nvSpPr>
      <xdr:spPr bwMode="auto">
        <a:xfrm>
          <a:off x="821258" y="7934642"/>
          <a:ext cx="282937" cy="13162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36000" rIns="0" bIns="0" anchor="ctr" anchorCtr="0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黒江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1</xdr:col>
      <xdr:colOff>133215</xdr:colOff>
      <xdr:row>41</xdr:row>
      <xdr:rowOff>25503</xdr:rowOff>
    </xdr:from>
    <xdr:to>
      <xdr:col>2</xdr:col>
      <xdr:colOff>587618</xdr:colOff>
      <xdr:row>48</xdr:row>
      <xdr:rowOff>153309</xdr:rowOff>
    </xdr:to>
    <xdr:grpSp>
      <xdr:nvGrpSpPr>
        <xdr:cNvPr id="463" name="グループ化 462">
          <a:extLst>
            <a:ext uri="{FF2B5EF4-FFF2-40B4-BE49-F238E27FC236}">
              <a16:creationId xmlns:a16="http://schemas.microsoft.com/office/drawing/2014/main" id="{1E0F5BC2-9A33-400C-9E34-2A2DB678638E}"/>
            </a:ext>
          </a:extLst>
        </xdr:cNvPr>
        <xdr:cNvGrpSpPr/>
      </xdr:nvGrpSpPr>
      <xdr:grpSpPr>
        <a:xfrm rot="16200000">
          <a:off x="190681" y="7185871"/>
          <a:ext cx="1342772" cy="1161369"/>
          <a:chOff x="1815703" y="5770568"/>
          <a:chExt cx="1327956" cy="1228627"/>
        </a:xfrm>
      </xdr:grpSpPr>
      <xdr:sp macro="" textlink="">
        <xdr:nvSpPr>
          <xdr:cNvPr id="464" name="Line 72">
            <a:extLst>
              <a:ext uri="{FF2B5EF4-FFF2-40B4-BE49-F238E27FC236}">
                <a16:creationId xmlns:a16="http://schemas.microsoft.com/office/drawing/2014/main" id="{6C63B1A6-ECFD-4A05-8397-A0298D898BB1}"/>
              </a:ext>
            </a:extLst>
          </xdr:cNvPr>
          <xdr:cNvSpPr>
            <a:spLocks noChangeShapeType="1"/>
          </xdr:cNvSpPr>
        </xdr:nvSpPr>
        <xdr:spPr bwMode="auto">
          <a:xfrm flipH="1">
            <a:off x="2703516" y="5770568"/>
            <a:ext cx="9029" cy="99441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5" name="Line 72">
            <a:extLst>
              <a:ext uri="{FF2B5EF4-FFF2-40B4-BE49-F238E27FC236}">
                <a16:creationId xmlns:a16="http://schemas.microsoft.com/office/drawing/2014/main" id="{A8501CC2-B8EF-4044-A014-AF75641A959B}"/>
              </a:ext>
            </a:extLst>
          </xdr:cNvPr>
          <xdr:cNvSpPr>
            <a:spLocks noChangeShapeType="1"/>
          </xdr:cNvSpPr>
        </xdr:nvSpPr>
        <xdr:spPr bwMode="auto">
          <a:xfrm flipH="1">
            <a:off x="2149083" y="5807472"/>
            <a:ext cx="17855" cy="50244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6" name="Freeform 819">
            <a:extLst>
              <a:ext uri="{FF2B5EF4-FFF2-40B4-BE49-F238E27FC236}">
                <a16:creationId xmlns:a16="http://schemas.microsoft.com/office/drawing/2014/main" id="{555D6842-48D7-48C4-9853-227270849B3D}"/>
              </a:ext>
            </a:extLst>
          </xdr:cNvPr>
          <xdr:cNvSpPr>
            <a:spLocks/>
          </xdr:cNvSpPr>
        </xdr:nvSpPr>
        <xdr:spPr bwMode="auto">
          <a:xfrm>
            <a:off x="1815703" y="6334344"/>
            <a:ext cx="510782" cy="618905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118 w 10118"/>
              <a:gd name="connsiteY0" fmla="*/ 0 h 316418"/>
              <a:gd name="connsiteX1" fmla="*/ 7522 w 10118"/>
              <a:gd name="connsiteY1" fmla="*/ 296081 h 316418"/>
              <a:gd name="connsiteX2" fmla="*/ 4513 w 10118"/>
              <a:gd name="connsiteY2" fmla="*/ 291081 h 316418"/>
              <a:gd name="connsiteX3" fmla="*/ 2832 w 10118"/>
              <a:gd name="connsiteY3" fmla="*/ 299414 h 316418"/>
              <a:gd name="connsiteX4" fmla="*/ 0 w 10118"/>
              <a:gd name="connsiteY4" fmla="*/ 297748 h 316418"/>
              <a:gd name="connsiteX0" fmla="*/ 10118 w 10118"/>
              <a:gd name="connsiteY0" fmla="*/ 0 h 300104"/>
              <a:gd name="connsiteX1" fmla="*/ 8583 w 10118"/>
              <a:gd name="connsiteY1" fmla="*/ 143966 h 300104"/>
              <a:gd name="connsiteX2" fmla="*/ 4513 w 10118"/>
              <a:gd name="connsiteY2" fmla="*/ 291081 h 300104"/>
              <a:gd name="connsiteX3" fmla="*/ 2832 w 10118"/>
              <a:gd name="connsiteY3" fmla="*/ 299414 h 300104"/>
              <a:gd name="connsiteX4" fmla="*/ 0 w 10118"/>
              <a:gd name="connsiteY4" fmla="*/ 297748 h 300104"/>
              <a:gd name="connsiteX0" fmla="*/ 10118 w 10118"/>
              <a:gd name="connsiteY0" fmla="*/ 0 h 300104"/>
              <a:gd name="connsiteX1" fmla="*/ 8583 w 10118"/>
              <a:gd name="connsiteY1" fmla="*/ 143966 h 300104"/>
              <a:gd name="connsiteX2" fmla="*/ 7901 w 10118"/>
              <a:gd name="connsiteY2" fmla="*/ 250901 h 300104"/>
              <a:gd name="connsiteX3" fmla="*/ 4513 w 10118"/>
              <a:gd name="connsiteY3" fmla="*/ 291081 h 300104"/>
              <a:gd name="connsiteX4" fmla="*/ 2832 w 10118"/>
              <a:gd name="connsiteY4" fmla="*/ 299414 h 300104"/>
              <a:gd name="connsiteX5" fmla="*/ 0 w 10118"/>
              <a:gd name="connsiteY5" fmla="*/ 297748 h 3001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10118" h="300104">
                <a:moveTo>
                  <a:pt x="10118" y="0"/>
                </a:moveTo>
                <a:cubicBezTo>
                  <a:pt x="9676" y="0"/>
                  <a:pt x="8953" y="102149"/>
                  <a:pt x="8583" y="143966"/>
                </a:cubicBezTo>
                <a:cubicBezTo>
                  <a:pt x="8214" y="185783"/>
                  <a:pt x="8579" y="226382"/>
                  <a:pt x="7901" y="250901"/>
                </a:cubicBezTo>
                <a:cubicBezTo>
                  <a:pt x="7223" y="275420"/>
                  <a:pt x="4866" y="289692"/>
                  <a:pt x="4513" y="291081"/>
                </a:cubicBezTo>
                <a:cubicBezTo>
                  <a:pt x="3628" y="292748"/>
                  <a:pt x="3628" y="299414"/>
                  <a:pt x="2832" y="299414"/>
                </a:cubicBezTo>
                <a:cubicBezTo>
                  <a:pt x="1947" y="301081"/>
                  <a:pt x="885" y="299414"/>
                  <a:pt x="0" y="297748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67" name="Freeform 819">
            <a:extLst>
              <a:ext uri="{FF2B5EF4-FFF2-40B4-BE49-F238E27FC236}">
                <a16:creationId xmlns:a16="http://schemas.microsoft.com/office/drawing/2014/main" id="{9CF0EA7B-10B3-4BAA-9FD5-23C04C38F78D}"/>
              </a:ext>
            </a:extLst>
          </xdr:cNvPr>
          <xdr:cNvSpPr>
            <a:spLocks/>
          </xdr:cNvSpPr>
        </xdr:nvSpPr>
        <xdr:spPr bwMode="auto">
          <a:xfrm>
            <a:off x="1863341" y="6380290"/>
            <a:ext cx="510782" cy="618905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118 w 10118"/>
              <a:gd name="connsiteY0" fmla="*/ 0 h 316418"/>
              <a:gd name="connsiteX1" fmla="*/ 7522 w 10118"/>
              <a:gd name="connsiteY1" fmla="*/ 296081 h 316418"/>
              <a:gd name="connsiteX2" fmla="*/ 4513 w 10118"/>
              <a:gd name="connsiteY2" fmla="*/ 291081 h 316418"/>
              <a:gd name="connsiteX3" fmla="*/ 2832 w 10118"/>
              <a:gd name="connsiteY3" fmla="*/ 299414 h 316418"/>
              <a:gd name="connsiteX4" fmla="*/ 0 w 10118"/>
              <a:gd name="connsiteY4" fmla="*/ 297748 h 316418"/>
              <a:gd name="connsiteX0" fmla="*/ 10118 w 10118"/>
              <a:gd name="connsiteY0" fmla="*/ 0 h 300104"/>
              <a:gd name="connsiteX1" fmla="*/ 8583 w 10118"/>
              <a:gd name="connsiteY1" fmla="*/ 143966 h 300104"/>
              <a:gd name="connsiteX2" fmla="*/ 4513 w 10118"/>
              <a:gd name="connsiteY2" fmla="*/ 291081 h 300104"/>
              <a:gd name="connsiteX3" fmla="*/ 2832 w 10118"/>
              <a:gd name="connsiteY3" fmla="*/ 299414 h 300104"/>
              <a:gd name="connsiteX4" fmla="*/ 0 w 10118"/>
              <a:gd name="connsiteY4" fmla="*/ 297748 h 300104"/>
              <a:gd name="connsiteX0" fmla="*/ 10118 w 10118"/>
              <a:gd name="connsiteY0" fmla="*/ 0 h 300104"/>
              <a:gd name="connsiteX1" fmla="*/ 8583 w 10118"/>
              <a:gd name="connsiteY1" fmla="*/ 143966 h 300104"/>
              <a:gd name="connsiteX2" fmla="*/ 7901 w 10118"/>
              <a:gd name="connsiteY2" fmla="*/ 250901 h 300104"/>
              <a:gd name="connsiteX3" fmla="*/ 4513 w 10118"/>
              <a:gd name="connsiteY3" fmla="*/ 291081 h 300104"/>
              <a:gd name="connsiteX4" fmla="*/ 2832 w 10118"/>
              <a:gd name="connsiteY4" fmla="*/ 299414 h 300104"/>
              <a:gd name="connsiteX5" fmla="*/ 0 w 10118"/>
              <a:gd name="connsiteY5" fmla="*/ 297748 h 3001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10118" h="300104">
                <a:moveTo>
                  <a:pt x="10118" y="0"/>
                </a:moveTo>
                <a:cubicBezTo>
                  <a:pt x="9676" y="0"/>
                  <a:pt x="8953" y="102149"/>
                  <a:pt x="8583" y="143966"/>
                </a:cubicBezTo>
                <a:cubicBezTo>
                  <a:pt x="8214" y="185783"/>
                  <a:pt x="8579" y="226382"/>
                  <a:pt x="7901" y="250901"/>
                </a:cubicBezTo>
                <a:cubicBezTo>
                  <a:pt x="7223" y="275420"/>
                  <a:pt x="4866" y="289692"/>
                  <a:pt x="4513" y="291081"/>
                </a:cubicBezTo>
                <a:cubicBezTo>
                  <a:pt x="3628" y="292748"/>
                  <a:pt x="3628" y="299414"/>
                  <a:pt x="2832" y="299414"/>
                </a:cubicBezTo>
                <a:cubicBezTo>
                  <a:pt x="1947" y="301081"/>
                  <a:pt x="885" y="299414"/>
                  <a:pt x="0" y="297748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68" name="Freeform 819">
            <a:extLst>
              <a:ext uri="{FF2B5EF4-FFF2-40B4-BE49-F238E27FC236}">
                <a16:creationId xmlns:a16="http://schemas.microsoft.com/office/drawing/2014/main" id="{2877B40D-4531-437C-9BD5-87CE8E7788ED}"/>
              </a:ext>
            </a:extLst>
          </xdr:cNvPr>
          <xdr:cNvSpPr>
            <a:spLocks/>
          </xdr:cNvSpPr>
        </xdr:nvSpPr>
        <xdr:spPr bwMode="auto">
          <a:xfrm rot="16518451">
            <a:off x="2103243" y="6017498"/>
            <a:ext cx="495296" cy="4420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000 w 10000"/>
              <a:gd name="connsiteY0" fmla="*/ 1667 h 6667"/>
              <a:gd name="connsiteX1" fmla="*/ 7522 w 10000"/>
              <a:gd name="connsiteY1" fmla="*/ 5000 h 6667"/>
              <a:gd name="connsiteX2" fmla="*/ 4513 w 10000"/>
              <a:gd name="connsiteY2" fmla="*/ 0 h 6667"/>
              <a:gd name="connsiteX3" fmla="*/ 0 w 10000"/>
              <a:gd name="connsiteY3" fmla="*/ 6667 h 6667"/>
              <a:gd name="connsiteX0" fmla="*/ 10000 w 10000"/>
              <a:gd name="connsiteY0" fmla="*/ 0 h 7500"/>
              <a:gd name="connsiteX1" fmla="*/ 7522 w 10000"/>
              <a:gd name="connsiteY1" fmla="*/ 5000 h 7500"/>
              <a:gd name="connsiteX2" fmla="*/ 0 w 10000"/>
              <a:gd name="connsiteY2" fmla="*/ 7500 h 7500"/>
              <a:gd name="connsiteX0" fmla="*/ 10000 w 10000"/>
              <a:gd name="connsiteY0" fmla="*/ 0 h 10000"/>
              <a:gd name="connsiteX1" fmla="*/ 0 w 10000"/>
              <a:gd name="connsiteY1" fmla="*/ 10000 h 10000"/>
              <a:gd name="connsiteX0" fmla="*/ 9882 w 9882"/>
              <a:gd name="connsiteY0" fmla="*/ 0 h 4261"/>
              <a:gd name="connsiteX1" fmla="*/ 0 w 9882"/>
              <a:gd name="connsiteY1" fmla="*/ 4261 h 426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9882" h="4261">
                <a:moveTo>
                  <a:pt x="9882" y="0"/>
                </a:moveTo>
                <a:lnTo>
                  <a:pt x="0" y="4261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69" name="Freeform 527">
            <a:extLst>
              <a:ext uri="{FF2B5EF4-FFF2-40B4-BE49-F238E27FC236}">
                <a16:creationId xmlns:a16="http://schemas.microsoft.com/office/drawing/2014/main" id="{DA1CFAED-D835-4AD5-BCBC-F2D31C2AB9E1}"/>
              </a:ext>
            </a:extLst>
          </xdr:cNvPr>
          <xdr:cNvSpPr>
            <a:spLocks/>
          </xdr:cNvSpPr>
        </xdr:nvSpPr>
        <xdr:spPr bwMode="auto">
          <a:xfrm>
            <a:off x="1869825" y="6298596"/>
            <a:ext cx="1273834" cy="7383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8871"/>
              <a:gd name="connsiteY0" fmla="*/ 15991 h 15991"/>
              <a:gd name="connsiteX1" fmla="*/ 0 w 8871"/>
              <a:gd name="connsiteY1" fmla="*/ 5991 h 15991"/>
              <a:gd name="connsiteX2" fmla="*/ 8871 w 8871"/>
              <a:gd name="connsiteY2" fmla="*/ 0 h 15991"/>
              <a:gd name="connsiteX0" fmla="*/ 0 w 10000"/>
              <a:gd name="connsiteY0" fmla="*/ 10000 h 10000"/>
              <a:gd name="connsiteX1" fmla="*/ 0 w 10000"/>
              <a:gd name="connsiteY1" fmla="*/ 3746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3746 h 10000"/>
              <a:gd name="connsiteX2" fmla="*/ 10000 w 10000"/>
              <a:gd name="connsiteY2" fmla="*/ 0 h 10000"/>
              <a:gd name="connsiteX0" fmla="*/ 0 w 12546"/>
              <a:gd name="connsiteY0" fmla="*/ 6669 h 6669"/>
              <a:gd name="connsiteX1" fmla="*/ 0 w 12546"/>
              <a:gd name="connsiteY1" fmla="*/ 415 h 6669"/>
              <a:gd name="connsiteX2" fmla="*/ 12546 w 12546"/>
              <a:gd name="connsiteY2" fmla="*/ 191 h 6669"/>
              <a:gd name="connsiteX0" fmla="*/ 0 w 9130"/>
              <a:gd name="connsiteY0" fmla="*/ 9935 h 9935"/>
              <a:gd name="connsiteX1" fmla="*/ 0 w 9130"/>
              <a:gd name="connsiteY1" fmla="*/ 557 h 9935"/>
              <a:gd name="connsiteX2" fmla="*/ 9130 w 9130"/>
              <a:gd name="connsiteY2" fmla="*/ 724 h 9935"/>
              <a:gd name="connsiteX0" fmla="*/ 0 w 10000"/>
              <a:gd name="connsiteY0" fmla="*/ 10262 h 10262"/>
              <a:gd name="connsiteX1" fmla="*/ 0 w 10000"/>
              <a:gd name="connsiteY1" fmla="*/ 823 h 10262"/>
              <a:gd name="connsiteX2" fmla="*/ 10000 w 10000"/>
              <a:gd name="connsiteY2" fmla="*/ 991 h 10262"/>
              <a:gd name="connsiteX0" fmla="*/ 0 w 10000"/>
              <a:gd name="connsiteY0" fmla="*/ 9540 h 9540"/>
              <a:gd name="connsiteX1" fmla="*/ 0 w 10000"/>
              <a:gd name="connsiteY1" fmla="*/ 101 h 9540"/>
              <a:gd name="connsiteX2" fmla="*/ 10000 w 10000"/>
              <a:gd name="connsiteY2" fmla="*/ 269 h 9540"/>
              <a:gd name="connsiteX0" fmla="*/ 0 w 15637"/>
              <a:gd name="connsiteY0" fmla="*/ 13847 h 13847"/>
              <a:gd name="connsiteX1" fmla="*/ 5637 w 15637"/>
              <a:gd name="connsiteY1" fmla="*/ 106 h 13847"/>
              <a:gd name="connsiteX2" fmla="*/ 15637 w 15637"/>
              <a:gd name="connsiteY2" fmla="*/ 282 h 13847"/>
              <a:gd name="connsiteX0" fmla="*/ 0 w 15637"/>
              <a:gd name="connsiteY0" fmla="*/ 13847 h 13855"/>
              <a:gd name="connsiteX1" fmla="*/ 5637 w 15637"/>
              <a:gd name="connsiteY1" fmla="*/ 106 h 13855"/>
              <a:gd name="connsiteX2" fmla="*/ 15637 w 15637"/>
              <a:gd name="connsiteY2" fmla="*/ 282 h 13855"/>
              <a:gd name="connsiteX0" fmla="*/ 0 w 15637"/>
              <a:gd name="connsiteY0" fmla="*/ 13847 h 13868"/>
              <a:gd name="connsiteX1" fmla="*/ 5637 w 15637"/>
              <a:gd name="connsiteY1" fmla="*/ 106 h 13868"/>
              <a:gd name="connsiteX2" fmla="*/ 15637 w 15637"/>
              <a:gd name="connsiteY2" fmla="*/ 282 h 13868"/>
              <a:gd name="connsiteX0" fmla="*/ 0 w 18178"/>
              <a:gd name="connsiteY0" fmla="*/ 13871 h 13892"/>
              <a:gd name="connsiteX1" fmla="*/ 5637 w 18178"/>
              <a:gd name="connsiteY1" fmla="*/ 130 h 13892"/>
              <a:gd name="connsiteX2" fmla="*/ 18178 w 18178"/>
              <a:gd name="connsiteY2" fmla="*/ 173 h 13892"/>
              <a:gd name="connsiteX0" fmla="*/ 0 w 20163"/>
              <a:gd name="connsiteY0" fmla="*/ 13847 h 13868"/>
              <a:gd name="connsiteX1" fmla="*/ 5637 w 20163"/>
              <a:gd name="connsiteY1" fmla="*/ 106 h 13868"/>
              <a:gd name="connsiteX2" fmla="*/ 20163 w 20163"/>
              <a:gd name="connsiteY2" fmla="*/ 282 h 13868"/>
              <a:gd name="connsiteX0" fmla="*/ 0 w 14526"/>
              <a:gd name="connsiteY0" fmla="*/ 106 h 282"/>
              <a:gd name="connsiteX1" fmla="*/ 14526 w 14526"/>
              <a:gd name="connsiteY1" fmla="*/ 282 h 282"/>
              <a:gd name="connsiteX0" fmla="*/ 0 w 13030"/>
              <a:gd name="connsiteY0" fmla="*/ 6257 h 6257"/>
              <a:gd name="connsiteX1" fmla="*/ 13030 w 13030"/>
              <a:gd name="connsiteY1" fmla="*/ 2385 h 6257"/>
              <a:gd name="connsiteX0" fmla="*/ 0 w 8971"/>
              <a:gd name="connsiteY0" fmla="*/ 7503 h 9397"/>
              <a:gd name="connsiteX1" fmla="*/ 8971 w 8971"/>
              <a:gd name="connsiteY1" fmla="*/ 9397 h 939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8971" h="9397">
                <a:moveTo>
                  <a:pt x="0" y="7503"/>
                </a:moveTo>
                <a:cubicBezTo>
                  <a:pt x="2370" y="-10293"/>
                  <a:pt x="6785" y="9114"/>
                  <a:pt x="8971" y="9397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70" name="Oval 1295">
            <a:extLst>
              <a:ext uri="{FF2B5EF4-FFF2-40B4-BE49-F238E27FC236}">
                <a16:creationId xmlns:a16="http://schemas.microsoft.com/office/drawing/2014/main" id="{B500E58F-4B5C-4672-9ACB-60DF745451A8}"/>
              </a:ext>
            </a:extLst>
          </xdr:cNvPr>
          <xdr:cNvSpPr>
            <a:spLocks noChangeArrowheads="1"/>
          </xdr:cNvSpPr>
        </xdr:nvSpPr>
        <xdr:spPr bwMode="auto">
          <a:xfrm>
            <a:off x="2644997" y="6223586"/>
            <a:ext cx="142192" cy="14573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471" name="Freeform 527">
            <a:extLst>
              <a:ext uri="{FF2B5EF4-FFF2-40B4-BE49-F238E27FC236}">
                <a16:creationId xmlns:a16="http://schemas.microsoft.com/office/drawing/2014/main" id="{2FAF4507-D719-42E0-86B0-CCD0E571FD3D}"/>
              </a:ext>
            </a:extLst>
          </xdr:cNvPr>
          <xdr:cNvSpPr>
            <a:spLocks/>
          </xdr:cNvSpPr>
        </xdr:nvSpPr>
        <xdr:spPr bwMode="auto">
          <a:xfrm>
            <a:off x="1835135" y="6278492"/>
            <a:ext cx="314958" cy="593214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8871"/>
              <a:gd name="connsiteY0" fmla="*/ 15991 h 15991"/>
              <a:gd name="connsiteX1" fmla="*/ 0 w 8871"/>
              <a:gd name="connsiteY1" fmla="*/ 5991 h 15991"/>
              <a:gd name="connsiteX2" fmla="*/ 8871 w 8871"/>
              <a:gd name="connsiteY2" fmla="*/ 0 h 15991"/>
              <a:gd name="connsiteX0" fmla="*/ 0 w 10000"/>
              <a:gd name="connsiteY0" fmla="*/ 10000 h 10000"/>
              <a:gd name="connsiteX1" fmla="*/ 0 w 10000"/>
              <a:gd name="connsiteY1" fmla="*/ 3746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3746 h 10000"/>
              <a:gd name="connsiteX2" fmla="*/ 10000 w 10000"/>
              <a:gd name="connsiteY2" fmla="*/ 0 h 10000"/>
              <a:gd name="connsiteX0" fmla="*/ 0 w 12546"/>
              <a:gd name="connsiteY0" fmla="*/ 6669 h 6669"/>
              <a:gd name="connsiteX1" fmla="*/ 0 w 12546"/>
              <a:gd name="connsiteY1" fmla="*/ 415 h 6669"/>
              <a:gd name="connsiteX2" fmla="*/ 12546 w 12546"/>
              <a:gd name="connsiteY2" fmla="*/ 191 h 6669"/>
              <a:gd name="connsiteX0" fmla="*/ 0 w 9130"/>
              <a:gd name="connsiteY0" fmla="*/ 9935 h 9935"/>
              <a:gd name="connsiteX1" fmla="*/ 0 w 9130"/>
              <a:gd name="connsiteY1" fmla="*/ 557 h 9935"/>
              <a:gd name="connsiteX2" fmla="*/ 9130 w 9130"/>
              <a:gd name="connsiteY2" fmla="*/ 724 h 9935"/>
              <a:gd name="connsiteX0" fmla="*/ 0 w 10000"/>
              <a:gd name="connsiteY0" fmla="*/ 10262 h 10262"/>
              <a:gd name="connsiteX1" fmla="*/ 0 w 10000"/>
              <a:gd name="connsiteY1" fmla="*/ 823 h 10262"/>
              <a:gd name="connsiteX2" fmla="*/ 10000 w 10000"/>
              <a:gd name="connsiteY2" fmla="*/ 991 h 10262"/>
              <a:gd name="connsiteX0" fmla="*/ 0 w 10000"/>
              <a:gd name="connsiteY0" fmla="*/ 9540 h 9540"/>
              <a:gd name="connsiteX1" fmla="*/ 0 w 10000"/>
              <a:gd name="connsiteY1" fmla="*/ 101 h 9540"/>
              <a:gd name="connsiteX2" fmla="*/ 10000 w 10000"/>
              <a:gd name="connsiteY2" fmla="*/ 269 h 9540"/>
              <a:gd name="connsiteX0" fmla="*/ 0 w 15637"/>
              <a:gd name="connsiteY0" fmla="*/ 13847 h 13847"/>
              <a:gd name="connsiteX1" fmla="*/ 5637 w 15637"/>
              <a:gd name="connsiteY1" fmla="*/ 106 h 13847"/>
              <a:gd name="connsiteX2" fmla="*/ 15637 w 15637"/>
              <a:gd name="connsiteY2" fmla="*/ 282 h 13847"/>
              <a:gd name="connsiteX0" fmla="*/ 0 w 15637"/>
              <a:gd name="connsiteY0" fmla="*/ 13847 h 13855"/>
              <a:gd name="connsiteX1" fmla="*/ 5637 w 15637"/>
              <a:gd name="connsiteY1" fmla="*/ 106 h 13855"/>
              <a:gd name="connsiteX2" fmla="*/ 15637 w 15637"/>
              <a:gd name="connsiteY2" fmla="*/ 282 h 13855"/>
              <a:gd name="connsiteX0" fmla="*/ 0 w 15637"/>
              <a:gd name="connsiteY0" fmla="*/ 13847 h 13868"/>
              <a:gd name="connsiteX1" fmla="*/ 5637 w 15637"/>
              <a:gd name="connsiteY1" fmla="*/ 106 h 13868"/>
              <a:gd name="connsiteX2" fmla="*/ 15637 w 15637"/>
              <a:gd name="connsiteY2" fmla="*/ 282 h 13868"/>
              <a:gd name="connsiteX0" fmla="*/ 0 w 18178"/>
              <a:gd name="connsiteY0" fmla="*/ 13871 h 13892"/>
              <a:gd name="connsiteX1" fmla="*/ 5637 w 18178"/>
              <a:gd name="connsiteY1" fmla="*/ 130 h 13892"/>
              <a:gd name="connsiteX2" fmla="*/ 18178 w 18178"/>
              <a:gd name="connsiteY2" fmla="*/ 173 h 13892"/>
              <a:gd name="connsiteX0" fmla="*/ 0 w 20163"/>
              <a:gd name="connsiteY0" fmla="*/ 13847 h 13868"/>
              <a:gd name="connsiteX1" fmla="*/ 5637 w 20163"/>
              <a:gd name="connsiteY1" fmla="*/ 106 h 13868"/>
              <a:gd name="connsiteX2" fmla="*/ 20163 w 20163"/>
              <a:gd name="connsiteY2" fmla="*/ 282 h 13868"/>
              <a:gd name="connsiteX0" fmla="*/ 0 w 5707"/>
              <a:gd name="connsiteY0" fmla="*/ 13741 h 13762"/>
              <a:gd name="connsiteX1" fmla="*/ 5637 w 5707"/>
              <a:gd name="connsiteY1" fmla="*/ 0 h 13762"/>
              <a:gd name="connsiteX0" fmla="*/ 0 w 8301"/>
              <a:gd name="connsiteY0" fmla="*/ 9674 h 9691"/>
              <a:gd name="connsiteX1" fmla="*/ 7356 w 8301"/>
              <a:gd name="connsiteY1" fmla="*/ 0 h 9691"/>
              <a:gd name="connsiteX0" fmla="*/ 0 w 8862"/>
              <a:gd name="connsiteY0" fmla="*/ 9982 h 9988"/>
              <a:gd name="connsiteX1" fmla="*/ 8862 w 8862"/>
              <a:gd name="connsiteY1" fmla="*/ 0 h 99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8862" h="9988">
                <a:moveTo>
                  <a:pt x="0" y="9982"/>
                </a:moveTo>
                <a:cubicBezTo>
                  <a:pt x="8952" y="10121"/>
                  <a:pt x="8583" y="8009"/>
                  <a:pt x="8862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575028</xdr:colOff>
      <xdr:row>46</xdr:row>
      <xdr:rowOff>73562</xdr:rowOff>
    </xdr:from>
    <xdr:to>
      <xdr:col>1</xdr:col>
      <xdr:colOff>695907</xdr:colOff>
      <xdr:row>47</xdr:row>
      <xdr:rowOff>10583</xdr:rowOff>
    </xdr:to>
    <xdr:sp macro="" textlink="">
      <xdr:nvSpPr>
        <xdr:cNvPr id="472" name="Oval 1295">
          <a:extLst>
            <a:ext uri="{FF2B5EF4-FFF2-40B4-BE49-F238E27FC236}">
              <a16:creationId xmlns:a16="http://schemas.microsoft.com/office/drawing/2014/main" id="{70248482-50BC-4212-B199-ED1ECAC4C52C}"/>
            </a:ext>
          </a:extLst>
        </xdr:cNvPr>
        <xdr:cNvSpPr>
          <a:spLocks noChangeArrowheads="1"/>
        </xdr:cNvSpPr>
      </xdr:nvSpPr>
      <xdr:spPr bwMode="auto">
        <a:xfrm>
          <a:off x="3540478" y="6595012"/>
          <a:ext cx="120879" cy="1084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582928</xdr:colOff>
      <xdr:row>44</xdr:row>
      <xdr:rowOff>33509</xdr:rowOff>
    </xdr:from>
    <xdr:to>
      <xdr:col>1</xdr:col>
      <xdr:colOff>691444</xdr:colOff>
      <xdr:row>44</xdr:row>
      <xdr:rowOff>144639</xdr:rowOff>
    </xdr:to>
    <xdr:sp macro="" textlink="">
      <xdr:nvSpPr>
        <xdr:cNvPr id="473" name="AutoShape 526">
          <a:extLst>
            <a:ext uri="{FF2B5EF4-FFF2-40B4-BE49-F238E27FC236}">
              <a16:creationId xmlns:a16="http://schemas.microsoft.com/office/drawing/2014/main" id="{16057B8D-9D83-46F4-B255-089D192EA9D7}"/>
            </a:ext>
          </a:extLst>
        </xdr:cNvPr>
        <xdr:cNvSpPr>
          <a:spLocks noChangeArrowheads="1"/>
        </xdr:cNvSpPr>
      </xdr:nvSpPr>
      <xdr:spPr bwMode="auto">
        <a:xfrm>
          <a:off x="3548378" y="6212059"/>
          <a:ext cx="108516" cy="11113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316308</xdr:colOff>
      <xdr:row>41</xdr:row>
      <xdr:rowOff>29761</xdr:rowOff>
    </xdr:from>
    <xdr:to>
      <xdr:col>3</xdr:col>
      <xdr:colOff>477050</xdr:colOff>
      <xdr:row>48</xdr:row>
      <xdr:rowOff>156346</xdr:rowOff>
    </xdr:to>
    <xdr:sp macro="" textlink="">
      <xdr:nvSpPr>
        <xdr:cNvPr id="474" name="Freeform 527">
          <a:extLst>
            <a:ext uri="{FF2B5EF4-FFF2-40B4-BE49-F238E27FC236}">
              <a16:creationId xmlns:a16="http://schemas.microsoft.com/office/drawing/2014/main" id="{3F058FBD-0F8B-4922-82B5-3499053604DF}"/>
            </a:ext>
          </a:extLst>
        </xdr:cNvPr>
        <xdr:cNvSpPr>
          <a:spLocks/>
        </xdr:cNvSpPr>
      </xdr:nvSpPr>
      <xdr:spPr bwMode="auto">
        <a:xfrm>
          <a:off x="4691458" y="5693961"/>
          <a:ext cx="160742" cy="127593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4685"/>
            <a:gd name="connsiteY0" fmla="*/ 13449 h 13472"/>
            <a:gd name="connsiteX1" fmla="*/ 159 w 14685"/>
            <a:gd name="connsiteY1" fmla="*/ 106 h 13472"/>
            <a:gd name="connsiteX2" fmla="*/ 14685 w 14685"/>
            <a:gd name="connsiteY2" fmla="*/ 282 h 13472"/>
            <a:gd name="connsiteX0" fmla="*/ 0 w 14685"/>
            <a:gd name="connsiteY0" fmla="*/ 13449 h 13449"/>
            <a:gd name="connsiteX1" fmla="*/ 159 w 14685"/>
            <a:gd name="connsiteY1" fmla="*/ 106 h 13449"/>
            <a:gd name="connsiteX2" fmla="*/ 14685 w 14685"/>
            <a:gd name="connsiteY2" fmla="*/ 282 h 13449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142 w 14827"/>
            <a:gd name="connsiteY0" fmla="*/ 13182 h 13182"/>
            <a:gd name="connsiteX1" fmla="*/ 2286 w 14827"/>
            <a:gd name="connsiteY1" fmla="*/ 237 h 13182"/>
            <a:gd name="connsiteX2" fmla="*/ 14827 w 14827"/>
            <a:gd name="connsiteY2" fmla="*/ 15 h 13182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0 w 14685"/>
            <a:gd name="connsiteY0" fmla="*/ 15158 h 15158"/>
            <a:gd name="connsiteX1" fmla="*/ 2144 w 14685"/>
            <a:gd name="connsiteY1" fmla="*/ 2213 h 15158"/>
            <a:gd name="connsiteX2" fmla="*/ 6352 w 14685"/>
            <a:gd name="connsiteY2" fmla="*/ 0 h 15158"/>
            <a:gd name="connsiteX3" fmla="*/ 14685 w 14685"/>
            <a:gd name="connsiteY3" fmla="*/ 1991 h 15158"/>
            <a:gd name="connsiteX0" fmla="*/ 0 w 14129"/>
            <a:gd name="connsiteY0" fmla="*/ 15160 h 15160"/>
            <a:gd name="connsiteX1" fmla="*/ 2144 w 14129"/>
            <a:gd name="connsiteY1" fmla="*/ 2215 h 15160"/>
            <a:gd name="connsiteX2" fmla="*/ 6352 w 14129"/>
            <a:gd name="connsiteY2" fmla="*/ 2 h 15160"/>
            <a:gd name="connsiteX3" fmla="*/ 14129 w 14129"/>
            <a:gd name="connsiteY3" fmla="*/ 401 h 15160"/>
            <a:gd name="connsiteX0" fmla="*/ 0 w 14129"/>
            <a:gd name="connsiteY0" fmla="*/ 14759 h 14759"/>
            <a:gd name="connsiteX1" fmla="*/ 2144 w 14129"/>
            <a:gd name="connsiteY1" fmla="*/ 1814 h 14759"/>
            <a:gd name="connsiteX2" fmla="*/ 14129 w 14129"/>
            <a:gd name="connsiteY2" fmla="*/ 0 h 14759"/>
            <a:gd name="connsiteX0" fmla="*/ 0 w 2887"/>
            <a:gd name="connsiteY0" fmla="*/ 28290 h 28290"/>
            <a:gd name="connsiteX1" fmla="*/ 2144 w 2887"/>
            <a:gd name="connsiteY1" fmla="*/ 15345 h 28290"/>
            <a:gd name="connsiteX2" fmla="*/ 2776 w 2887"/>
            <a:gd name="connsiteY2" fmla="*/ 0 h 28290"/>
            <a:gd name="connsiteX0" fmla="*/ 0 w 9670"/>
            <a:gd name="connsiteY0" fmla="*/ 10141 h 10141"/>
            <a:gd name="connsiteX1" fmla="*/ 7426 w 9670"/>
            <a:gd name="connsiteY1" fmla="*/ 5565 h 10141"/>
            <a:gd name="connsiteX2" fmla="*/ 6866 w 9670"/>
            <a:gd name="connsiteY2" fmla="*/ 0 h 10141"/>
            <a:gd name="connsiteX0" fmla="*/ 0 w 11568"/>
            <a:gd name="connsiteY0" fmla="*/ 10000 h 10000"/>
            <a:gd name="connsiteX1" fmla="*/ 7679 w 11568"/>
            <a:gd name="connsiteY1" fmla="*/ 5488 h 10000"/>
            <a:gd name="connsiteX2" fmla="*/ 7100 w 11568"/>
            <a:gd name="connsiteY2" fmla="*/ 0 h 10000"/>
            <a:gd name="connsiteX0" fmla="*/ 0 w 7679"/>
            <a:gd name="connsiteY0" fmla="*/ 10000 h 10000"/>
            <a:gd name="connsiteX1" fmla="*/ 7679 w 7679"/>
            <a:gd name="connsiteY1" fmla="*/ 5488 h 10000"/>
            <a:gd name="connsiteX2" fmla="*/ 7100 w 7679"/>
            <a:gd name="connsiteY2" fmla="*/ 0 h 10000"/>
            <a:gd name="connsiteX0" fmla="*/ 0 w 10000"/>
            <a:gd name="connsiteY0" fmla="*/ 10375 h 10375"/>
            <a:gd name="connsiteX1" fmla="*/ 10000 w 10000"/>
            <a:gd name="connsiteY1" fmla="*/ 5863 h 10375"/>
            <a:gd name="connsiteX2" fmla="*/ 8823 w 10000"/>
            <a:gd name="connsiteY2" fmla="*/ 0 h 10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375">
              <a:moveTo>
                <a:pt x="0" y="10375"/>
              </a:moveTo>
              <a:cubicBezTo>
                <a:pt x="616" y="7946"/>
                <a:pt x="-2094" y="6811"/>
                <a:pt x="10000" y="5863"/>
              </a:cubicBezTo>
              <a:cubicBezTo>
                <a:pt x="8765" y="3249"/>
                <a:pt x="10507" y="2768"/>
                <a:pt x="882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345275</xdr:colOff>
      <xdr:row>43</xdr:row>
      <xdr:rowOff>65492</xdr:rowOff>
    </xdr:from>
    <xdr:ext cx="309562" cy="119062"/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1CDD9C09-A915-4EEE-B3F7-5090C626C338}"/>
            </a:ext>
          </a:extLst>
        </xdr:cNvPr>
        <xdr:cNvSpPr txBox="1">
          <a:spLocks noChangeArrowheads="1"/>
        </xdr:cNvSpPr>
      </xdr:nvSpPr>
      <xdr:spPr bwMode="auto">
        <a:xfrm>
          <a:off x="4720425" y="6072592"/>
          <a:ext cx="309562" cy="11906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528496</xdr:colOff>
      <xdr:row>44</xdr:row>
      <xdr:rowOff>38769</xdr:rowOff>
    </xdr:from>
    <xdr:ext cx="547827" cy="159531"/>
    <xdr:sp macro="" textlink="">
      <xdr:nvSpPr>
        <xdr:cNvPr id="476" name="Text Box 1300">
          <a:extLst>
            <a:ext uri="{FF2B5EF4-FFF2-40B4-BE49-F238E27FC236}">
              <a16:creationId xmlns:a16="http://schemas.microsoft.com/office/drawing/2014/main" id="{E034D791-AFCD-4F87-B3D9-E538B0482AC3}"/>
            </a:ext>
          </a:extLst>
        </xdr:cNvPr>
        <xdr:cNvSpPr txBox="1">
          <a:spLocks noChangeArrowheads="1"/>
        </xdr:cNvSpPr>
      </xdr:nvSpPr>
      <xdr:spPr bwMode="auto">
        <a:xfrm>
          <a:off x="3491829" y="7452394"/>
          <a:ext cx="54782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29m</a:t>
          </a:r>
        </a:p>
      </xdr:txBody>
    </xdr:sp>
    <xdr:clientData/>
  </xdr:oneCellAnchor>
  <xdr:twoCellAnchor>
    <xdr:from>
      <xdr:col>3</xdr:col>
      <xdr:colOff>511971</xdr:colOff>
      <xdr:row>44</xdr:row>
      <xdr:rowOff>130969</xdr:rowOff>
    </xdr:from>
    <xdr:to>
      <xdr:col>4</xdr:col>
      <xdr:colOff>452441</xdr:colOff>
      <xdr:row>45</xdr:row>
      <xdr:rowOff>89298</xdr:rowOff>
    </xdr:to>
    <xdr:sp macro="" textlink="">
      <xdr:nvSpPr>
        <xdr:cNvPr id="477" name="Line 72">
          <a:extLst>
            <a:ext uri="{FF2B5EF4-FFF2-40B4-BE49-F238E27FC236}">
              <a16:creationId xmlns:a16="http://schemas.microsoft.com/office/drawing/2014/main" id="{92A41FBA-90DC-4B6D-BCDB-A229CE713530}"/>
            </a:ext>
          </a:extLst>
        </xdr:cNvPr>
        <xdr:cNvSpPr>
          <a:spLocks noChangeShapeType="1"/>
        </xdr:cNvSpPr>
      </xdr:nvSpPr>
      <xdr:spPr bwMode="auto">
        <a:xfrm flipH="1">
          <a:off x="4887121" y="6309519"/>
          <a:ext cx="645320" cy="129779"/>
        </a:xfrm>
        <a:custGeom>
          <a:avLst/>
          <a:gdLst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84610"/>
            <a:gd name="connsiteY0" fmla="*/ 0 h 130970"/>
            <a:gd name="connsiteX1" fmla="*/ 684610 w 684610"/>
            <a:gd name="connsiteY1" fmla="*/ 130970 h 1309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84610" h="130970">
              <a:moveTo>
                <a:pt x="0" y="0"/>
              </a:moveTo>
              <a:cubicBezTo>
                <a:pt x="323453" y="11907"/>
                <a:pt x="521891" y="23813"/>
                <a:pt x="684610" y="13097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258264</xdr:colOff>
      <xdr:row>46</xdr:row>
      <xdr:rowOff>91290</xdr:rowOff>
    </xdr:from>
    <xdr:to>
      <xdr:col>3</xdr:col>
      <xdr:colOff>394138</xdr:colOff>
      <xdr:row>47</xdr:row>
      <xdr:rowOff>45982</xdr:rowOff>
    </xdr:to>
    <xdr:sp macro="" textlink="">
      <xdr:nvSpPr>
        <xdr:cNvPr id="478" name="AutoShape 526">
          <a:extLst>
            <a:ext uri="{FF2B5EF4-FFF2-40B4-BE49-F238E27FC236}">
              <a16:creationId xmlns:a16="http://schemas.microsoft.com/office/drawing/2014/main" id="{1FB69CF6-29C5-47AB-AA56-903095BFCFCD}"/>
            </a:ext>
          </a:extLst>
        </xdr:cNvPr>
        <xdr:cNvSpPr>
          <a:spLocks noChangeArrowheads="1"/>
        </xdr:cNvSpPr>
      </xdr:nvSpPr>
      <xdr:spPr bwMode="auto">
        <a:xfrm>
          <a:off x="4633414" y="6612740"/>
          <a:ext cx="135874" cy="12614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370265</xdr:colOff>
      <xdr:row>45</xdr:row>
      <xdr:rowOff>20999</xdr:rowOff>
    </xdr:from>
    <xdr:to>
      <xdr:col>3</xdr:col>
      <xdr:colOff>539434</xdr:colOff>
      <xdr:row>46</xdr:row>
      <xdr:rowOff>1</xdr:rowOff>
    </xdr:to>
    <xdr:sp macro="" textlink="">
      <xdr:nvSpPr>
        <xdr:cNvPr id="479" name="Oval 1295">
          <a:extLst>
            <a:ext uri="{FF2B5EF4-FFF2-40B4-BE49-F238E27FC236}">
              <a16:creationId xmlns:a16="http://schemas.microsoft.com/office/drawing/2014/main" id="{359B6369-A307-47DD-A910-E926162CD528}"/>
            </a:ext>
          </a:extLst>
        </xdr:cNvPr>
        <xdr:cNvSpPr>
          <a:spLocks noChangeArrowheads="1"/>
        </xdr:cNvSpPr>
      </xdr:nvSpPr>
      <xdr:spPr bwMode="auto">
        <a:xfrm>
          <a:off x="4745415" y="6370999"/>
          <a:ext cx="169169" cy="15045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4</xdr:col>
      <xdr:colOff>85397</xdr:colOff>
      <xdr:row>44</xdr:row>
      <xdr:rowOff>151086</xdr:rowOff>
    </xdr:from>
    <xdr:ext cx="302079" cy="305168"/>
    <xdr:grpSp>
      <xdr:nvGrpSpPr>
        <xdr:cNvPr id="480" name="Group 6672">
          <a:extLst>
            <a:ext uri="{FF2B5EF4-FFF2-40B4-BE49-F238E27FC236}">
              <a16:creationId xmlns:a16="http://schemas.microsoft.com/office/drawing/2014/main" id="{5E83DB30-296B-4983-BAC6-97B35214AA53}"/>
            </a:ext>
          </a:extLst>
        </xdr:cNvPr>
        <xdr:cNvGrpSpPr>
          <a:grpSpLocks/>
        </xdr:cNvGrpSpPr>
      </xdr:nvGrpSpPr>
      <xdr:grpSpPr bwMode="auto">
        <a:xfrm>
          <a:off x="2354464" y="7741453"/>
          <a:ext cx="302079" cy="305168"/>
          <a:chOff x="536" y="109"/>
          <a:chExt cx="46" cy="44"/>
        </a:xfrm>
      </xdr:grpSpPr>
      <xdr:pic>
        <xdr:nvPicPr>
          <xdr:cNvPr id="481" name="Picture 6673" descr="route2">
            <a:extLst>
              <a:ext uri="{FF2B5EF4-FFF2-40B4-BE49-F238E27FC236}">
                <a16:creationId xmlns:a16="http://schemas.microsoft.com/office/drawing/2014/main" id="{FF83B021-C736-4127-B3B5-A95282DBF8C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82" name="Text Box 6674">
            <a:extLst>
              <a:ext uri="{FF2B5EF4-FFF2-40B4-BE49-F238E27FC236}">
                <a16:creationId xmlns:a16="http://schemas.microsoft.com/office/drawing/2014/main" id="{27F03A3D-54D5-47E1-A86A-DDBAE1531D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3"/>
            <a:ext cx="42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368508</xdr:colOff>
      <xdr:row>46</xdr:row>
      <xdr:rowOff>162858</xdr:rowOff>
    </xdr:from>
    <xdr:ext cx="302079" cy="305168"/>
    <xdr:grpSp>
      <xdr:nvGrpSpPr>
        <xdr:cNvPr id="483" name="Group 6672">
          <a:extLst>
            <a:ext uri="{FF2B5EF4-FFF2-40B4-BE49-F238E27FC236}">
              <a16:creationId xmlns:a16="http://schemas.microsoft.com/office/drawing/2014/main" id="{79DF7139-74DE-4E5B-9ABF-7C85B5B4D3BE}"/>
            </a:ext>
          </a:extLst>
        </xdr:cNvPr>
        <xdr:cNvGrpSpPr>
          <a:grpSpLocks/>
        </xdr:cNvGrpSpPr>
      </xdr:nvGrpSpPr>
      <xdr:grpSpPr bwMode="auto">
        <a:xfrm>
          <a:off x="1930608" y="8100358"/>
          <a:ext cx="302079" cy="305168"/>
          <a:chOff x="536" y="109"/>
          <a:chExt cx="46" cy="44"/>
        </a:xfrm>
      </xdr:grpSpPr>
      <xdr:pic>
        <xdr:nvPicPr>
          <xdr:cNvPr id="484" name="Picture 6673" descr="route2">
            <a:extLst>
              <a:ext uri="{FF2B5EF4-FFF2-40B4-BE49-F238E27FC236}">
                <a16:creationId xmlns:a16="http://schemas.microsoft.com/office/drawing/2014/main" id="{590D5D9E-97F6-468E-83A2-58E86E243AD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85" name="Text Box 6674">
            <a:extLst>
              <a:ext uri="{FF2B5EF4-FFF2-40B4-BE49-F238E27FC236}">
                <a16:creationId xmlns:a16="http://schemas.microsoft.com/office/drawing/2014/main" id="{8FEEFE16-02A9-4073-8ABC-0F22B34A3F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0" y="113"/>
            <a:ext cx="42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55647</xdr:colOff>
      <xdr:row>43</xdr:row>
      <xdr:rowOff>86793</xdr:rowOff>
    </xdr:from>
    <xdr:to>
      <xdr:col>4</xdr:col>
      <xdr:colOff>335445</xdr:colOff>
      <xdr:row>44</xdr:row>
      <xdr:rowOff>39168</xdr:rowOff>
    </xdr:to>
    <xdr:sp macro="" textlink="">
      <xdr:nvSpPr>
        <xdr:cNvPr id="486" name="Line 72">
          <a:extLst>
            <a:ext uri="{FF2B5EF4-FFF2-40B4-BE49-F238E27FC236}">
              <a16:creationId xmlns:a16="http://schemas.microsoft.com/office/drawing/2014/main" id="{DFB1C4F2-57AB-4FC0-B8B4-5510F1829C70}"/>
            </a:ext>
          </a:extLst>
        </xdr:cNvPr>
        <xdr:cNvSpPr>
          <a:spLocks noChangeShapeType="1"/>
        </xdr:cNvSpPr>
      </xdr:nvSpPr>
      <xdr:spPr bwMode="auto">
        <a:xfrm flipH="1">
          <a:off x="1611397" y="7383340"/>
          <a:ext cx="984251" cy="123031"/>
        </a:xfrm>
        <a:custGeom>
          <a:avLst/>
          <a:gdLst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84610"/>
            <a:gd name="connsiteY0" fmla="*/ 0 h 130970"/>
            <a:gd name="connsiteX1" fmla="*/ 684610 w 684610"/>
            <a:gd name="connsiteY1" fmla="*/ 130970 h 1309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84610" h="130970">
              <a:moveTo>
                <a:pt x="0" y="0"/>
              </a:moveTo>
              <a:cubicBezTo>
                <a:pt x="323453" y="11907"/>
                <a:pt x="521891" y="23813"/>
                <a:pt x="684610" y="130970"/>
              </a:cubicBez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39773</xdr:colOff>
      <xdr:row>43</xdr:row>
      <xdr:rowOff>65483</xdr:rowOff>
    </xdr:from>
    <xdr:to>
      <xdr:col>4</xdr:col>
      <xdr:colOff>340050</xdr:colOff>
      <xdr:row>44</xdr:row>
      <xdr:rowOff>20358</xdr:rowOff>
    </xdr:to>
    <xdr:sp macro="" textlink="">
      <xdr:nvSpPr>
        <xdr:cNvPr id="487" name="Line 72">
          <a:extLst>
            <a:ext uri="{FF2B5EF4-FFF2-40B4-BE49-F238E27FC236}">
              <a16:creationId xmlns:a16="http://schemas.microsoft.com/office/drawing/2014/main" id="{AF15A53E-DF3F-48EF-96FC-80987E3E998C}"/>
            </a:ext>
          </a:extLst>
        </xdr:cNvPr>
        <xdr:cNvSpPr>
          <a:spLocks noChangeShapeType="1"/>
        </xdr:cNvSpPr>
      </xdr:nvSpPr>
      <xdr:spPr bwMode="auto">
        <a:xfrm flipH="1">
          <a:off x="1592762" y="7440456"/>
          <a:ext cx="1004299" cy="127429"/>
        </a:xfrm>
        <a:custGeom>
          <a:avLst/>
          <a:gdLst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84610"/>
            <a:gd name="connsiteY0" fmla="*/ 0 h 130970"/>
            <a:gd name="connsiteX1" fmla="*/ 684610 w 684610"/>
            <a:gd name="connsiteY1" fmla="*/ 130970 h 1309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84610" h="130970">
              <a:moveTo>
                <a:pt x="0" y="0"/>
              </a:moveTo>
              <a:cubicBezTo>
                <a:pt x="323453" y="11907"/>
                <a:pt x="521891" y="23813"/>
                <a:pt x="684610" y="13097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</xdr:colOff>
      <xdr:row>43</xdr:row>
      <xdr:rowOff>107158</xdr:rowOff>
    </xdr:from>
    <xdr:to>
      <xdr:col>4</xdr:col>
      <xdr:colOff>330756</xdr:colOff>
      <xdr:row>44</xdr:row>
      <xdr:rowOff>57033</xdr:rowOff>
    </xdr:to>
    <xdr:sp macro="" textlink="">
      <xdr:nvSpPr>
        <xdr:cNvPr id="488" name="Line 72">
          <a:extLst>
            <a:ext uri="{FF2B5EF4-FFF2-40B4-BE49-F238E27FC236}">
              <a16:creationId xmlns:a16="http://schemas.microsoft.com/office/drawing/2014/main" id="{28491136-EF7B-4301-9268-9FDC3006C97B}"/>
            </a:ext>
          </a:extLst>
        </xdr:cNvPr>
        <xdr:cNvSpPr>
          <a:spLocks noChangeShapeType="1"/>
        </xdr:cNvSpPr>
      </xdr:nvSpPr>
      <xdr:spPr bwMode="auto">
        <a:xfrm flipH="1">
          <a:off x="4446587" y="6114258"/>
          <a:ext cx="964169" cy="121325"/>
        </a:xfrm>
        <a:custGeom>
          <a:avLst/>
          <a:gdLst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84610"/>
            <a:gd name="connsiteY0" fmla="*/ 0 h 130970"/>
            <a:gd name="connsiteX1" fmla="*/ 684610 w 684610"/>
            <a:gd name="connsiteY1" fmla="*/ 130970 h 1309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84610" h="130970">
              <a:moveTo>
                <a:pt x="0" y="0"/>
              </a:moveTo>
              <a:cubicBezTo>
                <a:pt x="323453" y="11907"/>
                <a:pt x="521891" y="23813"/>
                <a:pt x="684610" y="13097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488840</xdr:colOff>
      <xdr:row>43</xdr:row>
      <xdr:rowOff>157656</xdr:rowOff>
    </xdr:from>
    <xdr:ext cx="400706" cy="124810"/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69A0B1-0A12-4313-A29C-3BF8930B546B}"/>
            </a:ext>
          </a:extLst>
        </xdr:cNvPr>
        <xdr:cNvSpPr txBox="1">
          <a:spLocks noChangeArrowheads="1"/>
        </xdr:cNvSpPr>
      </xdr:nvSpPr>
      <xdr:spPr bwMode="auto">
        <a:xfrm>
          <a:off x="2044590" y="7401948"/>
          <a:ext cx="400706" cy="12481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42197</xdr:colOff>
      <xdr:row>43</xdr:row>
      <xdr:rowOff>161694</xdr:rowOff>
    </xdr:from>
    <xdr:ext cx="402995" cy="250005"/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47A015B0-1371-4A99-85AD-F0FE31B5A036}"/>
            </a:ext>
          </a:extLst>
        </xdr:cNvPr>
        <xdr:cNvSpPr txBox="1">
          <a:spLocks noChangeArrowheads="1"/>
        </xdr:cNvSpPr>
      </xdr:nvSpPr>
      <xdr:spPr bwMode="auto">
        <a:xfrm>
          <a:off x="1595186" y="7536667"/>
          <a:ext cx="402995" cy="25000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紀勢線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407276</xdr:colOff>
      <xdr:row>46</xdr:row>
      <xdr:rowOff>6569</xdr:rowOff>
    </xdr:from>
    <xdr:ext cx="426301" cy="132160"/>
    <xdr:sp macro="" textlink="">
      <xdr:nvSpPr>
        <xdr:cNvPr id="491" name="Text Box 1300">
          <a:extLst>
            <a:ext uri="{FF2B5EF4-FFF2-40B4-BE49-F238E27FC236}">
              <a16:creationId xmlns:a16="http://schemas.microsoft.com/office/drawing/2014/main" id="{FCEEFA2A-D061-42EB-B156-26B155A5A648}"/>
            </a:ext>
          </a:extLst>
        </xdr:cNvPr>
        <xdr:cNvSpPr txBox="1">
          <a:spLocks noChangeArrowheads="1"/>
        </xdr:cNvSpPr>
      </xdr:nvSpPr>
      <xdr:spPr bwMode="auto">
        <a:xfrm>
          <a:off x="4782426" y="6528019"/>
          <a:ext cx="426301" cy="132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9m</a:t>
          </a:r>
        </a:p>
      </xdr:txBody>
    </xdr:sp>
    <xdr:clientData/>
  </xdr:oneCellAnchor>
  <xdr:twoCellAnchor>
    <xdr:from>
      <xdr:col>5</xdr:col>
      <xdr:colOff>131622</xdr:colOff>
      <xdr:row>42</xdr:row>
      <xdr:rowOff>152434</xdr:rowOff>
    </xdr:from>
    <xdr:to>
      <xdr:col>5</xdr:col>
      <xdr:colOff>694670</xdr:colOff>
      <xdr:row>48</xdr:row>
      <xdr:rowOff>129758</xdr:rowOff>
    </xdr:to>
    <xdr:sp macro="" textlink="">
      <xdr:nvSpPr>
        <xdr:cNvPr id="492" name="Freeform 527">
          <a:extLst>
            <a:ext uri="{FF2B5EF4-FFF2-40B4-BE49-F238E27FC236}">
              <a16:creationId xmlns:a16="http://schemas.microsoft.com/office/drawing/2014/main" id="{FEDF2DCD-F6AD-4A1D-A931-A414D007F63E}"/>
            </a:ext>
          </a:extLst>
        </xdr:cNvPr>
        <xdr:cNvSpPr>
          <a:spLocks/>
        </xdr:cNvSpPr>
      </xdr:nvSpPr>
      <xdr:spPr bwMode="auto">
        <a:xfrm>
          <a:off x="5916472" y="5988084"/>
          <a:ext cx="563048" cy="95522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4685"/>
            <a:gd name="connsiteY0" fmla="*/ 13449 h 13472"/>
            <a:gd name="connsiteX1" fmla="*/ 159 w 14685"/>
            <a:gd name="connsiteY1" fmla="*/ 106 h 13472"/>
            <a:gd name="connsiteX2" fmla="*/ 14685 w 14685"/>
            <a:gd name="connsiteY2" fmla="*/ 282 h 13472"/>
            <a:gd name="connsiteX0" fmla="*/ 0 w 14685"/>
            <a:gd name="connsiteY0" fmla="*/ 13449 h 13449"/>
            <a:gd name="connsiteX1" fmla="*/ 159 w 14685"/>
            <a:gd name="connsiteY1" fmla="*/ 106 h 13449"/>
            <a:gd name="connsiteX2" fmla="*/ 14685 w 14685"/>
            <a:gd name="connsiteY2" fmla="*/ 282 h 13449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142 w 14827"/>
            <a:gd name="connsiteY0" fmla="*/ 13182 h 13182"/>
            <a:gd name="connsiteX1" fmla="*/ 2286 w 14827"/>
            <a:gd name="connsiteY1" fmla="*/ 237 h 13182"/>
            <a:gd name="connsiteX2" fmla="*/ 14827 w 14827"/>
            <a:gd name="connsiteY2" fmla="*/ 15 h 13182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0 w 14685"/>
            <a:gd name="connsiteY0" fmla="*/ 15158 h 15158"/>
            <a:gd name="connsiteX1" fmla="*/ 2144 w 14685"/>
            <a:gd name="connsiteY1" fmla="*/ 2213 h 15158"/>
            <a:gd name="connsiteX2" fmla="*/ 6352 w 14685"/>
            <a:gd name="connsiteY2" fmla="*/ 0 h 15158"/>
            <a:gd name="connsiteX3" fmla="*/ 14685 w 14685"/>
            <a:gd name="connsiteY3" fmla="*/ 1991 h 15158"/>
            <a:gd name="connsiteX0" fmla="*/ 0 w 14129"/>
            <a:gd name="connsiteY0" fmla="*/ 15160 h 15160"/>
            <a:gd name="connsiteX1" fmla="*/ 2144 w 14129"/>
            <a:gd name="connsiteY1" fmla="*/ 2215 h 15160"/>
            <a:gd name="connsiteX2" fmla="*/ 6352 w 14129"/>
            <a:gd name="connsiteY2" fmla="*/ 2 h 15160"/>
            <a:gd name="connsiteX3" fmla="*/ 14129 w 14129"/>
            <a:gd name="connsiteY3" fmla="*/ 401 h 15160"/>
            <a:gd name="connsiteX0" fmla="*/ 0 w 14129"/>
            <a:gd name="connsiteY0" fmla="*/ 14759 h 14759"/>
            <a:gd name="connsiteX1" fmla="*/ 2144 w 14129"/>
            <a:gd name="connsiteY1" fmla="*/ 1814 h 14759"/>
            <a:gd name="connsiteX2" fmla="*/ 14129 w 14129"/>
            <a:gd name="connsiteY2" fmla="*/ 0 h 14759"/>
            <a:gd name="connsiteX0" fmla="*/ 0 w 2887"/>
            <a:gd name="connsiteY0" fmla="*/ 28290 h 28290"/>
            <a:gd name="connsiteX1" fmla="*/ 2144 w 2887"/>
            <a:gd name="connsiteY1" fmla="*/ 15345 h 28290"/>
            <a:gd name="connsiteX2" fmla="*/ 2776 w 2887"/>
            <a:gd name="connsiteY2" fmla="*/ 0 h 28290"/>
            <a:gd name="connsiteX0" fmla="*/ 0 w 9670"/>
            <a:gd name="connsiteY0" fmla="*/ 10141 h 10141"/>
            <a:gd name="connsiteX1" fmla="*/ 7426 w 9670"/>
            <a:gd name="connsiteY1" fmla="*/ 5565 h 10141"/>
            <a:gd name="connsiteX2" fmla="*/ 6866 w 9670"/>
            <a:gd name="connsiteY2" fmla="*/ 0 h 10141"/>
            <a:gd name="connsiteX0" fmla="*/ 0 w 11568"/>
            <a:gd name="connsiteY0" fmla="*/ 10000 h 10000"/>
            <a:gd name="connsiteX1" fmla="*/ 7679 w 11568"/>
            <a:gd name="connsiteY1" fmla="*/ 5488 h 10000"/>
            <a:gd name="connsiteX2" fmla="*/ 7100 w 11568"/>
            <a:gd name="connsiteY2" fmla="*/ 0 h 10000"/>
            <a:gd name="connsiteX0" fmla="*/ 0 w 7679"/>
            <a:gd name="connsiteY0" fmla="*/ 10000 h 10000"/>
            <a:gd name="connsiteX1" fmla="*/ 7679 w 7679"/>
            <a:gd name="connsiteY1" fmla="*/ 5488 h 10000"/>
            <a:gd name="connsiteX2" fmla="*/ 7100 w 7679"/>
            <a:gd name="connsiteY2" fmla="*/ 0 h 10000"/>
            <a:gd name="connsiteX0" fmla="*/ 22752 w 32752"/>
            <a:gd name="connsiteY0" fmla="*/ 8014 h 8014"/>
            <a:gd name="connsiteX1" fmla="*/ 32752 w 32752"/>
            <a:gd name="connsiteY1" fmla="*/ 3502 h 8014"/>
            <a:gd name="connsiteX2" fmla="*/ 0 w 32752"/>
            <a:gd name="connsiteY2" fmla="*/ 0 h 8014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11410 w 11423"/>
            <a:gd name="connsiteY0" fmla="*/ 10248 h 10248"/>
            <a:gd name="connsiteX1" fmla="*/ 10000 w 11423"/>
            <a:gd name="connsiteY1" fmla="*/ 4370 h 10248"/>
            <a:gd name="connsiteX2" fmla="*/ 0 w 11423"/>
            <a:gd name="connsiteY2" fmla="*/ 0 h 10248"/>
            <a:gd name="connsiteX0" fmla="*/ 11410 w 11410"/>
            <a:gd name="connsiteY0" fmla="*/ 10248 h 10248"/>
            <a:gd name="connsiteX1" fmla="*/ 10000 w 11410"/>
            <a:gd name="connsiteY1" fmla="*/ 4370 h 10248"/>
            <a:gd name="connsiteX2" fmla="*/ 0 w 11410"/>
            <a:gd name="connsiteY2" fmla="*/ 0 h 10248"/>
            <a:gd name="connsiteX0" fmla="*/ 11410 w 11410"/>
            <a:gd name="connsiteY0" fmla="*/ 9814 h 9814"/>
            <a:gd name="connsiteX1" fmla="*/ 10000 w 11410"/>
            <a:gd name="connsiteY1" fmla="*/ 4370 h 9814"/>
            <a:gd name="connsiteX2" fmla="*/ 0 w 11410"/>
            <a:gd name="connsiteY2" fmla="*/ 0 h 9814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7945" y="7542"/>
                <a:pt x="8487" y="8119"/>
                <a:pt x="8764" y="4705"/>
              </a:cubicBezTo>
              <a:cubicBezTo>
                <a:pt x="3571" y="3086"/>
                <a:pt x="3833" y="3646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685788</xdr:colOff>
      <xdr:row>45</xdr:row>
      <xdr:rowOff>107950</xdr:rowOff>
    </xdr:from>
    <xdr:to>
      <xdr:col>6</xdr:col>
      <xdr:colOff>551984</xdr:colOff>
      <xdr:row>46</xdr:row>
      <xdr:rowOff>165100</xdr:rowOff>
    </xdr:to>
    <xdr:sp macro="" textlink="">
      <xdr:nvSpPr>
        <xdr:cNvPr id="493" name="Line 72">
          <a:extLst>
            <a:ext uri="{FF2B5EF4-FFF2-40B4-BE49-F238E27FC236}">
              <a16:creationId xmlns:a16="http://schemas.microsoft.com/office/drawing/2014/main" id="{537D9B6E-996A-434C-9FA3-AD54DE555A39}"/>
            </a:ext>
          </a:extLst>
        </xdr:cNvPr>
        <xdr:cNvSpPr>
          <a:spLocks noChangeShapeType="1"/>
        </xdr:cNvSpPr>
      </xdr:nvSpPr>
      <xdr:spPr bwMode="auto">
        <a:xfrm>
          <a:off x="6470638" y="6457950"/>
          <a:ext cx="571046" cy="228600"/>
        </a:xfrm>
        <a:custGeom>
          <a:avLst/>
          <a:gdLst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35000" h="228600">
              <a:moveTo>
                <a:pt x="0" y="0"/>
              </a:moveTo>
              <a:cubicBezTo>
                <a:pt x="306917" y="209550"/>
                <a:pt x="423333" y="152400"/>
                <a:pt x="635000" y="2286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542055</xdr:colOff>
      <xdr:row>46</xdr:row>
      <xdr:rowOff>66909</xdr:rowOff>
    </xdr:from>
    <xdr:to>
      <xdr:col>5</xdr:col>
      <xdr:colOff>669197</xdr:colOff>
      <xdr:row>47</xdr:row>
      <xdr:rowOff>17946</xdr:rowOff>
    </xdr:to>
    <xdr:sp macro="" textlink="">
      <xdr:nvSpPr>
        <xdr:cNvPr id="494" name="AutoShape 526">
          <a:extLst>
            <a:ext uri="{FF2B5EF4-FFF2-40B4-BE49-F238E27FC236}">
              <a16:creationId xmlns:a16="http://schemas.microsoft.com/office/drawing/2014/main" id="{84DF4FFC-D278-4514-A2DF-EB341BFCE7E3}"/>
            </a:ext>
          </a:extLst>
        </xdr:cNvPr>
        <xdr:cNvSpPr>
          <a:spLocks noChangeArrowheads="1"/>
        </xdr:cNvSpPr>
      </xdr:nvSpPr>
      <xdr:spPr bwMode="auto">
        <a:xfrm>
          <a:off x="6326905" y="6588359"/>
          <a:ext cx="127142" cy="12248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554070</xdr:colOff>
      <xdr:row>45</xdr:row>
      <xdr:rowOff>14111</xdr:rowOff>
    </xdr:from>
    <xdr:to>
      <xdr:col>6</xdr:col>
      <xdr:colOff>3526</xdr:colOff>
      <xdr:row>46</xdr:row>
      <xdr:rowOff>5593</xdr:rowOff>
    </xdr:to>
    <xdr:sp macro="" textlink="">
      <xdr:nvSpPr>
        <xdr:cNvPr id="495" name="Oval 1295">
          <a:extLst>
            <a:ext uri="{FF2B5EF4-FFF2-40B4-BE49-F238E27FC236}">
              <a16:creationId xmlns:a16="http://schemas.microsoft.com/office/drawing/2014/main" id="{CF386E1D-4B08-438B-BB0D-7AEE258D6BB4}"/>
            </a:ext>
          </a:extLst>
        </xdr:cNvPr>
        <xdr:cNvSpPr>
          <a:spLocks noChangeArrowheads="1"/>
        </xdr:cNvSpPr>
      </xdr:nvSpPr>
      <xdr:spPr bwMode="auto">
        <a:xfrm>
          <a:off x="6338920" y="6364111"/>
          <a:ext cx="154306" cy="16293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6</xdr:col>
      <xdr:colOff>41428</xdr:colOff>
      <xdr:row>45</xdr:row>
      <xdr:rowOff>8707</xdr:rowOff>
    </xdr:from>
    <xdr:ext cx="302079" cy="305168"/>
    <xdr:grpSp>
      <xdr:nvGrpSpPr>
        <xdr:cNvPr id="496" name="Group 6672">
          <a:extLst>
            <a:ext uri="{FF2B5EF4-FFF2-40B4-BE49-F238E27FC236}">
              <a16:creationId xmlns:a16="http://schemas.microsoft.com/office/drawing/2014/main" id="{C1771D55-4BC0-45BE-9E18-FB98E8E06E4F}"/>
            </a:ext>
          </a:extLst>
        </xdr:cNvPr>
        <xdr:cNvGrpSpPr>
          <a:grpSpLocks/>
        </xdr:cNvGrpSpPr>
      </xdr:nvGrpSpPr>
      <xdr:grpSpPr bwMode="auto">
        <a:xfrm>
          <a:off x="3724428" y="7772640"/>
          <a:ext cx="302079" cy="305168"/>
          <a:chOff x="536" y="109"/>
          <a:chExt cx="46" cy="44"/>
        </a:xfrm>
      </xdr:grpSpPr>
      <xdr:pic>
        <xdr:nvPicPr>
          <xdr:cNvPr id="497" name="Picture 6673" descr="route2">
            <a:extLst>
              <a:ext uri="{FF2B5EF4-FFF2-40B4-BE49-F238E27FC236}">
                <a16:creationId xmlns:a16="http://schemas.microsoft.com/office/drawing/2014/main" id="{C6E24497-D47E-471E-A21E-F35C9FA4C2E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98" name="Text Box 6674">
            <a:extLst>
              <a:ext uri="{FF2B5EF4-FFF2-40B4-BE49-F238E27FC236}">
                <a16:creationId xmlns:a16="http://schemas.microsoft.com/office/drawing/2014/main" id="{049A5C38-70BA-4D84-98CD-F37181A875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35364</xdr:colOff>
      <xdr:row>43</xdr:row>
      <xdr:rowOff>102305</xdr:rowOff>
    </xdr:from>
    <xdr:ext cx="302079" cy="305168"/>
    <xdr:grpSp>
      <xdr:nvGrpSpPr>
        <xdr:cNvPr id="499" name="Group 6672">
          <a:extLst>
            <a:ext uri="{FF2B5EF4-FFF2-40B4-BE49-F238E27FC236}">
              <a16:creationId xmlns:a16="http://schemas.microsoft.com/office/drawing/2014/main" id="{2698347C-96C9-413B-A2C6-3094FFE59563}"/>
            </a:ext>
          </a:extLst>
        </xdr:cNvPr>
        <xdr:cNvGrpSpPr>
          <a:grpSpLocks/>
        </xdr:cNvGrpSpPr>
      </xdr:nvGrpSpPr>
      <xdr:grpSpPr bwMode="auto">
        <a:xfrm>
          <a:off x="3011397" y="7519105"/>
          <a:ext cx="302079" cy="305168"/>
          <a:chOff x="536" y="109"/>
          <a:chExt cx="46" cy="44"/>
        </a:xfrm>
      </xdr:grpSpPr>
      <xdr:pic>
        <xdr:nvPicPr>
          <xdr:cNvPr id="500" name="Picture 6673" descr="route2">
            <a:extLst>
              <a:ext uri="{FF2B5EF4-FFF2-40B4-BE49-F238E27FC236}">
                <a16:creationId xmlns:a16="http://schemas.microsoft.com/office/drawing/2014/main" id="{F1770592-1D29-4E9A-A600-328C07F6BEE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01" name="Text Box 6674">
            <a:extLst>
              <a:ext uri="{FF2B5EF4-FFF2-40B4-BE49-F238E27FC236}">
                <a16:creationId xmlns:a16="http://schemas.microsoft.com/office/drawing/2014/main" id="{C06091DA-71CE-457D-9880-1921824531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4</xdr:col>
      <xdr:colOff>150112</xdr:colOff>
      <xdr:row>44</xdr:row>
      <xdr:rowOff>46975</xdr:rowOff>
    </xdr:from>
    <xdr:to>
      <xdr:col>4</xdr:col>
      <xdr:colOff>335521</xdr:colOff>
      <xdr:row>44</xdr:row>
      <xdr:rowOff>48068</xdr:rowOff>
    </xdr:to>
    <xdr:sp macro="" textlink="">
      <xdr:nvSpPr>
        <xdr:cNvPr id="502" name="Line 72">
          <a:extLst>
            <a:ext uri="{FF2B5EF4-FFF2-40B4-BE49-F238E27FC236}">
              <a16:creationId xmlns:a16="http://schemas.microsoft.com/office/drawing/2014/main" id="{FF12FC6D-B77F-4F50-93CD-47F0239A84C4}"/>
            </a:ext>
          </a:extLst>
        </xdr:cNvPr>
        <xdr:cNvSpPr>
          <a:spLocks noChangeShapeType="1"/>
        </xdr:cNvSpPr>
      </xdr:nvSpPr>
      <xdr:spPr bwMode="auto">
        <a:xfrm>
          <a:off x="2411097" y="7517846"/>
          <a:ext cx="185409" cy="1093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8</xdr:col>
      <xdr:colOff>211877</xdr:colOff>
      <xdr:row>47</xdr:row>
      <xdr:rowOff>8341</xdr:rowOff>
    </xdr:from>
    <xdr:ext cx="460960" cy="159531"/>
    <xdr:sp macro="" textlink="">
      <xdr:nvSpPr>
        <xdr:cNvPr id="503" name="Text Box 1300">
          <a:extLst>
            <a:ext uri="{FF2B5EF4-FFF2-40B4-BE49-F238E27FC236}">
              <a16:creationId xmlns:a16="http://schemas.microsoft.com/office/drawing/2014/main" id="{309FBA71-FDAB-40E6-A698-4858AEF51EA7}"/>
            </a:ext>
          </a:extLst>
        </xdr:cNvPr>
        <xdr:cNvSpPr txBox="1">
          <a:spLocks noChangeArrowheads="1"/>
        </xdr:cNvSpPr>
      </xdr:nvSpPr>
      <xdr:spPr bwMode="auto">
        <a:xfrm>
          <a:off x="1062777" y="8022041"/>
          <a:ext cx="46096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48m</a:t>
          </a:r>
        </a:p>
      </xdr:txBody>
    </xdr:sp>
    <xdr:clientData/>
  </xdr:oneCellAnchor>
  <xdr:twoCellAnchor>
    <xdr:from>
      <xdr:col>7</xdr:col>
      <xdr:colOff>345860</xdr:colOff>
      <xdr:row>41</xdr:row>
      <xdr:rowOff>47622</xdr:rowOff>
    </xdr:from>
    <xdr:to>
      <xdr:col>8</xdr:col>
      <xdr:colOff>170512</xdr:colOff>
      <xdr:row>48</xdr:row>
      <xdr:rowOff>150620</xdr:rowOff>
    </xdr:to>
    <xdr:sp macro="" textlink="">
      <xdr:nvSpPr>
        <xdr:cNvPr id="504" name="Freeform 527">
          <a:extLst>
            <a:ext uri="{FF2B5EF4-FFF2-40B4-BE49-F238E27FC236}">
              <a16:creationId xmlns:a16="http://schemas.microsoft.com/office/drawing/2014/main" id="{B00DCB5B-CE4B-4CD6-9585-8A9F4962D76A}"/>
            </a:ext>
          </a:extLst>
        </xdr:cNvPr>
        <xdr:cNvSpPr>
          <a:spLocks/>
        </xdr:cNvSpPr>
      </xdr:nvSpPr>
      <xdr:spPr bwMode="auto">
        <a:xfrm>
          <a:off x="491910" y="7032622"/>
          <a:ext cx="529502" cy="130314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6959"/>
            <a:gd name="connsiteY0" fmla="*/ 27892 h 27913"/>
            <a:gd name="connsiteX1" fmla="*/ 5637 w 6959"/>
            <a:gd name="connsiteY1" fmla="*/ 14151 h 27913"/>
            <a:gd name="connsiteX2" fmla="*/ 5554 w 6959"/>
            <a:gd name="connsiteY2" fmla="*/ 0 h 27913"/>
            <a:gd name="connsiteX0" fmla="*/ 0 w 9106"/>
            <a:gd name="connsiteY0" fmla="*/ 9992 h 10000"/>
            <a:gd name="connsiteX1" fmla="*/ 7073 w 9106"/>
            <a:gd name="connsiteY1" fmla="*/ 5165 h 10000"/>
            <a:gd name="connsiteX2" fmla="*/ 7981 w 9106"/>
            <a:gd name="connsiteY2" fmla="*/ 0 h 10000"/>
            <a:gd name="connsiteX0" fmla="*/ 0 w 10000"/>
            <a:gd name="connsiteY0" fmla="*/ 9992 h 9997"/>
            <a:gd name="connsiteX1" fmla="*/ 7767 w 10000"/>
            <a:gd name="connsiteY1" fmla="*/ 5165 h 9997"/>
            <a:gd name="connsiteX2" fmla="*/ 8765 w 10000"/>
            <a:gd name="connsiteY2" fmla="*/ 0 h 9997"/>
            <a:gd name="connsiteX0" fmla="*/ 0 w 5963"/>
            <a:gd name="connsiteY0" fmla="*/ 9805 h 9810"/>
            <a:gd name="connsiteX1" fmla="*/ 1377 w 5963"/>
            <a:gd name="connsiteY1" fmla="*/ 5167 h 9810"/>
            <a:gd name="connsiteX2" fmla="*/ 2375 w 5963"/>
            <a:gd name="connsiteY2" fmla="*/ 0 h 9810"/>
            <a:gd name="connsiteX0" fmla="*/ 0 w 6214"/>
            <a:gd name="connsiteY0" fmla="*/ 9995 h 9995"/>
            <a:gd name="connsiteX1" fmla="*/ 2309 w 6214"/>
            <a:gd name="connsiteY1" fmla="*/ 5267 h 9995"/>
            <a:gd name="connsiteX2" fmla="*/ 3983 w 6214"/>
            <a:gd name="connsiteY2" fmla="*/ 0 h 9995"/>
            <a:gd name="connsiteX0" fmla="*/ 0 w 10001"/>
            <a:gd name="connsiteY0" fmla="*/ 10000 h 10000"/>
            <a:gd name="connsiteX1" fmla="*/ 3716 w 10001"/>
            <a:gd name="connsiteY1" fmla="*/ 4300 h 10000"/>
            <a:gd name="connsiteX2" fmla="*/ 6410 w 10001"/>
            <a:gd name="connsiteY2" fmla="*/ 0 h 10000"/>
            <a:gd name="connsiteX0" fmla="*/ 0 w 9742"/>
            <a:gd name="connsiteY0" fmla="*/ 10000 h 10000"/>
            <a:gd name="connsiteX1" fmla="*/ 3716 w 9742"/>
            <a:gd name="connsiteY1" fmla="*/ 4300 h 10000"/>
            <a:gd name="connsiteX2" fmla="*/ 6410 w 9742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3124"/>
            <a:gd name="connsiteY0" fmla="*/ 10194 h 10194"/>
            <a:gd name="connsiteX1" fmla="*/ 6938 w 13124"/>
            <a:gd name="connsiteY1" fmla="*/ 4300 h 10194"/>
            <a:gd name="connsiteX2" fmla="*/ 9704 w 13124"/>
            <a:gd name="connsiteY2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9704"/>
            <a:gd name="connsiteY0" fmla="*/ 10194 h 10194"/>
            <a:gd name="connsiteX1" fmla="*/ 9233 w 9704"/>
            <a:gd name="connsiteY1" fmla="*/ 8192 h 10194"/>
            <a:gd name="connsiteX2" fmla="*/ 6938 w 9704"/>
            <a:gd name="connsiteY2" fmla="*/ 4300 h 10194"/>
            <a:gd name="connsiteX3" fmla="*/ 9704 w 9704"/>
            <a:gd name="connsiteY3" fmla="*/ 0 h 10194"/>
            <a:gd name="connsiteX0" fmla="*/ 0 w 11265"/>
            <a:gd name="connsiteY0" fmla="*/ 10000 h 10000"/>
            <a:gd name="connsiteX1" fmla="*/ 9515 w 11265"/>
            <a:gd name="connsiteY1" fmla="*/ 8036 h 10000"/>
            <a:gd name="connsiteX2" fmla="*/ 7150 w 11265"/>
            <a:gd name="connsiteY2" fmla="*/ 4218 h 10000"/>
            <a:gd name="connsiteX3" fmla="*/ 10000 w 11265"/>
            <a:gd name="connsiteY3" fmla="*/ 0 h 10000"/>
            <a:gd name="connsiteX0" fmla="*/ 2365 w 4115"/>
            <a:gd name="connsiteY0" fmla="*/ 8036 h 8036"/>
            <a:gd name="connsiteX1" fmla="*/ 0 w 4115"/>
            <a:gd name="connsiteY1" fmla="*/ 4218 h 8036"/>
            <a:gd name="connsiteX2" fmla="*/ 2850 w 4115"/>
            <a:gd name="connsiteY2" fmla="*/ 0 h 8036"/>
            <a:gd name="connsiteX0" fmla="*/ 6674 w 10000"/>
            <a:gd name="connsiteY0" fmla="*/ 12288 h 12288"/>
            <a:gd name="connsiteX1" fmla="*/ 0 w 10000"/>
            <a:gd name="connsiteY1" fmla="*/ 5249 h 12288"/>
            <a:gd name="connsiteX2" fmla="*/ 6926 w 10000"/>
            <a:gd name="connsiteY2" fmla="*/ 0 h 12288"/>
            <a:gd name="connsiteX0" fmla="*/ 6674 w 11973"/>
            <a:gd name="connsiteY0" fmla="*/ 12288 h 12288"/>
            <a:gd name="connsiteX1" fmla="*/ 0 w 11973"/>
            <a:gd name="connsiteY1" fmla="*/ 5249 h 12288"/>
            <a:gd name="connsiteX2" fmla="*/ 6926 w 11973"/>
            <a:gd name="connsiteY2" fmla="*/ 0 h 12288"/>
            <a:gd name="connsiteX0" fmla="*/ 6674 w 9164"/>
            <a:gd name="connsiteY0" fmla="*/ 12288 h 12288"/>
            <a:gd name="connsiteX1" fmla="*/ 0 w 9164"/>
            <a:gd name="connsiteY1" fmla="*/ 5249 h 12288"/>
            <a:gd name="connsiteX2" fmla="*/ 6926 w 9164"/>
            <a:gd name="connsiteY2" fmla="*/ 0 h 12288"/>
            <a:gd name="connsiteX0" fmla="*/ 7283 w 20078"/>
            <a:gd name="connsiteY0" fmla="*/ 10207 h 10207"/>
            <a:gd name="connsiteX1" fmla="*/ 0 w 20078"/>
            <a:gd name="connsiteY1" fmla="*/ 4479 h 10207"/>
            <a:gd name="connsiteX2" fmla="*/ 19699 w 20078"/>
            <a:gd name="connsiteY2" fmla="*/ 0 h 10207"/>
            <a:gd name="connsiteX0" fmla="*/ 7283 w 18144"/>
            <a:gd name="connsiteY0" fmla="*/ 11138 h 11138"/>
            <a:gd name="connsiteX1" fmla="*/ 0 w 18144"/>
            <a:gd name="connsiteY1" fmla="*/ 5410 h 11138"/>
            <a:gd name="connsiteX2" fmla="*/ 17676 w 18144"/>
            <a:gd name="connsiteY2" fmla="*/ 0 h 11138"/>
            <a:gd name="connsiteX0" fmla="*/ 7283 w 22551"/>
            <a:gd name="connsiteY0" fmla="*/ 11138 h 11138"/>
            <a:gd name="connsiteX1" fmla="*/ 0 w 22551"/>
            <a:gd name="connsiteY1" fmla="*/ 5410 h 11138"/>
            <a:gd name="connsiteX2" fmla="*/ 17676 w 22551"/>
            <a:gd name="connsiteY2" fmla="*/ 0 h 11138"/>
            <a:gd name="connsiteX0" fmla="*/ 7153 w 22551"/>
            <a:gd name="connsiteY0" fmla="*/ 10505 h 10505"/>
            <a:gd name="connsiteX1" fmla="*/ 0 w 22551"/>
            <a:gd name="connsiteY1" fmla="*/ 5410 h 10505"/>
            <a:gd name="connsiteX2" fmla="*/ 17676 w 22551"/>
            <a:gd name="connsiteY2" fmla="*/ 0 h 10505"/>
            <a:gd name="connsiteX0" fmla="*/ 5562 w 22551"/>
            <a:gd name="connsiteY0" fmla="*/ 8464 h 8464"/>
            <a:gd name="connsiteX1" fmla="*/ 0 w 22551"/>
            <a:gd name="connsiteY1" fmla="*/ 5410 h 8464"/>
            <a:gd name="connsiteX2" fmla="*/ 17676 w 22551"/>
            <a:gd name="connsiteY2" fmla="*/ 0 h 8464"/>
            <a:gd name="connsiteX0" fmla="*/ 2466 w 10000"/>
            <a:gd name="connsiteY0" fmla="*/ 10000 h 10000"/>
            <a:gd name="connsiteX1" fmla="*/ 0 w 10000"/>
            <a:gd name="connsiteY1" fmla="*/ 6392 h 10000"/>
            <a:gd name="connsiteX2" fmla="*/ 7838 w 10000"/>
            <a:gd name="connsiteY2" fmla="*/ 0 h 10000"/>
            <a:gd name="connsiteX0" fmla="*/ 2466 w 10000"/>
            <a:gd name="connsiteY0" fmla="*/ 10000 h 10000"/>
            <a:gd name="connsiteX1" fmla="*/ 0 w 10000"/>
            <a:gd name="connsiteY1" fmla="*/ 6392 h 10000"/>
            <a:gd name="connsiteX2" fmla="*/ 7838 w 10000"/>
            <a:gd name="connsiteY2" fmla="*/ 0 h 10000"/>
            <a:gd name="connsiteX0" fmla="*/ 35162 w 35162"/>
            <a:gd name="connsiteY0" fmla="*/ 12285 h 12285"/>
            <a:gd name="connsiteX1" fmla="*/ 32696 w 35162"/>
            <a:gd name="connsiteY1" fmla="*/ 8677 h 12285"/>
            <a:gd name="connsiteX2" fmla="*/ 0 w 35162"/>
            <a:gd name="connsiteY2" fmla="*/ 0 h 12285"/>
            <a:gd name="connsiteX0" fmla="*/ 35162 w 35162"/>
            <a:gd name="connsiteY0" fmla="*/ 12285 h 12285"/>
            <a:gd name="connsiteX1" fmla="*/ 32696 w 35162"/>
            <a:gd name="connsiteY1" fmla="*/ 8677 h 12285"/>
            <a:gd name="connsiteX2" fmla="*/ 24534 w 35162"/>
            <a:gd name="connsiteY2" fmla="*/ 1845 h 12285"/>
            <a:gd name="connsiteX3" fmla="*/ 0 w 35162"/>
            <a:gd name="connsiteY3" fmla="*/ 0 h 12285"/>
            <a:gd name="connsiteX0" fmla="*/ 35162 w 35162"/>
            <a:gd name="connsiteY0" fmla="*/ 12285 h 12285"/>
            <a:gd name="connsiteX1" fmla="*/ 32696 w 35162"/>
            <a:gd name="connsiteY1" fmla="*/ 8677 h 12285"/>
            <a:gd name="connsiteX2" fmla="*/ 24534 w 35162"/>
            <a:gd name="connsiteY2" fmla="*/ 1845 h 12285"/>
            <a:gd name="connsiteX3" fmla="*/ 6231 w 35162"/>
            <a:gd name="connsiteY3" fmla="*/ 1774 h 12285"/>
            <a:gd name="connsiteX4" fmla="*/ 0 w 35162"/>
            <a:gd name="connsiteY4" fmla="*/ 0 h 12285"/>
            <a:gd name="connsiteX0" fmla="*/ 35162 w 35162"/>
            <a:gd name="connsiteY0" fmla="*/ 12285 h 12285"/>
            <a:gd name="connsiteX1" fmla="*/ 32696 w 35162"/>
            <a:gd name="connsiteY1" fmla="*/ 8677 h 12285"/>
            <a:gd name="connsiteX2" fmla="*/ 24534 w 35162"/>
            <a:gd name="connsiteY2" fmla="*/ 1845 h 12285"/>
            <a:gd name="connsiteX3" fmla="*/ 6963 w 35162"/>
            <a:gd name="connsiteY3" fmla="*/ 1592 h 12285"/>
            <a:gd name="connsiteX4" fmla="*/ 0 w 35162"/>
            <a:gd name="connsiteY4" fmla="*/ 0 h 12285"/>
            <a:gd name="connsiteX0" fmla="*/ 35162 w 35162"/>
            <a:gd name="connsiteY0" fmla="*/ 12285 h 12285"/>
            <a:gd name="connsiteX1" fmla="*/ 32696 w 35162"/>
            <a:gd name="connsiteY1" fmla="*/ 8677 h 12285"/>
            <a:gd name="connsiteX2" fmla="*/ 24276 w 35162"/>
            <a:gd name="connsiteY2" fmla="*/ 1445 h 12285"/>
            <a:gd name="connsiteX3" fmla="*/ 6963 w 35162"/>
            <a:gd name="connsiteY3" fmla="*/ 1592 h 12285"/>
            <a:gd name="connsiteX4" fmla="*/ 0 w 35162"/>
            <a:gd name="connsiteY4" fmla="*/ 0 h 12285"/>
            <a:gd name="connsiteX0" fmla="*/ 35162 w 35202"/>
            <a:gd name="connsiteY0" fmla="*/ 12285 h 12285"/>
            <a:gd name="connsiteX1" fmla="*/ 32696 w 35202"/>
            <a:gd name="connsiteY1" fmla="*/ 8677 h 12285"/>
            <a:gd name="connsiteX2" fmla="*/ 24276 w 35202"/>
            <a:gd name="connsiteY2" fmla="*/ 1445 h 12285"/>
            <a:gd name="connsiteX3" fmla="*/ 6963 w 35202"/>
            <a:gd name="connsiteY3" fmla="*/ 1592 h 12285"/>
            <a:gd name="connsiteX4" fmla="*/ 0 w 35202"/>
            <a:gd name="connsiteY4" fmla="*/ 0 h 12285"/>
            <a:gd name="connsiteX0" fmla="*/ 35162 w 36818"/>
            <a:gd name="connsiteY0" fmla="*/ 12285 h 12285"/>
            <a:gd name="connsiteX1" fmla="*/ 32696 w 36818"/>
            <a:gd name="connsiteY1" fmla="*/ 8677 h 12285"/>
            <a:gd name="connsiteX2" fmla="*/ 24276 w 36818"/>
            <a:gd name="connsiteY2" fmla="*/ 1445 h 12285"/>
            <a:gd name="connsiteX3" fmla="*/ 6963 w 36818"/>
            <a:gd name="connsiteY3" fmla="*/ 1592 h 12285"/>
            <a:gd name="connsiteX4" fmla="*/ 0 w 36818"/>
            <a:gd name="connsiteY4" fmla="*/ 0 h 12285"/>
            <a:gd name="connsiteX0" fmla="*/ 35162 w 36587"/>
            <a:gd name="connsiteY0" fmla="*/ 12285 h 12285"/>
            <a:gd name="connsiteX1" fmla="*/ 32696 w 36587"/>
            <a:gd name="connsiteY1" fmla="*/ 8677 h 12285"/>
            <a:gd name="connsiteX2" fmla="*/ 22901 w 36587"/>
            <a:gd name="connsiteY2" fmla="*/ 1288 h 12285"/>
            <a:gd name="connsiteX3" fmla="*/ 6963 w 36587"/>
            <a:gd name="connsiteY3" fmla="*/ 1592 h 12285"/>
            <a:gd name="connsiteX4" fmla="*/ 0 w 36587"/>
            <a:gd name="connsiteY4" fmla="*/ 0 h 12285"/>
            <a:gd name="connsiteX0" fmla="*/ 35162 w 36397"/>
            <a:gd name="connsiteY0" fmla="*/ 12285 h 12285"/>
            <a:gd name="connsiteX1" fmla="*/ 32696 w 36397"/>
            <a:gd name="connsiteY1" fmla="*/ 8677 h 12285"/>
            <a:gd name="connsiteX2" fmla="*/ 21653 w 36397"/>
            <a:gd name="connsiteY2" fmla="*/ 669 h 12285"/>
            <a:gd name="connsiteX3" fmla="*/ 6963 w 36397"/>
            <a:gd name="connsiteY3" fmla="*/ 1592 h 12285"/>
            <a:gd name="connsiteX4" fmla="*/ 0 w 36397"/>
            <a:gd name="connsiteY4" fmla="*/ 0 h 12285"/>
            <a:gd name="connsiteX0" fmla="*/ 35162 w 36397"/>
            <a:gd name="connsiteY0" fmla="*/ 12285 h 12285"/>
            <a:gd name="connsiteX1" fmla="*/ 32696 w 36397"/>
            <a:gd name="connsiteY1" fmla="*/ 8677 h 12285"/>
            <a:gd name="connsiteX2" fmla="*/ 21653 w 36397"/>
            <a:gd name="connsiteY2" fmla="*/ 669 h 12285"/>
            <a:gd name="connsiteX3" fmla="*/ 6963 w 36397"/>
            <a:gd name="connsiteY3" fmla="*/ 1592 h 12285"/>
            <a:gd name="connsiteX4" fmla="*/ 0 w 36397"/>
            <a:gd name="connsiteY4" fmla="*/ 0 h 12285"/>
            <a:gd name="connsiteX0" fmla="*/ 35162 w 36186"/>
            <a:gd name="connsiteY0" fmla="*/ 12285 h 12285"/>
            <a:gd name="connsiteX1" fmla="*/ 32696 w 36186"/>
            <a:gd name="connsiteY1" fmla="*/ 8677 h 12285"/>
            <a:gd name="connsiteX2" fmla="*/ 20115 w 36186"/>
            <a:gd name="connsiteY2" fmla="*/ 918 h 12285"/>
            <a:gd name="connsiteX3" fmla="*/ 6963 w 36186"/>
            <a:gd name="connsiteY3" fmla="*/ 1592 h 12285"/>
            <a:gd name="connsiteX4" fmla="*/ 0 w 36186"/>
            <a:gd name="connsiteY4" fmla="*/ 0 h 12285"/>
            <a:gd name="connsiteX0" fmla="*/ 35162 w 35997"/>
            <a:gd name="connsiteY0" fmla="*/ 12285 h 12285"/>
            <a:gd name="connsiteX1" fmla="*/ 32696 w 35997"/>
            <a:gd name="connsiteY1" fmla="*/ 8677 h 12285"/>
            <a:gd name="connsiteX2" fmla="*/ 18577 w 35997"/>
            <a:gd name="connsiteY2" fmla="*/ 1167 h 12285"/>
            <a:gd name="connsiteX3" fmla="*/ 6963 w 35997"/>
            <a:gd name="connsiteY3" fmla="*/ 1592 h 12285"/>
            <a:gd name="connsiteX4" fmla="*/ 0 w 35997"/>
            <a:gd name="connsiteY4" fmla="*/ 0 h 12285"/>
            <a:gd name="connsiteX0" fmla="*/ 35162 w 35997"/>
            <a:gd name="connsiteY0" fmla="*/ 12285 h 12285"/>
            <a:gd name="connsiteX1" fmla="*/ 32696 w 35997"/>
            <a:gd name="connsiteY1" fmla="*/ 8677 h 12285"/>
            <a:gd name="connsiteX2" fmla="*/ 18577 w 35997"/>
            <a:gd name="connsiteY2" fmla="*/ 1167 h 12285"/>
            <a:gd name="connsiteX3" fmla="*/ 6963 w 35997"/>
            <a:gd name="connsiteY3" fmla="*/ 1592 h 12285"/>
            <a:gd name="connsiteX4" fmla="*/ 0 w 35997"/>
            <a:gd name="connsiteY4" fmla="*/ 0 h 12285"/>
            <a:gd name="connsiteX0" fmla="*/ 28199 w 29034"/>
            <a:gd name="connsiteY0" fmla="*/ 11118 h 11118"/>
            <a:gd name="connsiteX1" fmla="*/ 25733 w 29034"/>
            <a:gd name="connsiteY1" fmla="*/ 7510 h 11118"/>
            <a:gd name="connsiteX2" fmla="*/ 11614 w 29034"/>
            <a:gd name="connsiteY2" fmla="*/ 0 h 11118"/>
            <a:gd name="connsiteX3" fmla="*/ 0 w 29034"/>
            <a:gd name="connsiteY3" fmla="*/ 425 h 11118"/>
            <a:gd name="connsiteX0" fmla="*/ 16585 w 17420"/>
            <a:gd name="connsiteY0" fmla="*/ 11118 h 11118"/>
            <a:gd name="connsiteX1" fmla="*/ 14119 w 17420"/>
            <a:gd name="connsiteY1" fmla="*/ 7510 h 11118"/>
            <a:gd name="connsiteX2" fmla="*/ 0 w 17420"/>
            <a:gd name="connsiteY2" fmla="*/ 0 h 11118"/>
            <a:gd name="connsiteX0" fmla="*/ 15424 w 16400"/>
            <a:gd name="connsiteY0" fmla="*/ 11599 h 11599"/>
            <a:gd name="connsiteX1" fmla="*/ 12958 w 16400"/>
            <a:gd name="connsiteY1" fmla="*/ 7991 h 11599"/>
            <a:gd name="connsiteX2" fmla="*/ 0 w 16400"/>
            <a:gd name="connsiteY2" fmla="*/ 0 h 11599"/>
            <a:gd name="connsiteX0" fmla="*/ 18938 w 19520"/>
            <a:gd name="connsiteY0" fmla="*/ 12492 h 12492"/>
            <a:gd name="connsiteX1" fmla="*/ 16472 w 19520"/>
            <a:gd name="connsiteY1" fmla="*/ 8884 h 12492"/>
            <a:gd name="connsiteX2" fmla="*/ 0 w 19520"/>
            <a:gd name="connsiteY2" fmla="*/ 0 h 12492"/>
            <a:gd name="connsiteX0" fmla="*/ 20312 w 20763"/>
            <a:gd name="connsiteY0" fmla="*/ 12342 h 12342"/>
            <a:gd name="connsiteX1" fmla="*/ 17846 w 20763"/>
            <a:gd name="connsiteY1" fmla="*/ 8734 h 12342"/>
            <a:gd name="connsiteX2" fmla="*/ 0 w 20763"/>
            <a:gd name="connsiteY2" fmla="*/ 0 h 12342"/>
            <a:gd name="connsiteX0" fmla="*/ 25301 w 25301"/>
            <a:gd name="connsiteY0" fmla="*/ 12342 h 12342"/>
            <a:gd name="connsiteX1" fmla="*/ 22835 w 25301"/>
            <a:gd name="connsiteY1" fmla="*/ 8734 h 12342"/>
            <a:gd name="connsiteX2" fmla="*/ 4989 w 25301"/>
            <a:gd name="connsiteY2" fmla="*/ 0 h 12342"/>
            <a:gd name="connsiteX0" fmla="*/ 23490 w 23490"/>
            <a:gd name="connsiteY0" fmla="*/ 11878 h 11878"/>
            <a:gd name="connsiteX1" fmla="*/ 22835 w 23490"/>
            <a:gd name="connsiteY1" fmla="*/ 8734 h 11878"/>
            <a:gd name="connsiteX2" fmla="*/ 4989 w 23490"/>
            <a:gd name="connsiteY2" fmla="*/ 0 h 11878"/>
            <a:gd name="connsiteX0" fmla="*/ 30456 w 30456"/>
            <a:gd name="connsiteY0" fmla="*/ 12574 h 12574"/>
            <a:gd name="connsiteX1" fmla="*/ 29801 w 30456"/>
            <a:gd name="connsiteY1" fmla="*/ 9430 h 12574"/>
            <a:gd name="connsiteX2" fmla="*/ 0 w 30456"/>
            <a:gd name="connsiteY2" fmla="*/ 0 h 12574"/>
            <a:gd name="connsiteX0" fmla="*/ 39151 w 39151"/>
            <a:gd name="connsiteY0" fmla="*/ 12651 h 12651"/>
            <a:gd name="connsiteX1" fmla="*/ 38496 w 39151"/>
            <a:gd name="connsiteY1" fmla="*/ 9507 h 12651"/>
            <a:gd name="connsiteX2" fmla="*/ 0 w 39151"/>
            <a:gd name="connsiteY2" fmla="*/ 0 h 12651"/>
            <a:gd name="connsiteX0" fmla="*/ 48480 w 48480"/>
            <a:gd name="connsiteY0" fmla="*/ 12651 h 12651"/>
            <a:gd name="connsiteX1" fmla="*/ 47825 w 48480"/>
            <a:gd name="connsiteY1" fmla="*/ 9507 h 12651"/>
            <a:gd name="connsiteX2" fmla="*/ 9329 w 48480"/>
            <a:gd name="connsiteY2" fmla="*/ 0 h 126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8480" h="12651">
              <a:moveTo>
                <a:pt x="48480" y="12651"/>
              </a:moveTo>
              <a:cubicBezTo>
                <a:pt x="47649" y="9643"/>
                <a:pt x="48781" y="10245"/>
                <a:pt x="47825" y="9507"/>
              </a:cubicBezTo>
              <a:cubicBezTo>
                <a:pt x="6080" y="8697"/>
                <a:pt x="-12756" y="7444"/>
                <a:pt x="932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7</xdr:col>
      <xdr:colOff>54242</xdr:colOff>
      <xdr:row>43</xdr:row>
      <xdr:rowOff>138493</xdr:rowOff>
    </xdr:from>
    <xdr:ext cx="302079" cy="305168"/>
    <xdr:grpSp>
      <xdr:nvGrpSpPr>
        <xdr:cNvPr id="505" name="Group 6672">
          <a:extLst>
            <a:ext uri="{FF2B5EF4-FFF2-40B4-BE49-F238E27FC236}">
              <a16:creationId xmlns:a16="http://schemas.microsoft.com/office/drawing/2014/main" id="{FB876C96-6E77-4ADC-99BD-E8FEC9A0B6F7}"/>
            </a:ext>
          </a:extLst>
        </xdr:cNvPr>
        <xdr:cNvGrpSpPr>
          <a:grpSpLocks/>
        </xdr:cNvGrpSpPr>
      </xdr:nvGrpSpPr>
      <xdr:grpSpPr bwMode="auto">
        <a:xfrm>
          <a:off x="4444209" y="7555293"/>
          <a:ext cx="302079" cy="305168"/>
          <a:chOff x="536" y="115"/>
          <a:chExt cx="46" cy="44"/>
        </a:xfrm>
      </xdr:grpSpPr>
      <xdr:pic>
        <xdr:nvPicPr>
          <xdr:cNvPr id="506" name="Picture 6673" descr="route2">
            <a:extLst>
              <a:ext uri="{FF2B5EF4-FFF2-40B4-BE49-F238E27FC236}">
                <a16:creationId xmlns:a16="http://schemas.microsoft.com/office/drawing/2014/main" id="{3CC36970-3E84-4D76-AA71-8FBF9E6A414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5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07" name="Text Box 6674">
            <a:extLst>
              <a:ext uri="{FF2B5EF4-FFF2-40B4-BE49-F238E27FC236}">
                <a16:creationId xmlns:a16="http://schemas.microsoft.com/office/drawing/2014/main" id="{9E04FA54-CE4E-4318-ACD2-7250D51201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7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529058</xdr:colOff>
      <xdr:row>46</xdr:row>
      <xdr:rowOff>157170</xdr:rowOff>
    </xdr:from>
    <xdr:ext cx="302079" cy="325975"/>
    <xdr:grpSp>
      <xdr:nvGrpSpPr>
        <xdr:cNvPr id="508" name="Group 6672">
          <a:extLst>
            <a:ext uri="{FF2B5EF4-FFF2-40B4-BE49-F238E27FC236}">
              <a16:creationId xmlns:a16="http://schemas.microsoft.com/office/drawing/2014/main" id="{844FB27A-DEF6-4B0B-AB2E-1BDA4D250C5A}"/>
            </a:ext>
          </a:extLst>
        </xdr:cNvPr>
        <xdr:cNvGrpSpPr>
          <a:grpSpLocks/>
        </xdr:cNvGrpSpPr>
      </xdr:nvGrpSpPr>
      <xdr:grpSpPr bwMode="auto">
        <a:xfrm>
          <a:off x="4919025" y="8094670"/>
          <a:ext cx="302079" cy="325975"/>
          <a:chOff x="536" y="106"/>
          <a:chExt cx="46" cy="47"/>
        </a:xfrm>
      </xdr:grpSpPr>
      <xdr:pic>
        <xdr:nvPicPr>
          <xdr:cNvPr id="509" name="Picture 6673" descr="route2">
            <a:extLst>
              <a:ext uri="{FF2B5EF4-FFF2-40B4-BE49-F238E27FC236}">
                <a16:creationId xmlns:a16="http://schemas.microsoft.com/office/drawing/2014/main" id="{0A1A8B13-954F-4FA4-AFE7-A714CF75EBC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10" name="Text Box 6674">
            <a:extLst>
              <a:ext uri="{FF2B5EF4-FFF2-40B4-BE49-F238E27FC236}">
                <a16:creationId xmlns:a16="http://schemas.microsoft.com/office/drawing/2014/main" id="{8C5D0A65-B80C-400A-9105-3C94A25A6D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06"/>
            <a:ext cx="44" cy="4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8</xdr:col>
      <xdr:colOff>95189</xdr:colOff>
      <xdr:row>47</xdr:row>
      <xdr:rowOff>93813</xdr:rowOff>
    </xdr:from>
    <xdr:to>
      <xdr:col>8</xdr:col>
      <xdr:colOff>245019</xdr:colOff>
      <xdr:row>48</xdr:row>
      <xdr:rowOff>62195</xdr:rowOff>
    </xdr:to>
    <xdr:sp macro="" textlink="">
      <xdr:nvSpPr>
        <xdr:cNvPr id="511" name="AutoShape 526">
          <a:extLst>
            <a:ext uri="{FF2B5EF4-FFF2-40B4-BE49-F238E27FC236}">
              <a16:creationId xmlns:a16="http://schemas.microsoft.com/office/drawing/2014/main" id="{D2979734-F1C5-4A11-8059-F27CC4F2FCB8}"/>
            </a:ext>
          </a:extLst>
        </xdr:cNvPr>
        <xdr:cNvSpPr>
          <a:spLocks noChangeArrowheads="1"/>
        </xdr:cNvSpPr>
      </xdr:nvSpPr>
      <xdr:spPr bwMode="auto">
        <a:xfrm>
          <a:off x="946089" y="8107513"/>
          <a:ext cx="149830" cy="13983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168022</xdr:colOff>
      <xdr:row>43</xdr:row>
      <xdr:rowOff>53195</xdr:rowOff>
    </xdr:from>
    <xdr:to>
      <xdr:col>8</xdr:col>
      <xdr:colOff>170744</xdr:colOff>
      <xdr:row>47</xdr:row>
      <xdr:rowOff>90350</xdr:rowOff>
    </xdr:to>
    <xdr:sp macro="" textlink="">
      <xdr:nvSpPr>
        <xdr:cNvPr id="512" name="Line 76">
          <a:extLst>
            <a:ext uri="{FF2B5EF4-FFF2-40B4-BE49-F238E27FC236}">
              <a16:creationId xmlns:a16="http://schemas.microsoft.com/office/drawing/2014/main" id="{AD357499-3802-4AE9-9A7B-E93B58EFF7AC}"/>
            </a:ext>
          </a:extLst>
        </xdr:cNvPr>
        <xdr:cNvSpPr>
          <a:spLocks noChangeShapeType="1"/>
        </xdr:cNvSpPr>
      </xdr:nvSpPr>
      <xdr:spPr bwMode="auto">
        <a:xfrm flipH="1" flipV="1">
          <a:off x="1018922" y="7381095"/>
          <a:ext cx="2722" cy="7229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90688</xdr:colOff>
      <xdr:row>41</xdr:row>
      <xdr:rowOff>85853</xdr:rowOff>
    </xdr:from>
    <xdr:to>
      <xdr:col>10</xdr:col>
      <xdr:colOff>408215</xdr:colOff>
      <xdr:row>48</xdr:row>
      <xdr:rowOff>27215</xdr:rowOff>
    </xdr:to>
    <xdr:sp macro="" textlink="">
      <xdr:nvSpPr>
        <xdr:cNvPr id="514" name="Line 76">
          <a:extLst>
            <a:ext uri="{FF2B5EF4-FFF2-40B4-BE49-F238E27FC236}">
              <a16:creationId xmlns:a16="http://schemas.microsoft.com/office/drawing/2014/main" id="{5D1148C1-FB44-4F00-8CD7-1D6DA8FEAF87}"/>
            </a:ext>
          </a:extLst>
        </xdr:cNvPr>
        <xdr:cNvSpPr>
          <a:spLocks noChangeShapeType="1"/>
        </xdr:cNvSpPr>
      </xdr:nvSpPr>
      <xdr:spPr bwMode="auto">
        <a:xfrm>
          <a:off x="6563152" y="7107139"/>
          <a:ext cx="317527" cy="1147862"/>
        </a:xfrm>
        <a:custGeom>
          <a:avLst/>
          <a:gdLst>
            <a:gd name="connsiteX0" fmla="*/ 0 w 267609"/>
            <a:gd name="connsiteY0" fmla="*/ 0 h 1147538"/>
            <a:gd name="connsiteX1" fmla="*/ 267609 w 267609"/>
            <a:gd name="connsiteY1" fmla="*/ 1147538 h 1147538"/>
            <a:gd name="connsiteX0" fmla="*/ 52530 w 320139"/>
            <a:gd name="connsiteY0" fmla="*/ 0 h 1147538"/>
            <a:gd name="connsiteX1" fmla="*/ 11710 w 320139"/>
            <a:gd name="connsiteY1" fmla="*/ 621392 h 1147538"/>
            <a:gd name="connsiteX2" fmla="*/ 320139 w 320139"/>
            <a:gd name="connsiteY2" fmla="*/ 1147538 h 1147538"/>
            <a:gd name="connsiteX0" fmla="*/ 51523 w 319132"/>
            <a:gd name="connsiteY0" fmla="*/ 0 h 1147538"/>
            <a:gd name="connsiteX1" fmla="*/ 10703 w 319132"/>
            <a:gd name="connsiteY1" fmla="*/ 621392 h 1147538"/>
            <a:gd name="connsiteX2" fmla="*/ 319132 w 319132"/>
            <a:gd name="connsiteY2" fmla="*/ 1147538 h 1147538"/>
            <a:gd name="connsiteX0" fmla="*/ 44495 w 312104"/>
            <a:gd name="connsiteY0" fmla="*/ 0 h 1147538"/>
            <a:gd name="connsiteX1" fmla="*/ 3675 w 312104"/>
            <a:gd name="connsiteY1" fmla="*/ 621392 h 1147538"/>
            <a:gd name="connsiteX2" fmla="*/ 312104 w 312104"/>
            <a:gd name="connsiteY2" fmla="*/ 1147538 h 1147538"/>
            <a:gd name="connsiteX0" fmla="*/ 44495 w 312104"/>
            <a:gd name="connsiteY0" fmla="*/ 0 h 1147538"/>
            <a:gd name="connsiteX1" fmla="*/ 3675 w 312104"/>
            <a:gd name="connsiteY1" fmla="*/ 621392 h 1147538"/>
            <a:gd name="connsiteX2" fmla="*/ 312104 w 312104"/>
            <a:gd name="connsiteY2" fmla="*/ 1147538 h 1147538"/>
            <a:gd name="connsiteX0" fmla="*/ 48908 w 316517"/>
            <a:gd name="connsiteY0" fmla="*/ 0 h 1147538"/>
            <a:gd name="connsiteX1" fmla="*/ 3552 w 316517"/>
            <a:gd name="connsiteY1" fmla="*/ 644070 h 1147538"/>
            <a:gd name="connsiteX2" fmla="*/ 316517 w 316517"/>
            <a:gd name="connsiteY2" fmla="*/ 1147538 h 1147538"/>
            <a:gd name="connsiteX0" fmla="*/ 48908 w 316517"/>
            <a:gd name="connsiteY0" fmla="*/ 0 h 1147538"/>
            <a:gd name="connsiteX1" fmla="*/ 3552 w 316517"/>
            <a:gd name="connsiteY1" fmla="*/ 644070 h 1147538"/>
            <a:gd name="connsiteX2" fmla="*/ 316517 w 316517"/>
            <a:gd name="connsiteY2" fmla="*/ 1147538 h 1147538"/>
            <a:gd name="connsiteX0" fmla="*/ 49918 w 317527"/>
            <a:gd name="connsiteY0" fmla="*/ 324 h 1147862"/>
            <a:gd name="connsiteX1" fmla="*/ 4562 w 317527"/>
            <a:gd name="connsiteY1" fmla="*/ 644394 h 1147862"/>
            <a:gd name="connsiteX2" fmla="*/ 317527 w 317527"/>
            <a:gd name="connsiteY2" fmla="*/ 1147862 h 11478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17527" h="1147862">
              <a:moveTo>
                <a:pt x="49918" y="324"/>
              </a:moveTo>
              <a:cubicBezTo>
                <a:pt x="71085" y="-13284"/>
                <a:pt x="-21140" y="404002"/>
                <a:pt x="4562" y="644394"/>
              </a:cubicBezTo>
              <a:cubicBezTo>
                <a:pt x="21192" y="618695"/>
                <a:pt x="291824" y="1128206"/>
                <a:pt x="317527" y="114786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456439</xdr:colOff>
      <xdr:row>41</xdr:row>
      <xdr:rowOff>55205</xdr:rowOff>
    </xdr:from>
    <xdr:to>
      <xdr:col>9</xdr:col>
      <xdr:colOff>502158</xdr:colOff>
      <xdr:row>44</xdr:row>
      <xdr:rowOff>99655</xdr:rowOff>
    </xdr:to>
    <xdr:sp macro="" textlink="">
      <xdr:nvSpPr>
        <xdr:cNvPr id="515" name="Freeform 217">
          <a:extLst>
            <a:ext uri="{FF2B5EF4-FFF2-40B4-BE49-F238E27FC236}">
              <a16:creationId xmlns:a16="http://schemas.microsoft.com/office/drawing/2014/main" id="{AE88B8D3-A764-41C8-9F23-9C5743F05679}"/>
            </a:ext>
          </a:extLst>
        </xdr:cNvPr>
        <xdr:cNvSpPr>
          <a:spLocks/>
        </xdr:cNvSpPr>
      </xdr:nvSpPr>
      <xdr:spPr bwMode="auto">
        <a:xfrm rot="4969682">
          <a:off x="1755649" y="7296745"/>
          <a:ext cx="558800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86" h="5748">
              <a:moveTo>
                <a:pt x="7586" y="0"/>
              </a:moveTo>
              <a:cubicBezTo>
                <a:pt x="6093" y="2503"/>
                <a:pt x="3860" y="3001"/>
                <a:pt x="2193" y="4504"/>
              </a:cubicBezTo>
              <a:cubicBezTo>
                <a:pt x="1308" y="7508"/>
                <a:pt x="885" y="4504"/>
                <a:pt x="0" y="15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388877</xdr:colOff>
      <xdr:row>45</xdr:row>
      <xdr:rowOff>18541</xdr:rowOff>
    </xdr:from>
    <xdr:to>
      <xdr:col>10</xdr:col>
      <xdr:colOff>109689</xdr:colOff>
      <xdr:row>48</xdr:row>
      <xdr:rowOff>79160</xdr:rowOff>
    </xdr:to>
    <xdr:sp macro="" textlink="">
      <xdr:nvSpPr>
        <xdr:cNvPr id="516" name="Freeform 527">
          <a:extLst>
            <a:ext uri="{FF2B5EF4-FFF2-40B4-BE49-F238E27FC236}">
              <a16:creationId xmlns:a16="http://schemas.microsoft.com/office/drawing/2014/main" id="{FC1AEEDC-D39E-419A-B077-6C0A4ED07887}"/>
            </a:ext>
          </a:extLst>
        </xdr:cNvPr>
        <xdr:cNvSpPr>
          <a:spLocks/>
        </xdr:cNvSpPr>
      </xdr:nvSpPr>
      <xdr:spPr bwMode="auto">
        <a:xfrm>
          <a:off x="6158306" y="7729255"/>
          <a:ext cx="423847" cy="57769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2083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2083 h 10000"/>
            <a:gd name="connsiteX0" fmla="*/ 0 w 10000"/>
            <a:gd name="connsiteY0" fmla="*/ 10009 h 10009"/>
            <a:gd name="connsiteX1" fmla="*/ 0 w 10000"/>
            <a:gd name="connsiteY1" fmla="*/ 9 h 10009"/>
            <a:gd name="connsiteX2" fmla="*/ 10000 w 10000"/>
            <a:gd name="connsiteY2" fmla="*/ 2092 h 10009"/>
            <a:gd name="connsiteX0" fmla="*/ 0 w 10000"/>
            <a:gd name="connsiteY0" fmla="*/ 10783 h 10783"/>
            <a:gd name="connsiteX1" fmla="*/ 0 w 10000"/>
            <a:gd name="connsiteY1" fmla="*/ 783 h 10783"/>
            <a:gd name="connsiteX2" fmla="*/ 4595 w 10000"/>
            <a:gd name="connsiteY2" fmla="*/ 783 h 10783"/>
            <a:gd name="connsiteX3" fmla="*/ 10000 w 10000"/>
            <a:gd name="connsiteY3" fmla="*/ 2866 h 10783"/>
            <a:gd name="connsiteX0" fmla="*/ 0 w 10000"/>
            <a:gd name="connsiteY0" fmla="*/ 10783 h 10783"/>
            <a:gd name="connsiteX1" fmla="*/ 0 w 10000"/>
            <a:gd name="connsiteY1" fmla="*/ 783 h 10783"/>
            <a:gd name="connsiteX2" fmla="*/ 4595 w 10000"/>
            <a:gd name="connsiteY2" fmla="*/ 783 h 10783"/>
            <a:gd name="connsiteX3" fmla="*/ 10000 w 10000"/>
            <a:gd name="connsiteY3" fmla="*/ 2866 h 10783"/>
            <a:gd name="connsiteX0" fmla="*/ 0 w 10000"/>
            <a:gd name="connsiteY0" fmla="*/ 10306 h 10306"/>
            <a:gd name="connsiteX1" fmla="*/ 0 w 10000"/>
            <a:gd name="connsiteY1" fmla="*/ 306 h 10306"/>
            <a:gd name="connsiteX2" fmla="*/ 4595 w 10000"/>
            <a:gd name="connsiteY2" fmla="*/ 306 h 10306"/>
            <a:gd name="connsiteX3" fmla="*/ 10000 w 10000"/>
            <a:gd name="connsiteY3" fmla="*/ 2389 h 10306"/>
            <a:gd name="connsiteX0" fmla="*/ 0 w 10113"/>
            <a:gd name="connsiteY0" fmla="*/ 10306 h 10306"/>
            <a:gd name="connsiteX1" fmla="*/ 0 w 10113"/>
            <a:gd name="connsiteY1" fmla="*/ 306 h 10306"/>
            <a:gd name="connsiteX2" fmla="*/ 4595 w 10113"/>
            <a:gd name="connsiteY2" fmla="*/ 306 h 10306"/>
            <a:gd name="connsiteX3" fmla="*/ 10113 w 10113"/>
            <a:gd name="connsiteY3" fmla="*/ 3500 h 10306"/>
            <a:gd name="connsiteX0" fmla="*/ 0 w 10113"/>
            <a:gd name="connsiteY0" fmla="*/ 10306 h 10306"/>
            <a:gd name="connsiteX1" fmla="*/ 0 w 10113"/>
            <a:gd name="connsiteY1" fmla="*/ 306 h 10306"/>
            <a:gd name="connsiteX2" fmla="*/ 4595 w 10113"/>
            <a:gd name="connsiteY2" fmla="*/ 306 h 10306"/>
            <a:gd name="connsiteX3" fmla="*/ 10113 w 10113"/>
            <a:gd name="connsiteY3" fmla="*/ 3500 h 10306"/>
            <a:gd name="connsiteX0" fmla="*/ 0 w 10113"/>
            <a:gd name="connsiteY0" fmla="*/ 10306 h 10306"/>
            <a:gd name="connsiteX1" fmla="*/ 0 w 10113"/>
            <a:gd name="connsiteY1" fmla="*/ 306 h 10306"/>
            <a:gd name="connsiteX2" fmla="*/ 4595 w 10113"/>
            <a:gd name="connsiteY2" fmla="*/ 306 h 10306"/>
            <a:gd name="connsiteX3" fmla="*/ 10113 w 10113"/>
            <a:gd name="connsiteY3" fmla="*/ 3500 h 10306"/>
            <a:gd name="connsiteX0" fmla="*/ 0 w 5385"/>
            <a:gd name="connsiteY0" fmla="*/ 22222 h 22222"/>
            <a:gd name="connsiteX1" fmla="*/ 0 w 5385"/>
            <a:gd name="connsiteY1" fmla="*/ 12222 h 22222"/>
            <a:gd name="connsiteX2" fmla="*/ 4595 w 5385"/>
            <a:gd name="connsiteY2" fmla="*/ 12222 h 22222"/>
            <a:gd name="connsiteX3" fmla="*/ 4211 w 5385"/>
            <a:gd name="connsiteY3" fmla="*/ 0 h 22222"/>
            <a:gd name="connsiteX0" fmla="*/ 0 w 8533"/>
            <a:gd name="connsiteY0" fmla="*/ 10000 h 10000"/>
            <a:gd name="connsiteX1" fmla="*/ 0 w 8533"/>
            <a:gd name="connsiteY1" fmla="*/ 5500 h 10000"/>
            <a:gd name="connsiteX2" fmla="*/ 8533 w 8533"/>
            <a:gd name="connsiteY2" fmla="*/ 5500 h 10000"/>
            <a:gd name="connsiteX3" fmla="*/ 7820 w 8533"/>
            <a:gd name="connsiteY3" fmla="*/ 0 h 10000"/>
            <a:gd name="connsiteX0" fmla="*/ 0 w 9189"/>
            <a:gd name="connsiteY0" fmla="*/ 10000 h 10000"/>
            <a:gd name="connsiteX1" fmla="*/ 0 w 9189"/>
            <a:gd name="connsiteY1" fmla="*/ 5500 h 10000"/>
            <a:gd name="connsiteX2" fmla="*/ 9189 w 9189"/>
            <a:gd name="connsiteY2" fmla="*/ 5433 h 10000"/>
            <a:gd name="connsiteX3" fmla="*/ 9164 w 9189"/>
            <a:gd name="connsiteY3" fmla="*/ 0 h 10000"/>
            <a:gd name="connsiteX0" fmla="*/ 0 w 10012"/>
            <a:gd name="connsiteY0" fmla="*/ 10000 h 10000"/>
            <a:gd name="connsiteX1" fmla="*/ 0 w 10012"/>
            <a:gd name="connsiteY1" fmla="*/ 5500 h 10000"/>
            <a:gd name="connsiteX2" fmla="*/ 10000 w 10012"/>
            <a:gd name="connsiteY2" fmla="*/ 5433 h 10000"/>
            <a:gd name="connsiteX3" fmla="*/ 9973 w 10012"/>
            <a:gd name="connsiteY3" fmla="*/ 0 h 10000"/>
            <a:gd name="connsiteX0" fmla="*/ 0 w 10000"/>
            <a:gd name="connsiteY0" fmla="*/ 9731 h 9731"/>
            <a:gd name="connsiteX1" fmla="*/ 0 w 10000"/>
            <a:gd name="connsiteY1" fmla="*/ 5231 h 9731"/>
            <a:gd name="connsiteX2" fmla="*/ 10000 w 10000"/>
            <a:gd name="connsiteY2" fmla="*/ 5164 h 9731"/>
            <a:gd name="connsiteX3" fmla="*/ 9090 w 10000"/>
            <a:gd name="connsiteY3" fmla="*/ 0 h 9731"/>
            <a:gd name="connsiteX0" fmla="*/ 0 w 10000"/>
            <a:gd name="connsiteY0" fmla="*/ 11038 h 11038"/>
            <a:gd name="connsiteX1" fmla="*/ 0 w 10000"/>
            <a:gd name="connsiteY1" fmla="*/ 6414 h 11038"/>
            <a:gd name="connsiteX2" fmla="*/ 10000 w 10000"/>
            <a:gd name="connsiteY2" fmla="*/ 6345 h 11038"/>
            <a:gd name="connsiteX3" fmla="*/ 8060 w 10000"/>
            <a:gd name="connsiteY3" fmla="*/ 0 h 11038"/>
            <a:gd name="connsiteX0" fmla="*/ 0 w 10000"/>
            <a:gd name="connsiteY0" fmla="*/ 11038 h 11038"/>
            <a:gd name="connsiteX1" fmla="*/ 0 w 10000"/>
            <a:gd name="connsiteY1" fmla="*/ 6414 h 11038"/>
            <a:gd name="connsiteX2" fmla="*/ 10000 w 10000"/>
            <a:gd name="connsiteY2" fmla="*/ 6345 h 11038"/>
            <a:gd name="connsiteX3" fmla="*/ 8060 w 10000"/>
            <a:gd name="connsiteY3" fmla="*/ 0 h 11038"/>
            <a:gd name="connsiteX0" fmla="*/ 0 w 10000"/>
            <a:gd name="connsiteY0" fmla="*/ 11038 h 11038"/>
            <a:gd name="connsiteX1" fmla="*/ 0 w 10000"/>
            <a:gd name="connsiteY1" fmla="*/ 6414 h 11038"/>
            <a:gd name="connsiteX2" fmla="*/ 10000 w 10000"/>
            <a:gd name="connsiteY2" fmla="*/ 6345 h 11038"/>
            <a:gd name="connsiteX3" fmla="*/ 8060 w 10000"/>
            <a:gd name="connsiteY3" fmla="*/ 0 h 11038"/>
            <a:gd name="connsiteX0" fmla="*/ 0 w 10000"/>
            <a:gd name="connsiteY0" fmla="*/ 11038 h 11038"/>
            <a:gd name="connsiteX1" fmla="*/ 0 w 10000"/>
            <a:gd name="connsiteY1" fmla="*/ 6414 h 11038"/>
            <a:gd name="connsiteX2" fmla="*/ 10000 w 10000"/>
            <a:gd name="connsiteY2" fmla="*/ 6345 h 11038"/>
            <a:gd name="connsiteX3" fmla="*/ 8060 w 10000"/>
            <a:gd name="connsiteY3" fmla="*/ 0 h 11038"/>
            <a:gd name="connsiteX0" fmla="*/ 139 w 10000"/>
            <a:gd name="connsiteY0" fmla="*/ 12145 h 12145"/>
            <a:gd name="connsiteX1" fmla="*/ 0 w 10000"/>
            <a:gd name="connsiteY1" fmla="*/ 6414 h 12145"/>
            <a:gd name="connsiteX2" fmla="*/ 10000 w 10000"/>
            <a:gd name="connsiteY2" fmla="*/ 6345 h 12145"/>
            <a:gd name="connsiteX3" fmla="*/ 8060 w 10000"/>
            <a:gd name="connsiteY3" fmla="*/ 0 h 12145"/>
            <a:gd name="connsiteX0" fmla="*/ 139 w 10000"/>
            <a:gd name="connsiteY0" fmla="*/ 5800 h 5800"/>
            <a:gd name="connsiteX1" fmla="*/ 0 w 10000"/>
            <a:gd name="connsiteY1" fmla="*/ 69 h 5800"/>
            <a:gd name="connsiteX2" fmla="*/ 10000 w 10000"/>
            <a:gd name="connsiteY2" fmla="*/ 0 h 5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5800">
              <a:moveTo>
                <a:pt x="139" y="5800"/>
              </a:moveTo>
              <a:cubicBezTo>
                <a:pt x="93" y="3890"/>
                <a:pt x="46" y="1979"/>
                <a:pt x="0" y="69"/>
              </a:cubicBezTo>
              <a:lnTo>
                <a:pt x="1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453158</xdr:colOff>
      <xdr:row>44</xdr:row>
      <xdr:rowOff>88903</xdr:rowOff>
    </xdr:from>
    <xdr:to>
      <xdr:col>10</xdr:col>
      <xdr:colOff>4535</xdr:colOff>
      <xdr:row>45</xdr:row>
      <xdr:rowOff>139700</xdr:rowOff>
    </xdr:to>
    <xdr:grpSp>
      <xdr:nvGrpSpPr>
        <xdr:cNvPr id="517" name="Group 405">
          <a:extLst>
            <a:ext uri="{FF2B5EF4-FFF2-40B4-BE49-F238E27FC236}">
              <a16:creationId xmlns:a16="http://schemas.microsoft.com/office/drawing/2014/main" id="{3F0A9A42-69A0-44A4-BE6A-72D202164BCE}"/>
            </a:ext>
          </a:extLst>
        </xdr:cNvPr>
        <xdr:cNvGrpSpPr>
          <a:grpSpLocks/>
        </xdr:cNvGrpSpPr>
      </xdr:nvGrpSpPr>
      <xdr:grpSpPr bwMode="auto">
        <a:xfrm rot="5400000">
          <a:off x="6274048" y="7662280"/>
          <a:ext cx="224363" cy="258344"/>
          <a:chOff x="718" y="97"/>
          <a:chExt cx="23" cy="15"/>
        </a:xfrm>
      </xdr:grpSpPr>
      <xdr:sp macro="" textlink="">
        <xdr:nvSpPr>
          <xdr:cNvPr id="518" name="Freeform 406">
            <a:extLst>
              <a:ext uri="{FF2B5EF4-FFF2-40B4-BE49-F238E27FC236}">
                <a16:creationId xmlns:a16="http://schemas.microsoft.com/office/drawing/2014/main" id="{4D624F17-9C1E-45B3-88C5-737E985D5C0D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19" name="Freeform 407">
            <a:extLst>
              <a:ext uri="{FF2B5EF4-FFF2-40B4-BE49-F238E27FC236}">
                <a16:creationId xmlns:a16="http://schemas.microsoft.com/office/drawing/2014/main" id="{4AA396E9-16B3-44D8-AD04-F266EBC8A92F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565763</xdr:colOff>
      <xdr:row>41</xdr:row>
      <xdr:rowOff>57150</xdr:rowOff>
    </xdr:from>
    <xdr:to>
      <xdr:col>9</xdr:col>
      <xdr:colOff>611482</xdr:colOff>
      <xdr:row>44</xdr:row>
      <xdr:rowOff>101600</xdr:rowOff>
    </xdr:to>
    <xdr:sp macro="" textlink="">
      <xdr:nvSpPr>
        <xdr:cNvPr id="520" name="Freeform 217">
          <a:extLst>
            <a:ext uri="{FF2B5EF4-FFF2-40B4-BE49-F238E27FC236}">
              <a16:creationId xmlns:a16="http://schemas.microsoft.com/office/drawing/2014/main" id="{E2D39BBB-FADA-41F2-B53F-268358F71BF2}"/>
            </a:ext>
          </a:extLst>
        </xdr:cNvPr>
        <xdr:cNvSpPr>
          <a:spLocks/>
        </xdr:cNvSpPr>
      </xdr:nvSpPr>
      <xdr:spPr bwMode="auto">
        <a:xfrm rot="4969682">
          <a:off x="1864973" y="7298690"/>
          <a:ext cx="558800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86" h="5748">
              <a:moveTo>
                <a:pt x="7586" y="0"/>
              </a:moveTo>
              <a:cubicBezTo>
                <a:pt x="6093" y="2503"/>
                <a:pt x="3860" y="3001"/>
                <a:pt x="2193" y="4504"/>
              </a:cubicBezTo>
              <a:cubicBezTo>
                <a:pt x="1308" y="7508"/>
                <a:pt x="885" y="4504"/>
                <a:pt x="0" y="15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609600</xdr:colOff>
      <xdr:row>45</xdr:row>
      <xdr:rowOff>114300</xdr:rowOff>
    </xdr:from>
    <xdr:to>
      <xdr:col>9</xdr:col>
      <xdr:colOff>655319</xdr:colOff>
      <xdr:row>48</xdr:row>
      <xdr:rowOff>158750</xdr:rowOff>
    </xdr:to>
    <xdr:sp macro="" textlink="">
      <xdr:nvSpPr>
        <xdr:cNvPr id="521" name="Freeform 217">
          <a:extLst>
            <a:ext uri="{FF2B5EF4-FFF2-40B4-BE49-F238E27FC236}">
              <a16:creationId xmlns:a16="http://schemas.microsoft.com/office/drawing/2014/main" id="{28BFD94F-29A3-42CC-8673-FB7AE1C72D14}"/>
            </a:ext>
          </a:extLst>
        </xdr:cNvPr>
        <xdr:cNvSpPr>
          <a:spLocks/>
        </xdr:cNvSpPr>
      </xdr:nvSpPr>
      <xdr:spPr bwMode="auto">
        <a:xfrm rot="5400000">
          <a:off x="1908810" y="8041640"/>
          <a:ext cx="558800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86" h="5748">
              <a:moveTo>
                <a:pt x="7586" y="0"/>
              </a:moveTo>
              <a:cubicBezTo>
                <a:pt x="6093" y="2503"/>
                <a:pt x="3860" y="3001"/>
                <a:pt x="2193" y="4504"/>
              </a:cubicBezTo>
              <a:cubicBezTo>
                <a:pt x="1308" y="7508"/>
                <a:pt x="885" y="4504"/>
                <a:pt x="0" y="15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515724</xdr:colOff>
      <xdr:row>45</xdr:row>
      <xdr:rowOff>164736</xdr:rowOff>
    </xdr:from>
    <xdr:to>
      <xdr:col>9</xdr:col>
      <xdr:colOff>561443</xdr:colOff>
      <xdr:row>48</xdr:row>
      <xdr:rowOff>112204</xdr:rowOff>
    </xdr:to>
    <xdr:sp macro="" textlink="">
      <xdr:nvSpPr>
        <xdr:cNvPr id="522" name="Freeform 217">
          <a:extLst>
            <a:ext uri="{FF2B5EF4-FFF2-40B4-BE49-F238E27FC236}">
              <a16:creationId xmlns:a16="http://schemas.microsoft.com/office/drawing/2014/main" id="{BF88AB35-BDFE-4E9C-9B13-B9279B9AF951}"/>
            </a:ext>
          </a:extLst>
        </xdr:cNvPr>
        <xdr:cNvSpPr>
          <a:spLocks/>
        </xdr:cNvSpPr>
      </xdr:nvSpPr>
      <xdr:spPr bwMode="auto">
        <a:xfrm rot="5400000">
          <a:off x="1863425" y="8043585"/>
          <a:ext cx="461818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86" h="5748">
              <a:moveTo>
                <a:pt x="7586" y="0"/>
              </a:moveTo>
              <a:cubicBezTo>
                <a:pt x="6093" y="2503"/>
                <a:pt x="3860" y="3001"/>
                <a:pt x="2193" y="4504"/>
              </a:cubicBezTo>
              <a:cubicBezTo>
                <a:pt x="1308" y="7508"/>
                <a:pt x="885" y="4504"/>
                <a:pt x="0" y="15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316171</xdr:colOff>
      <xdr:row>45</xdr:row>
      <xdr:rowOff>107208</xdr:rowOff>
    </xdr:from>
    <xdr:to>
      <xdr:col>9</xdr:col>
      <xdr:colOff>470109</xdr:colOff>
      <xdr:row>46</xdr:row>
      <xdr:rowOff>59953</xdr:rowOff>
    </xdr:to>
    <xdr:sp macro="" textlink="">
      <xdr:nvSpPr>
        <xdr:cNvPr id="523" name="AutoShape 93">
          <a:extLst>
            <a:ext uri="{FF2B5EF4-FFF2-40B4-BE49-F238E27FC236}">
              <a16:creationId xmlns:a16="http://schemas.microsoft.com/office/drawing/2014/main" id="{CA8DC60E-6FF2-4950-8BA3-2C3E15D4A9E0}"/>
            </a:ext>
          </a:extLst>
        </xdr:cNvPr>
        <xdr:cNvSpPr>
          <a:spLocks noChangeArrowheads="1"/>
        </xdr:cNvSpPr>
      </xdr:nvSpPr>
      <xdr:spPr bwMode="auto">
        <a:xfrm>
          <a:off x="1871921" y="7778008"/>
          <a:ext cx="153938" cy="1241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3204</xdr:colOff>
      <xdr:row>42</xdr:row>
      <xdr:rowOff>138800</xdr:rowOff>
    </xdr:from>
    <xdr:ext cx="302079" cy="305168"/>
    <xdr:grpSp>
      <xdr:nvGrpSpPr>
        <xdr:cNvPr id="526" name="Group 6672">
          <a:extLst>
            <a:ext uri="{FF2B5EF4-FFF2-40B4-BE49-F238E27FC236}">
              <a16:creationId xmlns:a16="http://schemas.microsoft.com/office/drawing/2014/main" id="{1D82F2C4-B5E7-4B55-ABF6-80FE53667170}"/>
            </a:ext>
          </a:extLst>
        </xdr:cNvPr>
        <xdr:cNvGrpSpPr>
          <a:grpSpLocks/>
        </xdr:cNvGrpSpPr>
      </xdr:nvGrpSpPr>
      <xdr:grpSpPr bwMode="auto">
        <a:xfrm>
          <a:off x="6514071" y="7382033"/>
          <a:ext cx="302079" cy="305168"/>
          <a:chOff x="536" y="109"/>
          <a:chExt cx="46" cy="44"/>
        </a:xfrm>
      </xdr:grpSpPr>
      <xdr:pic>
        <xdr:nvPicPr>
          <xdr:cNvPr id="527" name="Picture 6673" descr="route2">
            <a:extLst>
              <a:ext uri="{FF2B5EF4-FFF2-40B4-BE49-F238E27FC236}">
                <a16:creationId xmlns:a16="http://schemas.microsoft.com/office/drawing/2014/main" id="{650E374B-D2E4-4F58-9624-D88D816A44B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28" name="Text Box 6674">
            <a:extLst>
              <a:ext uri="{FF2B5EF4-FFF2-40B4-BE49-F238E27FC236}">
                <a16:creationId xmlns:a16="http://schemas.microsoft.com/office/drawing/2014/main" id="{02F18799-F9DF-49DB-951E-2A27804130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467695</xdr:colOff>
      <xdr:row>41</xdr:row>
      <xdr:rowOff>23881</xdr:rowOff>
    </xdr:from>
    <xdr:ext cx="75397" cy="360463"/>
    <xdr:sp macro="" textlink="">
      <xdr:nvSpPr>
        <xdr:cNvPr id="529" name="Text Box 1620">
          <a:extLst>
            <a:ext uri="{FF2B5EF4-FFF2-40B4-BE49-F238E27FC236}">
              <a16:creationId xmlns:a16="http://schemas.microsoft.com/office/drawing/2014/main" id="{9E6EDF4B-C383-41BE-B5C5-EAA8E936A118}"/>
            </a:ext>
          </a:extLst>
        </xdr:cNvPr>
        <xdr:cNvSpPr txBox="1">
          <a:spLocks noChangeArrowheads="1"/>
        </xdr:cNvSpPr>
      </xdr:nvSpPr>
      <xdr:spPr bwMode="auto">
        <a:xfrm>
          <a:off x="2025952" y="7004703"/>
          <a:ext cx="75397" cy="36046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貴志川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9</xdr:col>
      <xdr:colOff>40800</xdr:colOff>
      <xdr:row>44</xdr:row>
      <xdr:rowOff>136012</xdr:rowOff>
    </xdr:from>
    <xdr:to>
      <xdr:col>9</xdr:col>
      <xdr:colOff>432707</xdr:colOff>
      <xdr:row>45</xdr:row>
      <xdr:rowOff>32849</xdr:rowOff>
    </xdr:to>
    <xdr:sp macro="" textlink="">
      <xdr:nvSpPr>
        <xdr:cNvPr id="530" name="Line 76">
          <a:extLst>
            <a:ext uri="{FF2B5EF4-FFF2-40B4-BE49-F238E27FC236}">
              <a16:creationId xmlns:a16="http://schemas.microsoft.com/office/drawing/2014/main" id="{21728C74-B7B7-4879-9C99-24672630B0FA}"/>
            </a:ext>
          </a:extLst>
        </xdr:cNvPr>
        <xdr:cNvSpPr>
          <a:spLocks noChangeShapeType="1"/>
        </xdr:cNvSpPr>
      </xdr:nvSpPr>
      <xdr:spPr bwMode="auto">
        <a:xfrm flipV="1">
          <a:off x="1596550" y="7635362"/>
          <a:ext cx="391907" cy="6828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4196 w 14196"/>
            <a:gd name="connsiteY0" fmla="*/ 0 h 60009"/>
            <a:gd name="connsiteX1" fmla="*/ 9 w 14196"/>
            <a:gd name="connsiteY1" fmla="*/ 60009 h 60009"/>
            <a:gd name="connsiteX2" fmla="*/ 14196 w 14196"/>
            <a:gd name="connsiteY2" fmla="*/ 10000 h 60009"/>
            <a:gd name="connsiteX0" fmla="*/ 0 w 10000"/>
            <a:gd name="connsiteY0" fmla="*/ 0 h 15001"/>
            <a:gd name="connsiteX1" fmla="*/ 3202 w 10000"/>
            <a:gd name="connsiteY1" fmla="*/ 15001 h 15001"/>
            <a:gd name="connsiteX2" fmla="*/ 10000 w 10000"/>
            <a:gd name="connsiteY2" fmla="*/ 10000 h 15001"/>
            <a:gd name="connsiteX0" fmla="*/ 0 w 12956"/>
            <a:gd name="connsiteY0" fmla="*/ 28718 h 28877"/>
            <a:gd name="connsiteX1" fmla="*/ 6158 w 12956"/>
            <a:gd name="connsiteY1" fmla="*/ 6213 h 28877"/>
            <a:gd name="connsiteX2" fmla="*/ 12956 w 12956"/>
            <a:gd name="connsiteY2" fmla="*/ 1212 h 28877"/>
            <a:gd name="connsiteX0" fmla="*/ 0 w 14188"/>
            <a:gd name="connsiteY0" fmla="*/ 73724 h 73787"/>
            <a:gd name="connsiteX1" fmla="*/ 7390 w 14188"/>
            <a:gd name="connsiteY1" fmla="*/ 6213 h 73787"/>
            <a:gd name="connsiteX2" fmla="*/ 14188 w 14188"/>
            <a:gd name="connsiteY2" fmla="*/ 1212 h 737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188" h="73787">
              <a:moveTo>
                <a:pt x="0" y="73724"/>
              </a:moveTo>
              <a:cubicBezTo>
                <a:pt x="246" y="76224"/>
                <a:pt x="7144" y="3713"/>
                <a:pt x="7390" y="6213"/>
              </a:cubicBezTo>
              <a:cubicBezTo>
                <a:pt x="9984" y="2045"/>
                <a:pt x="10855" y="-2121"/>
                <a:pt x="14188" y="121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327587</xdr:colOff>
      <xdr:row>43</xdr:row>
      <xdr:rowOff>15308</xdr:rowOff>
    </xdr:from>
    <xdr:to>
      <xdr:col>9</xdr:col>
      <xdr:colOff>329406</xdr:colOff>
      <xdr:row>45</xdr:row>
      <xdr:rowOff>28917</xdr:rowOff>
    </xdr:to>
    <xdr:sp macro="" textlink="">
      <xdr:nvSpPr>
        <xdr:cNvPr id="533" name="Line 76">
          <a:extLst>
            <a:ext uri="{FF2B5EF4-FFF2-40B4-BE49-F238E27FC236}">
              <a16:creationId xmlns:a16="http://schemas.microsoft.com/office/drawing/2014/main" id="{E2AFC555-E43E-498B-BD19-E8F4CBD210C8}"/>
            </a:ext>
          </a:extLst>
        </xdr:cNvPr>
        <xdr:cNvSpPr>
          <a:spLocks noChangeShapeType="1"/>
        </xdr:cNvSpPr>
      </xdr:nvSpPr>
      <xdr:spPr bwMode="auto">
        <a:xfrm flipH="1">
          <a:off x="1883337" y="7343208"/>
          <a:ext cx="1819" cy="3565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354929</xdr:colOff>
      <xdr:row>46</xdr:row>
      <xdr:rowOff>129265</xdr:rowOff>
    </xdr:from>
    <xdr:to>
      <xdr:col>10</xdr:col>
      <xdr:colOff>574110</xdr:colOff>
      <xdr:row>47</xdr:row>
      <xdr:rowOff>147084</xdr:rowOff>
    </xdr:to>
    <xdr:sp macro="" textlink="">
      <xdr:nvSpPr>
        <xdr:cNvPr id="534" name="六角形 533">
          <a:extLst>
            <a:ext uri="{FF2B5EF4-FFF2-40B4-BE49-F238E27FC236}">
              <a16:creationId xmlns:a16="http://schemas.microsoft.com/office/drawing/2014/main" id="{5A6D2E7F-18ED-4565-AEE1-1678C82420FD}"/>
            </a:ext>
          </a:extLst>
        </xdr:cNvPr>
        <xdr:cNvSpPr/>
      </xdr:nvSpPr>
      <xdr:spPr bwMode="auto">
        <a:xfrm>
          <a:off x="2615529" y="7971515"/>
          <a:ext cx="219181" cy="18926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169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599274</xdr:colOff>
      <xdr:row>50</xdr:row>
      <xdr:rowOff>69850</xdr:rowOff>
    </xdr:from>
    <xdr:to>
      <xdr:col>3</xdr:col>
      <xdr:colOff>606532</xdr:colOff>
      <xdr:row>53</xdr:row>
      <xdr:rowOff>89033</xdr:rowOff>
    </xdr:to>
    <xdr:sp macro="" textlink="">
      <xdr:nvSpPr>
        <xdr:cNvPr id="536" name="Line 76">
          <a:extLst>
            <a:ext uri="{FF2B5EF4-FFF2-40B4-BE49-F238E27FC236}">
              <a16:creationId xmlns:a16="http://schemas.microsoft.com/office/drawing/2014/main" id="{9AC7867F-4D6A-425F-95D3-8237D169D7AB}"/>
            </a:ext>
          </a:extLst>
        </xdr:cNvPr>
        <xdr:cNvSpPr>
          <a:spLocks noChangeShapeType="1"/>
        </xdr:cNvSpPr>
      </xdr:nvSpPr>
      <xdr:spPr bwMode="auto">
        <a:xfrm>
          <a:off x="2158993" y="8559006"/>
          <a:ext cx="7258" cy="5311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342717</xdr:colOff>
      <xdr:row>51</xdr:row>
      <xdr:rowOff>6676</xdr:rowOff>
    </xdr:from>
    <xdr:to>
      <xdr:col>3</xdr:col>
      <xdr:colOff>364187</xdr:colOff>
      <xdr:row>52</xdr:row>
      <xdr:rowOff>141884</xdr:rowOff>
    </xdr:to>
    <xdr:sp macro="" textlink="">
      <xdr:nvSpPr>
        <xdr:cNvPr id="537" name="Freeform 217">
          <a:extLst>
            <a:ext uri="{FF2B5EF4-FFF2-40B4-BE49-F238E27FC236}">
              <a16:creationId xmlns:a16="http://schemas.microsoft.com/office/drawing/2014/main" id="{7756BF16-F012-4240-81E5-1102923F84FB}"/>
            </a:ext>
          </a:extLst>
        </xdr:cNvPr>
        <xdr:cNvSpPr>
          <a:spLocks/>
        </xdr:cNvSpPr>
      </xdr:nvSpPr>
      <xdr:spPr bwMode="auto">
        <a:xfrm rot="4969682">
          <a:off x="1760239" y="8808686"/>
          <a:ext cx="305864" cy="2147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6312"/>
            <a:gd name="connsiteX1" fmla="*/ 6041 w 10000"/>
            <a:gd name="connsiteY1" fmla="*/ 2161 h 6312"/>
            <a:gd name="connsiteX2" fmla="*/ 0 w 10000"/>
            <a:gd name="connsiteY2" fmla="*/ 2611 h 6312"/>
            <a:gd name="connsiteX0" fmla="*/ 5497 w 5497"/>
            <a:gd name="connsiteY0" fmla="*/ 2956 h 10245"/>
            <a:gd name="connsiteX1" fmla="*/ 1538 w 5497"/>
            <a:gd name="connsiteY1" fmla="*/ 6380 h 10245"/>
            <a:gd name="connsiteX2" fmla="*/ 0 w 5497"/>
            <a:gd name="connsiteY2" fmla="*/ 0 h 10245"/>
            <a:gd name="connsiteX0" fmla="*/ 10000 w 10000"/>
            <a:gd name="connsiteY0" fmla="*/ 4531 h 7262"/>
            <a:gd name="connsiteX1" fmla="*/ 3539 w 10000"/>
            <a:gd name="connsiteY1" fmla="*/ 720 h 7262"/>
            <a:gd name="connsiteX2" fmla="*/ 0 w 10000"/>
            <a:gd name="connsiteY2" fmla="*/ 1646 h 72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262">
              <a:moveTo>
                <a:pt x="10000" y="4531"/>
              </a:moveTo>
              <a:cubicBezTo>
                <a:pt x="6420" y="11266"/>
                <a:pt x="7536" y="-3323"/>
                <a:pt x="3539" y="720"/>
              </a:cubicBezTo>
              <a:cubicBezTo>
                <a:pt x="1416" y="8801"/>
                <a:pt x="2123" y="9725"/>
                <a:pt x="0" y="1646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273978</xdr:colOff>
      <xdr:row>52</xdr:row>
      <xdr:rowOff>142256</xdr:rowOff>
    </xdr:from>
    <xdr:to>
      <xdr:col>3</xdr:col>
      <xdr:colOff>589172</xdr:colOff>
      <xdr:row>54</xdr:row>
      <xdr:rowOff>2274</xdr:rowOff>
    </xdr:to>
    <xdr:grpSp>
      <xdr:nvGrpSpPr>
        <xdr:cNvPr id="538" name="Group 405">
          <a:extLst>
            <a:ext uri="{FF2B5EF4-FFF2-40B4-BE49-F238E27FC236}">
              <a16:creationId xmlns:a16="http://schemas.microsoft.com/office/drawing/2014/main" id="{BA6F538B-C0E8-4CC2-904C-EE0CF030B6C3}"/>
            </a:ext>
          </a:extLst>
        </xdr:cNvPr>
        <xdr:cNvGrpSpPr>
          <a:grpSpLocks/>
        </xdr:cNvGrpSpPr>
      </xdr:nvGrpSpPr>
      <xdr:grpSpPr bwMode="auto">
        <a:xfrm rot="5400000">
          <a:off x="1890099" y="9067135"/>
          <a:ext cx="207151" cy="315194"/>
          <a:chOff x="718" y="97"/>
          <a:chExt cx="23" cy="15"/>
        </a:xfrm>
      </xdr:grpSpPr>
      <xdr:sp macro="" textlink="">
        <xdr:nvSpPr>
          <xdr:cNvPr id="539" name="Freeform 406">
            <a:extLst>
              <a:ext uri="{FF2B5EF4-FFF2-40B4-BE49-F238E27FC236}">
                <a16:creationId xmlns:a16="http://schemas.microsoft.com/office/drawing/2014/main" id="{BA227517-6AC7-4826-980A-D8891CBA2A98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40" name="Freeform 407">
            <a:extLst>
              <a:ext uri="{FF2B5EF4-FFF2-40B4-BE49-F238E27FC236}">
                <a16:creationId xmlns:a16="http://schemas.microsoft.com/office/drawing/2014/main" id="{501B4300-105B-4DFF-9770-AED2895217E5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342075</xdr:colOff>
      <xdr:row>54</xdr:row>
      <xdr:rowOff>44450</xdr:rowOff>
    </xdr:from>
    <xdr:to>
      <xdr:col>4</xdr:col>
      <xdr:colOff>570675</xdr:colOff>
      <xdr:row>55</xdr:row>
      <xdr:rowOff>50800</xdr:rowOff>
    </xdr:to>
    <xdr:grpSp>
      <xdr:nvGrpSpPr>
        <xdr:cNvPr id="555" name="Group 405">
          <a:extLst>
            <a:ext uri="{FF2B5EF4-FFF2-40B4-BE49-F238E27FC236}">
              <a16:creationId xmlns:a16="http://schemas.microsoft.com/office/drawing/2014/main" id="{2779BE93-1142-4268-9ADD-7AE2D9DA9AE9}"/>
            </a:ext>
          </a:extLst>
        </xdr:cNvPr>
        <xdr:cNvGrpSpPr>
          <a:grpSpLocks/>
        </xdr:cNvGrpSpPr>
      </xdr:nvGrpSpPr>
      <xdr:grpSpPr bwMode="auto">
        <a:xfrm rot="5400000">
          <a:off x="2635483" y="9346142"/>
          <a:ext cx="179917" cy="228600"/>
          <a:chOff x="718" y="97"/>
          <a:chExt cx="23" cy="15"/>
        </a:xfrm>
      </xdr:grpSpPr>
      <xdr:sp macro="" textlink="">
        <xdr:nvSpPr>
          <xdr:cNvPr id="556" name="Freeform 406">
            <a:extLst>
              <a:ext uri="{FF2B5EF4-FFF2-40B4-BE49-F238E27FC236}">
                <a16:creationId xmlns:a16="http://schemas.microsoft.com/office/drawing/2014/main" id="{A17ADE5F-71F7-486F-9F57-4F58778C634A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57" name="Freeform 407">
            <a:extLst>
              <a:ext uri="{FF2B5EF4-FFF2-40B4-BE49-F238E27FC236}">
                <a16:creationId xmlns:a16="http://schemas.microsoft.com/office/drawing/2014/main" id="{554CCEEB-C2FD-4983-9A10-CD36CF1747FE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122810</xdr:colOff>
      <xdr:row>54</xdr:row>
      <xdr:rowOff>37926</xdr:rowOff>
    </xdr:from>
    <xdr:to>
      <xdr:col>4</xdr:col>
      <xdr:colOff>228342</xdr:colOff>
      <xdr:row>55</xdr:row>
      <xdr:rowOff>29357</xdr:rowOff>
    </xdr:to>
    <xdr:sp macro="" textlink="">
      <xdr:nvSpPr>
        <xdr:cNvPr id="558" name="Freeform 395">
          <a:extLst>
            <a:ext uri="{FF2B5EF4-FFF2-40B4-BE49-F238E27FC236}">
              <a16:creationId xmlns:a16="http://schemas.microsoft.com/office/drawing/2014/main" id="{D0098288-D8D0-46DB-BCD0-BBBA0E3B2C5A}"/>
            </a:ext>
          </a:extLst>
        </xdr:cNvPr>
        <xdr:cNvSpPr>
          <a:spLocks/>
        </xdr:cNvSpPr>
      </xdr:nvSpPr>
      <xdr:spPr bwMode="auto">
        <a:xfrm rot="16200000">
          <a:off x="3764435" y="7908851"/>
          <a:ext cx="162881" cy="105532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171697</xdr:colOff>
      <xdr:row>52</xdr:row>
      <xdr:rowOff>108721</xdr:rowOff>
    </xdr:from>
    <xdr:ext cx="338674" cy="149723"/>
    <xdr:sp macro="" textlink="">
      <xdr:nvSpPr>
        <xdr:cNvPr id="564" name="Text Box 1300">
          <a:extLst>
            <a:ext uri="{FF2B5EF4-FFF2-40B4-BE49-F238E27FC236}">
              <a16:creationId xmlns:a16="http://schemas.microsoft.com/office/drawing/2014/main" id="{B29664D7-CFFD-4F92-8287-7F059021A93E}"/>
            </a:ext>
          </a:extLst>
        </xdr:cNvPr>
        <xdr:cNvSpPr txBox="1">
          <a:spLocks noChangeArrowheads="1"/>
        </xdr:cNvSpPr>
      </xdr:nvSpPr>
      <xdr:spPr bwMode="auto">
        <a:xfrm>
          <a:off x="2431239" y="8877013"/>
          <a:ext cx="338674" cy="149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113m</a:t>
          </a:r>
        </a:p>
      </xdr:txBody>
    </xdr:sp>
    <xdr:clientData/>
  </xdr:oneCellAnchor>
  <xdr:twoCellAnchor>
    <xdr:from>
      <xdr:col>7</xdr:col>
      <xdr:colOff>691199</xdr:colOff>
      <xdr:row>52</xdr:row>
      <xdr:rowOff>118584</xdr:rowOff>
    </xdr:from>
    <xdr:to>
      <xdr:col>8</xdr:col>
      <xdr:colOff>621749</xdr:colOff>
      <xdr:row>56</xdr:row>
      <xdr:rowOff>126036</xdr:rowOff>
    </xdr:to>
    <xdr:sp macro="" textlink="">
      <xdr:nvSpPr>
        <xdr:cNvPr id="565" name="Freeform 344">
          <a:extLst>
            <a:ext uri="{FF2B5EF4-FFF2-40B4-BE49-F238E27FC236}">
              <a16:creationId xmlns:a16="http://schemas.microsoft.com/office/drawing/2014/main" id="{D4C8012C-76C1-45F1-B27E-F3375D3C08DE}"/>
            </a:ext>
          </a:extLst>
        </xdr:cNvPr>
        <xdr:cNvSpPr>
          <a:spLocks/>
        </xdr:cNvSpPr>
      </xdr:nvSpPr>
      <xdr:spPr bwMode="auto">
        <a:xfrm flipH="1">
          <a:off x="5062116" y="8886876"/>
          <a:ext cx="634341" cy="684785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9294 w 19294"/>
            <a:gd name="connsiteY0" fmla="*/ 12464 h 12464"/>
            <a:gd name="connsiteX1" fmla="*/ 13771 w 19294"/>
            <a:gd name="connsiteY1" fmla="*/ 2681 h 12464"/>
            <a:gd name="connsiteX2" fmla="*/ 0 w 19294"/>
            <a:gd name="connsiteY2" fmla="*/ 0 h 12464"/>
            <a:gd name="connsiteX0" fmla="*/ 19294 w 19294"/>
            <a:gd name="connsiteY0" fmla="*/ 12464 h 12464"/>
            <a:gd name="connsiteX1" fmla="*/ 13771 w 19294"/>
            <a:gd name="connsiteY1" fmla="*/ 2681 h 12464"/>
            <a:gd name="connsiteX2" fmla="*/ 0 w 19294"/>
            <a:gd name="connsiteY2" fmla="*/ 0 h 12464"/>
            <a:gd name="connsiteX0" fmla="*/ 19294 w 19294"/>
            <a:gd name="connsiteY0" fmla="*/ 12464 h 12464"/>
            <a:gd name="connsiteX1" fmla="*/ 13821 w 19294"/>
            <a:gd name="connsiteY1" fmla="*/ 8214 h 12464"/>
            <a:gd name="connsiteX2" fmla="*/ 13771 w 19294"/>
            <a:gd name="connsiteY2" fmla="*/ 2681 h 12464"/>
            <a:gd name="connsiteX3" fmla="*/ 0 w 19294"/>
            <a:gd name="connsiteY3" fmla="*/ 0 h 12464"/>
            <a:gd name="connsiteX0" fmla="*/ 19294 w 19294"/>
            <a:gd name="connsiteY0" fmla="*/ 12464 h 12464"/>
            <a:gd name="connsiteX1" fmla="*/ 13821 w 19294"/>
            <a:gd name="connsiteY1" fmla="*/ 8214 h 12464"/>
            <a:gd name="connsiteX2" fmla="*/ 13771 w 19294"/>
            <a:gd name="connsiteY2" fmla="*/ 2681 h 12464"/>
            <a:gd name="connsiteX3" fmla="*/ 0 w 19294"/>
            <a:gd name="connsiteY3" fmla="*/ 0 h 12464"/>
            <a:gd name="connsiteX0" fmla="*/ 19294 w 19294"/>
            <a:gd name="connsiteY0" fmla="*/ 12464 h 12557"/>
            <a:gd name="connsiteX1" fmla="*/ 17957 w 19294"/>
            <a:gd name="connsiteY1" fmla="*/ 12206 h 12557"/>
            <a:gd name="connsiteX2" fmla="*/ 13821 w 19294"/>
            <a:gd name="connsiteY2" fmla="*/ 8214 h 12557"/>
            <a:gd name="connsiteX3" fmla="*/ 13771 w 19294"/>
            <a:gd name="connsiteY3" fmla="*/ 2681 h 12557"/>
            <a:gd name="connsiteX4" fmla="*/ 0 w 19294"/>
            <a:gd name="connsiteY4" fmla="*/ 0 h 12557"/>
            <a:gd name="connsiteX0" fmla="*/ 21316 w 21316"/>
            <a:gd name="connsiteY0" fmla="*/ 9051 h 12289"/>
            <a:gd name="connsiteX1" fmla="*/ 17957 w 21316"/>
            <a:gd name="connsiteY1" fmla="*/ 12206 h 12289"/>
            <a:gd name="connsiteX2" fmla="*/ 13821 w 21316"/>
            <a:gd name="connsiteY2" fmla="*/ 8214 h 12289"/>
            <a:gd name="connsiteX3" fmla="*/ 13771 w 21316"/>
            <a:gd name="connsiteY3" fmla="*/ 2681 h 12289"/>
            <a:gd name="connsiteX4" fmla="*/ 0 w 21316"/>
            <a:gd name="connsiteY4" fmla="*/ 0 h 12289"/>
            <a:gd name="connsiteX0" fmla="*/ 20948 w 20948"/>
            <a:gd name="connsiteY0" fmla="*/ 5580 h 12253"/>
            <a:gd name="connsiteX1" fmla="*/ 17957 w 20948"/>
            <a:gd name="connsiteY1" fmla="*/ 12206 h 12253"/>
            <a:gd name="connsiteX2" fmla="*/ 13821 w 20948"/>
            <a:gd name="connsiteY2" fmla="*/ 8214 h 12253"/>
            <a:gd name="connsiteX3" fmla="*/ 13771 w 20948"/>
            <a:gd name="connsiteY3" fmla="*/ 2681 h 12253"/>
            <a:gd name="connsiteX4" fmla="*/ 0 w 20948"/>
            <a:gd name="connsiteY4" fmla="*/ 0 h 12253"/>
            <a:gd name="connsiteX0" fmla="*/ 20948 w 20948"/>
            <a:gd name="connsiteY0" fmla="*/ 5580 h 12213"/>
            <a:gd name="connsiteX1" fmla="*/ 19151 w 20948"/>
            <a:gd name="connsiteY1" fmla="*/ 3876 h 12213"/>
            <a:gd name="connsiteX2" fmla="*/ 17957 w 20948"/>
            <a:gd name="connsiteY2" fmla="*/ 12206 h 12213"/>
            <a:gd name="connsiteX3" fmla="*/ 13821 w 20948"/>
            <a:gd name="connsiteY3" fmla="*/ 8214 h 12213"/>
            <a:gd name="connsiteX4" fmla="*/ 13771 w 20948"/>
            <a:gd name="connsiteY4" fmla="*/ 2681 h 12213"/>
            <a:gd name="connsiteX5" fmla="*/ 0 w 20948"/>
            <a:gd name="connsiteY5" fmla="*/ 0 h 12213"/>
            <a:gd name="connsiteX0" fmla="*/ 25175 w 25175"/>
            <a:gd name="connsiteY0" fmla="*/ 7026 h 12213"/>
            <a:gd name="connsiteX1" fmla="*/ 19151 w 25175"/>
            <a:gd name="connsiteY1" fmla="*/ 3876 h 12213"/>
            <a:gd name="connsiteX2" fmla="*/ 17957 w 25175"/>
            <a:gd name="connsiteY2" fmla="*/ 12206 h 12213"/>
            <a:gd name="connsiteX3" fmla="*/ 13821 w 25175"/>
            <a:gd name="connsiteY3" fmla="*/ 8214 h 12213"/>
            <a:gd name="connsiteX4" fmla="*/ 13771 w 25175"/>
            <a:gd name="connsiteY4" fmla="*/ 2681 h 12213"/>
            <a:gd name="connsiteX5" fmla="*/ 0 w 25175"/>
            <a:gd name="connsiteY5" fmla="*/ 0 h 12213"/>
            <a:gd name="connsiteX0" fmla="*/ 28483 w 28483"/>
            <a:gd name="connsiteY0" fmla="*/ 4886 h 12213"/>
            <a:gd name="connsiteX1" fmla="*/ 19151 w 28483"/>
            <a:gd name="connsiteY1" fmla="*/ 3876 h 12213"/>
            <a:gd name="connsiteX2" fmla="*/ 17957 w 28483"/>
            <a:gd name="connsiteY2" fmla="*/ 12206 h 12213"/>
            <a:gd name="connsiteX3" fmla="*/ 13821 w 28483"/>
            <a:gd name="connsiteY3" fmla="*/ 8214 h 12213"/>
            <a:gd name="connsiteX4" fmla="*/ 13771 w 28483"/>
            <a:gd name="connsiteY4" fmla="*/ 2681 h 12213"/>
            <a:gd name="connsiteX5" fmla="*/ 0 w 28483"/>
            <a:gd name="connsiteY5" fmla="*/ 0 h 12213"/>
            <a:gd name="connsiteX0" fmla="*/ 28483 w 28483"/>
            <a:gd name="connsiteY0" fmla="*/ 4886 h 12213"/>
            <a:gd name="connsiteX1" fmla="*/ 26227 w 28483"/>
            <a:gd name="connsiteY1" fmla="*/ 5380 h 12213"/>
            <a:gd name="connsiteX2" fmla="*/ 19151 w 28483"/>
            <a:gd name="connsiteY2" fmla="*/ 3876 h 12213"/>
            <a:gd name="connsiteX3" fmla="*/ 17957 w 28483"/>
            <a:gd name="connsiteY3" fmla="*/ 12206 h 12213"/>
            <a:gd name="connsiteX4" fmla="*/ 13821 w 28483"/>
            <a:gd name="connsiteY4" fmla="*/ 8214 h 12213"/>
            <a:gd name="connsiteX5" fmla="*/ 13771 w 28483"/>
            <a:gd name="connsiteY5" fmla="*/ 2681 h 12213"/>
            <a:gd name="connsiteX6" fmla="*/ 0 w 28483"/>
            <a:gd name="connsiteY6" fmla="*/ 0 h 12213"/>
            <a:gd name="connsiteX0" fmla="*/ 33170 w 33170"/>
            <a:gd name="connsiteY0" fmla="*/ 2270 h 9597"/>
            <a:gd name="connsiteX1" fmla="*/ 30914 w 33170"/>
            <a:gd name="connsiteY1" fmla="*/ 2764 h 9597"/>
            <a:gd name="connsiteX2" fmla="*/ 23838 w 33170"/>
            <a:gd name="connsiteY2" fmla="*/ 1260 h 9597"/>
            <a:gd name="connsiteX3" fmla="*/ 22644 w 33170"/>
            <a:gd name="connsiteY3" fmla="*/ 9590 h 9597"/>
            <a:gd name="connsiteX4" fmla="*/ 18508 w 33170"/>
            <a:gd name="connsiteY4" fmla="*/ 5598 h 9597"/>
            <a:gd name="connsiteX5" fmla="*/ 18458 w 33170"/>
            <a:gd name="connsiteY5" fmla="*/ 65 h 9597"/>
            <a:gd name="connsiteX6" fmla="*/ 0 w 33170"/>
            <a:gd name="connsiteY6" fmla="*/ 913 h 9597"/>
            <a:gd name="connsiteX0" fmla="*/ 10000 w 10000"/>
            <a:gd name="connsiteY0" fmla="*/ 3040 h 10675"/>
            <a:gd name="connsiteX1" fmla="*/ 9320 w 10000"/>
            <a:gd name="connsiteY1" fmla="*/ 3555 h 10675"/>
            <a:gd name="connsiteX2" fmla="*/ 7187 w 10000"/>
            <a:gd name="connsiteY2" fmla="*/ 1988 h 10675"/>
            <a:gd name="connsiteX3" fmla="*/ 6827 w 10000"/>
            <a:gd name="connsiteY3" fmla="*/ 10668 h 10675"/>
            <a:gd name="connsiteX4" fmla="*/ 5580 w 10000"/>
            <a:gd name="connsiteY4" fmla="*/ 6508 h 10675"/>
            <a:gd name="connsiteX5" fmla="*/ 5565 w 10000"/>
            <a:gd name="connsiteY5" fmla="*/ 743 h 10675"/>
            <a:gd name="connsiteX6" fmla="*/ 2228 w 10000"/>
            <a:gd name="connsiteY6" fmla="*/ 59 h 10675"/>
            <a:gd name="connsiteX7" fmla="*/ 0 w 10000"/>
            <a:gd name="connsiteY7" fmla="*/ 1626 h 10675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5"/>
            <a:gd name="connsiteX1" fmla="*/ 9320 w 10000"/>
            <a:gd name="connsiteY1" fmla="*/ 3496 h 10615"/>
            <a:gd name="connsiteX2" fmla="*/ 7187 w 10000"/>
            <a:gd name="connsiteY2" fmla="*/ 1929 h 10615"/>
            <a:gd name="connsiteX3" fmla="*/ 6827 w 10000"/>
            <a:gd name="connsiteY3" fmla="*/ 10609 h 10615"/>
            <a:gd name="connsiteX4" fmla="*/ 5469 w 10000"/>
            <a:gd name="connsiteY4" fmla="*/ 5967 h 10615"/>
            <a:gd name="connsiteX5" fmla="*/ 5565 w 10000"/>
            <a:gd name="connsiteY5" fmla="*/ 684 h 10615"/>
            <a:gd name="connsiteX6" fmla="*/ 2228 w 10000"/>
            <a:gd name="connsiteY6" fmla="*/ 0 h 10615"/>
            <a:gd name="connsiteX7" fmla="*/ 0 w 10000"/>
            <a:gd name="connsiteY7" fmla="*/ 1567 h 10615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827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993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993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993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993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9320 w 9320"/>
            <a:gd name="connsiteY0" fmla="*/ 3496 h 10614"/>
            <a:gd name="connsiteX1" fmla="*/ 7187 w 9320"/>
            <a:gd name="connsiteY1" fmla="*/ 1929 h 10614"/>
            <a:gd name="connsiteX2" fmla="*/ 6993 w 9320"/>
            <a:gd name="connsiteY2" fmla="*/ 10609 h 10614"/>
            <a:gd name="connsiteX3" fmla="*/ 5663 w 9320"/>
            <a:gd name="connsiteY3" fmla="*/ 5666 h 10614"/>
            <a:gd name="connsiteX4" fmla="*/ 5565 w 9320"/>
            <a:gd name="connsiteY4" fmla="*/ 684 h 10614"/>
            <a:gd name="connsiteX5" fmla="*/ 2228 w 9320"/>
            <a:gd name="connsiteY5" fmla="*/ 0 h 10614"/>
            <a:gd name="connsiteX6" fmla="*/ 0 w 9320"/>
            <a:gd name="connsiteY6" fmla="*/ 1567 h 10614"/>
            <a:gd name="connsiteX0" fmla="*/ 7711 w 7711"/>
            <a:gd name="connsiteY0" fmla="*/ 1817 h 10000"/>
            <a:gd name="connsiteX1" fmla="*/ 7503 w 7711"/>
            <a:gd name="connsiteY1" fmla="*/ 9995 h 10000"/>
            <a:gd name="connsiteX2" fmla="*/ 6076 w 7711"/>
            <a:gd name="connsiteY2" fmla="*/ 5338 h 10000"/>
            <a:gd name="connsiteX3" fmla="*/ 5971 w 7711"/>
            <a:gd name="connsiteY3" fmla="*/ 644 h 10000"/>
            <a:gd name="connsiteX4" fmla="*/ 2391 w 7711"/>
            <a:gd name="connsiteY4" fmla="*/ 0 h 10000"/>
            <a:gd name="connsiteX5" fmla="*/ 0 w 7711"/>
            <a:gd name="connsiteY5" fmla="*/ 1476 h 10000"/>
            <a:gd name="connsiteX0" fmla="*/ 9730 w 9730"/>
            <a:gd name="connsiteY0" fmla="*/ 9995 h 10000"/>
            <a:gd name="connsiteX1" fmla="*/ 7880 w 9730"/>
            <a:gd name="connsiteY1" fmla="*/ 5338 h 10000"/>
            <a:gd name="connsiteX2" fmla="*/ 7743 w 9730"/>
            <a:gd name="connsiteY2" fmla="*/ 644 h 10000"/>
            <a:gd name="connsiteX3" fmla="*/ 3101 w 9730"/>
            <a:gd name="connsiteY3" fmla="*/ 0 h 10000"/>
            <a:gd name="connsiteX4" fmla="*/ 0 w 9730"/>
            <a:gd name="connsiteY4" fmla="*/ 1476 h 10000"/>
            <a:gd name="connsiteX0" fmla="*/ 11917 w 11917"/>
            <a:gd name="connsiteY0" fmla="*/ 6314 h 6456"/>
            <a:gd name="connsiteX1" fmla="*/ 8099 w 11917"/>
            <a:gd name="connsiteY1" fmla="*/ 5338 h 6456"/>
            <a:gd name="connsiteX2" fmla="*/ 7958 w 11917"/>
            <a:gd name="connsiteY2" fmla="*/ 644 h 6456"/>
            <a:gd name="connsiteX3" fmla="*/ 3187 w 11917"/>
            <a:gd name="connsiteY3" fmla="*/ 0 h 6456"/>
            <a:gd name="connsiteX4" fmla="*/ 0 w 11917"/>
            <a:gd name="connsiteY4" fmla="*/ 1476 h 6456"/>
            <a:gd name="connsiteX0" fmla="*/ 10000 w 10000"/>
            <a:gd name="connsiteY0" fmla="*/ 9057 h 9278"/>
            <a:gd name="connsiteX1" fmla="*/ 6796 w 10000"/>
            <a:gd name="connsiteY1" fmla="*/ 7545 h 9278"/>
            <a:gd name="connsiteX2" fmla="*/ 6678 w 10000"/>
            <a:gd name="connsiteY2" fmla="*/ 275 h 9278"/>
            <a:gd name="connsiteX3" fmla="*/ 0 w 10000"/>
            <a:gd name="connsiteY3" fmla="*/ 1563 h 9278"/>
            <a:gd name="connsiteX0" fmla="*/ 9881 w 9881"/>
            <a:gd name="connsiteY0" fmla="*/ 9707 h 9945"/>
            <a:gd name="connsiteX1" fmla="*/ 6677 w 9881"/>
            <a:gd name="connsiteY1" fmla="*/ 8077 h 9945"/>
            <a:gd name="connsiteX2" fmla="*/ 6559 w 9881"/>
            <a:gd name="connsiteY2" fmla="*/ 241 h 9945"/>
            <a:gd name="connsiteX3" fmla="*/ 0 w 9881"/>
            <a:gd name="connsiteY3" fmla="*/ 2313 h 9945"/>
            <a:gd name="connsiteX0" fmla="*/ 10000 w 10000"/>
            <a:gd name="connsiteY0" fmla="*/ 9520 h 9759"/>
            <a:gd name="connsiteX1" fmla="*/ 6757 w 10000"/>
            <a:gd name="connsiteY1" fmla="*/ 7881 h 9759"/>
            <a:gd name="connsiteX2" fmla="*/ 6638 w 10000"/>
            <a:gd name="connsiteY2" fmla="*/ 1 h 9759"/>
            <a:gd name="connsiteX3" fmla="*/ 0 w 10000"/>
            <a:gd name="connsiteY3" fmla="*/ 2085 h 9759"/>
            <a:gd name="connsiteX0" fmla="*/ 11947 w 11947"/>
            <a:gd name="connsiteY0" fmla="*/ 11946 h 11975"/>
            <a:gd name="connsiteX1" fmla="*/ 6757 w 11947"/>
            <a:gd name="connsiteY1" fmla="*/ 8076 h 11975"/>
            <a:gd name="connsiteX2" fmla="*/ 6638 w 11947"/>
            <a:gd name="connsiteY2" fmla="*/ 1 h 11975"/>
            <a:gd name="connsiteX3" fmla="*/ 0 w 11947"/>
            <a:gd name="connsiteY3" fmla="*/ 2136 h 11975"/>
            <a:gd name="connsiteX0" fmla="*/ 11947 w 11947"/>
            <a:gd name="connsiteY0" fmla="*/ 11946 h 11946"/>
            <a:gd name="connsiteX1" fmla="*/ 6757 w 11947"/>
            <a:gd name="connsiteY1" fmla="*/ 8076 h 11946"/>
            <a:gd name="connsiteX2" fmla="*/ 6638 w 11947"/>
            <a:gd name="connsiteY2" fmla="*/ 1 h 11946"/>
            <a:gd name="connsiteX3" fmla="*/ 0 w 11947"/>
            <a:gd name="connsiteY3" fmla="*/ 2136 h 11946"/>
            <a:gd name="connsiteX0" fmla="*/ 11185 w 11185"/>
            <a:gd name="connsiteY0" fmla="*/ 19323 h 19323"/>
            <a:gd name="connsiteX1" fmla="*/ 5995 w 11185"/>
            <a:gd name="connsiteY1" fmla="*/ 15453 h 19323"/>
            <a:gd name="connsiteX2" fmla="*/ 5876 w 11185"/>
            <a:gd name="connsiteY2" fmla="*/ 7378 h 19323"/>
            <a:gd name="connsiteX3" fmla="*/ 0 w 11185"/>
            <a:gd name="connsiteY3" fmla="*/ 8 h 19323"/>
            <a:gd name="connsiteX0" fmla="*/ 11185 w 11185"/>
            <a:gd name="connsiteY0" fmla="*/ 19315 h 19315"/>
            <a:gd name="connsiteX1" fmla="*/ 5995 w 11185"/>
            <a:gd name="connsiteY1" fmla="*/ 15445 h 19315"/>
            <a:gd name="connsiteX2" fmla="*/ 5876 w 11185"/>
            <a:gd name="connsiteY2" fmla="*/ 7370 h 19315"/>
            <a:gd name="connsiteX3" fmla="*/ 0 w 11185"/>
            <a:gd name="connsiteY3" fmla="*/ 0 h 19315"/>
            <a:gd name="connsiteX0" fmla="*/ 11185 w 11185"/>
            <a:gd name="connsiteY0" fmla="*/ 19315 h 19315"/>
            <a:gd name="connsiteX1" fmla="*/ 5995 w 11185"/>
            <a:gd name="connsiteY1" fmla="*/ 15445 h 19315"/>
            <a:gd name="connsiteX2" fmla="*/ 5876 w 11185"/>
            <a:gd name="connsiteY2" fmla="*/ 7370 h 19315"/>
            <a:gd name="connsiteX3" fmla="*/ 0 w 11185"/>
            <a:gd name="connsiteY3" fmla="*/ 0 h 19315"/>
            <a:gd name="connsiteX0" fmla="*/ 11185 w 11185"/>
            <a:gd name="connsiteY0" fmla="*/ 19315 h 19315"/>
            <a:gd name="connsiteX1" fmla="*/ 5995 w 11185"/>
            <a:gd name="connsiteY1" fmla="*/ 15445 h 19315"/>
            <a:gd name="connsiteX2" fmla="*/ 5876 w 11185"/>
            <a:gd name="connsiteY2" fmla="*/ 7370 h 19315"/>
            <a:gd name="connsiteX3" fmla="*/ 0 w 11185"/>
            <a:gd name="connsiteY3" fmla="*/ 0 h 19315"/>
            <a:gd name="connsiteX0" fmla="*/ 7212 w 7212"/>
            <a:gd name="connsiteY0" fmla="*/ 16520 h 16520"/>
            <a:gd name="connsiteX1" fmla="*/ 5995 w 7212"/>
            <a:gd name="connsiteY1" fmla="*/ 15445 h 16520"/>
            <a:gd name="connsiteX2" fmla="*/ 5876 w 7212"/>
            <a:gd name="connsiteY2" fmla="*/ 7370 h 16520"/>
            <a:gd name="connsiteX3" fmla="*/ 0 w 7212"/>
            <a:gd name="connsiteY3" fmla="*/ 0 h 16520"/>
            <a:gd name="connsiteX0" fmla="*/ 10000 w 10000"/>
            <a:gd name="connsiteY0" fmla="*/ 10000 h 10000"/>
            <a:gd name="connsiteX1" fmla="*/ 8464 w 10000"/>
            <a:gd name="connsiteY1" fmla="*/ 8672 h 10000"/>
            <a:gd name="connsiteX2" fmla="*/ 8148 w 10000"/>
            <a:gd name="connsiteY2" fmla="*/ 4461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8464 w 10000"/>
            <a:gd name="connsiteY1" fmla="*/ 8249 h 10000"/>
            <a:gd name="connsiteX2" fmla="*/ 8148 w 10000"/>
            <a:gd name="connsiteY2" fmla="*/ 4461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8464 w 10000"/>
            <a:gd name="connsiteY1" fmla="*/ 8249 h 10000"/>
            <a:gd name="connsiteX2" fmla="*/ 8148 w 10000"/>
            <a:gd name="connsiteY2" fmla="*/ 4461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8690 w 10000"/>
            <a:gd name="connsiteY1" fmla="*/ 7911 h 10000"/>
            <a:gd name="connsiteX2" fmla="*/ 8148 w 10000"/>
            <a:gd name="connsiteY2" fmla="*/ 4461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8690 w 10000"/>
            <a:gd name="connsiteY1" fmla="*/ 7911 h 10000"/>
            <a:gd name="connsiteX2" fmla="*/ 8148 w 10000"/>
            <a:gd name="connsiteY2" fmla="*/ 4461 h 10000"/>
            <a:gd name="connsiteX3" fmla="*/ 0 w 10000"/>
            <a:gd name="connsiteY3" fmla="*/ 0 h 10000"/>
            <a:gd name="connsiteX0" fmla="*/ 9472 w 9472"/>
            <a:gd name="connsiteY0" fmla="*/ 10592 h 10592"/>
            <a:gd name="connsiteX1" fmla="*/ 8690 w 9472"/>
            <a:gd name="connsiteY1" fmla="*/ 7911 h 10592"/>
            <a:gd name="connsiteX2" fmla="*/ 8148 w 9472"/>
            <a:gd name="connsiteY2" fmla="*/ 4461 h 10592"/>
            <a:gd name="connsiteX3" fmla="*/ 0 w 9472"/>
            <a:gd name="connsiteY3" fmla="*/ 0 h 10592"/>
            <a:gd name="connsiteX0" fmla="*/ 10000 w 10020"/>
            <a:gd name="connsiteY0" fmla="*/ 10000 h 10000"/>
            <a:gd name="connsiteX1" fmla="*/ 9174 w 10020"/>
            <a:gd name="connsiteY1" fmla="*/ 7469 h 10000"/>
            <a:gd name="connsiteX2" fmla="*/ 8602 w 10020"/>
            <a:gd name="connsiteY2" fmla="*/ 4212 h 10000"/>
            <a:gd name="connsiteX3" fmla="*/ 0 w 10020"/>
            <a:gd name="connsiteY3" fmla="*/ 0 h 10000"/>
            <a:gd name="connsiteX0" fmla="*/ 8428 w 8448"/>
            <a:gd name="connsiteY0" fmla="*/ 9233 h 9233"/>
            <a:gd name="connsiteX1" fmla="*/ 7602 w 8448"/>
            <a:gd name="connsiteY1" fmla="*/ 6702 h 9233"/>
            <a:gd name="connsiteX2" fmla="*/ 7030 w 8448"/>
            <a:gd name="connsiteY2" fmla="*/ 3445 h 9233"/>
            <a:gd name="connsiteX3" fmla="*/ 0 w 8448"/>
            <a:gd name="connsiteY3" fmla="*/ 0 h 9233"/>
            <a:gd name="connsiteX0" fmla="*/ 10596 w 10619"/>
            <a:gd name="connsiteY0" fmla="*/ 9773 h 9773"/>
            <a:gd name="connsiteX1" fmla="*/ 9619 w 10619"/>
            <a:gd name="connsiteY1" fmla="*/ 7032 h 9773"/>
            <a:gd name="connsiteX2" fmla="*/ 8941 w 10619"/>
            <a:gd name="connsiteY2" fmla="*/ 3504 h 9773"/>
            <a:gd name="connsiteX3" fmla="*/ 0 w 10619"/>
            <a:gd name="connsiteY3" fmla="*/ 0 h 97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619" h="9773">
              <a:moveTo>
                <a:pt x="10596" y="9773"/>
              </a:moveTo>
              <a:cubicBezTo>
                <a:pt x="10757" y="7775"/>
                <a:pt x="10061" y="8571"/>
                <a:pt x="9619" y="7032"/>
              </a:cubicBezTo>
              <a:cubicBezTo>
                <a:pt x="8705" y="5839"/>
                <a:pt x="9073" y="7032"/>
                <a:pt x="8941" y="3504"/>
              </a:cubicBezTo>
              <a:cubicBezTo>
                <a:pt x="6115" y="2694"/>
                <a:pt x="4513" y="4488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296320</xdr:colOff>
      <xdr:row>54</xdr:row>
      <xdr:rowOff>29071</xdr:rowOff>
    </xdr:from>
    <xdr:to>
      <xdr:col>8</xdr:col>
      <xdr:colOff>80423</xdr:colOff>
      <xdr:row>54</xdr:row>
      <xdr:rowOff>98960</xdr:rowOff>
    </xdr:to>
    <xdr:sp macro="" textlink="">
      <xdr:nvSpPr>
        <xdr:cNvPr id="566" name="Line 73">
          <a:extLst>
            <a:ext uri="{FF2B5EF4-FFF2-40B4-BE49-F238E27FC236}">
              <a16:creationId xmlns:a16="http://schemas.microsoft.com/office/drawing/2014/main" id="{D910F5D7-E4E5-4B08-B303-93EE3CF83B2C}"/>
            </a:ext>
          </a:extLst>
        </xdr:cNvPr>
        <xdr:cNvSpPr>
          <a:spLocks noChangeShapeType="1"/>
        </xdr:cNvSpPr>
      </xdr:nvSpPr>
      <xdr:spPr bwMode="auto">
        <a:xfrm flipV="1">
          <a:off x="4671470" y="7871321"/>
          <a:ext cx="488953" cy="698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23251</xdr:colOff>
      <xdr:row>54</xdr:row>
      <xdr:rowOff>46869</xdr:rowOff>
    </xdr:from>
    <xdr:to>
      <xdr:col>8</xdr:col>
      <xdr:colOff>179917</xdr:colOff>
      <xdr:row>55</xdr:row>
      <xdr:rowOff>26457</xdr:rowOff>
    </xdr:to>
    <xdr:sp macro="" textlink="">
      <xdr:nvSpPr>
        <xdr:cNvPr id="567" name="AutoShape 341">
          <a:extLst>
            <a:ext uri="{FF2B5EF4-FFF2-40B4-BE49-F238E27FC236}">
              <a16:creationId xmlns:a16="http://schemas.microsoft.com/office/drawing/2014/main" id="{B86302D4-B12F-494F-B6A2-7313ED661E90}"/>
            </a:ext>
          </a:extLst>
        </xdr:cNvPr>
        <xdr:cNvSpPr>
          <a:spLocks noChangeArrowheads="1"/>
        </xdr:cNvSpPr>
      </xdr:nvSpPr>
      <xdr:spPr bwMode="auto">
        <a:xfrm>
          <a:off x="5097959" y="9153827"/>
          <a:ext cx="156666" cy="14892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71541</xdr:colOff>
      <xdr:row>55</xdr:row>
      <xdr:rowOff>24051</xdr:rowOff>
    </xdr:from>
    <xdr:ext cx="302079" cy="305168"/>
    <xdr:grpSp>
      <xdr:nvGrpSpPr>
        <xdr:cNvPr id="568" name="Group 6672">
          <a:extLst>
            <a:ext uri="{FF2B5EF4-FFF2-40B4-BE49-F238E27FC236}">
              <a16:creationId xmlns:a16="http://schemas.microsoft.com/office/drawing/2014/main" id="{8F030B6C-D718-4BE4-802D-DB6013F2D224}"/>
            </a:ext>
          </a:extLst>
        </xdr:cNvPr>
        <xdr:cNvGrpSpPr>
          <a:grpSpLocks/>
        </xdr:cNvGrpSpPr>
      </xdr:nvGrpSpPr>
      <xdr:grpSpPr bwMode="auto">
        <a:xfrm>
          <a:off x="5168474" y="9523651"/>
          <a:ext cx="302079" cy="305168"/>
          <a:chOff x="536" y="109"/>
          <a:chExt cx="46" cy="44"/>
        </a:xfrm>
      </xdr:grpSpPr>
      <xdr:pic>
        <xdr:nvPicPr>
          <xdr:cNvPr id="569" name="Picture 6673" descr="route2">
            <a:extLst>
              <a:ext uri="{FF2B5EF4-FFF2-40B4-BE49-F238E27FC236}">
                <a16:creationId xmlns:a16="http://schemas.microsoft.com/office/drawing/2014/main" id="{6CB245FC-1A2A-472C-83C6-66C91B8C48B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70" name="Text Box 6674">
            <a:extLst>
              <a:ext uri="{FF2B5EF4-FFF2-40B4-BE49-F238E27FC236}">
                <a16:creationId xmlns:a16="http://schemas.microsoft.com/office/drawing/2014/main" id="{14310032-AC0C-43B5-B0A6-C3633A02B0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8</xdr:col>
      <xdr:colOff>47070</xdr:colOff>
      <xdr:row>52</xdr:row>
      <xdr:rowOff>47628</xdr:rowOff>
    </xdr:from>
    <xdr:ext cx="302079" cy="305168"/>
    <xdr:grpSp>
      <xdr:nvGrpSpPr>
        <xdr:cNvPr id="571" name="Group 6672">
          <a:extLst>
            <a:ext uri="{FF2B5EF4-FFF2-40B4-BE49-F238E27FC236}">
              <a16:creationId xmlns:a16="http://schemas.microsoft.com/office/drawing/2014/main" id="{097F66C3-681B-48F5-9289-73E9E89F2B36}"/>
            </a:ext>
          </a:extLst>
        </xdr:cNvPr>
        <xdr:cNvGrpSpPr>
          <a:grpSpLocks/>
        </xdr:cNvGrpSpPr>
      </xdr:nvGrpSpPr>
      <xdr:grpSpPr bwMode="auto">
        <a:xfrm>
          <a:off x="5144003" y="9026528"/>
          <a:ext cx="302079" cy="305168"/>
          <a:chOff x="536" y="109"/>
          <a:chExt cx="46" cy="44"/>
        </a:xfrm>
      </xdr:grpSpPr>
      <xdr:pic>
        <xdr:nvPicPr>
          <xdr:cNvPr id="572" name="Picture 6673" descr="route2">
            <a:extLst>
              <a:ext uri="{FF2B5EF4-FFF2-40B4-BE49-F238E27FC236}">
                <a16:creationId xmlns:a16="http://schemas.microsoft.com/office/drawing/2014/main" id="{0F9C15EE-F5A2-476E-9720-F6A4933640D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73" name="Text Box 6674">
            <a:extLst>
              <a:ext uri="{FF2B5EF4-FFF2-40B4-BE49-F238E27FC236}">
                <a16:creationId xmlns:a16="http://schemas.microsoft.com/office/drawing/2014/main" id="{96E58999-0A8E-45CD-993E-1F95C375E28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408210</xdr:colOff>
      <xdr:row>52</xdr:row>
      <xdr:rowOff>117517</xdr:rowOff>
    </xdr:from>
    <xdr:ext cx="302079" cy="305168"/>
    <xdr:grpSp>
      <xdr:nvGrpSpPr>
        <xdr:cNvPr id="574" name="Group 6672">
          <a:extLst>
            <a:ext uri="{FF2B5EF4-FFF2-40B4-BE49-F238E27FC236}">
              <a16:creationId xmlns:a16="http://schemas.microsoft.com/office/drawing/2014/main" id="{EFB67335-F429-4B58-9A1A-B2E997E4F5C3}"/>
            </a:ext>
          </a:extLst>
        </xdr:cNvPr>
        <xdr:cNvGrpSpPr>
          <a:grpSpLocks/>
        </xdr:cNvGrpSpPr>
      </xdr:nvGrpSpPr>
      <xdr:grpSpPr bwMode="auto">
        <a:xfrm>
          <a:off x="4798177" y="9096417"/>
          <a:ext cx="302079" cy="305168"/>
          <a:chOff x="536" y="109"/>
          <a:chExt cx="46" cy="44"/>
        </a:xfrm>
      </xdr:grpSpPr>
      <xdr:pic>
        <xdr:nvPicPr>
          <xdr:cNvPr id="575" name="Picture 6673" descr="route2">
            <a:extLst>
              <a:ext uri="{FF2B5EF4-FFF2-40B4-BE49-F238E27FC236}">
                <a16:creationId xmlns:a16="http://schemas.microsoft.com/office/drawing/2014/main" id="{613196B8-4F69-4B01-8891-ED09AEDBA58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76" name="Text Box 6674">
            <a:extLst>
              <a:ext uri="{FF2B5EF4-FFF2-40B4-BE49-F238E27FC236}">
                <a16:creationId xmlns:a16="http://schemas.microsoft.com/office/drawing/2014/main" id="{605D62C6-6627-4E2C-8BAB-25B183A180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374506</xdr:colOff>
      <xdr:row>53</xdr:row>
      <xdr:rowOff>160810</xdr:rowOff>
    </xdr:from>
    <xdr:to>
      <xdr:col>7</xdr:col>
      <xdr:colOff>497416</xdr:colOff>
      <xdr:row>54</xdr:row>
      <xdr:rowOff>150150</xdr:rowOff>
    </xdr:to>
    <xdr:sp macro="" textlink="">
      <xdr:nvSpPr>
        <xdr:cNvPr id="577" name="Freeform 395">
          <a:extLst>
            <a:ext uri="{FF2B5EF4-FFF2-40B4-BE49-F238E27FC236}">
              <a16:creationId xmlns:a16="http://schemas.microsoft.com/office/drawing/2014/main" id="{67A95FA5-BE3B-4226-9887-E2579A1B0984}"/>
            </a:ext>
          </a:extLst>
        </xdr:cNvPr>
        <xdr:cNvSpPr>
          <a:spLocks/>
        </xdr:cNvSpPr>
      </xdr:nvSpPr>
      <xdr:spPr bwMode="auto">
        <a:xfrm rot="15583160">
          <a:off x="4730716" y="7850550"/>
          <a:ext cx="160790" cy="12291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305181</xdr:colOff>
      <xdr:row>54</xdr:row>
      <xdr:rowOff>0</xdr:rowOff>
    </xdr:from>
    <xdr:ext cx="338674" cy="149723"/>
    <xdr:sp macro="" textlink="">
      <xdr:nvSpPr>
        <xdr:cNvPr id="578" name="Text Box 1300">
          <a:extLst>
            <a:ext uri="{FF2B5EF4-FFF2-40B4-BE49-F238E27FC236}">
              <a16:creationId xmlns:a16="http://schemas.microsoft.com/office/drawing/2014/main" id="{CDF97F9F-F926-404E-B5D0-3786B79461BD}"/>
            </a:ext>
          </a:extLst>
        </xdr:cNvPr>
        <xdr:cNvSpPr txBox="1">
          <a:spLocks noChangeArrowheads="1"/>
        </xdr:cNvSpPr>
      </xdr:nvSpPr>
      <xdr:spPr bwMode="auto">
        <a:xfrm>
          <a:off x="5385181" y="7842250"/>
          <a:ext cx="338674" cy="149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395m</a:t>
          </a:r>
        </a:p>
      </xdr:txBody>
    </xdr:sp>
    <xdr:clientData/>
  </xdr:oneCellAnchor>
  <xdr:oneCellAnchor>
    <xdr:from>
      <xdr:col>7</xdr:col>
      <xdr:colOff>290695</xdr:colOff>
      <xdr:row>54</xdr:row>
      <xdr:rowOff>160812</xdr:rowOff>
    </xdr:from>
    <xdr:ext cx="338674" cy="149723"/>
    <xdr:sp macro="" textlink="">
      <xdr:nvSpPr>
        <xdr:cNvPr id="579" name="Text Box 1300">
          <a:extLst>
            <a:ext uri="{FF2B5EF4-FFF2-40B4-BE49-F238E27FC236}">
              <a16:creationId xmlns:a16="http://schemas.microsoft.com/office/drawing/2014/main" id="{C009F977-6C24-4F4B-9698-CBE576DB1CD0}"/>
            </a:ext>
          </a:extLst>
        </xdr:cNvPr>
        <xdr:cNvSpPr txBox="1">
          <a:spLocks noChangeArrowheads="1"/>
        </xdr:cNvSpPr>
      </xdr:nvSpPr>
      <xdr:spPr bwMode="auto">
        <a:xfrm>
          <a:off x="4665845" y="8003062"/>
          <a:ext cx="338674" cy="149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志賀高野山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357213</xdr:colOff>
      <xdr:row>49</xdr:row>
      <xdr:rowOff>167902</xdr:rowOff>
    </xdr:from>
    <xdr:ext cx="564664" cy="165173"/>
    <xdr:sp macro="" textlink="">
      <xdr:nvSpPr>
        <xdr:cNvPr id="580" name="Text Box 1416">
          <a:extLst>
            <a:ext uri="{FF2B5EF4-FFF2-40B4-BE49-F238E27FC236}">
              <a16:creationId xmlns:a16="http://schemas.microsoft.com/office/drawing/2014/main" id="{EE7CE01D-BE6F-478A-BE05-65D736966309}"/>
            </a:ext>
          </a:extLst>
        </xdr:cNvPr>
        <xdr:cNvSpPr txBox="1">
          <a:spLocks noChangeArrowheads="1"/>
        </xdr:cNvSpPr>
      </xdr:nvSpPr>
      <xdr:spPr bwMode="auto">
        <a:xfrm>
          <a:off x="6135713" y="8428194"/>
          <a:ext cx="564664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425m</a:t>
          </a:r>
        </a:p>
      </xdr:txBody>
    </xdr:sp>
    <xdr:clientData/>
  </xdr:oneCellAnchor>
  <xdr:oneCellAnchor>
    <xdr:from>
      <xdr:col>9</xdr:col>
      <xdr:colOff>456053</xdr:colOff>
      <xdr:row>51</xdr:row>
      <xdr:rowOff>126109</xdr:rowOff>
    </xdr:from>
    <xdr:ext cx="565239" cy="297224"/>
    <xdr:sp macro="" textlink="">
      <xdr:nvSpPr>
        <xdr:cNvPr id="581" name="Text Box 616">
          <a:extLst>
            <a:ext uri="{FF2B5EF4-FFF2-40B4-BE49-F238E27FC236}">
              <a16:creationId xmlns:a16="http://schemas.microsoft.com/office/drawing/2014/main" id="{C615FD33-D3FC-4733-A612-359537ED99D4}"/>
            </a:ext>
          </a:extLst>
        </xdr:cNvPr>
        <xdr:cNvSpPr txBox="1">
          <a:spLocks noChangeArrowheads="1"/>
        </xdr:cNvSpPr>
      </xdr:nvSpPr>
      <xdr:spPr bwMode="auto">
        <a:xfrm>
          <a:off x="6234553" y="8725067"/>
          <a:ext cx="565239" cy="29722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通過ﾁｪｯｸ</a:t>
          </a:r>
          <a:endParaRPr lang="en-US" altLang="ja-JP" sz="1000" b="1" i="0" u="none" strike="noStrike" baseline="0">
            <a:solidFill>
              <a:srgbClr val="000000"/>
            </a:solidFill>
            <a:effectLst/>
            <a:latin typeface="ＭＳ Ｐゴシック"/>
            <a:ea typeface="ＭＳ Ｐゴシック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上きしや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9</xdr:col>
      <xdr:colOff>468623</xdr:colOff>
      <xdr:row>51</xdr:row>
      <xdr:rowOff>13484</xdr:rowOff>
    </xdr:from>
    <xdr:ext cx="497898" cy="121059"/>
    <xdr:sp macro="" textlink="">
      <xdr:nvSpPr>
        <xdr:cNvPr id="582" name="Text Box 303">
          <a:extLst>
            <a:ext uri="{FF2B5EF4-FFF2-40B4-BE49-F238E27FC236}">
              <a16:creationId xmlns:a16="http://schemas.microsoft.com/office/drawing/2014/main" id="{3E98FBB4-B045-4FCC-BD27-CB4226F92E6E}"/>
            </a:ext>
          </a:extLst>
        </xdr:cNvPr>
        <xdr:cNvSpPr txBox="1">
          <a:spLocks noChangeArrowheads="1"/>
        </xdr:cNvSpPr>
      </xdr:nvSpPr>
      <xdr:spPr bwMode="auto">
        <a:xfrm>
          <a:off x="6253473" y="7341384"/>
          <a:ext cx="497898" cy="121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</a:p>
      </xdr:txBody>
    </xdr:sp>
    <xdr:clientData/>
  </xdr:oneCellAnchor>
  <xdr:twoCellAnchor>
    <xdr:from>
      <xdr:col>9</xdr:col>
      <xdr:colOff>13921</xdr:colOff>
      <xdr:row>57</xdr:row>
      <xdr:rowOff>3080</xdr:rowOff>
    </xdr:from>
    <xdr:to>
      <xdr:col>9</xdr:col>
      <xdr:colOff>231663</xdr:colOff>
      <xdr:row>58</xdr:row>
      <xdr:rowOff>3081</xdr:rowOff>
    </xdr:to>
    <xdr:sp macro="" textlink="">
      <xdr:nvSpPr>
        <xdr:cNvPr id="583" name="六角形 582">
          <a:extLst>
            <a:ext uri="{FF2B5EF4-FFF2-40B4-BE49-F238E27FC236}">
              <a16:creationId xmlns:a16="http://schemas.microsoft.com/office/drawing/2014/main" id="{3DC59513-549A-4A1C-9CD7-22543787BD94}"/>
            </a:ext>
          </a:extLst>
        </xdr:cNvPr>
        <xdr:cNvSpPr/>
      </xdr:nvSpPr>
      <xdr:spPr bwMode="auto">
        <a:xfrm>
          <a:off x="5792421" y="9618038"/>
          <a:ext cx="217742" cy="16933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39</a:t>
          </a:r>
        </a:p>
      </xdr:txBody>
    </xdr:sp>
    <xdr:clientData/>
  </xdr:twoCellAnchor>
  <xdr:twoCellAnchor>
    <xdr:from>
      <xdr:col>9</xdr:col>
      <xdr:colOff>519612</xdr:colOff>
      <xdr:row>56</xdr:row>
      <xdr:rowOff>32710</xdr:rowOff>
    </xdr:from>
    <xdr:to>
      <xdr:col>9</xdr:col>
      <xdr:colOff>525797</xdr:colOff>
      <xdr:row>56</xdr:row>
      <xdr:rowOff>164934</xdr:rowOff>
    </xdr:to>
    <xdr:sp macro="" textlink="">
      <xdr:nvSpPr>
        <xdr:cNvPr id="584" name="Line 76">
          <a:extLst>
            <a:ext uri="{FF2B5EF4-FFF2-40B4-BE49-F238E27FC236}">
              <a16:creationId xmlns:a16="http://schemas.microsoft.com/office/drawing/2014/main" id="{21DF4B61-3768-4DAA-AACA-E32207C9D4D1}"/>
            </a:ext>
          </a:extLst>
        </xdr:cNvPr>
        <xdr:cNvSpPr>
          <a:spLocks noChangeShapeType="1"/>
        </xdr:cNvSpPr>
      </xdr:nvSpPr>
      <xdr:spPr bwMode="auto">
        <a:xfrm flipV="1">
          <a:off x="6298112" y="9478335"/>
          <a:ext cx="6185" cy="1322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80406</xdr:colOff>
      <xdr:row>50</xdr:row>
      <xdr:rowOff>154626</xdr:rowOff>
    </xdr:from>
    <xdr:ext cx="302079" cy="305168"/>
    <xdr:grpSp>
      <xdr:nvGrpSpPr>
        <xdr:cNvPr id="585" name="Group 6672">
          <a:extLst>
            <a:ext uri="{FF2B5EF4-FFF2-40B4-BE49-F238E27FC236}">
              <a16:creationId xmlns:a16="http://schemas.microsoft.com/office/drawing/2014/main" id="{BC802F67-5381-4074-A31B-6660BCDFFDA9}"/>
            </a:ext>
          </a:extLst>
        </xdr:cNvPr>
        <xdr:cNvGrpSpPr>
          <a:grpSpLocks/>
        </xdr:cNvGrpSpPr>
      </xdr:nvGrpSpPr>
      <xdr:grpSpPr bwMode="auto">
        <a:xfrm>
          <a:off x="5884306" y="8786393"/>
          <a:ext cx="302079" cy="305168"/>
          <a:chOff x="536" y="109"/>
          <a:chExt cx="46" cy="44"/>
        </a:xfrm>
      </xdr:grpSpPr>
      <xdr:pic>
        <xdr:nvPicPr>
          <xdr:cNvPr id="586" name="Picture 6673" descr="route2">
            <a:extLst>
              <a:ext uri="{FF2B5EF4-FFF2-40B4-BE49-F238E27FC236}">
                <a16:creationId xmlns:a16="http://schemas.microsoft.com/office/drawing/2014/main" id="{BCB918A5-42EB-4300-B62C-E1D1CCFC142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87" name="Text Box 6674">
            <a:extLst>
              <a:ext uri="{FF2B5EF4-FFF2-40B4-BE49-F238E27FC236}">
                <a16:creationId xmlns:a16="http://schemas.microsoft.com/office/drawing/2014/main" id="{5EC5967E-B6AE-4FCD-9391-5B24796F58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267652</xdr:colOff>
      <xdr:row>50</xdr:row>
      <xdr:rowOff>29098</xdr:rowOff>
    </xdr:from>
    <xdr:to>
      <xdr:col>9</xdr:col>
      <xdr:colOff>493978</xdr:colOff>
      <xdr:row>51</xdr:row>
      <xdr:rowOff>154569</xdr:rowOff>
    </xdr:to>
    <xdr:sp macro="" textlink="">
      <xdr:nvSpPr>
        <xdr:cNvPr id="588" name="Freeform 601">
          <a:extLst>
            <a:ext uri="{FF2B5EF4-FFF2-40B4-BE49-F238E27FC236}">
              <a16:creationId xmlns:a16="http://schemas.microsoft.com/office/drawing/2014/main" id="{82043631-D8F4-4FD0-A398-73A297732265}"/>
            </a:ext>
          </a:extLst>
        </xdr:cNvPr>
        <xdr:cNvSpPr>
          <a:spLocks/>
        </xdr:cNvSpPr>
      </xdr:nvSpPr>
      <xdr:spPr bwMode="auto">
        <a:xfrm rot="-5400000" flipH="1">
          <a:off x="6011913" y="8492962"/>
          <a:ext cx="294804" cy="226326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12318 w 12337"/>
            <a:gd name="connsiteY0" fmla="*/ 28811 h 28811"/>
            <a:gd name="connsiteX1" fmla="*/ 12313 w 12337"/>
            <a:gd name="connsiteY1" fmla="*/ 14794 h 28811"/>
            <a:gd name="connsiteX2" fmla="*/ 0 w 12337"/>
            <a:gd name="connsiteY2" fmla="*/ 0 h 28811"/>
            <a:gd name="connsiteX0" fmla="*/ 12392 w 12411"/>
            <a:gd name="connsiteY0" fmla="*/ 28811 h 28811"/>
            <a:gd name="connsiteX1" fmla="*/ 12387 w 12411"/>
            <a:gd name="connsiteY1" fmla="*/ 14794 h 28811"/>
            <a:gd name="connsiteX2" fmla="*/ 74 w 12411"/>
            <a:gd name="connsiteY2" fmla="*/ 0 h 288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411" h="28811">
              <a:moveTo>
                <a:pt x="12392" y="28811"/>
              </a:moveTo>
              <a:cubicBezTo>
                <a:pt x="12461" y="25478"/>
                <a:pt x="12318" y="18127"/>
                <a:pt x="12387" y="14794"/>
              </a:cubicBezTo>
              <a:cubicBezTo>
                <a:pt x="9054" y="14849"/>
                <a:pt x="-963" y="21991"/>
                <a:pt x="74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478998</xdr:colOff>
      <xdr:row>53</xdr:row>
      <xdr:rowOff>121870</xdr:rowOff>
    </xdr:from>
    <xdr:ext cx="742209" cy="142257"/>
    <xdr:sp macro="" textlink="">
      <xdr:nvSpPr>
        <xdr:cNvPr id="589" name="Text Box 1620">
          <a:extLst>
            <a:ext uri="{FF2B5EF4-FFF2-40B4-BE49-F238E27FC236}">
              <a16:creationId xmlns:a16="http://schemas.microsoft.com/office/drawing/2014/main" id="{1AF7DBD2-671A-4BA8-8D90-0A2BA6E643A7}"/>
            </a:ext>
          </a:extLst>
        </xdr:cNvPr>
        <xdr:cNvSpPr txBox="1">
          <a:spLocks noChangeArrowheads="1"/>
        </xdr:cNvSpPr>
      </xdr:nvSpPr>
      <xdr:spPr bwMode="auto">
        <a:xfrm>
          <a:off x="6257498" y="9059495"/>
          <a:ext cx="742209" cy="142257"/>
        </a:xfrm>
        <a:prstGeom prst="rect">
          <a:avLst/>
        </a:prstGeom>
        <a:solidFill>
          <a:schemeClr val="bg1">
            <a:alpha val="67000"/>
          </a:schemeClr>
        </a:solidFill>
        <a:ln>
          <a:solidFill>
            <a:schemeClr val="tx2"/>
          </a:solidFill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花坂小学校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556717</xdr:colOff>
      <xdr:row>55</xdr:row>
      <xdr:rowOff>61850</xdr:rowOff>
    </xdr:from>
    <xdr:ext cx="352554" cy="154627"/>
    <xdr:sp macro="" textlink="">
      <xdr:nvSpPr>
        <xdr:cNvPr id="590" name="Text Box 616">
          <a:extLst>
            <a:ext uri="{FF2B5EF4-FFF2-40B4-BE49-F238E27FC236}">
              <a16:creationId xmlns:a16="http://schemas.microsoft.com/office/drawing/2014/main" id="{33C54BDE-C2C1-4DC3-9FC6-54F1190E56F9}"/>
            </a:ext>
          </a:extLst>
        </xdr:cNvPr>
        <xdr:cNvSpPr txBox="1">
          <a:spLocks noChangeArrowheads="1"/>
        </xdr:cNvSpPr>
      </xdr:nvSpPr>
      <xdr:spPr bwMode="auto">
        <a:xfrm>
          <a:off x="6335217" y="9338142"/>
          <a:ext cx="352554" cy="15462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きしや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</xdr:col>
      <xdr:colOff>33421</xdr:colOff>
      <xdr:row>62</xdr:row>
      <xdr:rowOff>96086</xdr:rowOff>
    </xdr:from>
    <xdr:ext cx="559802" cy="304970"/>
    <xdr:sp macro="" textlink="">
      <xdr:nvSpPr>
        <xdr:cNvPr id="591" name="Text Box 1416">
          <a:extLst>
            <a:ext uri="{FF2B5EF4-FFF2-40B4-BE49-F238E27FC236}">
              <a16:creationId xmlns:a16="http://schemas.microsoft.com/office/drawing/2014/main" id="{893B65A2-7F89-4475-900F-B070F80B27C7}"/>
            </a:ext>
          </a:extLst>
        </xdr:cNvPr>
        <xdr:cNvSpPr txBox="1">
          <a:spLocks noChangeArrowheads="1"/>
        </xdr:cNvSpPr>
      </xdr:nvSpPr>
      <xdr:spPr bwMode="auto">
        <a:xfrm>
          <a:off x="179471" y="9309936"/>
          <a:ext cx="559802" cy="304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483m</a:t>
          </a: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ﾙｰﾄ最高点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168601</xdr:colOff>
      <xdr:row>60</xdr:row>
      <xdr:rowOff>136083</xdr:rowOff>
    </xdr:from>
    <xdr:to>
      <xdr:col>1</xdr:col>
      <xdr:colOff>635177</xdr:colOff>
      <xdr:row>64</xdr:row>
      <xdr:rowOff>148370</xdr:rowOff>
    </xdr:to>
    <xdr:sp macro="" textlink="">
      <xdr:nvSpPr>
        <xdr:cNvPr id="592" name="Freeform 344">
          <a:extLst>
            <a:ext uri="{FF2B5EF4-FFF2-40B4-BE49-F238E27FC236}">
              <a16:creationId xmlns:a16="http://schemas.microsoft.com/office/drawing/2014/main" id="{4835CE5F-98B9-45DC-AF2E-8C3FFDA60258}"/>
            </a:ext>
          </a:extLst>
        </xdr:cNvPr>
        <xdr:cNvSpPr>
          <a:spLocks/>
        </xdr:cNvSpPr>
      </xdr:nvSpPr>
      <xdr:spPr bwMode="auto">
        <a:xfrm>
          <a:off x="314651" y="9007033"/>
          <a:ext cx="466576" cy="698087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12097 w 12097"/>
            <a:gd name="connsiteY0" fmla="*/ 12903 h 12903"/>
            <a:gd name="connsiteX1" fmla="*/ 12097 w 12097"/>
            <a:gd name="connsiteY1" fmla="*/ 3081 h 12903"/>
            <a:gd name="connsiteX2" fmla="*/ 0 w 12097"/>
            <a:gd name="connsiteY2" fmla="*/ 0 h 129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097" h="12903">
              <a:moveTo>
                <a:pt x="12097" y="12903"/>
              </a:moveTo>
              <a:lnTo>
                <a:pt x="12097" y="3081"/>
              </a:lnTo>
              <a:cubicBezTo>
                <a:pt x="8065" y="2469"/>
                <a:pt x="4032" y="61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39493</xdr:colOff>
      <xdr:row>61</xdr:row>
      <xdr:rowOff>164605</xdr:rowOff>
    </xdr:from>
    <xdr:to>
      <xdr:col>2</xdr:col>
      <xdr:colOff>408214</xdr:colOff>
      <xdr:row>62</xdr:row>
      <xdr:rowOff>105145</xdr:rowOff>
    </xdr:to>
    <xdr:sp macro="" textlink="">
      <xdr:nvSpPr>
        <xdr:cNvPr id="593" name="Line 120">
          <a:extLst>
            <a:ext uri="{FF2B5EF4-FFF2-40B4-BE49-F238E27FC236}">
              <a16:creationId xmlns:a16="http://schemas.microsoft.com/office/drawing/2014/main" id="{CD9A9E0E-C0D0-43E5-99B5-63B2170DBF8A}"/>
            </a:ext>
          </a:extLst>
        </xdr:cNvPr>
        <xdr:cNvSpPr>
          <a:spLocks noChangeShapeType="1"/>
        </xdr:cNvSpPr>
      </xdr:nvSpPr>
      <xdr:spPr bwMode="auto">
        <a:xfrm>
          <a:off x="890393" y="9207005"/>
          <a:ext cx="368721" cy="1119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122460</xdr:colOff>
      <xdr:row>59</xdr:row>
      <xdr:rowOff>90714</xdr:rowOff>
    </xdr:from>
    <xdr:ext cx="362856" cy="208643"/>
    <xdr:sp macro="" textlink="">
      <xdr:nvSpPr>
        <xdr:cNvPr id="594" name="Text Box 1620">
          <a:extLst>
            <a:ext uri="{FF2B5EF4-FFF2-40B4-BE49-F238E27FC236}">
              <a16:creationId xmlns:a16="http://schemas.microsoft.com/office/drawing/2014/main" id="{8C337F9E-CB86-4809-8348-E4B9F6459620}"/>
            </a:ext>
          </a:extLst>
        </xdr:cNvPr>
        <xdr:cNvSpPr txBox="1">
          <a:spLocks noChangeArrowheads="1"/>
        </xdr:cNvSpPr>
      </xdr:nvSpPr>
      <xdr:spPr bwMode="auto">
        <a:xfrm>
          <a:off x="267603" y="10214428"/>
          <a:ext cx="362856" cy="20864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←橋本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557143</xdr:colOff>
      <xdr:row>61</xdr:row>
      <xdr:rowOff>78428</xdr:rowOff>
    </xdr:from>
    <xdr:to>
      <xdr:col>1</xdr:col>
      <xdr:colOff>693488</xdr:colOff>
      <xdr:row>62</xdr:row>
      <xdr:rowOff>33423</xdr:rowOff>
    </xdr:to>
    <xdr:sp macro="" textlink="">
      <xdr:nvSpPr>
        <xdr:cNvPr id="595" name="Oval 420">
          <a:extLst>
            <a:ext uri="{FF2B5EF4-FFF2-40B4-BE49-F238E27FC236}">
              <a16:creationId xmlns:a16="http://schemas.microsoft.com/office/drawing/2014/main" id="{07298318-0435-4593-9216-EAFBD12964B4}"/>
            </a:ext>
          </a:extLst>
        </xdr:cNvPr>
        <xdr:cNvSpPr>
          <a:spLocks noChangeArrowheads="1"/>
        </xdr:cNvSpPr>
      </xdr:nvSpPr>
      <xdr:spPr bwMode="auto">
        <a:xfrm>
          <a:off x="703193" y="9120828"/>
          <a:ext cx="136345" cy="12644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</xdr:col>
      <xdr:colOff>40838</xdr:colOff>
      <xdr:row>61</xdr:row>
      <xdr:rowOff>37601</xdr:rowOff>
    </xdr:from>
    <xdr:ext cx="509088" cy="155648"/>
    <xdr:sp macro="" textlink="">
      <xdr:nvSpPr>
        <xdr:cNvPr id="596" name="Text Box 1620">
          <a:extLst>
            <a:ext uri="{FF2B5EF4-FFF2-40B4-BE49-F238E27FC236}">
              <a16:creationId xmlns:a16="http://schemas.microsoft.com/office/drawing/2014/main" id="{F306057D-535A-488D-B713-A2F308893492}"/>
            </a:ext>
          </a:extLst>
        </xdr:cNvPr>
        <xdr:cNvSpPr txBox="1">
          <a:spLocks noChangeArrowheads="1"/>
        </xdr:cNvSpPr>
      </xdr:nvSpPr>
      <xdr:spPr bwMode="auto">
        <a:xfrm>
          <a:off x="889017" y="10506030"/>
          <a:ext cx="509088" cy="15564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竜神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高野町街⇒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426985</xdr:colOff>
      <xdr:row>59</xdr:row>
      <xdr:rowOff>105146</xdr:rowOff>
    </xdr:from>
    <xdr:ext cx="333990" cy="279349"/>
    <xdr:sp macro="" textlink="">
      <xdr:nvSpPr>
        <xdr:cNvPr id="597" name="Text Box 1620">
          <a:extLst>
            <a:ext uri="{FF2B5EF4-FFF2-40B4-BE49-F238E27FC236}">
              <a16:creationId xmlns:a16="http://schemas.microsoft.com/office/drawing/2014/main" id="{D64BA05F-458D-4235-85F3-D08C9ABEA11A}"/>
            </a:ext>
          </a:extLst>
        </xdr:cNvPr>
        <xdr:cNvSpPr txBox="1">
          <a:spLocks noChangeArrowheads="1"/>
        </xdr:cNvSpPr>
      </xdr:nvSpPr>
      <xdr:spPr bwMode="auto">
        <a:xfrm>
          <a:off x="573035" y="8804646"/>
          <a:ext cx="333990" cy="2793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矢立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茶屋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588440</xdr:colOff>
      <xdr:row>62</xdr:row>
      <xdr:rowOff>64326</xdr:rowOff>
    </xdr:from>
    <xdr:to>
      <xdr:col>1</xdr:col>
      <xdr:colOff>680952</xdr:colOff>
      <xdr:row>62</xdr:row>
      <xdr:rowOff>156604</xdr:rowOff>
    </xdr:to>
    <xdr:sp macro="" textlink="">
      <xdr:nvSpPr>
        <xdr:cNvPr id="598" name="AutoShape 341">
          <a:extLst>
            <a:ext uri="{FF2B5EF4-FFF2-40B4-BE49-F238E27FC236}">
              <a16:creationId xmlns:a16="http://schemas.microsoft.com/office/drawing/2014/main" id="{12244DA8-84FA-412B-8ADB-941C92FCA86E}"/>
            </a:ext>
          </a:extLst>
        </xdr:cNvPr>
        <xdr:cNvSpPr>
          <a:spLocks noChangeArrowheads="1"/>
        </xdr:cNvSpPr>
      </xdr:nvSpPr>
      <xdr:spPr bwMode="auto">
        <a:xfrm>
          <a:off x="733583" y="10705112"/>
          <a:ext cx="92512" cy="9227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660474</xdr:colOff>
      <xdr:row>62</xdr:row>
      <xdr:rowOff>168949</xdr:rowOff>
    </xdr:from>
    <xdr:ext cx="302079" cy="305168"/>
    <xdr:grpSp>
      <xdr:nvGrpSpPr>
        <xdr:cNvPr id="599" name="Group 6672">
          <a:extLst>
            <a:ext uri="{FF2B5EF4-FFF2-40B4-BE49-F238E27FC236}">
              <a16:creationId xmlns:a16="http://schemas.microsoft.com/office/drawing/2014/main" id="{BE4930E4-B59B-4CE1-BCE3-DEFC9E86989F}"/>
            </a:ext>
          </a:extLst>
        </xdr:cNvPr>
        <xdr:cNvGrpSpPr>
          <a:grpSpLocks/>
        </xdr:cNvGrpSpPr>
      </xdr:nvGrpSpPr>
      <xdr:grpSpPr bwMode="auto">
        <a:xfrm>
          <a:off x="808641" y="10883516"/>
          <a:ext cx="302079" cy="305168"/>
          <a:chOff x="536" y="109"/>
          <a:chExt cx="46" cy="44"/>
        </a:xfrm>
      </xdr:grpSpPr>
      <xdr:pic>
        <xdr:nvPicPr>
          <xdr:cNvPr id="600" name="Picture 6673" descr="route2">
            <a:extLst>
              <a:ext uri="{FF2B5EF4-FFF2-40B4-BE49-F238E27FC236}">
                <a16:creationId xmlns:a16="http://schemas.microsoft.com/office/drawing/2014/main" id="{495CD9C9-248B-42D5-9BC0-83850ADC749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01" name="Text Box 6674">
            <a:extLst>
              <a:ext uri="{FF2B5EF4-FFF2-40B4-BE49-F238E27FC236}">
                <a16:creationId xmlns:a16="http://schemas.microsoft.com/office/drawing/2014/main" id="{10BA2F37-A65A-4654-AEEE-891907B714A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229878</xdr:colOff>
      <xdr:row>60</xdr:row>
      <xdr:rowOff>148150</xdr:rowOff>
    </xdr:from>
    <xdr:ext cx="302079" cy="305168"/>
    <xdr:grpSp>
      <xdr:nvGrpSpPr>
        <xdr:cNvPr id="602" name="Group 6672">
          <a:extLst>
            <a:ext uri="{FF2B5EF4-FFF2-40B4-BE49-F238E27FC236}">
              <a16:creationId xmlns:a16="http://schemas.microsoft.com/office/drawing/2014/main" id="{00CFD75D-6102-4F65-B15F-2F7BB3839C90}"/>
            </a:ext>
          </a:extLst>
        </xdr:cNvPr>
        <xdr:cNvGrpSpPr>
          <a:grpSpLocks/>
        </xdr:cNvGrpSpPr>
      </xdr:nvGrpSpPr>
      <xdr:grpSpPr bwMode="auto">
        <a:xfrm>
          <a:off x="378045" y="10515583"/>
          <a:ext cx="302079" cy="305168"/>
          <a:chOff x="536" y="109"/>
          <a:chExt cx="46" cy="44"/>
        </a:xfrm>
      </xdr:grpSpPr>
      <xdr:pic>
        <xdr:nvPicPr>
          <xdr:cNvPr id="603" name="Picture 6673" descr="route2">
            <a:extLst>
              <a:ext uri="{FF2B5EF4-FFF2-40B4-BE49-F238E27FC236}">
                <a16:creationId xmlns:a16="http://schemas.microsoft.com/office/drawing/2014/main" id="{7A41E602-9CC8-48DB-B17F-86FBBFFD7C5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04" name="Text Box 6674">
            <a:extLst>
              <a:ext uri="{FF2B5EF4-FFF2-40B4-BE49-F238E27FC236}">
                <a16:creationId xmlns:a16="http://schemas.microsoft.com/office/drawing/2014/main" id="{5623F669-03F5-436B-92AC-358FD75FD7F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</xdr:col>
      <xdr:colOff>303065</xdr:colOff>
      <xdr:row>62</xdr:row>
      <xdr:rowOff>2</xdr:rowOff>
    </xdr:from>
    <xdr:ext cx="302079" cy="305168"/>
    <xdr:grpSp>
      <xdr:nvGrpSpPr>
        <xdr:cNvPr id="605" name="Group 6672">
          <a:extLst>
            <a:ext uri="{FF2B5EF4-FFF2-40B4-BE49-F238E27FC236}">
              <a16:creationId xmlns:a16="http://schemas.microsoft.com/office/drawing/2014/main" id="{4718CE5D-CEA2-4CC6-B6CC-137234DFC87E}"/>
            </a:ext>
          </a:extLst>
        </xdr:cNvPr>
        <xdr:cNvGrpSpPr>
          <a:grpSpLocks/>
        </xdr:cNvGrpSpPr>
      </xdr:nvGrpSpPr>
      <xdr:grpSpPr bwMode="auto">
        <a:xfrm>
          <a:off x="1158198" y="10714569"/>
          <a:ext cx="302079" cy="305168"/>
          <a:chOff x="536" y="109"/>
          <a:chExt cx="46" cy="44"/>
        </a:xfrm>
      </xdr:grpSpPr>
      <xdr:pic>
        <xdr:nvPicPr>
          <xdr:cNvPr id="606" name="Picture 6673" descr="route2">
            <a:extLst>
              <a:ext uri="{FF2B5EF4-FFF2-40B4-BE49-F238E27FC236}">
                <a16:creationId xmlns:a16="http://schemas.microsoft.com/office/drawing/2014/main" id="{C9095667-AAB0-48EE-B911-2203DF23762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07" name="Text Box 6674">
            <a:extLst>
              <a:ext uri="{FF2B5EF4-FFF2-40B4-BE49-F238E27FC236}">
                <a16:creationId xmlns:a16="http://schemas.microsoft.com/office/drawing/2014/main" id="{8910AD08-F3DC-4B51-881E-D387944796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20660</xdr:colOff>
      <xdr:row>53</xdr:row>
      <xdr:rowOff>117654</xdr:rowOff>
    </xdr:from>
    <xdr:ext cx="201592" cy="252759"/>
    <xdr:sp macro="" textlink="">
      <xdr:nvSpPr>
        <xdr:cNvPr id="608" name="Text Box 1620">
          <a:extLst>
            <a:ext uri="{FF2B5EF4-FFF2-40B4-BE49-F238E27FC236}">
              <a16:creationId xmlns:a16="http://schemas.microsoft.com/office/drawing/2014/main" id="{C2AC346E-2259-4A6C-8141-6A83B8411D72}"/>
            </a:ext>
          </a:extLst>
        </xdr:cNvPr>
        <xdr:cNvSpPr txBox="1">
          <a:spLocks noChangeArrowheads="1"/>
        </xdr:cNvSpPr>
      </xdr:nvSpPr>
      <xdr:spPr bwMode="auto">
        <a:xfrm>
          <a:off x="5799160" y="9055279"/>
          <a:ext cx="201592" cy="2527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0" tIns="18288" rIns="27432" bIns="18288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9</xdr:col>
      <xdr:colOff>139898</xdr:colOff>
      <xdr:row>52</xdr:row>
      <xdr:rowOff>31704</xdr:rowOff>
    </xdr:from>
    <xdr:to>
      <xdr:col>9</xdr:col>
      <xdr:colOff>488772</xdr:colOff>
      <xdr:row>56</xdr:row>
      <xdr:rowOff>89556</xdr:rowOff>
    </xdr:to>
    <xdr:sp macro="" textlink="">
      <xdr:nvSpPr>
        <xdr:cNvPr id="609" name="AutoShape 1653">
          <a:extLst>
            <a:ext uri="{FF2B5EF4-FFF2-40B4-BE49-F238E27FC236}">
              <a16:creationId xmlns:a16="http://schemas.microsoft.com/office/drawing/2014/main" id="{B6B10D0E-CA8A-46DA-9F2F-3ED49D1033BD}"/>
            </a:ext>
          </a:extLst>
        </xdr:cNvPr>
        <xdr:cNvSpPr>
          <a:spLocks/>
        </xdr:cNvSpPr>
      </xdr:nvSpPr>
      <xdr:spPr bwMode="auto">
        <a:xfrm rot="21428769" flipH="1">
          <a:off x="5918398" y="8799996"/>
          <a:ext cx="348874" cy="735185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355408</xdr:colOff>
      <xdr:row>52</xdr:row>
      <xdr:rowOff>80408</xdr:rowOff>
    </xdr:from>
    <xdr:to>
      <xdr:col>10</xdr:col>
      <xdr:colOff>243157</xdr:colOff>
      <xdr:row>56</xdr:row>
      <xdr:rowOff>81107</xdr:rowOff>
    </xdr:to>
    <xdr:sp macro="" textlink="">
      <xdr:nvSpPr>
        <xdr:cNvPr id="610" name="Freeform 601">
          <a:extLst>
            <a:ext uri="{FF2B5EF4-FFF2-40B4-BE49-F238E27FC236}">
              <a16:creationId xmlns:a16="http://schemas.microsoft.com/office/drawing/2014/main" id="{C1E6D245-4C10-486F-9312-CC9C8943163F}"/>
            </a:ext>
          </a:extLst>
        </xdr:cNvPr>
        <xdr:cNvSpPr>
          <a:spLocks/>
        </xdr:cNvSpPr>
      </xdr:nvSpPr>
      <xdr:spPr bwMode="auto">
        <a:xfrm flipH="1">
          <a:off x="6133908" y="8848700"/>
          <a:ext cx="591541" cy="678032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0 w 42406"/>
            <a:gd name="connsiteY0" fmla="*/ 9462 h 9462"/>
            <a:gd name="connsiteX1" fmla="*/ 42406 w 42406"/>
            <a:gd name="connsiteY1" fmla="*/ 0 h 9462"/>
            <a:gd name="connsiteX2" fmla="*/ 32406 w 42406"/>
            <a:gd name="connsiteY2" fmla="*/ 285 h 9462"/>
            <a:gd name="connsiteX0" fmla="*/ 0 w 10497"/>
            <a:gd name="connsiteY0" fmla="*/ 10000 h 10010"/>
            <a:gd name="connsiteX1" fmla="*/ 10000 w 10497"/>
            <a:gd name="connsiteY1" fmla="*/ 0 h 10010"/>
            <a:gd name="connsiteX2" fmla="*/ 7642 w 10497"/>
            <a:gd name="connsiteY2" fmla="*/ 301 h 10010"/>
            <a:gd name="connsiteX0" fmla="*/ 0 w 10247"/>
            <a:gd name="connsiteY0" fmla="*/ 10000 h 10053"/>
            <a:gd name="connsiteX1" fmla="*/ 10000 w 10247"/>
            <a:gd name="connsiteY1" fmla="*/ 0 h 10053"/>
            <a:gd name="connsiteX2" fmla="*/ 7642 w 10247"/>
            <a:gd name="connsiteY2" fmla="*/ 301 h 10053"/>
            <a:gd name="connsiteX0" fmla="*/ 0 w 10247"/>
            <a:gd name="connsiteY0" fmla="*/ 11818 h 11842"/>
            <a:gd name="connsiteX1" fmla="*/ 10000 w 10247"/>
            <a:gd name="connsiteY1" fmla="*/ 0 h 11842"/>
            <a:gd name="connsiteX2" fmla="*/ 7642 w 10247"/>
            <a:gd name="connsiteY2" fmla="*/ 301 h 11842"/>
            <a:gd name="connsiteX0" fmla="*/ 0 w 10000"/>
            <a:gd name="connsiteY0" fmla="*/ 11818 h 11828"/>
            <a:gd name="connsiteX1" fmla="*/ 10000 w 10000"/>
            <a:gd name="connsiteY1" fmla="*/ 0 h 11828"/>
            <a:gd name="connsiteX2" fmla="*/ 7642 w 10000"/>
            <a:gd name="connsiteY2" fmla="*/ 301 h 11828"/>
            <a:gd name="connsiteX0" fmla="*/ 0 w 10152"/>
            <a:gd name="connsiteY0" fmla="*/ 11818 h 11820"/>
            <a:gd name="connsiteX1" fmla="*/ 10000 w 10152"/>
            <a:gd name="connsiteY1" fmla="*/ 0 h 11820"/>
            <a:gd name="connsiteX2" fmla="*/ 7642 w 10152"/>
            <a:gd name="connsiteY2" fmla="*/ 301 h 11820"/>
            <a:gd name="connsiteX0" fmla="*/ 0 w 10000"/>
            <a:gd name="connsiteY0" fmla="*/ 11818 h 11835"/>
            <a:gd name="connsiteX1" fmla="*/ 10000 w 10000"/>
            <a:gd name="connsiteY1" fmla="*/ 0 h 11835"/>
            <a:gd name="connsiteX2" fmla="*/ 7642 w 10000"/>
            <a:gd name="connsiteY2" fmla="*/ 301 h 11835"/>
            <a:gd name="connsiteX0" fmla="*/ 0 w 11001"/>
            <a:gd name="connsiteY0" fmla="*/ 11818 h 11818"/>
            <a:gd name="connsiteX1" fmla="*/ 10000 w 11001"/>
            <a:gd name="connsiteY1" fmla="*/ 0 h 11818"/>
            <a:gd name="connsiteX2" fmla="*/ 7642 w 11001"/>
            <a:gd name="connsiteY2" fmla="*/ 301 h 11818"/>
            <a:gd name="connsiteX0" fmla="*/ 0 w 10018"/>
            <a:gd name="connsiteY0" fmla="*/ 11818 h 12460"/>
            <a:gd name="connsiteX1" fmla="*/ 8208 w 10018"/>
            <a:gd name="connsiteY1" fmla="*/ 11511 h 12460"/>
            <a:gd name="connsiteX2" fmla="*/ 10000 w 10018"/>
            <a:gd name="connsiteY2" fmla="*/ 0 h 12460"/>
            <a:gd name="connsiteX3" fmla="*/ 7642 w 10018"/>
            <a:gd name="connsiteY3" fmla="*/ 301 h 12460"/>
            <a:gd name="connsiteX0" fmla="*/ 0 w 12425"/>
            <a:gd name="connsiteY0" fmla="*/ 11818 h 11818"/>
            <a:gd name="connsiteX1" fmla="*/ 11981 w 12425"/>
            <a:gd name="connsiteY1" fmla="*/ 9293 h 11818"/>
            <a:gd name="connsiteX2" fmla="*/ 10000 w 12425"/>
            <a:gd name="connsiteY2" fmla="*/ 0 h 11818"/>
            <a:gd name="connsiteX3" fmla="*/ 7642 w 12425"/>
            <a:gd name="connsiteY3" fmla="*/ 301 h 11818"/>
            <a:gd name="connsiteX0" fmla="*/ 0 w 11123"/>
            <a:gd name="connsiteY0" fmla="*/ 11818 h 11818"/>
            <a:gd name="connsiteX1" fmla="*/ 10472 w 11123"/>
            <a:gd name="connsiteY1" fmla="*/ 5808 h 11818"/>
            <a:gd name="connsiteX2" fmla="*/ 10000 w 11123"/>
            <a:gd name="connsiteY2" fmla="*/ 0 h 11818"/>
            <a:gd name="connsiteX3" fmla="*/ 7642 w 11123"/>
            <a:gd name="connsiteY3" fmla="*/ 301 h 11818"/>
            <a:gd name="connsiteX0" fmla="*/ 0 w 11062"/>
            <a:gd name="connsiteY0" fmla="*/ 11818 h 11818"/>
            <a:gd name="connsiteX1" fmla="*/ 10472 w 11062"/>
            <a:gd name="connsiteY1" fmla="*/ 5808 h 11818"/>
            <a:gd name="connsiteX2" fmla="*/ 10000 w 11062"/>
            <a:gd name="connsiteY2" fmla="*/ 0 h 11818"/>
            <a:gd name="connsiteX3" fmla="*/ 7642 w 11062"/>
            <a:gd name="connsiteY3" fmla="*/ 301 h 11818"/>
            <a:gd name="connsiteX0" fmla="*/ 0 w 11713"/>
            <a:gd name="connsiteY0" fmla="*/ 11818 h 11818"/>
            <a:gd name="connsiteX1" fmla="*/ 11227 w 11713"/>
            <a:gd name="connsiteY1" fmla="*/ 8765 h 11818"/>
            <a:gd name="connsiteX2" fmla="*/ 10000 w 11713"/>
            <a:gd name="connsiteY2" fmla="*/ 0 h 11818"/>
            <a:gd name="connsiteX3" fmla="*/ 7642 w 11713"/>
            <a:gd name="connsiteY3" fmla="*/ 301 h 11818"/>
            <a:gd name="connsiteX0" fmla="*/ 0 w 11713"/>
            <a:gd name="connsiteY0" fmla="*/ 11818 h 11935"/>
            <a:gd name="connsiteX1" fmla="*/ 11227 w 11713"/>
            <a:gd name="connsiteY1" fmla="*/ 8765 h 11935"/>
            <a:gd name="connsiteX2" fmla="*/ 10000 w 11713"/>
            <a:gd name="connsiteY2" fmla="*/ 0 h 11935"/>
            <a:gd name="connsiteX3" fmla="*/ 7642 w 11713"/>
            <a:gd name="connsiteY3" fmla="*/ 301 h 11935"/>
            <a:gd name="connsiteX0" fmla="*/ 0 w 10831"/>
            <a:gd name="connsiteY0" fmla="*/ 11818 h 12079"/>
            <a:gd name="connsiteX1" fmla="*/ 10189 w 10831"/>
            <a:gd name="connsiteY1" fmla="*/ 9187 h 12079"/>
            <a:gd name="connsiteX2" fmla="*/ 10000 w 10831"/>
            <a:gd name="connsiteY2" fmla="*/ 0 h 12079"/>
            <a:gd name="connsiteX3" fmla="*/ 7642 w 10831"/>
            <a:gd name="connsiteY3" fmla="*/ 301 h 12079"/>
            <a:gd name="connsiteX0" fmla="*/ 0 w 10468"/>
            <a:gd name="connsiteY0" fmla="*/ 11818 h 11818"/>
            <a:gd name="connsiteX1" fmla="*/ 9717 w 10468"/>
            <a:gd name="connsiteY1" fmla="*/ 7814 h 11818"/>
            <a:gd name="connsiteX2" fmla="*/ 10000 w 10468"/>
            <a:gd name="connsiteY2" fmla="*/ 0 h 11818"/>
            <a:gd name="connsiteX3" fmla="*/ 7642 w 10468"/>
            <a:gd name="connsiteY3" fmla="*/ 301 h 11818"/>
            <a:gd name="connsiteX0" fmla="*/ 0 w 10831"/>
            <a:gd name="connsiteY0" fmla="*/ 11818 h 11967"/>
            <a:gd name="connsiteX1" fmla="*/ 10189 w 10831"/>
            <a:gd name="connsiteY1" fmla="*/ 8870 h 11967"/>
            <a:gd name="connsiteX2" fmla="*/ 10000 w 10831"/>
            <a:gd name="connsiteY2" fmla="*/ 0 h 11967"/>
            <a:gd name="connsiteX3" fmla="*/ 7642 w 10831"/>
            <a:gd name="connsiteY3" fmla="*/ 301 h 11967"/>
            <a:gd name="connsiteX0" fmla="*/ 0 w 10646"/>
            <a:gd name="connsiteY0" fmla="*/ 11818 h 11967"/>
            <a:gd name="connsiteX1" fmla="*/ 10189 w 10646"/>
            <a:gd name="connsiteY1" fmla="*/ 8870 h 11967"/>
            <a:gd name="connsiteX2" fmla="*/ 10000 w 10646"/>
            <a:gd name="connsiteY2" fmla="*/ 0 h 11967"/>
            <a:gd name="connsiteX3" fmla="*/ 7642 w 10646"/>
            <a:gd name="connsiteY3" fmla="*/ 301 h 11967"/>
            <a:gd name="connsiteX0" fmla="*/ 0 w 10923"/>
            <a:gd name="connsiteY0" fmla="*/ 11818 h 11967"/>
            <a:gd name="connsiteX1" fmla="*/ 10189 w 10923"/>
            <a:gd name="connsiteY1" fmla="*/ 8870 h 11967"/>
            <a:gd name="connsiteX2" fmla="*/ 10000 w 10923"/>
            <a:gd name="connsiteY2" fmla="*/ 0 h 11967"/>
            <a:gd name="connsiteX3" fmla="*/ 7642 w 10923"/>
            <a:gd name="connsiteY3" fmla="*/ 301 h 11967"/>
            <a:gd name="connsiteX0" fmla="*/ 0 w 10718"/>
            <a:gd name="connsiteY0" fmla="*/ 11818 h 12545"/>
            <a:gd name="connsiteX1" fmla="*/ 9906 w 10718"/>
            <a:gd name="connsiteY1" fmla="*/ 10137 h 12545"/>
            <a:gd name="connsiteX2" fmla="*/ 10000 w 10718"/>
            <a:gd name="connsiteY2" fmla="*/ 0 h 12545"/>
            <a:gd name="connsiteX3" fmla="*/ 7642 w 10718"/>
            <a:gd name="connsiteY3" fmla="*/ 301 h 12545"/>
            <a:gd name="connsiteX0" fmla="*/ 0 w 10609"/>
            <a:gd name="connsiteY0" fmla="*/ 11818 h 12545"/>
            <a:gd name="connsiteX1" fmla="*/ 9906 w 10609"/>
            <a:gd name="connsiteY1" fmla="*/ 10137 h 12545"/>
            <a:gd name="connsiteX2" fmla="*/ 10000 w 10609"/>
            <a:gd name="connsiteY2" fmla="*/ 0 h 12545"/>
            <a:gd name="connsiteX3" fmla="*/ 7642 w 10609"/>
            <a:gd name="connsiteY3" fmla="*/ 301 h 12545"/>
            <a:gd name="connsiteX0" fmla="*/ 0 w 10776"/>
            <a:gd name="connsiteY0" fmla="*/ 11818 h 12545"/>
            <a:gd name="connsiteX1" fmla="*/ 9906 w 10776"/>
            <a:gd name="connsiteY1" fmla="*/ 10137 h 12545"/>
            <a:gd name="connsiteX2" fmla="*/ 10000 w 10776"/>
            <a:gd name="connsiteY2" fmla="*/ 0 h 12545"/>
            <a:gd name="connsiteX3" fmla="*/ 7642 w 10776"/>
            <a:gd name="connsiteY3" fmla="*/ 301 h 12545"/>
            <a:gd name="connsiteX0" fmla="*/ 0 w 10776"/>
            <a:gd name="connsiteY0" fmla="*/ 11818 h 11818"/>
            <a:gd name="connsiteX1" fmla="*/ 9340 w 10776"/>
            <a:gd name="connsiteY1" fmla="*/ 11194 h 11818"/>
            <a:gd name="connsiteX2" fmla="*/ 9906 w 10776"/>
            <a:gd name="connsiteY2" fmla="*/ 10137 h 11818"/>
            <a:gd name="connsiteX3" fmla="*/ 10000 w 10776"/>
            <a:gd name="connsiteY3" fmla="*/ 0 h 11818"/>
            <a:gd name="connsiteX4" fmla="*/ 7642 w 10776"/>
            <a:gd name="connsiteY4" fmla="*/ 301 h 11818"/>
            <a:gd name="connsiteX0" fmla="*/ 0 w 10776"/>
            <a:gd name="connsiteY0" fmla="*/ 11818 h 11823"/>
            <a:gd name="connsiteX1" fmla="*/ 6133 w 10776"/>
            <a:gd name="connsiteY1" fmla="*/ 11722 h 11823"/>
            <a:gd name="connsiteX2" fmla="*/ 9906 w 10776"/>
            <a:gd name="connsiteY2" fmla="*/ 10137 h 11823"/>
            <a:gd name="connsiteX3" fmla="*/ 10000 w 10776"/>
            <a:gd name="connsiteY3" fmla="*/ 0 h 11823"/>
            <a:gd name="connsiteX4" fmla="*/ 7642 w 10776"/>
            <a:gd name="connsiteY4" fmla="*/ 301 h 11823"/>
            <a:gd name="connsiteX0" fmla="*/ 0 w 10191"/>
            <a:gd name="connsiteY0" fmla="*/ 11818 h 11823"/>
            <a:gd name="connsiteX1" fmla="*/ 6133 w 10191"/>
            <a:gd name="connsiteY1" fmla="*/ 11722 h 11823"/>
            <a:gd name="connsiteX2" fmla="*/ 9906 w 10191"/>
            <a:gd name="connsiteY2" fmla="*/ 10137 h 11823"/>
            <a:gd name="connsiteX3" fmla="*/ 10000 w 10191"/>
            <a:gd name="connsiteY3" fmla="*/ 0 h 11823"/>
            <a:gd name="connsiteX4" fmla="*/ 7642 w 10191"/>
            <a:gd name="connsiteY4" fmla="*/ 301 h 11823"/>
            <a:gd name="connsiteX0" fmla="*/ 0 w 10400"/>
            <a:gd name="connsiteY0" fmla="*/ 11818 h 11823"/>
            <a:gd name="connsiteX1" fmla="*/ 6133 w 10400"/>
            <a:gd name="connsiteY1" fmla="*/ 11722 h 11823"/>
            <a:gd name="connsiteX2" fmla="*/ 9906 w 10400"/>
            <a:gd name="connsiteY2" fmla="*/ 10137 h 11823"/>
            <a:gd name="connsiteX3" fmla="*/ 10000 w 10400"/>
            <a:gd name="connsiteY3" fmla="*/ 0 h 11823"/>
            <a:gd name="connsiteX4" fmla="*/ 7642 w 10400"/>
            <a:gd name="connsiteY4" fmla="*/ 301 h 11823"/>
            <a:gd name="connsiteX0" fmla="*/ 0 w 10400"/>
            <a:gd name="connsiteY0" fmla="*/ 11818 h 11913"/>
            <a:gd name="connsiteX1" fmla="*/ 6133 w 10400"/>
            <a:gd name="connsiteY1" fmla="*/ 11722 h 11913"/>
            <a:gd name="connsiteX2" fmla="*/ 9906 w 10400"/>
            <a:gd name="connsiteY2" fmla="*/ 10137 h 11913"/>
            <a:gd name="connsiteX3" fmla="*/ 10000 w 10400"/>
            <a:gd name="connsiteY3" fmla="*/ 0 h 11913"/>
            <a:gd name="connsiteX4" fmla="*/ 7642 w 10400"/>
            <a:gd name="connsiteY4" fmla="*/ 301 h 11913"/>
            <a:gd name="connsiteX0" fmla="*/ 0 w 10014"/>
            <a:gd name="connsiteY0" fmla="*/ 11818 h 11823"/>
            <a:gd name="connsiteX1" fmla="*/ 6133 w 10014"/>
            <a:gd name="connsiteY1" fmla="*/ 11722 h 11823"/>
            <a:gd name="connsiteX2" fmla="*/ 9340 w 10014"/>
            <a:gd name="connsiteY2" fmla="*/ 7919 h 11823"/>
            <a:gd name="connsiteX3" fmla="*/ 10000 w 10014"/>
            <a:gd name="connsiteY3" fmla="*/ 0 h 11823"/>
            <a:gd name="connsiteX4" fmla="*/ 7642 w 10014"/>
            <a:gd name="connsiteY4" fmla="*/ 301 h 11823"/>
            <a:gd name="connsiteX0" fmla="*/ 0 w 10000"/>
            <a:gd name="connsiteY0" fmla="*/ 11818 h 11823"/>
            <a:gd name="connsiteX1" fmla="*/ 6133 w 10000"/>
            <a:gd name="connsiteY1" fmla="*/ 11722 h 11823"/>
            <a:gd name="connsiteX2" fmla="*/ 9340 w 10000"/>
            <a:gd name="connsiteY2" fmla="*/ 7919 h 11823"/>
            <a:gd name="connsiteX3" fmla="*/ 10000 w 10000"/>
            <a:gd name="connsiteY3" fmla="*/ 0 h 11823"/>
            <a:gd name="connsiteX4" fmla="*/ 7642 w 10000"/>
            <a:gd name="connsiteY4" fmla="*/ 301 h 11823"/>
            <a:gd name="connsiteX0" fmla="*/ 0 w 10000"/>
            <a:gd name="connsiteY0" fmla="*/ 11818 h 11823"/>
            <a:gd name="connsiteX1" fmla="*/ 6133 w 10000"/>
            <a:gd name="connsiteY1" fmla="*/ 11722 h 11823"/>
            <a:gd name="connsiteX2" fmla="*/ 9340 w 10000"/>
            <a:gd name="connsiteY2" fmla="*/ 7919 h 11823"/>
            <a:gd name="connsiteX3" fmla="*/ 10000 w 10000"/>
            <a:gd name="connsiteY3" fmla="*/ 0 h 11823"/>
            <a:gd name="connsiteX4" fmla="*/ 7642 w 10000"/>
            <a:gd name="connsiteY4" fmla="*/ 301 h 11823"/>
            <a:gd name="connsiteX0" fmla="*/ 0 w 10126"/>
            <a:gd name="connsiteY0" fmla="*/ 11818 h 11823"/>
            <a:gd name="connsiteX1" fmla="*/ 6133 w 10126"/>
            <a:gd name="connsiteY1" fmla="*/ 11722 h 11823"/>
            <a:gd name="connsiteX2" fmla="*/ 9340 w 10126"/>
            <a:gd name="connsiteY2" fmla="*/ 7919 h 11823"/>
            <a:gd name="connsiteX3" fmla="*/ 10000 w 10126"/>
            <a:gd name="connsiteY3" fmla="*/ 0 h 11823"/>
            <a:gd name="connsiteX4" fmla="*/ 7642 w 10126"/>
            <a:gd name="connsiteY4" fmla="*/ 301 h 11823"/>
            <a:gd name="connsiteX0" fmla="*/ 0 w 10126"/>
            <a:gd name="connsiteY0" fmla="*/ 11818 h 11889"/>
            <a:gd name="connsiteX1" fmla="*/ 6133 w 10126"/>
            <a:gd name="connsiteY1" fmla="*/ 11722 h 11889"/>
            <a:gd name="connsiteX2" fmla="*/ 9340 w 10126"/>
            <a:gd name="connsiteY2" fmla="*/ 7919 h 11889"/>
            <a:gd name="connsiteX3" fmla="*/ 10000 w 10126"/>
            <a:gd name="connsiteY3" fmla="*/ 0 h 11889"/>
            <a:gd name="connsiteX4" fmla="*/ 7642 w 10126"/>
            <a:gd name="connsiteY4" fmla="*/ 301 h 11889"/>
            <a:gd name="connsiteX0" fmla="*/ 0 w 10126"/>
            <a:gd name="connsiteY0" fmla="*/ 11818 h 12599"/>
            <a:gd name="connsiteX1" fmla="*/ 6133 w 10126"/>
            <a:gd name="connsiteY1" fmla="*/ 11722 h 12599"/>
            <a:gd name="connsiteX2" fmla="*/ 9340 w 10126"/>
            <a:gd name="connsiteY2" fmla="*/ 9397 h 12599"/>
            <a:gd name="connsiteX3" fmla="*/ 10000 w 10126"/>
            <a:gd name="connsiteY3" fmla="*/ 0 h 12599"/>
            <a:gd name="connsiteX4" fmla="*/ 7642 w 10126"/>
            <a:gd name="connsiteY4" fmla="*/ 301 h 12599"/>
            <a:gd name="connsiteX0" fmla="*/ 0 w 10126"/>
            <a:gd name="connsiteY0" fmla="*/ 11818 h 12178"/>
            <a:gd name="connsiteX1" fmla="*/ 6133 w 10126"/>
            <a:gd name="connsiteY1" fmla="*/ 11722 h 12178"/>
            <a:gd name="connsiteX2" fmla="*/ 9340 w 10126"/>
            <a:gd name="connsiteY2" fmla="*/ 9397 h 12178"/>
            <a:gd name="connsiteX3" fmla="*/ 10000 w 10126"/>
            <a:gd name="connsiteY3" fmla="*/ 0 h 12178"/>
            <a:gd name="connsiteX4" fmla="*/ 7642 w 10126"/>
            <a:gd name="connsiteY4" fmla="*/ 301 h 12178"/>
            <a:gd name="connsiteX0" fmla="*/ 0 w 10126"/>
            <a:gd name="connsiteY0" fmla="*/ 11818 h 12178"/>
            <a:gd name="connsiteX1" fmla="*/ 6133 w 10126"/>
            <a:gd name="connsiteY1" fmla="*/ 11722 h 12178"/>
            <a:gd name="connsiteX2" fmla="*/ 9340 w 10126"/>
            <a:gd name="connsiteY2" fmla="*/ 9397 h 12178"/>
            <a:gd name="connsiteX3" fmla="*/ 10000 w 10126"/>
            <a:gd name="connsiteY3" fmla="*/ 0 h 12178"/>
            <a:gd name="connsiteX4" fmla="*/ 7642 w 10126"/>
            <a:gd name="connsiteY4" fmla="*/ 301 h 12178"/>
            <a:gd name="connsiteX0" fmla="*/ 0 w 10126"/>
            <a:gd name="connsiteY0" fmla="*/ 11818 h 11818"/>
            <a:gd name="connsiteX1" fmla="*/ 9340 w 10126"/>
            <a:gd name="connsiteY1" fmla="*/ 9397 h 11818"/>
            <a:gd name="connsiteX2" fmla="*/ 10000 w 10126"/>
            <a:gd name="connsiteY2" fmla="*/ 0 h 11818"/>
            <a:gd name="connsiteX3" fmla="*/ 7642 w 10126"/>
            <a:gd name="connsiteY3" fmla="*/ 301 h 11818"/>
            <a:gd name="connsiteX0" fmla="*/ 0 w 10126"/>
            <a:gd name="connsiteY0" fmla="*/ 11818 h 11818"/>
            <a:gd name="connsiteX1" fmla="*/ 9340 w 10126"/>
            <a:gd name="connsiteY1" fmla="*/ 9397 h 11818"/>
            <a:gd name="connsiteX2" fmla="*/ 10000 w 10126"/>
            <a:gd name="connsiteY2" fmla="*/ 0 h 11818"/>
            <a:gd name="connsiteX3" fmla="*/ 7642 w 10126"/>
            <a:gd name="connsiteY3" fmla="*/ 301 h 11818"/>
            <a:gd name="connsiteX0" fmla="*/ 0 w 10126"/>
            <a:gd name="connsiteY0" fmla="*/ 11818 h 11818"/>
            <a:gd name="connsiteX1" fmla="*/ 9340 w 10126"/>
            <a:gd name="connsiteY1" fmla="*/ 9397 h 11818"/>
            <a:gd name="connsiteX2" fmla="*/ 10000 w 10126"/>
            <a:gd name="connsiteY2" fmla="*/ 0 h 11818"/>
            <a:gd name="connsiteX3" fmla="*/ 7642 w 10126"/>
            <a:gd name="connsiteY3" fmla="*/ 301 h 11818"/>
            <a:gd name="connsiteX0" fmla="*/ 0 w 10126"/>
            <a:gd name="connsiteY0" fmla="*/ 11818 h 11818"/>
            <a:gd name="connsiteX1" fmla="*/ 9340 w 10126"/>
            <a:gd name="connsiteY1" fmla="*/ 9397 h 11818"/>
            <a:gd name="connsiteX2" fmla="*/ 10000 w 10126"/>
            <a:gd name="connsiteY2" fmla="*/ 0 h 11818"/>
            <a:gd name="connsiteX3" fmla="*/ 7642 w 10126"/>
            <a:gd name="connsiteY3" fmla="*/ 301 h 11818"/>
            <a:gd name="connsiteX0" fmla="*/ 0 w 10126"/>
            <a:gd name="connsiteY0" fmla="*/ 11818 h 11900"/>
            <a:gd name="connsiteX1" fmla="*/ 9340 w 10126"/>
            <a:gd name="connsiteY1" fmla="*/ 9397 h 11900"/>
            <a:gd name="connsiteX2" fmla="*/ 10000 w 10126"/>
            <a:gd name="connsiteY2" fmla="*/ 0 h 11900"/>
            <a:gd name="connsiteX3" fmla="*/ 7642 w 10126"/>
            <a:gd name="connsiteY3" fmla="*/ 301 h 11900"/>
            <a:gd name="connsiteX0" fmla="*/ 0 w 10120"/>
            <a:gd name="connsiteY0" fmla="*/ 11818 h 11900"/>
            <a:gd name="connsiteX1" fmla="*/ 9340 w 10120"/>
            <a:gd name="connsiteY1" fmla="*/ 9397 h 11900"/>
            <a:gd name="connsiteX2" fmla="*/ 10000 w 10120"/>
            <a:gd name="connsiteY2" fmla="*/ 0 h 11900"/>
            <a:gd name="connsiteX3" fmla="*/ 7642 w 10120"/>
            <a:gd name="connsiteY3" fmla="*/ 301 h 11900"/>
            <a:gd name="connsiteX0" fmla="*/ 0 w 10120"/>
            <a:gd name="connsiteY0" fmla="*/ 11818 h 11837"/>
            <a:gd name="connsiteX1" fmla="*/ 9340 w 10120"/>
            <a:gd name="connsiteY1" fmla="*/ 9397 h 11837"/>
            <a:gd name="connsiteX2" fmla="*/ 10000 w 10120"/>
            <a:gd name="connsiteY2" fmla="*/ 0 h 11837"/>
            <a:gd name="connsiteX3" fmla="*/ 7642 w 10120"/>
            <a:gd name="connsiteY3" fmla="*/ 301 h 11837"/>
            <a:gd name="connsiteX0" fmla="*/ 0 w 10079"/>
            <a:gd name="connsiteY0" fmla="*/ 11818 h 11840"/>
            <a:gd name="connsiteX1" fmla="*/ 8302 w 10079"/>
            <a:gd name="connsiteY1" fmla="*/ 9503 h 11840"/>
            <a:gd name="connsiteX2" fmla="*/ 10000 w 10079"/>
            <a:gd name="connsiteY2" fmla="*/ 0 h 11840"/>
            <a:gd name="connsiteX3" fmla="*/ 7642 w 10079"/>
            <a:gd name="connsiteY3" fmla="*/ 301 h 11840"/>
            <a:gd name="connsiteX0" fmla="*/ 0 w 10079"/>
            <a:gd name="connsiteY0" fmla="*/ 11818 h 11840"/>
            <a:gd name="connsiteX1" fmla="*/ 8302 w 10079"/>
            <a:gd name="connsiteY1" fmla="*/ 9503 h 11840"/>
            <a:gd name="connsiteX2" fmla="*/ 10000 w 10079"/>
            <a:gd name="connsiteY2" fmla="*/ 0 h 11840"/>
            <a:gd name="connsiteX3" fmla="*/ 7642 w 10079"/>
            <a:gd name="connsiteY3" fmla="*/ 301 h 118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79" h="11840">
              <a:moveTo>
                <a:pt x="0" y="11818"/>
              </a:moveTo>
              <a:cubicBezTo>
                <a:pt x="7605" y="11947"/>
                <a:pt x="8333" y="11578"/>
                <a:pt x="8302" y="9503"/>
              </a:cubicBezTo>
              <a:cubicBezTo>
                <a:pt x="7894" y="4048"/>
                <a:pt x="10566" y="5248"/>
                <a:pt x="10000" y="0"/>
              </a:cubicBezTo>
              <a:lnTo>
                <a:pt x="7642" y="301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296051</xdr:colOff>
      <xdr:row>52</xdr:row>
      <xdr:rowOff>111462</xdr:rowOff>
    </xdr:from>
    <xdr:to>
      <xdr:col>9</xdr:col>
      <xdr:colOff>450683</xdr:colOff>
      <xdr:row>53</xdr:row>
      <xdr:rowOff>80405</xdr:rowOff>
    </xdr:to>
    <xdr:sp macro="" textlink="">
      <xdr:nvSpPr>
        <xdr:cNvPr id="611" name="AutoShape 605">
          <a:extLst>
            <a:ext uri="{FF2B5EF4-FFF2-40B4-BE49-F238E27FC236}">
              <a16:creationId xmlns:a16="http://schemas.microsoft.com/office/drawing/2014/main" id="{106DF1F3-566B-4ADC-8357-7587AF57A938}"/>
            </a:ext>
          </a:extLst>
        </xdr:cNvPr>
        <xdr:cNvSpPr>
          <a:spLocks noChangeArrowheads="1"/>
        </xdr:cNvSpPr>
      </xdr:nvSpPr>
      <xdr:spPr bwMode="auto">
        <a:xfrm>
          <a:off x="6074551" y="8879754"/>
          <a:ext cx="154632" cy="13827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51086</xdr:colOff>
      <xdr:row>60</xdr:row>
      <xdr:rowOff>25396</xdr:rowOff>
    </xdr:from>
    <xdr:to>
      <xdr:col>4</xdr:col>
      <xdr:colOff>281982</xdr:colOff>
      <xdr:row>61</xdr:row>
      <xdr:rowOff>56544</xdr:rowOff>
    </xdr:to>
    <xdr:sp macro="" textlink="">
      <xdr:nvSpPr>
        <xdr:cNvPr id="612" name="六角形 611">
          <a:extLst>
            <a:ext uri="{FF2B5EF4-FFF2-40B4-BE49-F238E27FC236}">
              <a16:creationId xmlns:a16="http://schemas.microsoft.com/office/drawing/2014/main" id="{044591A2-65B1-43E1-B0A4-C5A8D614EB7D}"/>
            </a:ext>
          </a:extLst>
        </xdr:cNvPr>
        <xdr:cNvSpPr/>
      </xdr:nvSpPr>
      <xdr:spPr bwMode="auto">
        <a:xfrm>
          <a:off x="2305336" y="10321467"/>
          <a:ext cx="230896" cy="20350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118</a:t>
          </a:r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 </a:t>
          </a:r>
        </a:p>
      </xdr:txBody>
    </xdr:sp>
    <xdr:clientData/>
  </xdr:twoCellAnchor>
  <xdr:twoCellAnchor>
    <xdr:from>
      <xdr:col>3</xdr:col>
      <xdr:colOff>25473</xdr:colOff>
      <xdr:row>60</xdr:row>
      <xdr:rowOff>66231</xdr:rowOff>
    </xdr:from>
    <xdr:to>
      <xdr:col>3</xdr:col>
      <xdr:colOff>588579</xdr:colOff>
      <xdr:row>60</xdr:row>
      <xdr:rowOff>111950</xdr:rowOff>
    </xdr:to>
    <xdr:sp macro="" textlink="">
      <xdr:nvSpPr>
        <xdr:cNvPr id="613" name="Freeform 217">
          <a:extLst>
            <a:ext uri="{FF2B5EF4-FFF2-40B4-BE49-F238E27FC236}">
              <a16:creationId xmlns:a16="http://schemas.microsoft.com/office/drawing/2014/main" id="{113650EA-C192-46E5-BB2C-3D657D542228}"/>
            </a:ext>
          </a:extLst>
        </xdr:cNvPr>
        <xdr:cNvSpPr>
          <a:spLocks/>
        </xdr:cNvSpPr>
      </xdr:nvSpPr>
      <xdr:spPr bwMode="auto">
        <a:xfrm rot="1090373">
          <a:off x="1581223" y="8937181"/>
          <a:ext cx="563106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86" h="5748">
              <a:moveTo>
                <a:pt x="7586" y="0"/>
              </a:moveTo>
              <a:cubicBezTo>
                <a:pt x="6093" y="2503"/>
                <a:pt x="3860" y="3001"/>
                <a:pt x="2193" y="4504"/>
              </a:cubicBezTo>
              <a:cubicBezTo>
                <a:pt x="1308" y="7508"/>
                <a:pt x="885" y="4504"/>
                <a:pt x="0" y="15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528874</xdr:colOff>
      <xdr:row>60</xdr:row>
      <xdr:rowOff>21320</xdr:rowOff>
    </xdr:from>
    <xdr:to>
      <xdr:col>4</xdr:col>
      <xdr:colOff>42330</xdr:colOff>
      <xdr:row>62</xdr:row>
      <xdr:rowOff>52916</xdr:rowOff>
    </xdr:to>
    <xdr:grpSp>
      <xdr:nvGrpSpPr>
        <xdr:cNvPr id="614" name="Group 405">
          <a:extLst>
            <a:ext uri="{FF2B5EF4-FFF2-40B4-BE49-F238E27FC236}">
              <a16:creationId xmlns:a16="http://schemas.microsoft.com/office/drawing/2014/main" id="{C9DC4991-D7EB-4D70-905D-331FBEE613E8}"/>
            </a:ext>
          </a:extLst>
        </xdr:cNvPr>
        <xdr:cNvGrpSpPr>
          <a:grpSpLocks/>
        </xdr:cNvGrpSpPr>
      </xdr:nvGrpSpPr>
      <xdr:grpSpPr bwMode="auto">
        <a:xfrm>
          <a:off x="2090974" y="10388753"/>
          <a:ext cx="220423" cy="378730"/>
          <a:chOff x="718" y="97"/>
          <a:chExt cx="23" cy="15"/>
        </a:xfrm>
      </xdr:grpSpPr>
      <xdr:sp macro="" textlink="">
        <xdr:nvSpPr>
          <xdr:cNvPr id="615" name="Freeform 406">
            <a:extLst>
              <a:ext uri="{FF2B5EF4-FFF2-40B4-BE49-F238E27FC236}">
                <a16:creationId xmlns:a16="http://schemas.microsoft.com/office/drawing/2014/main" id="{A18F413F-B419-42DD-B7F1-FA089E47311B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2222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16" name="Freeform 407">
            <a:extLst>
              <a:ext uri="{FF2B5EF4-FFF2-40B4-BE49-F238E27FC236}">
                <a16:creationId xmlns:a16="http://schemas.microsoft.com/office/drawing/2014/main" id="{F345806C-48A2-445D-B436-93D2B5AB153F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2222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48221</xdr:colOff>
      <xdr:row>57</xdr:row>
      <xdr:rowOff>158732</xdr:rowOff>
    </xdr:from>
    <xdr:to>
      <xdr:col>3</xdr:col>
      <xdr:colOff>628776</xdr:colOff>
      <xdr:row>64</xdr:row>
      <xdr:rowOff>152176</xdr:rowOff>
    </xdr:to>
    <xdr:sp macro="" textlink="">
      <xdr:nvSpPr>
        <xdr:cNvPr id="617" name="Freeform 344">
          <a:extLst>
            <a:ext uri="{FF2B5EF4-FFF2-40B4-BE49-F238E27FC236}">
              <a16:creationId xmlns:a16="http://schemas.microsoft.com/office/drawing/2014/main" id="{22687A8C-480A-4443-8C77-40FEE3F539CD}"/>
            </a:ext>
          </a:extLst>
        </xdr:cNvPr>
        <xdr:cNvSpPr>
          <a:spLocks/>
        </xdr:cNvSpPr>
      </xdr:nvSpPr>
      <xdr:spPr bwMode="auto">
        <a:xfrm>
          <a:off x="1603971" y="9773690"/>
          <a:ext cx="580555" cy="1178778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3964 w 13964"/>
            <a:gd name="connsiteY0" fmla="*/ 9772 h 9772"/>
            <a:gd name="connsiteX1" fmla="*/ 13771 w 13964"/>
            <a:gd name="connsiteY1" fmla="*/ 394 h 9772"/>
            <a:gd name="connsiteX2" fmla="*/ 0 w 13964"/>
            <a:gd name="connsiteY2" fmla="*/ 0 h 9772"/>
            <a:gd name="connsiteX0" fmla="*/ 10000 w 10000"/>
            <a:gd name="connsiteY0" fmla="*/ 10000 h 10000"/>
            <a:gd name="connsiteX1" fmla="*/ 9862 w 10000"/>
            <a:gd name="connsiteY1" fmla="*/ 403 h 10000"/>
            <a:gd name="connsiteX2" fmla="*/ 0 w 10000"/>
            <a:gd name="connsiteY2" fmla="*/ 0 h 10000"/>
            <a:gd name="connsiteX0" fmla="*/ 10000 w 10000"/>
            <a:gd name="connsiteY0" fmla="*/ 9796 h 9796"/>
            <a:gd name="connsiteX1" fmla="*/ 9862 w 10000"/>
            <a:gd name="connsiteY1" fmla="*/ 199 h 9796"/>
            <a:gd name="connsiteX2" fmla="*/ 0 w 10000"/>
            <a:gd name="connsiteY2" fmla="*/ 176 h 9796"/>
            <a:gd name="connsiteX0" fmla="*/ 10000 w 10000"/>
            <a:gd name="connsiteY0" fmla="*/ 9916 h 9916"/>
            <a:gd name="connsiteX1" fmla="*/ 9862 w 10000"/>
            <a:gd name="connsiteY1" fmla="*/ 119 h 9916"/>
            <a:gd name="connsiteX2" fmla="*/ 0 w 10000"/>
            <a:gd name="connsiteY2" fmla="*/ 96 h 9916"/>
            <a:gd name="connsiteX0" fmla="*/ 10000 w 10000"/>
            <a:gd name="connsiteY0" fmla="*/ 9903 h 9903"/>
            <a:gd name="connsiteX1" fmla="*/ 9862 w 10000"/>
            <a:gd name="connsiteY1" fmla="*/ 23 h 9903"/>
            <a:gd name="connsiteX2" fmla="*/ 0 w 10000"/>
            <a:gd name="connsiteY2" fmla="*/ 0 h 9903"/>
            <a:gd name="connsiteX0" fmla="*/ 5960 w 5960"/>
            <a:gd name="connsiteY0" fmla="*/ 17827 h 17827"/>
            <a:gd name="connsiteX1" fmla="*/ 5822 w 5960"/>
            <a:gd name="connsiteY1" fmla="*/ 7850 h 17827"/>
            <a:gd name="connsiteX2" fmla="*/ 0 w 5960"/>
            <a:gd name="connsiteY2" fmla="*/ 0 h 17827"/>
            <a:gd name="connsiteX0" fmla="*/ 12291 w 12291"/>
            <a:gd name="connsiteY0" fmla="*/ 10156 h 10156"/>
            <a:gd name="connsiteX1" fmla="*/ 12059 w 12291"/>
            <a:gd name="connsiteY1" fmla="*/ 4559 h 10156"/>
            <a:gd name="connsiteX2" fmla="*/ 0 w 12291"/>
            <a:gd name="connsiteY2" fmla="*/ 0 h 10156"/>
            <a:gd name="connsiteX0" fmla="*/ 12572 w 12572"/>
            <a:gd name="connsiteY0" fmla="*/ 10187 h 10187"/>
            <a:gd name="connsiteX1" fmla="*/ 12340 w 12572"/>
            <a:gd name="connsiteY1" fmla="*/ 4590 h 10187"/>
            <a:gd name="connsiteX2" fmla="*/ 0 w 12572"/>
            <a:gd name="connsiteY2" fmla="*/ 0 h 10187"/>
            <a:gd name="connsiteX0" fmla="*/ 12572 w 12572"/>
            <a:gd name="connsiteY0" fmla="*/ 10187 h 10187"/>
            <a:gd name="connsiteX1" fmla="*/ 12340 w 12572"/>
            <a:gd name="connsiteY1" fmla="*/ 4590 h 10187"/>
            <a:gd name="connsiteX2" fmla="*/ 4256 w 12572"/>
            <a:gd name="connsiteY2" fmla="*/ 4546 h 10187"/>
            <a:gd name="connsiteX3" fmla="*/ 0 w 12572"/>
            <a:gd name="connsiteY3" fmla="*/ 0 h 10187"/>
            <a:gd name="connsiteX0" fmla="*/ 12572 w 12572"/>
            <a:gd name="connsiteY0" fmla="*/ 10187 h 10187"/>
            <a:gd name="connsiteX1" fmla="*/ 12340 w 12572"/>
            <a:gd name="connsiteY1" fmla="*/ 4590 h 10187"/>
            <a:gd name="connsiteX2" fmla="*/ 4256 w 12572"/>
            <a:gd name="connsiteY2" fmla="*/ 4546 h 10187"/>
            <a:gd name="connsiteX3" fmla="*/ 0 w 12572"/>
            <a:gd name="connsiteY3" fmla="*/ 0 h 10187"/>
            <a:gd name="connsiteX0" fmla="*/ 12572 w 12572"/>
            <a:gd name="connsiteY0" fmla="*/ 10187 h 10187"/>
            <a:gd name="connsiteX1" fmla="*/ 12340 w 12572"/>
            <a:gd name="connsiteY1" fmla="*/ 4590 h 10187"/>
            <a:gd name="connsiteX2" fmla="*/ 4256 w 12572"/>
            <a:gd name="connsiteY2" fmla="*/ 4546 h 10187"/>
            <a:gd name="connsiteX3" fmla="*/ 0 w 12572"/>
            <a:gd name="connsiteY3" fmla="*/ 0 h 10187"/>
            <a:gd name="connsiteX0" fmla="*/ 12572 w 12572"/>
            <a:gd name="connsiteY0" fmla="*/ 10187 h 10187"/>
            <a:gd name="connsiteX1" fmla="*/ 12340 w 12572"/>
            <a:gd name="connsiteY1" fmla="*/ 4590 h 10187"/>
            <a:gd name="connsiteX2" fmla="*/ 4256 w 12572"/>
            <a:gd name="connsiteY2" fmla="*/ 4546 h 10187"/>
            <a:gd name="connsiteX3" fmla="*/ 0 w 12572"/>
            <a:gd name="connsiteY3" fmla="*/ 0 h 10187"/>
            <a:gd name="connsiteX0" fmla="*/ 12572 w 12572"/>
            <a:gd name="connsiteY0" fmla="*/ 10187 h 10187"/>
            <a:gd name="connsiteX1" fmla="*/ 12340 w 12572"/>
            <a:gd name="connsiteY1" fmla="*/ 4590 h 10187"/>
            <a:gd name="connsiteX2" fmla="*/ 4951 w 12572"/>
            <a:gd name="connsiteY2" fmla="*/ 3983 h 10187"/>
            <a:gd name="connsiteX3" fmla="*/ 0 w 12572"/>
            <a:gd name="connsiteY3" fmla="*/ 0 h 10187"/>
            <a:gd name="connsiteX0" fmla="*/ 12572 w 12572"/>
            <a:gd name="connsiteY0" fmla="*/ 10187 h 10187"/>
            <a:gd name="connsiteX1" fmla="*/ 12340 w 12572"/>
            <a:gd name="connsiteY1" fmla="*/ 4590 h 10187"/>
            <a:gd name="connsiteX2" fmla="*/ 4951 w 12572"/>
            <a:gd name="connsiteY2" fmla="*/ 3983 h 10187"/>
            <a:gd name="connsiteX3" fmla="*/ 0 w 12572"/>
            <a:gd name="connsiteY3" fmla="*/ 0 h 10187"/>
            <a:gd name="connsiteX0" fmla="*/ 12572 w 12572"/>
            <a:gd name="connsiteY0" fmla="*/ 10187 h 10187"/>
            <a:gd name="connsiteX1" fmla="*/ 12340 w 12572"/>
            <a:gd name="connsiteY1" fmla="*/ 4590 h 10187"/>
            <a:gd name="connsiteX2" fmla="*/ 4630 w 12572"/>
            <a:gd name="connsiteY2" fmla="*/ 3596 h 10187"/>
            <a:gd name="connsiteX3" fmla="*/ 0 w 12572"/>
            <a:gd name="connsiteY3" fmla="*/ 0 h 10187"/>
            <a:gd name="connsiteX0" fmla="*/ 12572 w 12572"/>
            <a:gd name="connsiteY0" fmla="*/ 10187 h 10187"/>
            <a:gd name="connsiteX1" fmla="*/ 12340 w 12572"/>
            <a:gd name="connsiteY1" fmla="*/ 4590 h 10187"/>
            <a:gd name="connsiteX2" fmla="*/ 4630 w 12572"/>
            <a:gd name="connsiteY2" fmla="*/ 3596 h 10187"/>
            <a:gd name="connsiteX3" fmla="*/ 0 w 12572"/>
            <a:gd name="connsiteY3" fmla="*/ 0 h 10187"/>
            <a:gd name="connsiteX0" fmla="*/ 7942 w 7942"/>
            <a:gd name="connsiteY0" fmla="*/ 10187 h 10187"/>
            <a:gd name="connsiteX1" fmla="*/ 7710 w 7942"/>
            <a:gd name="connsiteY1" fmla="*/ 4590 h 10187"/>
            <a:gd name="connsiteX2" fmla="*/ 0 w 7942"/>
            <a:gd name="connsiteY2" fmla="*/ 3596 h 10187"/>
            <a:gd name="connsiteX3" fmla="*/ 1090 w 7942"/>
            <a:gd name="connsiteY3" fmla="*/ 0 h 10187"/>
            <a:gd name="connsiteX0" fmla="*/ 12366 w 12366"/>
            <a:gd name="connsiteY0" fmla="*/ 10000 h 10000"/>
            <a:gd name="connsiteX1" fmla="*/ 12074 w 12366"/>
            <a:gd name="connsiteY1" fmla="*/ 4506 h 10000"/>
            <a:gd name="connsiteX2" fmla="*/ 2366 w 12366"/>
            <a:gd name="connsiteY2" fmla="*/ 3530 h 10000"/>
            <a:gd name="connsiteX3" fmla="*/ 3738 w 12366"/>
            <a:gd name="connsiteY3" fmla="*/ 0 h 10000"/>
            <a:gd name="connsiteX0" fmla="*/ 12725 w 12725"/>
            <a:gd name="connsiteY0" fmla="*/ 9481 h 9481"/>
            <a:gd name="connsiteX1" fmla="*/ 12433 w 12725"/>
            <a:gd name="connsiteY1" fmla="*/ 3987 h 9481"/>
            <a:gd name="connsiteX2" fmla="*/ 2725 w 12725"/>
            <a:gd name="connsiteY2" fmla="*/ 3011 h 9481"/>
            <a:gd name="connsiteX3" fmla="*/ 2280 w 12725"/>
            <a:gd name="connsiteY3" fmla="*/ 0 h 9481"/>
            <a:gd name="connsiteX0" fmla="*/ 10687 w 10687"/>
            <a:gd name="connsiteY0" fmla="*/ 10000 h 10000"/>
            <a:gd name="connsiteX1" fmla="*/ 10458 w 10687"/>
            <a:gd name="connsiteY1" fmla="*/ 4205 h 10000"/>
            <a:gd name="connsiteX2" fmla="*/ 2828 w 10687"/>
            <a:gd name="connsiteY2" fmla="*/ 3176 h 10000"/>
            <a:gd name="connsiteX3" fmla="*/ 2479 w 10687"/>
            <a:gd name="connsiteY3" fmla="*/ 0 h 10000"/>
            <a:gd name="connsiteX0" fmla="*/ 9799 w 9799"/>
            <a:gd name="connsiteY0" fmla="*/ 10000 h 10000"/>
            <a:gd name="connsiteX1" fmla="*/ 9570 w 9799"/>
            <a:gd name="connsiteY1" fmla="*/ 4205 h 10000"/>
            <a:gd name="connsiteX2" fmla="*/ 1940 w 9799"/>
            <a:gd name="connsiteY2" fmla="*/ 3176 h 10000"/>
            <a:gd name="connsiteX3" fmla="*/ 1591 w 9799"/>
            <a:gd name="connsiteY3" fmla="*/ 0 h 10000"/>
            <a:gd name="connsiteX0" fmla="*/ 1794 w 9766"/>
            <a:gd name="connsiteY0" fmla="*/ 13828 h 13828"/>
            <a:gd name="connsiteX1" fmla="*/ 9766 w 9766"/>
            <a:gd name="connsiteY1" fmla="*/ 4205 h 13828"/>
            <a:gd name="connsiteX2" fmla="*/ 1980 w 9766"/>
            <a:gd name="connsiteY2" fmla="*/ 3176 h 13828"/>
            <a:gd name="connsiteX3" fmla="*/ 1624 w 9766"/>
            <a:gd name="connsiteY3" fmla="*/ 0 h 13828"/>
            <a:gd name="connsiteX0" fmla="*/ 1837 w 10000"/>
            <a:gd name="connsiteY0" fmla="*/ 10000 h 10000"/>
            <a:gd name="connsiteX1" fmla="*/ 10000 w 10000"/>
            <a:gd name="connsiteY1" fmla="*/ 3041 h 10000"/>
            <a:gd name="connsiteX2" fmla="*/ 2027 w 10000"/>
            <a:gd name="connsiteY2" fmla="*/ 2297 h 10000"/>
            <a:gd name="connsiteX3" fmla="*/ 1663 w 10000"/>
            <a:gd name="connsiteY3" fmla="*/ 0 h 10000"/>
            <a:gd name="connsiteX0" fmla="*/ 1837 w 10054"/>
            <a:gd name="connsiteY0" fmla="*/ 10000 h 10000"/>
            <a:gd name="connsiteX1" fmla="*/ 10000 w 10054"/>
            <a:gd name="connsiteY1" fmla="*/ 3041 h 10000"/>
            <a:gd name="connsiteX2" fmla="*/ 2027 w 10054"/>
            <a:gd name="connsiteY2" fmla="*/ 2297 h 10000"/>
            <a:gd name="connsiteX3" fmla="*/ 1663 w 10054"/>
            <a:gd name="connsiteY3" fmla="*/ 0 h 10000"/>
            <a:gd name="connsiteX0" fmla="*/ 1837 w 10061"/>
            <a:gd name="connsiteY0" fmla="*/ 10000 h 10000"/>
            <a:gd name="connsiteX1" fmla="*/ 10000 w 10061"/>
            <a:gd name="connsiteY1" fmla="*/ 3041 h 10000"/>
            <a:gd name="connsiteX2" fmla="*/ 2027 w 10061"/>
            <a:gd name="connsiteY2" fmla="*/ 2297 h 10000"/>
            <a:gd name="connsiteX3" fmla="*/ 1663 w 10061"/>
            <a:gd name="connsiteY3" fmla="*/ 0 h 10000"/>
            <a:gd name="connsiteX0" fmla="*/ 1837 w 10850"/>
            <a:gd name="connsiteY0" fmla="*/ 10000 h 10000"/>
            <a:gd name="connsiteX1" fmla="*/ 9733 w 10850"/>
            <a:gd name="connsiteY1" fmla="*/ 6046 h 10000"/>
            <a:gd name="connsiteX2" fmla="*/ 10000 w 10850"/>
            <a:gd name="connsiteY2" fmla="*/ 3041 h 10000"/>
            <a:gd name="connsiteX3" fmla="*/ 2027 w 10850"/>
            <a:gd name="connsiteY3" fmla="*/ 2297 h 10000"/>
            <a:gd name="connsiteX4" fmla="*/ 1663 w 10850"/>
            <a:gd name="connsiteY4" fmla="*/ 0 h 10000"/>
            <a:gd name="connsiteX0" fmla="*/ 1837 w 10509"/>
            <a:gd name="connsiteY0" fmla="*/ 10000 h 10000"/>
            <a:gd name="connsiteX1" fmla="*/ 9733 w 10509"/>
            <a:gd name="connsiteY1" fmla="*/ 6046 h 10000"/>
            <a:gd name="connsiteX2" fmla="*/ 10000 w 10509"/>
            <a:gd name="connsiteY2" fmla="*/ 3041 h 10000"/>
            <a:gd name="connsiteX3" fmla="*/ 2027 w 10509"/>
            <a:gd name="connsiteY3" fmla="*/ 2297 h 10000"/>
            <a:gd name="connsiteX4" fmla="*/ 1663 w 10509"/>
            <a:gd name="connsiteY4" fmla="*/ 0 h 10000"/>
            <a:gd name="connsiteX0" fmla="*/ 1837 w 10078"/>
            <a:gd name="connsiteY0" fmla="*/ 10000 h 10000"/>
            <a:gd name="connsiteX1" fmla="*/ 9733 w 10078"/>
            <a:gd name="connsiteY1" fmla="*/ 6046 h 10000"/>
            <a:gd name="connsiteX2" fmla="*/ 10000 w 10078"/>
            <a:gd name="connsiteY2" fmla="*/ 3041 h 10000"/>
            <a:gd name="connsiteX3" fmla="*/ 2027 w 10078"/>
            <a:gd name="connsiteY3" fmla="*/ 2297 h 10000"/>
            <a:gd name="connsiteX4" fmla="*/ 1663 w 10078"/>
            <a:gd name="connsiteY4" fmla="*/ 0 h 10000"/>
            <a:gd name="connsiteX0" fmla="*/ 1837 w 10078"/>
            <a:gd name="connsiteY0" fmla="*/ 10000 h 10000"/>
            <a:gd name="connsiteX1" fmla="*/ 9733 w 10078"/>
            <a:gd name="connsiteY1" fmla="*/ 6046 h 10000"/>
            <a:gd name="connsiteX2" fmla="*/ 10000 w 10078"/>
            <a:gd name="connsiteY2" fmla="*/ 3041 h 10000"/>
            <a:gd name="connsiteX3" fmla="*/ 2027 w 10078"/>
            <a:gd name="connsiteY3" fmla="*/ 2297 h 10000"/>
            <a:gd name="connsiteX4" fmla="*/ 1663 w 10078"/>
            <a:gd name="connsiteY4" fmla="*/ 0 h 10000"/>
            <a:gd name="connsiteX0" fmla="*/ 1837 w 10078"/>
            <a:gd name="connsiteY0" fmla="*/ 10000 h 10000"/>
            <a:gd name="connsiteX1" fmla="*/ 9733 w 10078"/>
            <a:gd name="connsiteY1" fmla="*/ 6046 h 10000"/>
            <a:gd name="connsiteX2" fmla="*/ 10000 w 10078"/>
            <a:gd name="connsiteY2" fmla="*/ 3041 h 10000"/>
            <a:gd name="connsiteX3" fmla="*/ 2027 w 10078"/>
            <a:gd name="connsiteY3" fmla="*/ 2297 h 10000"/>
            <a:gd name="connsiteX4" fmla="*/ 1663 w 10078"/>
            <a:gd name="connsiteY4" fmla="*/ 0 h 10000"/>
            <a:gd name="connsiteX0" fmla="*/ 1837 w 10161"/>
            <a:gd name="connsiteY0" fmla="*/ 10000 h 10000"/>
            <a:gd name="connsiteX1" fmla="*/ 10065 w 10161"/>
            <a:gd name="connsiteY1" fmla="*/ 6099 h 10000"/>
            <a:gd name="connsiteX2" fmla="*/ 10000 w 10161"/>
            <a:gd name="connsiteY2" fmla="*/ 3041 h 10000"/>
            <a:gd name="connsiteX3" fmla="*/ 2027 w 10161"/>
            <a:gd name="connsiteY3" fmla="*/ 2297 h 10000"/>
            <a:gd name="connsiteX4" fmla="*/ 1663 w 10161"/>
            <a:gd name="connsiteY4" fmla="*/ 0 h 10000"/>
            <a:gd name="connsiteX0" fmla="*/ 1837 w 10161"/>
            <a:gd name="connsiteY0" fmla="*/ 10000 h 10000"/>
            <a:gd name="connsiteX1" fmla="*/ 10065 w 10161"/>
            <a:gd name="connsiteY1" fmla="*/ 6099 h 10000"/>
            <a:gd name="connsiteX2" fmla="*/ 10000 w 10161"/>
            <a:gd name="connsiteY2" fmla="*/ 3041 h 10000"/>
            <a:gd name="connsiteX3" fmla="*/ 2027 w 10161"/>
            <a:gd name="connsiteY3" fmla="*/ 2297 h 10000"/>
            <a:gd name="connsiteX4" fmla="*/ 1663 w 10161"/>
            <a:gd name="connsiteY4" fmla="*/ 0 h 10000"/>
            <a:gd name="connsiteX0" fmla="*/ 1837 w 10161"/>
            <a:gd name="connsiteY0" fmla="*/ 10000 h 10000"/>
            <a:gd name="connsiteX1" fmla="*/ 10065 w 10161"/>
            <a:gd name="connsiteY1" fmla="*/ 6099 h 10000"/>
            <a:gd name="connsiteX2" fmla="*/ 10000 w 10161"/>
            <a:gd name="connsiteY2" fmla="*/ 3041 h 10000"/>
            <a:gd name="connsiteX3" fmla="*/ 2027 w 10161"/>
            <a:gd name="connsiteY3" fmla="*/ 2297 h 10000"/>
            <a:gd name="connsiteX4" fmla="*/ 1663 w 10161"/>
            <a:gd name="connsiteY4" fmla="*/ 0 h 10000"/>
            <a:gd name="connsiteX0" fmla="*/ 1764 w 10161"/>
            <a:gd name="connsiteY0" fmla="*/ 9727 h 9727"/>
            <a:gd name="connsiteX1" fmla="*/ 10065 w 10161"/>
            <a:gd name="connsiteY1" fmla="*/ 6099 h 9727"/>
            <a:gd name="connsiteX2" fmla="*/ 10000 w 10161"/>
            <a:gd name="connsiteY2" fmla="*/ 3041 h 9727"/>
            <a:gd name="connsiteX3" fmla="*/ 2027 w 10161"/>
            <a:gd name="connsiteY3" fmla="*/ 2297 h 9727"/>
            <a:gd name="connsiteX4" fmla="*/ 1663 w 10161"/>
            <a:gd name="connsiteY4" fmla="*/ 0 h 97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161" h="9727">
              <a:moveTo>
                <a:pt x="1764" y="9727"/>
              </a:moveTo>
              <a:cubicBezTo>
                <a:pt x="1827" y="5934"/>
                <a:pt x="10031" y="8209"/>
                <a:pt x="10065" y="6099"/>
              </a:cubicBezTo>
              <a:cubicBezTo>
                <a:pt x="10155" y="5176"/>
                <a:pt x="10252" y="3908"/>
                <a:pt x="10000" y="3041"/>
              </a:cubicBezTo>
              <a:cubicBezTo>
                <a:pt x="7346" y="2677"/>
                <a:pt x="5356" y="2506"/>
                <a:pt x="2027" y="2297"/>
              </a:cubicBezTo>
              <a:cubicBezTo>
                <a:pt x="-1200" y="1452"/>
                <a:pt x="5" y="801"/>
                <a:pt x="166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544789</xdr:colOff>
      <xdr:row>62</xdr:row>
      <xdr:rowOff>143912</xdr:rowOff>
    </xdr:from>
    <xdr:ext cx="302079" cy="305168"/>
    <xdr:grpSp>
      <xdr:nvGrpSpPr>
        <xdr:cNvPr id="619" name="Group 6672">
          <a:extLst>
            <a:ext uri="{FF2B5EF4-FFF2-40B4-BE49-F238E27FC236}">
              <a16:creationId xmlns:a16="http://schemas.microsoft.com/office/drawing/2014/main" id="{5DE4BC08-C834-4386-967C-71A92F0C650D}"/>
            </a:ext>
          </a:extLst>
        </xdr:cNvPr>
        <xdr:cNvGrpSpPr>
          <a:grpSpLocks/>
        </xdr:cNvGrpSpPr>
      </xdr:nvGrpSpPr>
      <xdr:grpSpPr bwMode="auto">
        <a:xfrm>
          <a:off x="2106889" y="10858479"/>
          <a:ext cx="302079" cy="305168"/>
          <a:chOff x="536" y="109"/>
          <a:chExt cx="46" cy="44"/>
        </a:xfrm>
      </xdr:grpSpPr>
      <xdr:pic>
        <xdr:nvPicPr>
          <xdr:cNvPr id="620" name="Picture 6673" descr="route2">
            <a:extLst>
              <a:ext uri="{FF2B5EF4-FFF2-40B4-BE49-F238E27FC236}">
                <a16:creationId xmlns:a16="http://schemas.microsoft.com/office/drawing/2014/main" id="{98294C1F-0689-4F7D-B5AF-5809EEC882F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21" name="Text Box 6674">
            <a:extLst>
              <a:ext uri="{FF2B5EF4-FFF2-40B4-BE49-F238E27FC236}">
                <a16:creationId xmlns:a16="http://schemas.microsoft.com/office/drawing/2014/main" id="{95B9A1AF-CB4E-423C-9D16-B8D99AD2A7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4</xdr:col>
      <xdr:colOff>33147</xdr:colOff>
      <xdr:row>61</xdr:row>
      <xdr:rowOff>878</xdr:rowOff>
    </xdr:from>
    <xdr:to>
      <xdr:col>4</xdr:col>
      <xdr:colOff>610781</xdr:colOff>
      <xdr:row>61</xdr:row>
      <xdr:rowOff>34358</xdr:rowOff>
    </xdr:to>
    <xdr:sp macro="" textlink="">
      <xdr:nvSpPr>
        <xdr:cNvPr id="622" name="Freeform 217">
          <a:extLst>
            <a:ext uri="{FF2B5EF4-FFF2-40B4-BE49-F238E27FC236}">
              <a16:creationId xmlns:a16="http://schemas.microsoft.com/office/drawing/2014/main" id="{7730DB6E-1283-4C4E-B092-CB7952B94EFC}"/>
            </a:ext>
          </a:extLst>
        </xdr:cNvPr>
        <xdr:cNvSpPr>
          <a:spLocks/>
        </xdr:cNvSpPr>
      </xdr:nvSpPr>
      <xdr:spPr bwMode="auto">
        <a:xfrm rot="355546">
          <a:off x="2293747" y="9043278"/>
          <a:ext cx="577634" cy="3348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5866"/>
            <a:gd name="connsiteX1" fmla="*/ 3650 w 10000"/>
            <a:gd name="connsiteY1" fmla="*/ 1127 h 5866"/>
            <a:gd name="connsiteX2" fmla="*/ 0 w 10000"/>
            <a:gd name="connsiteY2" fmla="*/ 2611 h 5866"/>
            <a:gd name="connsiteX0" fmla="*/ 10258 w 10258"/>
            <a:gd name="connsiteY0" fmla="*/ 0 h 16676"/>
            <a:gd name="connsiteX1" fmla="*/ 3650 w 10258"/>
            <a:gd name="connsiteY1" fmla="*/ 8598 h 16676"/>
            <a:gd name="connsiteX2" fmla="*/ 0 w 10258"/>
            <a:gd name="connsiteY2" fmla="*/ 11128 h 16676"/>
            <a:gd name="connsiteX0" fmla="*/ 10258 w 10258"/>
            <a:gd name="connsiteY0" fmla="*/ 0 h 13081"/>
            <a:gd name="connsiteX1" fmla="*/ 3650 w 10258"/>
            <a:gd name="connsiteY1" fmla="*/ 8598 h 13081"/>
            <a:gd name="connsiteX2" fmla="*/ 0 w 10258"/>
            <a:gd name="connsiteY2" fmla="*/ 11128 h 130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58" h="13081">
              <a:moveTo>
                <a:pt x="10258" y="0"/>
              </a:moveTo>
              <a:cubicBezTo>
                <a:pt x="8290" y="7424"/>
                <a:pt x="5847" y="4140"/>
                <a:pt x="3650" y="8598"/>
              </a:cubicBezTo>
              <a:cubicBezTo>
                <a:pt x="2483" y="17507"/>
                <a:pt x="1177" y="10231"/>
                <a:pt x="0" y="1112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100099</xdr:colOff>
      <xdr:row>59</xdr:row>
      <xdr:rowOff>66128</xdr:rowOff>
    </xdr:from>
    <xdr:ext cx="302079" cy="305168"/>
    <xdr:grpSp>
      <xdr:nvGrpSpPr>
        <xdr:cNvPr id="623" name="Group 6672">
          <a:extLst>
            <a:ext uri="{FF2B5EF4-FFF2-40B4-BE49-F238E27FC236}">
              <a16:creationId xmlns:a16="http://schemas.microsoft.com/office/drawing/2014/main" id="{7E19D757-8B3E-45B4-BB02-AF69FB063F7F}"/>
            </a:ext>
          </a:extLst>
        </xdr:cNvPr>
        <xdr:cNvGrpSpPr>
          <a:grpSpLocks/>
        </xdr:cNvGrpSpPr>
      </xdr:nvGrpSpPr>
      <xdr:grpSpPr bwMode="auto">
        <a:xfrm>
          <a:off x="1662199" y="10259995"/>
          <a:ext cx="302079" cy="305168"/>
          <a:chOff x="536" y="109"/>
          <a:chExt cx="46" cy="44"/>
        </a:xfrm>
      </xdr:grpSpPr>
      <xdr:pic>
        <xdr:nvPicPr>
          <xdr:cNvPr id="624" name="Picture 6673" descr="route2">
            <a:extLst>
              <a:ext uri="{FF2B5EF4-FFF2-40B4-BE49-F238E27FC236}">
                <a16:creationId xmlns:a16="http://schemas.microsoft.com/office/drawing/2014/main" id="{65952114-6099-4356-9F3A-1A3B3F9E74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25" name="Text Box 6674">
            <a:extLst>
              <a:ext uri="{FF2B5EF4-FFF2-40B4-BE49-F238E27FC236}">
                <a16:creationId xmlns:a16="http://schemas.microsoft.com/office/drawing/2014/main" id="{871FB3DD-9984-435F-AD39-73D6CEA145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621700</xdr:colOff>
      <xdr:row>57</xdr:row>
      <xdr:rowOff>107554</xdr:rowOff>
    </xdr:from>
    <xdr:to>
      <xdr:col>3</xdr:col>
      <xdr:colOff>622608</xdr:colOff>
      <xdr:row>60</xdr:row>
      <xdr:rowOff>126737</xdr:rowOff>
    </xdr:to>
    <xdr:sp macro="" textlink="">
      <xdr:nvSpPr>
        <xdr:cNvPr id="626" name="Line 76">
          <a:extLst>
            <a:ext uri="{FF2B5EF4-FFF2-40B4-BE49-F238E27FC236}">
              <a16:creationId xmlns:a16="http://schemas.microsoft.com/office/drawing/2014/main" id="{F97EF553-137D-4660-A3B5-06270A9172D9}"/>
            </a:ext>
          </a:extLst>
        </xdr:cNvPr>
        <xdr:cNvSpPr>
          <a:spLocks noChangeShapeType="1"/>
        </xdr:cNvSpPr>
      </xdr:nvSpPr>
      <xdr:spPr bwMode="auto">
        <a:xfrm>
          <a:off x="2177450" y="9722512"/>
          <a:ext cx="908" cy="5271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594843</xdr:colOff>
      <xdr:row>60</xdr:row>
      <xdr:rowOff>17404</xdr:rowOff>
    </xdr:from>
    <xdr:to>
      <xdr:col>4</xdr:col>
      <xdr:colOff>391580</xdr:colOff>
      <xdr:row>60</xdr:row>
      <xdr:rowOff>63500</xdr:rowOff>
    </xdr:to>
    <xdr:sp macro="" textlink="">
      <xdr:nvSpPr>
        <xdr:cNvPr id="627" name="Line 76">
          <a:extLst>
            <a:ext uri="{FF2B5EF4-FFF2-40B4-BE49-F238E27FC236}">
              <a16:creationId xmlns:a16="http://schemas.microsoft.com/office/drawing/2014/main" id="{7FCE88EC-0356-4D26-B384-9157255D0ABB}"/>
            </a:ext>
          </a:extLst>
        </xdr:cNvPr>
        <xdr:cNvSpPr>
          <a:spLocks noChangeShapeType="1"/>
        </xdr:cNvSpPr>
      </xdr:nvSpPr>
      <xdr:spPr bwMode="auto">
        <a:xfrm>
          <a:off x="2150593" y="10140362"/>
          <a:ext cx="500529" cy="4609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45411</xdr:colOff>
      <xdr:row>61</xdr:row>
      <xdr:rowOff>166689</xdr:rowOff>
    </xdr:from>
    <xdr:ext cx="117308" cy="501108"/>
    <xdr:sp macro="" textlink="">
      <xdr:nvSpPr>
        <xdr:cNvPr id="628" name="Text Box 616">
          <a:extLst>
            <a:ext uri="{FF2B5EF4-FFF2-40B4-BE49-F238E27FC236}">
              <a16:creationId xmlns:a16="http://schemas.microsoft.com/office/drawing/2014/main" id="{DD3C7A99-5A1A-45FB-8F3B-213FF4DC2486}"/>
            </a:ext>
          </a:extLst>
        </xdr:cNvPr>
        <xdr:cNvSpPr txBox="1">
          <a:spLocks noChangeArrowheads="1"/>
        </xdr:cNvSpPr>
      </xdr:nvSpPr>
      <xdr:spPr bwMode="auto">
        <a:xfrm>
          <a:off x="1605130" y="10533064"/>
          <a:ext cx="117308" cy="50110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vert="eaVert" wrap="none" lIns="27432" tIns="18288" rIns="18000" bIns="0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高野下駅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</xdr:col>
      <xdr:colOff>262899</xdr:colOff>
      <xdr:row>59</xdr:row>
      <xdr:rowOff>1</xdr:rowOff>
    </xdr:from>
    <xdr:ext cx="330302" cy="122902"/>
    <xdr:sp macro="" textlink="">
      <xdr:nvSpPr>
        <xdr:cNvPr id="629" name="Text Box 1620">
          <a:extLst>
            <a:ext uri="{FF2B5EF4-FFF2-40B4-BE49-F238E27FC236}">
              <a16:creationId xmlns:a16="http://schemas.microsoft.com/office/drawing/2014/main" id="{ACB38BAB-86AC-446B-BEA9-A8732943B898}"/>
            </a:ext>
          </a:extLst>
        </xdr:cNvPr>
        <xdr:cNvSpPr txBox="1">
          <a:spLocks noChangeArrowheads="1"/>
        </xdr:cNvSpPr>
      </xdr:nvSpPr>
      <xdr:spPr bwMode="auto">
        <a:xfrm>
          <a:off x="1818649" y="9953626"/>
          <a:ext cx="330302" cy="12290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←橋本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116106</xdr:colOff>
      <xdr:row>61</xdr:row>
      <xdr:rowOff>67768</xdr:rowOff>
    </xdr:from>
    <xdr:ext cx="338674" cy="149723"/>
    <xdr:sp macro="" textlink="">
      <xdr:nvSpPr>
        <xdr:cNvPr id="630" name="Text Box 1300">
          <a:extLst>
            <a:ext uri="{FF2B5EF4-FFF2-40B4-BE49-F238E27FC236}">
              <a16:creationId xmlns:a16="http://schemas.microsoft.com/office/drawing/2014/main" id="{B315D045-7E55-43C8-8E40-A2A5EB3137EF}"/>
            </a:ext>
          </a:extLst>
        </xdr:cNvPr>
        <xdr:cNvSpPr txBox="1">
          <a:spLocks noChangeArrowheads="1"/>
        </xdr:cNvSpPr>
      </xdr:nvSpPr>
      <xdr:spPr bwMode="auto">
        <a:xfrm>
          <a:off x="2375648" y="10360060"/>
          <a:ext cx="338674" cy="149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97m</a:t>
          </a:r>
        </a:p>
      </xdr:txBody>
    </xdr:sp>
    <xdr:clientData/>
  </xdr:oneCellAnchor>
  <xdr:oneCellAnchor>
    <xdr:from>
      <xdr:col>3</xdr:col>
      <xdr:colOff>679097</xdr:colOff>
      <xdr:row>59</xdr:row>
      <xdr:rowOff>44096</xdr:rowOff>
    </xdr:from>
    <xdr:ext cx="363257" cy="116071"/>
    <xdr:sp macro="" textlink="">
      <xdr:nvSpPr>
        <xdr:cNvPr id="631" name="Text Box 1620">
          <a:extLst>
            <a:ext uri="{FF2B5EF4-FFF2-40B4-BE49-F238E27FC236}">
              <a16:creationId xmlns:a16="http://schemas.microsoft.com/office/drawing/2014/main" id="{90378247-9670-43DE-9512-E7D88528DFD9}"/>
            </a:ext>
          </a:extLst>
        </xdr:cNvPr>
        <xdr:cNvSpPr txBox="1">
          <a:spLocks noChangeArrowheads="1"/>
        </xdr:cNvSpPr>
      </xdr:nvSpPr>
      <xdr:spPr bwMode="auto">
        <a:xfrm>
          <a:off x="2235729" y="10142360"/>
          <a:ext cx="363257" cy="11607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河根⇒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563234</xdr:colOff>
      <xdr:row>58</xdr:row>
      <xdr:rowOff>165632</xdr:rowOff>
    </xdr:from>
    <xdr:to>
      <xdr:col>6</xdr:col>
      <xdr:colOff>288546</xdr:colOff>
      <xdr:row>64</xdr:row>
      <xdr:rowOff>102045</xdr:rowOff>
    </xdr:to>
    <xdr:grpSp>
      <xdr:nvGrpSpPr>
        <xdr:cNvPr id="633" name="グループ化 632">
          <a:extLst>
            <a:ext uri="{FF2B5EF4-FFF2-40B4-BE49-F238E27FC236}">
              <a16:creationId xmlns:a16="http://schemas.microsoft.com/office/drawing/2014/main" id="{451B4D73-9A76-44F3-9F1D-5F6F72378464}"/>
            </a:ext>
          </a:extLst>
        </xdr:cNvPr>
        <xdr:cNvGrpSpPr/>
      </xdr:nvGrpSpPr>
      <xdr:grpSpPr>
        <a:xfrm rot="5400000">
          <a:off x="3266500" y="10458699"/>
          <a:ext cx="977813" cy="432279"/>
          <a:chOff x="2029473" y="8761770"/>
          <a:chExt cx="950941" cy="493457"/>
        </a:xfrm>
      </xdr:grpSpPr>
      <xdr:grpSp>
        <xdr:nvGrpSpPr>
          <xdr:cNvPr id="634" name="Group 399">
            <a:extLst>
              <a:ext uri="{FF2B5EF4-FFF2-40B4-BE49-F238E27FC236}">
                <a16:creationId xmlns:a16="http://schemas.microsoft.com/office/drawing/2014/main" id="{66F9A63B-6888-4411-8E52-26883939C23B}"/>
              </a:ext>
            </a:extLst>
          </xdr:cNvPr>
          <xdr:cNvGrpSpPr>
            <a:grpSpLocks/>
          </xdr:cNvGrpSpPr>
        </xdr:nvGrpSpPr>
        <xdr:grpSpPr bwMode="auto">
          <a:xfrm>
            <a:off x="2029473" y="9105285"/>
            <a:ext cx="891970" cy="111842"/>
            <a:chOff x="349" y="1121"/>
            <a:chExt cx="94" cy="12"/>
          </a:xfrm>
        </xdr:grpSpPr>
        <xdr:sp macro="" textlink="">
          <xdr:nvSpPr>
            <xdr:cNvPr id="639" name="Line 400">
              <a:extLst>
                <a:ext uri="{FF2B5EF4-FFF2-40B4-BE49-F238E27FC236}">
                  <a16:creationId xmlns:a16="http://schemas.microsoft.com/office/drawing/2014/main" id="{95938124-7487-4053-B448-9C89DC2CC8F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49" y="1127"/>
              <a:ext cx="94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40" name="Oval 401">
              <a:extLst>
                <a:ext uri="{FF2B5EF4-FFF2-40B4-BE49-F238E27FC236}">
                  <a16:creationId xmlns:a16="http://schemas.microsoft.com/office/drawing/2014/main" id="{E86BC1E4-31FC-4EFD-82ED-6C22CDF66D0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86" y="1121"/>
              <a:ext cx="13" cy="12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</xdr:grpSp>
      <xdr:sp macro="" textlink="">
        <xdr:nvSpPr>
          <xdr:cNvPr id="635" name="Freeform 403">
            <a:extLst>
              <a:ext uri="{FF2B5EF4-FFF2-40B4-BE49-F238E27FC236}">
                <a16:creationId xmlns:a16="http://schemas.microsoft.com/office/drawing/2014/main" id="{8DB6DC6A-05F9-4BF8-B154-BA619C25B36F}"/>
              </a:ext>
            </a:extLst>
          </xdr:cNvPr>
          <xdr:cNvSpPr>
            <a:spLocks/>
          </xdr:cNvSpPr>
        </xdr:nvSpPr>
        <xdr:spPr bwMode="auto">
          <a:xfrm flipH="1">
            <a:off x="2172006" y="8761770"/>
            <a:ext cx="808408" cy="393905"/>
          </a:xfrm>
          <a:custGeom>
            <a:avLst/>
            <a:gdLst>
              <a:gd name="T0" fmla="*/ 0 w 38"/>
              <a:gd name="T1" fmla="*/ 2147483647 h 65"/>
              <a:gd name="T2" fmla="*/ 0 w 38"/>
              <a:gd name="T3" fmla="*/ 2147483647 h 65"/>
              <a:gd name="T4" fmla="*/ 2147483647 w 38"/>
              <a:gd name="T5" fmla="*/ 0 h 65"/>
              <a:gd name="T6" fmla="*/ 0 60000 65536"/>
              <a:gd name="T7" fmla="*/ 0 60000 65536"/>
              <a:gd name="T8" fmla="*/ 0 60000 65536"/>
              <a:gd name="connsiteX0" fmla="*/ 0 w 26820"/>
              <a:gd name="connsiteY0" fmla="*/ 4825 h 4825"/>
              <a:gd name="connsiteX1" fmla="*/ 16820 w 26820"/>
              <a:gd name="connsiteY1" fmla="*/ 4769 h 4825"/>
              <a:gd name="connsiteX2" fmla="*/ 26820 w 26820"/>
              <a:gd name="connsiteY2" fmla="*/ 0 h 48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6820" h="4825">
                <a:moveTo>
                  <a:pt x="0" y="4825"/>
                </a:moveTo>
                <a:lnTo>
                  <a:pt x="16820" y="4769"/>
                </a:lnTo>
                <a:lnTo>
                  <a:pt x="26820" y="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36" name="Line 404">
            <a:extLst>
              <a:ext uri="{FF2B5EF4-FFF2-40B4-BE49-F238E27FC236}">
                <a16:creationId xmlns:a16="http://schemas.microsoft.com/office/drawing/2014/main" id="{62193708-833B-4CDF-A747-7AB8C24327A9}"/>
              </a:ext>
            </a:extLst>
          </xdr:cNvPr>
          <xdr:cNvSpPr>
            <a:spLocks noChangeShapeType="1"/>
          </xdr:cNvSpPr>
        </xdr:nvSpPr>
        <xdr:spPr bwMode="auto">
          <a:xfrm flipV="1">
            <a:off x="2475271" y="8841044"/>
            <a:ext cx="152400" cy="29988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7" name="Oval 405">
            <a:extLst>
              <a:ext uri="{FF2B5EF4-FFF2-40B4-BE49-F238E27FC236}">
                <a16:creationId xmlns:a16="http://schemas.microsoft.com/office/drawing/2014/main" id="{0489F563-2A32-4E1D-BCB2-E1B1C1ADC777}"/>
              </a:ext>
            </a:extLst>
          </xdr:cNvPr>
          <xdr:cNvSpPr>
            <a:spLocks noChangeArrowheads="1"/>
          </xdr:cNvSpPr>
        </xdr:nvSpPr>
        <xdr:spPr bwMode="auto">
          <a:xfrm>
            <a:off x="2383401" y="9067185"/>
            <a:ext cx="187120" cy="18804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5</xdr:col>
      <xdr:colOff>387624</xdr:colOff>
      <xdr:row>60</xdr:row>
      <xdr:rowOff>149802</xdr:rowOff>
    </xdr:from>
    <xdr:to>
      <xdr:col>5</xdr:col>
      <xdr:colOff>528041</xdr:colOff>
      <xdr:row>62</xdr:row>
      <xdr:rowOff>27514</xdr:rowOff>
    </xdr:to>
    <xdr:grpSp>
      <xdr:nvGrpSpPr>
        <xdr:cNvPr id="642" name="Group 1209">
          <a:extLst>
            <a:ext uri="{FF2B5EF4-FFF2-40B4-BE49-F238E27FC236}">
              <a16:creationId xmlns:a16="http://schemas.microsoft.com/office/drawing/2014/main" id="{BA0E28D5-0DF0-4278-9BBE-9A7EEFB23DFE}"/>
            </a:ext>
          </a:extLst>
        </xdr:cNvPr>
        <xdr:cNvGrpSpPr>
          <a:grpSpLocks/>
        </xdr:cNvGrpSpPr>
      </xdr:nvGrpSpPr>
      <xdr:grpSpPr bwMode="auto">
        <a:xfrm rot="5400000">
          <a:off x="3321443" y="10559449"/>
          <a:ext cx="224846" cy="140417"/>
          <a:chOff x="718" y="97"/>
          <a:chExt cx="23" cy="15"/>
        </a:xfrm>
      </xdr:grpSpPr>
      <xdr:sp macro="" textlink="">
        <xdr:nvSpPr>
          <xdr:cNvPr id="643" name="Freeform 1210">
            <a:extLst>
              <a:ext uri="{FF2B5EF4-FFF2-40B4-BE49-F238E27FC236}">
                <a16:creationId xmlns:a16="http://schemas.microsoft.com/office/drawing/2014/main" id="{0D7FF33C-05D0-46DE-803A-CD1CEC9B2965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44" name="Freeform 1211">
            <a:extLst>
              <a:ext uri="{FF2B5EF4-FFF2-40B4-BE49-F238E27FC236}">
                <a16:creationId xmlns:a16="http://schemas.microsoft.com/office/drawing/2014/main" id="{DBFE861E-2766-4095-8364-E9A7098CC657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87566</xdr:colOff>
      <xdr:row>60</xdr:row>
      <xdr:rowOff>6044</xdr:rowOff>
    </xdr:from>
    <xdr:to>
      <xdr:col>5</xdr:col>
      <xdr:colOff>333015</xdr:colOff>
      <xdr:row>61</xdr:row>
      <xdr:rowOff>38256</xdr:rowOff>
    </xdr:to>
    <xdr:sp macro="" textlink="">
      <xdr:nvSpPr>
        <xdr:cNvPr id="645" name="六角形 644">
          <a:extLst>
            <a:ext uri="{FF2B5EF4-FFF2-40B4-BE49-F238E27FC236}">
              <a16:creationId xmlns:a16="http://schemas.microsoft.com/office/drawing/2014/main" id="{D7AE7972-BBB5-47F2-A055-D15D8FE63222}"/>
            </a:ext>
          </a:extLst>
        </xdr:cNvPr>
        <xdr:cNvSpPr/>
      </xdr:nvSpPr>
      <xdr:spPr bwMode="auto">
        <a:xfrm>
          <a:off x="3053016" y="8876994"/>
          <a:ext cx="245449" cy="2036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 editAs="oneCell">
    <xdr:from>
      <xdr:col>5</xdr:col>
      <xdr:colOff>607234</xdr:colOff>
      <xdr:row>58</xdr:row>
      <xdr:rowOff>144836</xdr:rowOff>
    </xdr:from>
    <xdr:to>
      <xdr:col>6</xdr:col>
      <xdr:colOff>244927</xdr:colOff>
      <xdr:row>60</xdr:row>
      <xdr:rowOff>104322</xdr:rowOff>
    </xdr:to>
    <xdr:grpSp>
      <xdr:nvGrpSpPr>
        <xdr:cNvPr id="646" name="Group 6672">
          <a:extLst>
            <a:ext uri="{FF2B5EF4-FFF2-40B4-BE49-F238E27FC236}">
              <a16:creationId xmlns:a16="http://schemas.microsoft.com/office/drawing/2014/main" id="{9AA1C795-4CE7-489B-8F3B-99382DC79BE3}"/>
            </a:ext>
          </a:extLst>
        </xdr:cNvPr>
        <xdr:cNvGrpSpPr>
          <a:grpSpLocks/>
        </xdr:cNvGrpSpPr>
      </xdr:nvGrpSpPr>
      <xdr:grpSpPr bwMode="auto">
        <a:xfrm>
          <a:off x="3583267" y="10165136"/>
          <a:ext cx="344660" cy="306619"/>
          <a:chOff x="536" y="110"/>
          <a:chExt cx="46" cy="44"/>
        </a:xfrm>
      </xdr:grpSpPr>
      <xdr:pic>
        <xdr:nvPicPr>
          <xdr:cNvPr id="647" name="Picture 6673" descr="route2">
            <a:extLst>
              <a:ext uri="{FF2B5EF4-FFF2-40B4-BE49-F238E27FC236}">
                <a16:creationId xmlns:a16="http://schemas.microsoft.com/office/drawing/2014/main" id="{B40BDBC4-437D-47A9-8975-36860F20F92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48" name="Text Box 6674">
            <a:extLst>
              <a:ext uri="{FF2B5EF4-FFF2-40B4-BE49-F238E27FC236}">
                <a16:creationId xmlns:a16="http://schemas.microsoft.com/office/drawing/2014/main" id="{A01A6F06-6B91-40BA-9C23-0E8A8FD9F8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 editAs="oneCell">
    <xdr:from>
      <xdr:col>5</xdr:col>
      <xdr:colOff>480516</xdr:colOff>
      <xdr:row>63</xdr:row>
      <xdr:rowOff>24488</xdr:rowOff>
    </xdr:from>
    <xdr:to>
      <xdr:col>6</xdr:col>
      <xdr:colOff>108857</xdr:colOff>
      <xdr:row>64</xdr:row>
      <xdr:rowOff>113393</xdr:rowOff>
    </xdr:to>
    <xdr:grpSp>
      <xdr:nvGrpSpPr>
        <xdr:cNvPr id="649" name="Group 6672">
          <a:extLst>
            <a:ext uri="{FF2B5EF4-FFF2-40B4-BE49-F238E27FC236}">
              <a16:creationId xmlns:a16="http://schemas.microsoft.com/office/drawing/2014/main" id="{3E686626-10FF-4CD5-AB34-43CAF509C248}"/>
            </a:ext>
          </a:extLst>
        </xdr:cNvPr>
        <xdr:cNvGrpSpPr>
          <a:grpSpLocks/>
        </xdr:cNvGrpSpPr>
      </xdr:nvGrpSpPr>
      <xdr:grpSpPr bwMode="auto">
        <a:xfrm>
          <a:off x="3456549" y="10912621"/>
          <a:ext cx="335308" cy="262472"/>
          <a:chOff x="536" y="110"/>
          <a:chExt cx="46" cy="44"/>
        </a:xfrm>
      </xdr:grpSpPr>
      <xdr:pic>
        <xdr:nvPicPr>
          <xdr:cNvPr id="650" name="Picture 6673" descr="route2">
            <a:extLst>
              <a:ext uri="{FF2B5EF4-FFF2-40B4-BE49-F238E27FC236}">
                <a16:creationId xmlns:a16="http://schemas.microsoft.com/office/drawing/2014/main" id="{F693B7C6-39E2-4017-A55C-55F3B803F9E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51" name="Text Box 6674">
            <a:extLst>
              <a:ext uri="{FF2B5EF4-FFF2-40B4-BE49-F238E27FC236}">
                <a16:creationId xmlns:a16="http://schemas.microsoft.com/office/drawing/2014/main" id="{607A2994-2310-42A2-BAB9-C7885FEDD2E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oneCellAnchor>
    <xdr:from>
      <xdr:col>5</xdr:col>
      <xdr:colOff>360159</xdr:colOff>
      <xdr:row>58</xdr:row>
      <xdr:rowOff>80757</xdr:rowOff>
    </xdr:from>
    <xdr:ext cx="147841" cy="450171"/>
    <xdr:sp macro="" textlink="">
      <xdr:nvSpPr>
        <xdr:cNvPr id="652" name="Text Box 637">
          <a:extLst>
            <a:ext uri="{FF2B5EF4-FFF2-40B4-BE49-F238E27FC236}">
              <a16:creationId xmlns:a16="http://schemas.microsoft.com/office/drawing/2014/main" id="{91DD11F1-4125-49AF-88FE-5FB137F8829D}"/>
            </a:ext>
          </a:extLst>
        </xdr:cNvPr>
        <xdr:cNvSpPr txBox="1">
          <a:spLocks noChangeArrowheads="1"/>
        </xdr:cNvSpPr>
      </xdr:nvSpPr>
      <xdr:spPr bwMode="auto">
        <a:xfrm>
          <a:off x="3323492" y="9865049"/>
          <a:ext cx="147841" cy="450171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丹生川</a:t>
          </a:r>
        </a:p>
      </xdr:txBody>
    </xdr:sp>
    <xdr:clientData/>
  </xdr:oneCellAnchor>
  <xdr:twoCellAnchor>
    <xdr:from>
      <xdr:col>5</xdr:col>
      <xdr:colOff>153620</xdr:colOff>
      <xdr:row>61</xdr:row>
      <xdr:rowOff>84493</xdr:rowOff>
    </xdr:from>
    <xdr:to>
      <xdr:col>5</xdr:col>
      <xdr:colOff>560740</xdr:colOff>
      <xdr:row>61</xdr:row>
      <xdr:rowOff>84495</xdr:rowOff>
    </xdr:to>
    <xdr:sp macro="" textlink="">
      <xdr:nvSpPr>
        <xdr:cNvPr id="653" name="Line 404">
          <a:extLst>
            <a:ext uri="{FF2B5EF4-FFF2-40B4-BE49-F238E27FC236}">
              <a16:creationId xmlns:a16="http://schemas.microsoft.com/office/drawing/2014/main" id="{6667B9D7-21D4-4EFD-83D0-43FE7DF4B53C}"/>
            </a:ext>
          </a:extLst>
        </xdr:cNvPr>
        <xdr:cNvSpPr>
          <a:spLocks noChangeShapeType="1"/>
        </xdr:cNvSpPr>
      </xdr:nvSpPr>
      <xdr:spPr bwMode="auto">
        <a:xfrm rot="5400000" flipV="1">
          <a:off x="3322629" y="8923334"/>
          <a:ext cx="2" cy="4071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599160</xdr:colOff>
      <xdr:row>62</xdr:row>
      <xdr:rowOff>51638</xdr:rowOff>
    </xdr:from>
    <xdr:to>
      <xdr:col>5</xdr:col>
      <xdr:colOff>719605</xdr:colOff>
      <xdr:row>63</xdr:row>
      <xdr:rowOff>6471</xdr:rowOff>
    </xdr:to>
    <xdr:sp macro="" textlink="">
      <xdr:nvSpPr>
        <xdr:cNvPr id="654" name="AutoShape 145">
          <a:extLst>
            <a:ext uri="{FF2B5EF4-FFF2-40B4-BE49-F238E27FC236}">
              <a16:creationId xmlns:a16="http://schemas.microsoft.com/office/drawing/2014/main" id="{F5C743DD-7968-49CD-8248-75EABD2CAE17}"/>
            </a:ext>
          </a:extLst>
        </xdr:cNvPr>
        <xdr:cNvSpPr>
          <a:spLocks noChangeArrowheads="1"/>
        </xdr:cNvSpPr>
      </xdr:nvSpPr>
      <xdr:spPr bwMode="auto">
        <a:xfrm>
          <a:off x="3564610" y="9265488"/>
          <a:ext cx="107745" cy="12628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6754</xdr:colOff>
      <xdr:row>57</xdr:row>
      <xdr:rowOff>13974</xdr:rowOff>
    </xdr:from>
    <xdr:to>
      <xdr:col>7</xdr:col>
      <xdr:colOff>224496</xdr:colOff>
      <xdr:row>58</xdr:row>
      <xdr:rowOff>13974</xdr:rowOff>
    </xdr:to>
    <xdr:sp macro="" textlink="">
      <xdr:nvSpPr>
        <xdr:cNvPr id="655" name="六角形 654">
          <a:extLst>
            <a:ext uri="{FF2B5EF4-FFF2-40B4-BE49-F238E27FC236}">
              <a16:creationId xmlns:a16="http://schemas.microsoft.com/office/drawing/2014/main" id="{152FCC3C-7033-40F4-A524-7732B58C462B}"/>
            </a:ext>
          </a:extLst>
        </xdr:cNvPr>
        <xdr:cNvSpPr/>
      </xdr:nvSpPr>
      <xdr:spPr bwMode="auto">
        <a:xfrm>
          <a:off x="4387613" y="9840439"/>
          <a:ext cx="217742" cy="17318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38</a:t>
          </a:r>
        </a:p>
      </xdr:txBody>
    </xdr:sp>
    <xdr:clientData/>
  </xdr:twoCellAnchor>
  <xdr:oneCellAnchor>
    <xdr:from>
      <xdr:col>6</xdr:col>
      <xdr:colOff>108432</xdr:colOff>
      <xdr:row>61</xdr:row>
      <xdr:rowOff>33793</xdr:rowOff>
    </xdr:from>
    <xdr:ext cx="338674" cy="149723"/>
    <xdr:sp macro="" textlink="">
      <xdr:nvSpPr>
        <xdr:cNvPr id="657" name="Text Box 1300">
          <a:extLst>
            <a:ext uri="{FF2B5EF4-FFF2-40B4-BE49-F238E27FC236}">
              <a16:creationId xmlns:a16="http://schemas.microsoft.com/office/drawing/2014/main" id="{9E4DAC2F-8E6A-4A77-BE48-49E0D249D0F4}"/>
            </a:ext>
          </a:extLst>
        </xdr:cNvPr>
        <xdr:cNvSpPr txBox="1">
          <a:spLocks noChangeArrowheads="1"/>
        </xdr:cNvSpPr>
      </xdr:nvSpPr>
      <xdr:spPr bwMode="auto">
        <a:xfrm>
          <a:off x="3778732" y="9076193"/>
          <a:ext cx="338674" cy="149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84m</a:t>
          </a:r>
        </a:p>
      </xdr:txBody>
    </xdr:sp>
    <xdr:clientData/>
  </xdr:oneCellAnchor>
  <xdr:twoCellAnchor>
    <xdr:from>
      <xdr:col>7</xdr:col>
      <xdr:colOff>85725</xdr:colOff>
      <xdr:row>63</xdr:row>
      <xdr:rowOff>152400</xdr:rowOff>
    </xdr:from>
    <xdr:to>
      <xdr:col>7</xdr:col>
      <xdr:colOff>228600</xdr:colOff>
      <xdr:row>64</xdr:row>
      <xdr:rowOff>85725</xdr:rowOff>
    </xdr:to>
    <xdr:sp macro="" textlink="">
      <xdr:nvSpPr>
        <xdr:cNvPr id="658" name="AutoShape 147">
          <a:extLst>
            <a:ext uri="{FF2B5EF4-FFF2-40B4-BE49-F238E27FC236}">
              <a16:creationId xmlns:a16="http://schemas.microsoft.com/office/drawing/2014/main" id="{CF4F683B-2F07-44E3-9B64-038B2D8928DD}"/>
            </a:ext>
          </a:extLst>
        </xdr:cNvPr>
        <xdr:cNvSpPr>
          <a:spLocks noChangeArrowheads="1"/>
        </xdr:cNvSpPr>
      </xdr:nvSpPr>
      <xdr:spPr bwMode="auto">
        <a:xfrm>
          <a:off x="4460875" y="9537700"/>
          <a:ext cx="14287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152400</xdr:colOff>
      <xdr:row>61</xdr:row>
      <xdr:rowOff>133350</xdr:rowOff>
    </xdr:from>
    <xdr:to>
      <xdr:col>8</xdr:col>
      <xdr:colOff>666750</xdr:colOff>
      <xdr:row>63</xdr:row>
      <xdr:rowOff>171450</xdr:rowOff>
    </xdr:to>
    <xdr:sp macro="" textlink="">
      <xdr:nvSpPr>
        <xdr:cNvPr id="659" name="Freeform 384">
          <a:extLst>
            <a:ext uri="{FF2B5EF4-FFF2-40B4-BE49-F238E27FC236}">
              <a16:creationId xmlns:a16="http://schemas.microsoft.com/office/drawing/2014/main" id="{639DAFB1-2A0B-4E99-B342-431E8A724780}"/>
            </a:ext>
          </a:extLst>
        </xdr:cNvPr>
        <xdr:cNvSpPr>
          <a:spLocks/>
        </xdr:cNvSpPr>
      </xdr:nvSpPr>
      <xdr:spPr bwMode="auto">
        <a:xfrm>
          <a:off x="4527550" y="9175750"/>
          <a:ext cx="1219200" cy="381000"/>
        </a:xfrm>
        <a:custGeom>
          <a:avLst/>
          <a:gdLst>
            <a:gd name="T0" fmla="*/ 0 w 135"/>
            <a:gd name="T1" fmla="*/ 2147483647 h 40"/>
            <a:gd name="T2" fmla="*/ 0 w 135"/>
            <a:gd name="T3" fmla="*/ 0 h 40"/>
            <a:gd name="T4" fmla="*/ 2147483647 w 135"/>
            <a:gd name="T5" fmla="*/ 2147483647 h 40"/>
            <a:gd name="T6" fmla="*/ 2147483647 w 135"/>
            <a:gd name="T7" fmla="*/ 2147483647 h 40"/>
            <a:gd name="T8" fmla="*/ 2147483647 w 135"/>
            <a:gd name="T9" fmla="*/ 2147483647 h 4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5" h="40">
              <a:moveTo>
                <a:pt x="0" y="40"/>
              </a:moveTo>
              <a:lnTo>
                <a:pt x="0" y="0"/>
              </a:lnTo>
              <a:lnTo>
                <a:pt x="65" y="25"/>
              </a:lnTo>
              <a:lnTo>
                <a:pt x="89" y="27"/>
              </a:lnTo>
              <a:lnTo>
                <a:pt x="135" y="4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75031</xdr:colOff>
      <xdr:row>61</xdr:row>
      <xdr:rowOff>81548</xdr:rowOff>
    </xdr:from>
    <xdr:to>
      <xdr:col>7</xdr:col>
      <xdr:colOff>225592</xdr:colOff>
      <xdr:row>62</xdr:row>
      <xdr:rowOff>58486</xdr:rowOff>
    </xdr:to>
    <xdr:sp macro="" textlink="">
      <xdr:nvSpPr>
        <xdr:cNvPr id="660" name="Oval 386">
          <a:extLst>
            <a:ext uri="{FF2B5EF4-FFF2-40B4-BE49-F238E27FC236}">
              <a16:creationId xmlns:a16="http://schemas.microsoft.com/office/drawing/2014/main" id="{FA831F0E-8989-49A8-AB2F-B1C6DB0B7504}"/>
            </a:ext>
          </a:extLst>
        </xdr:cNvPr>
        <xdr:cNvSpPr>
          <a:spLocks noChangeArrowheads="1"/>
        </xdr:cNvSpPr>
      </xdr:nvSpPr>
      <xdr:spPr bwMode="auto">
        <a:xfrm>
          <a:off x="4450181" y="9123948"/>
          <a:ext cx="150561" cy="14838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152400</xdr:colOff>
      <xdr:row>58</xdr:row>
      <xdr:rowOff>38100</xdr:rowOff>
    </xdr:from>
    <xdr:to>
      <xdr:col>7</xdr:col>
      <xdr:colOff>161925</xdr:colOff>
      <xdr:row>61</xdr:row>
      <xdr:rowOff>95250</xdr:rowOff>
    </xdr:to>
    <xdr:sp macro="" textlink="">
      <xdr:nvSpPr>
        <xdr:cNvPr id="661" name="Line 407">
          <a:extLst>
            <a:ext uri="{FF2B5EF4-FFF2-40B4-BE49-F238E27FC236}">
              <a16:creationId xmlns:a16="http://schemas.microsoft.com/office/drawing/2014/main" id="{6A5B458F-A5AB-40D2-A2CE-39DD97D6C281}"/>
            </a:ext>
          </a:extLst>
        </xdr:cNvPr>
        <xdr:cNvSpPr>
          <a:spLocks noChangeShapeType="1"/>
        </xdr:cNvSpPr>
      </xdr:nvSpPr>
      <xdr:spPr bwMode="auto">
        <a:xfrm flipV="1">
          <a:off x="4527550" y="8566150"/>
          <a:ext cx="9525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701675</xdr:colOff>
      <xdr:row>58</xdr:row>
      <xdr:rowOff>0</xdr:rowOff>
    </xdr:from>
    <xdr:to>
      <xdr:col>7</xdr:col>
      <xdr:colOff>314325</xdr:colOff>
      <xdr:row>59</xdr:row>
      <xdr:rowOff>76200</xdr:rowOff>
    </xdr:to>
    <xdr:grpSp>
      <xdr:nvGrpSpPr>
        <xdr:cNvPr id="662" name="Group 411">
          <a:extLst>
            <a:ext uri="{FF2B5EF4-FFF2-40B4-BE49-F238E27FC236}">
              <a16:creationId xmlns:a16="http://schemas.microsoft.com/office/drawing/2014/main" id="{298DC3F7-7248-4F7D-A2A5-07E2E2E6200E}"/>
            </a:ext>
          </a:extLst>
        </xdr:cNvPr>
        <xdr:cNvGrpSpPr>
          <a:grpSpLocks/>
        </xdr:cNvGrpSpPr>
      </xdr:nvGrpSpPr>
      <xdr:grpSpPr bwMode="auto">
        <a:xfrm>
          <a:off x="4384675" y="10020300"/>
          <a:ext cx="319617" cy="249767"/>
          <a:chOff x="559" y="664"/>
          <a:chExt cx="16" cy="64"/>
        </a:xfrm>
      </xdr:grpSpPr>
      <xdr:sp macro="" textlink="">
        <xdr:nvSpPr>
          <xdr:cNvPr id="663" name="Freeform 412">
            <a:extLst>
              <a:ext uri="{FF2B5EF4-FFF2-40B4-BE49-F238E27FC236}">
                <a16:creationId xmlns:a16="http://schemas.microsoft.com/office/drawing/2014/main" id="{7107F75C-7864-4C46-98AB-8A465440F9F8}"/>
              </a:ext>
            </a:extLst>
          </xdr:cNvPr>
          <xdr:cNvSpPr>
            <a:spLocks/>
          </xdr:cNvSpPr>
        </xdr:nvSpPr>
        <xdr:spPr bwMode="auto">
          <a:xfrm>
            <a:off x="559" y="664"/>
            <a:ext cx="5" cy="64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78 h 63"/>
              <a:gd name="T6" fmla="*/ 1 w 5"/>
              <a:gd name="T7" fmla="*/ 84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64" name="Freeform 413">
            <a:extLst>
              <a:ext uri="{FF2B5EF4-FFF2-40B4-BE49-F238E27FC236}">
                <a16:creationId xmlns:a16="http://schemas.microsoft.com/office/drawing/2014/main" id="{39447998-AF54-4306-A858-221074072252}"/>
              </a:ext>
            </a:extLst>
          </xdr:cNvPr>
          <xdr:cNvSpPr>
            <a:spLocks/>
          </xdr:cNvSpPr>
        </xdr:nvSpPr>
        <xdr:spPr bwMode="auto">
          <a:xfrm flipH="1">
            <a:off x="570" y="664"/>
            <a:ext cx="5" cy="63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57 h 63"/>
              <a:gd name="T6" fmla="*/ 1 w 5"/>
              <a:gd name="T7" fmla="*/ 63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7</xdr:col>
      <xdr:colOff>200025</xdr:colOff>
      <xdr:row>62</xdr:row>
      <xdr:rowOff>155913</xdr:rowOff>
    </xdr:from>
    <xdr:ext cx="409575" cy="186974"/>
    <xdr:sp macro="" textlink="">
      <xdr:nvSpPr>
        <xdr:cNvPr id="665" name="Text Box 414">
          <a:extLst>
            <a:ext uri="{FF2B5EF4-FFF2-40B4-BE49-F238E27FC236}">
              <a16:creationId xmlns:a16="http://schemas.microsoft.com/office/drawing/2014/main" id="{0424F95E-5E54-41AB-BAAC-4790129B38D2}"/>
            </a:ext>
          </a:extLst>
        </xdr:cNvPr>
        <xdr:cNvSpPr txBox="1">
          <a:spLocks noChangeArrowheads="1"/>
        </xdr:cNvSpPr>
      </xdr:nvSpPr>
      <xdr:spPr bwMode="auto">
        <a:xfrm>
          <a:off x="4585494" y="10692944"/>
          <a:ext cx="409575" cy="18697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ENEOS</a:t>
          </a:r>
        </a:p>
      </xdr:txBody>
    </xdr:sp>
    <xdr:clientData/>
  </xdr:oneCellAnchor>
  <xdr:twoCellAnchor>
    <xdr:from>
      <xdr:col>7</xdr:col>
      <xdr:colOff>390525</xdr:colOff>
      <xdr:row>64</xdr:row>
      <xdr:rowOff>39944</xdr:rowOff>
    </xdr:from>
    <xdr:to>
      <xdr:col>8</xdr:col>
      <xdr:colOff>647700</xdr:colOff>
      <xdr:row>64</xdr:row>
      <xdr:rowOff>144719</xdr:rowOff>
    </xdr:to>
    <xdr:grpSp>
      <xdr:nvGrpSpPr>
        <xdr:cNvPr id="666" name="Group 1076">
          <a:extLst>
            <a:ext uri="{FF2B5EF4-FFF2-40B4-BE49-F238E27FC236}">
              <a16:creationId xmlns:a16="http://schemas.microsoft.com/office/drawing/2014/main" id="{A162C674-207E-46FC-9BB1-816B3CC8E95D}"/>
            </a:ext>
          </a:extLst>
        </xdr:cNvPr>
        <xdr:cNvGrpSpPr>
          <a:grpSpLocks/>
        </xdr:cNvGrpSpPr>
      </xdr:nvGrpSpPr>
      <xdr:grpSpPr bwMode="auto">
        <a:xfrm>
          <a:off x="4780492" y="11101644"/>
          <a:ext cx="964141" cy="104775"/>
          <a:chOff x="347" y="977"/>
          <a:chExt cx="129" cy="8"/>
        </a:xfrm>
      </xdr:grpSpPr>
      <xdr:sp macro="" textlink="">
        <xdr:nvSpPr>
          <xdr:cNvPr id="667" name="Line 1077">
            <a:extLst>
              <a:ext uri="{FF2B5EF4-FFF2-40B4-BE49-F238E27FC236}">
                <a16:creationId xmlns:a16="http://schemas.microsoft.com/office/drawing/2014/main" id="{3A15291C-4653-4CE1-94D9-0B0FF1D79BEE}"/>
              </a:ext>
            </a:extLst>
          </xdr:cNvPr>
          <xdr:cNvSpPr>
            <a:spLocks noChangeShapeType="1"/>
          </xdr:cNvSpPr>
        </xdr:nvSpPr>
        <xdr:spPr bwMode="auto">
          <a:xfrm>
            <a:off x="347" y="981"/>
            <a:ext cx="12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68" name="Line 1078">
            <a:extLst>
              <a:ext uri="{FF2B5EF4-FFF2-40B4-BE49-F238E27FC236}">
                <a16:creationId xmlns:a16="http://schemas.microsoft.com/office/drawing/2014/main" id="{D4AA91CD-38BD-4B38-85E6-2AE872F62175}"/>
              </a:ext>
            </a:extLst>
          </xdr:cNvPr>
          <xdr:cNvSpPr>
            <a:spLocks noChangeShapeType="1"/>
          </xdr:cNvSpPr>
        </xdr:nvSpPr>
        <xdr:spPr bwMode="auto">
          <a:xfrm>
            <a:off x="37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69" name="Line 1079">
            <a:extLst>
              <a:ext uri="{FF2B5EF4-FFF2-40B4-BE49-F238E27FC236}">
                <a16:creationId xmlns:a16="http://schemas.microsoft.com/office/drawing/2014/main" id="{C452BE36-2CCB-4173-BDA5-A182E736E44C}"/>
              </a:ext>
            </a:extLst>
          </xdr:cNvPr>
          <xdr:cNvSpPr>
            <a:spLocks noChangeShapeType="1"/>
          </xdr:cNvSpPr>
        </xdr:nvSpPr>
        <xdr:spPr bwMode="auto">
          <a:xfrm>
            <a:off x="38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70" name="Line 1080">
            <a:extLst>
              <a:ext uri="{FF2B5EF4-FFF2-40B4-BE49-F238E27FC236}">
                <a16:creationId xmlns:a16="http://schemas.microsoft.com/office/drawing/2014/main" id="{827BF2A2-CC59-41A1-B461-A3DF7C0FA3B0}"/>
              </a:ext>
            </a:extLst>
          </xdr:cNvPr>
          <xdr:cNvSpPr>
            <a:spLocks noChangeShapeType="1"/>
          </xdr:cNvSpPr>
        </xdr:nvSpPr>
        <xdr:spPr bwMode="auto">
          <a:xfrm>
            <a:off x="39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71" name="Line 1081">
            <a:extLst>
              <a:ext uri="{FF2B5EF4-FFF2-40B4-BE49-F238E27FC236}">
                <a16:creationId xmlns:a16="http://schemas.microsoft.com/office/drawing/2014/main" id="{4CD038E6-6BAD-45DD-A4B9-3447AC535EA3}"/>
              </a:ext>
            </a:extLst>
          </xdr:cNvPr>
          <xdr:cNvSpPr>
            <a:spLocks noChangeShapeType="1"/>
          </xdr:cNvSpPr>
        </xdr:nvSpPr>
        <xdr:spPr bwMode="auto">
          <a:xfrm>
            <a:off x="353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72" name="Line 1082">
            <a:extLst>
              <a:ext uri="{FF2B5EF4-FFF2-40B4-BE49-F238E27FC236}">
                <a16:creationId xmlns:a16="http://schemas.microsoft.com/office/drawing/2014/main" id="{C882A154-E26C-4CF9-B985-7B97C8F80EF4}"/>
              </a:ext>
            </a:extLst>
          </xdr:cNvPr>
          <xdr:cNvSpPr>
            <a:spLocks noChangeShapeType="1"/>
          </xdr:cNvSpPr>
        </xdr:nvSpPr>
        <xdr:spPr bwMode="auto">
          <a:xfrm>
            <a:off x="361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73" name="Line 1083">
            <a:extLst>
              <a:ext uri="{FF2B5EF4-FFF2-40B4-BE49-F238E27FC236}">
                <a16:creationId xmlns:a16="http://schemas.microsoft.com/office/drawing/2014/main" id="{99FE2F68-25ED-4987-A27C-1D5FCAAE145A}"/>
              </a:ext>
            </a:extLst>
          </xdr:cNvPr>
          <xdr:cNvSpPr>
            <a:spLocks noChangeShapeType="1"/>
          </xdr:cNvSpPr>
        </xdr:nvSpPr>
        <xdr:spPr bwMode="auto">
          <a:xfrm>
            <a:off x="36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74" name="Line 1084">
            <a:extLst>
              <a:ext uri="{FF2B5EF4-FFF2-40B4-BE49-F238E27FC236}">
                <a16:creationId xmlns:a16="http://schemas.microsoft.com/office/drawing/2014/main" id="{F4E03C5E-B0F4-4F68-A4CC-9510F93D71E5}"/>
              </a:ext>
            </a:extLst>
          </xdr:cNvPr>
          <xdr:cNvSpPr>
            <a:spLocks noChangeShapeType="1"/>
          </xdr:cNvSpPr>
        </xdr:nvSpPr>
        <xdr:spPr bwMode="auto">
          <a:xfrm>
            <a:off x="40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75" name="Line 1085">
            <a:extLst>
              <a:ext uri="{FF2B5EF4-FFF2-40B4-BE49-F238E27FC236}">
                <a16:creationId xmlns:a16="http://schemas.microsoft.com/office/drawing/2014/main" id="{027B9E3F-F1D9-40C2-ABC9-57D824F1AA55}"/>
              </a:ext>
            </a:extLst>
          </xdr:cNvPr>
          <xdr:cNvSpPr>
            <a:spLocks noChangeShapeType="1"/>
          </xdr:cNvSpPr>
        </xdr:nvSpPr>
        <xdr:spPr bwMode="auto">
          <a:xfrm>
            <a:off x="44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76" name="Line 1086">
            <a:extLst>
              <a:ext uri="{FF2B5EF4-FFF2-40B4-BE49-F238E27FC236}">
                <a16:creationId xmlns:a16="http://schemas.microsoft.com/office/drawing/2014/main" id="{8838340D-18B8-4BCA-8981-55857E5A2021}"/>
              </a:ext>
            </a:extLst>
          </xdr:cNvPr>
          <xdr:cNvSpPr>
            <a:spLocks noChangeShapeType="1"/>
          </xdr:cNvSpPr>
        </xdr:nvSpPr>
        <xdr:spPr bwMode="auto">
          <a:xfrm>
            <a:off x="46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77" name="Line 1087">
            <a:extLst>
              <a:ext uri="{FF2B5EF4-FFF2-40B4-BE49-F238E27FC236}">
                <a16:creationId xmlns:a16="http://schemas.microsoft.com/office/drawing/2014/main" id="{60D69F1B-A6F8-43CF-8683-22B1EE9AE676}"/>
              </a:ext>
            </a:extLst>
          </xdr:cNvPr>
          <xdr:cNvSpPr>
            <a:spLocks noChangeShapeType="1"/>
          </xdr:cNvSpPr>
        </xdr:nvSpPr>
        <xdr:spPr bwMode="auto">
          <a:xfrm>
            <a:off x="42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78" name="Line 1088">
            <a:extLst>
              <a:ext uri="{FF2B5EF4-FFF2-40B4-BE49-F238E27FC236}">
                <a16:creationId xmlns:a16="http://schemas.microsoft.com/office/drawing/2014/main" id="{45284C6B-A4D7-4D08-AA44-BC1EBA71E827}"/>
              </a:ext>
            </a:extLst>
          </xdr:cNvPr>
          <xdr:cNvSpPr>
            <a:spLocks noChangeShapeType="1"/>
          </xdr:cNvSpPr>
        </xdr:nvSpPr>
        <xdr:spPr bwMode="auto">
          <a:xfrm>
            <a:off x="43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79" name="Line 1089">
            <a:extLst>
              <a:ext uri="{FF2B5EF4-FFF2-40B4-BE49-F238E27FC236}">
                <a16:creationId xmlns:a16="http://schemas.microsoft.com/office/drawing/2014/main" id="{29DC31FE-CF2A-4999-B575-7AAC51B5D5B8}"/>
              </a:ext>
            </a:extLst>
          </xdr:cNvPr>
          <xdr:cNvSpPr>
            <a:spLocks noChangeShapeType="1"/>
          </xdr:cNvSpPr>
        </xdr:nvSpPr>
        <xdr:spPr bwMode="auto">
          <a:xfrm>
            <a:off x="40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80" name="Line 1090">
            <a:extLst>
              <a:ext uri="{FF2B5EF4-FFF2-40B4-BE49-F238E27FC236}">
                <a16:creationId xmlns:a16="http://schemas.microsoft.com/office/drawing/2014/main" id="{852C2E1C-BEEB-48D0-9888-D46F0D21392A}"/>
              </a:ext>
            </a:extLst>
          </xdr:cNvPr>
          <xdr:cNvSpPr>
            <a:spLocks noChangeShapeType="1"/>
          </xdr:cNvSpPr>
        </xdr:nvSpPr>
        <xdr:spPr bwMode="auto">
          <a:xfrm>
            <a:off x="41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81" name="Line 1091">
            <a:extLst>
              <a:ext uri="{FF2B5EF4-FFF2-40B4-BE49-F238E27FC236}">
                <a16:creationId xmlns:a16="http://schemas.microsoft.com/office/drawing/2014/main" id="{4BD830AE-F439-45ED-8FD0-7F7ADCF1C340}"/>
              </a:ext>
            </a:extLst>
          </xdr:cNvPr>
          <xdr:cNvSpPr>
            <a:spLocks noChangeShapeType="1"/>
          </xdr:cNvSpPr>
        </xdr:nvSpPr>
        <xdr:spPr bwMode="auto">
          <a:xfrm>
            <a:off x="45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82" name="Line 1092">
            <a:extLst>
              <a:ext uri="{FF2B5EF4-FFF2-40B4-BE49-F238E27FC236}">
                <a16:creationId xmlns:a16="http://schemas.microsoft.com/office/drawing/2014/main" id="{BC232E9D-4C3D-4BDB-AE3A-00B53838378F}"/>
              </a:ext>
            </a:extLst>
          </xdr:cNvPr>
          <xdr:cNvSpPr>
            <a:spLocks noChangeShapeType="1"/>
          </xdr:cNvSpPr>
        </xdr:nvSpPr>
        <xdr:spPr bwMode="auto">
          <a:xfrm>
            <a:off x="45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622199</xdr:colOff>
      <xdr:row>64</xdr:row>
      <xdr:rowOff>32568</xdr:rowOff>
    </xdr:from>
    <xdr:to>
      <xdr:col>8</xdr:col>
      <xdr:colOff>414800</xdr:colOff>
      <xdr:row>64</xdr:row>
      <xdr:rowOff>145947</xdr:rowOff>
    </xdr:to>
    <xdr:sp macro="" textlink="">
      <xdr:nvSpPr>
        <xdr:cNvPr id="683" name="Text Box 1093">
          <a:extLst>
            <a:ext uri="{FF2B5EF4-FFF2-40B4-BE49-F238E27FC236}">
              <a16:creationId xmlns:a16="http://schemas.microsoft.com/office/drawing/2014/main" id="{E14B29F9-1F67-415E-ABA7-DEE68EC2D698}"/>
            </a:ext>
          </a:extLst>
        </xdr:cNvPr>
        <xdr:cNvSpPr txBox="1">
          <a:spLocks noChangeArrowheads="1"/>
        </xdr:cNvSpPr>
      </xdr:nvSpPr>
      <xdr:spPr bwMode="auto">
        <a:xfrm>
          <a:off x="4997349" y="9589318"/>
          <a:ext cx="497451" cy="11337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学文路駅</a:t>
          </a:r>
        </a:p>
      </xdr:txBody>
    </xdr:sp>
    <xdr:clientData/>
  </xdr:twoCellAnchor>
  <xdr:oneCellAnchor>
    <xdr:from>
      <xdr:col>8</xdr:col>
      <xdr:colOff>123825</xdr:colOff>
      <xdr:row>63</xdr:row>
      <xdr:rowOff>28575</xdr:rowOff>
    </xdr:from>
    <xdr:ext cx="552450" cy="185179"/>
    <xdr:sp macro="" textlink="">
      <xdr:nvSpPr>
        <xdr:cNvPr id="684" name="Text Box 1094">
          <a:extLst>
            <a:ext uri="{FF2B5EF4-FFF2-40B4-BE49-F238E27FC236}">
              <a16:creationId xmlns:a16="http://schemas.microsoft.com/office/drawing/2014/main" id="{4F2E6089-775D-4CED-96B1-5C079CA73BE2}"/>
            </a:ext>
          </a:extLst>
        </xdr:cNvPr>
        <xdr:cNvSpPr txBox="1">
          <a:spLocks noChangeArrowheads="1"/>
        </xdr:cNvSpPr>
      </xdr:nvSpPr>
      <xdr:spPr bwMode="auto">
        <a:xfrm>
          <a:off x="5203825" y="9413875"/>
          <a:ext cx="552450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・草餅</a:t>
          </a:r>
        </a:p>
      </xdr:txBody>
    </xdr:sp>
    <xdr:clientData/>
  </xdr:oneCellAnchor>
  <xdr:twoCellAnchor editAs="oneCell">
    <xdr:from>
      <xdr:col>7</xdr:col>
      <xdr:colOff>204099</xdr:colOff>
      <xdr:row>60</xdr:row>
      <xdr:rowOff>58314</xdr:rowOff>
    </xdr:from>
    <xdr:to>
      <xdr:col>7</xdr:col>
      <xdr:colOff>546999</xdr:colOff>
      <xdr:row>62</xdr:row>
      <xdr:rowOff>39265</xdr:rowOff>
    </xdr:to>
    <xdr:grpSp>
      <xdr:nvGrpSpPr>
        <xdr:cNvPr id="685" name="Group 6672">
          <a:extLst>
            <a:ext uri="{FF2B5EF4-FFF2-40B4-BE49-F238E27FC236}">
              <a16:creationId xmlns:a16="http://schemas.microsoft.com/office/drawing/2014/main" id="{021FF4DD-A65C-4A47-AA50-B5E5684E0C25}"/>
            </a:ext>
          </a:extLst>
        </xdr:cNvPr>
        <xdr:cNvGrpSpPr>
          <a:grpSpLocks/>
        </xdr:cNvGrpSpPr>
      </xdr:nvGrpSpPr>
      <xdr:grpSpPr bwMode="auto">
        <a:xfrm>
          <a:off x="4594066" y="10425747"/>
          <a:ext cx="342900" cy="328085"/>
          <a:chOff x="536" y="110"/>
          <a:chExt cx="46" cy="44"/>
        </a:xfrm>
      </xdr:grpSpPr>
      <xdr:pic>
        <xdr:nvPicPr>
          <xdr:cNvPr id="686" name="Picture 6673" descr="route2">
            <a:extLst>
              <a:ext uri="{FF2B5EF4-FFF2-40B4-BE49-F238E27FC236}">
                <a16:creationId xmlns:a16="http://schemas.microsoft.com/office/drawing/2014/main" id="{F71DC7CF-D3D6-4360-8370-815FCA47C9F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87" name="Text Box 6674">
            <a:extLst>
              <a:ext uri="{FF2B5EF4-FFF2-40B4-BE49-F238E27FC236}">
                <a16:creationId xmlns:a16="http://schemas.microsoft.com/office/drawing/2014/main" id="{4C76EB5D-B0EB-46D0-B426-4C6937ADD8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17</xdr:col>
      <xdr:colOff>8667</xdr:colOff>
      <xdr:row>1</xdr:row>
      <xdr:rowOff>14720</xdr:rowOff>
    </xdr:from>
    <xdr:to>
      <xdr:col>17</xdr:col>
      <xdr:colOff>208138</xdr:colOff>
      <xdr:row>2</xdr:row>
      <xdr:rowOff>7271</xdr:rowOff>
    </xdr:to>
    <xdr:sp macro="" textlink="">
      <xdr:nvSpPr>
        <xdr:cNvPr id="688" name="六角形 687">
          <a:extLst>
            <a:ext uri="{FF2B5EF4-FFF2-40B4-BE49-F238E27FC236}">
              <a16:creationId xmlns:a16="http://schemas.microsoft.com/office/drawing/2014/main" id="{C7A91E41-BA15-452F-A470-C3080F705937}"/>
            </a:ext>
          </a:extLst>
        </xdr:cNvPr>
        <xdr:cNvSpPr/>
      </xdr:nvSpPr>
      <xdr:spPr bwMode="auto">
        <a:xfrm>
          <a:off x="4389526" y="11226639"/>
          <a:ext cx="199471" cy="15931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3870</xdr:colOff>
      <xdr:row>17</xdr:row>
      <xdr:rowOff>4465</xdr:rowOff>
    </xdr:from>
    <xdr:to>
      <xdr:col>19</xdr:col>
      <xdr:colOff>210799</xdr:colOff>
      <xdr:row>18</xdr:row>
      <xdr:rowOff>3905</xdr:rowOff>
    </xdr:to>
    <xdr:sp macro="" textlink="">
      <xdr:nvSpPr>
        <xdr:cNvPr id="689" name="六角形 688">
          <a:extLst>
            <a:ext uri="{FF2B5EF4-FFF2-40B4-BE49-F238E27FC236}">
              <a16:creationId xmlns:a16="http://schemas.microsoft.com/office/drawing/2014/main" id="{AAE3FCB7-7415-4BA7-97A9-8C9E14766651}"/>
            </a:ext>
          </a:extLst>
        </xdr:cNvPr>
        <xdr:cNvSpPr/>
      </xdr:nvSpPr>
      <xdr:spPr bwMode="auto">
        <a:xfrm>
          <a:off x="8608120" y="2919115"/>
          <a:ext cx="206929" cy="17089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245227</xdr:colOff>
      <xdr:row>58</xdr:row>
      <xdr:rowOff>144943</xdr:rowOff>
    </xdr:from>
    <xdr:to>
      <xdr:col>10</xdr:col>
      <xdr:colOff>252485</xdr:colOff>
      <xdr:row>61</xdr:row>
      <xdr:rowOff>164127</xdr:rowOff>
    </xdr:to>
    <xdr:sp macro="" textlink="">
      <xdr:nvSpPr>
        <xdr:cNvPr id="690" name="Line 76">
          <a:extLst>
            <a:ext uri="{FF2B5EF4-FFF2-40B4-BE49-F238E27FC236}">
              <a16:creationId xmlns:a16="http://schemas.microsoft.com/office/drawing/2014/main" id="{302C9035-B761-4D66-AB81-6F19FB8F5337}"/>
            </a:ext>
          </a:extLst>
        </xdr:cNvPr>
        <xdr:cNvSpPr>
          <a:spLocks noChangeShapeType="1"/>
        </xdr:cNvSpPr>
      </xdr:nvSpPr>
      <xdr:spPr bwMode="auto">
        <a:xfrm>
          <a:off x="6734927" y="8672993"/>
          <a:ext cx="7258" cy="5335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392590</xdr:colOff>
      <xdr:row>62</xdr:row>
      <xdr:rowOff>132710</xdr:rowOff>
    </xdr:from>
    <xdr:to>
      <xdr:col>9</xdr:col>
      <xdr:colOff>408103</xdr:colOff>
      <xdr:row>64</xdr:row>
      <xdr:rowOff>151401</xdr:rowOff>
    </xdr:to>
    <xdr:sp macro="" textlink="">
      <xdr:nvSpPr>
        <xdr:cNvPr id="694" name="Freeform 217">
          <a:extLst>
            <a:ext uri="{FF2B5EF4-FFF2-40B4-BE49-F238E27FC236}">
              <a16:creationId xmlns:a16="http://schemas.microsoft.com/office/drawing/2014/main" id="{95285FAB-80FC-433D-88B8-06901BB16CDC}"/>
            </a:ext>
          </a:extLst>
        </xdr:cNvPr>
        <xdr:cNvSpPr>
          <a:spLocks/>
        </xdr:cNvSpPr>
      </xdr:nvSpPr>
      <xdr:spPr bwMode="auto">
        <a:xfrm rot="5400000">
          <a:off x="6006997" y="10845656"/>
          <a:ext cx="360088" cy="1551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11904"/>
            <a:gd name="connsiteX1" fmla="*/ 2891 w 10000"/>
            <a:gd name="connsiteY1" fmla="*/ 7836 h 11904"/>
            <a:gd name="connsiteX2" fmla="*/ 0 w 10000"/>
            <a:gd name="connsiteY2" fmla="*/ 8129 h 11904"/>
            <a:gd name="connsiteX0" fmla="*/ 10000 w 10000"/>
            <a:gd name="connsiteY0" fmla="*/ 0 h 9959"/>
            <a:gd name="connsiteX1" fmla="*/ 2891 w 10000"/>
            <a:gd name="connsiteY1" fmla="*/ 7836 h 9959"/>
            <a:gd name="connsiteX2" fmla="*/ 0 w 10000"/>
            <a:gd name="connsiteY2" fmla="*/ 8129 h 9959"/>
            <a:gd name="connsiteX0" fmla="*/ 10000 w 10000"/>
            <a:gd name="connsiteY0" fmla="*/ 0 h 3955"/>
            <a:gd name="connsiteX1" fmla="*/ 2891 w 10000"/>
            <a:gd name="connsiteY1" fmla="*/ 1823 h 3955"/>
            <a:gd name="connsiteX2" fmla="*/ 0 w 10000"/>
            <a:gd name="connsiteY2" fmla="*/ 2117 h 3955"/>
            <a:gd name="connsiteX0" fmla="*/ 10000 w 10000"/>
            <a:gd name="connsiteY0" fmla="*/ 51927 h 53126"/>
            <a:gd name="connsiteX1" fmla="*/ 2891 w 10000"/>
            <a:gd name="connsiteY1" fmla="*/ 451 h 53126"/>
            <a:gd name="connsiteX2" fmla="*/ 0 w 10000"/>
            <a:gd name="connsiteY2" fmla="*/ 1195 h 53126"/>
            <a:gd name="connsiteX0" fmla="*/ 7320 w 7320"/>
            <a:gd name="connsiteY0" fmla="*/ 4219 h 7551"/>
            <a:gd name="connsiteX1" fmla="*/ 2891 w 7320"/>
            <a:gd name="connsiteY1" fmla="*/ 1351 h 7551"/>
            <a:gd name="connsiteX2" fmla="*/ 0 w 7320"/>
            <a:gd name="connsiteY2" fmla="*/ 2095 h 75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320" h="7551">
              <a:moveTo>
                <a:pt x="7320" y="4219"/>
              </a:moveTo>
              <a:cubicBezTo>
                <a:pt x="5352" y="15276"/>
                <a:pt x="5088" y="-5288"/>
                <a:pt x="2891" y="1351"/>
              </a:cubicBezTo>
              <a:cubicBezTo>
                <a:pt x="1724" y="14621"/>
                <a:pt x="1272" y="-1197"/>
                <a:pt x="0" y="2095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9</xdr:col>
      <xdr:colOff>679969</xdr:colOff>
      <xdr:row>59</xdr:row>
      <xdr:rowOff>19</xdr:rowOff>
    </xdr:from>
    <xdr:ext cx="321780" cy="305168"/>
    <xdr:grpSp>
      <xdr:nvGrpSpPr>
        <xdr:cNvPr id="696" name="Group 6672">
          <a:extLst>
            <a:ext uri="{FF2B5EF4-FFF2-40B4-BE49-F238E27FC236}">
              <a16:creationId xmlns:a16="http://schemas.microsoft.com/office/drawing/2014/main" id="{1ADF55B3-2EBF-42C7-90EC-E25A9636C762}"/>
            </a:ext>
          </a:extLst>
        </xdr:cNvPr>
        <xdr:cNvGrpSpPr>
          <a:grpSpLocks/>
        </xdr:cNvGrpSpPr>
      </xdr:nvGrpSpPr>
      <xdr:grpSpPr bwMode="auto">
        <a:xfrm>
          <a:off x="6483869" y="10193886"/>
          <a:ext cx="321780" cy="305168"/>
          <a:chOff x="536" y="109"/>
          <a:chExt cx="49" cy="44"/>
        </a:xfrm>
      </xdr:grpSpPr>
      <xdr:pic>
        <xdr:nvPicPr>
          <xdr:cNvPr id="697" name="Picture 6673" descr="route2">
            <a:extLst>
              <a:ext uri="{FF2B5EF4-FFF2-40B4-BE49-F238E27FC236}">
                <a16:creationId xmlns:a16="http://schemas.microsoft.com/office/drawing/2014/main" id="{770A9161-5318-4224-8A07-860AD0E0F1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8" name="Text Box 6674">
            <a:extLst>
              <a:ext uri="{FF2B5EF4-FFF2-40B4-BE49-F238E27FC236}">
                <a16:creationId xmlns:a16="http://schemas.microsoft.com/office/drawing/2014/main" id="{D95C3E68-FFA9-4F3C-AD79-8D02621FA0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8" cy="33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10</xdr:col>
      <xdr:colOff>314889</xdr:colOff>
      <xdr:row>62</xdr:row>
      <xdr:rowOff>45572</xdr:rowOff>
    </xdr:from>
    <xdr:to>
      <xdr:col>10</xdr:col>
      <xdr:colOff>722009</xdr:colOff>
      <xdr:row>62</xdr:row>
      <xdr:rowOff>45574</xdr:rowOff>
    </xdr:to>
    <xdr:sp macro="" textlink="">
      <xdr:nvSpPr>
        <xdr:cNvPr id="699" name="Line 404">
          <a:extLst>
            <a:ext uri="{FF2B5EF4-FFF2-40B4-BE49-F238E27FC236}">
              <a16:creationId xmlns:a16="http://schemas.microsoft.com/office/drawing/2014/main" id="{04687BF5-1B8A-4D33-90BB-BBB0AEAF7ADB}"/>
            </a:ext>
          </a:extLst>
        </xdr:cNvPr>
        <xdr:cNvSpPr>
          <a:spLocks noChangeShapeType="1"/>
        </xdr:cNvSpPr>
      </xdr:nvSpPr>
      <xdr:spPr bwMode="auto">
        <a:xfrm rot="5400000" flipV="1">
          <a:off x="6998623" y="9065388"/>
          <a:ext cx="2" cy="3880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175456</xdr:colOff>
      <xdr:row>61</xdr:row>
      <xdr:rowOff>109455</xdr:rowOff>
    </xdr:from>
    <xdr:to>
      <xdr:col>10</xdr:col>
      <xdr:colOff>338665</xdr:colOff>
      <xdr:row>62</xdr:row>
      <xdr:rowOff>132291</xdr:rowOff>
    </xdr:to>
    <xdr:sp macro="" textlink="">
      <xdr:nvSpPr>
        <xdr:cNvPr id="700" name="Oval 405">
          <a:extLst>
            <a:ext uri="{FF2B5EF4-FFF2-40B4-BE49-F238E27FC236}">
              <a16:creationId xmlns:a16="http://schemas.microsoft.com/office/drawing/2014/main" id="{9DE0AD50-3ECF-4B8E-9725-1C78192461C9}"/>
            </a:ext>
          </a:extLst>
        </xdr:cNvPr>
        <xdr:cNvSpPr>
          <a:spLocks noChangeArrowheads="1"/>
        </xdr:cNvSpPr>
      </xdr:nvSpPr>
      <xdr:spPr bwMode="auto">
        <a:xfrm rot="5400000">
          <a:off x="6643268" y="10416227"/>
          <a:ext cx="192169" cy="16320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474547</xdr:colOff>
      <xdr:row>62</xdr:row>
      <xdr:rowOff>136562</xdr:rowOff>
    </xdr:from>
    <xdr:to>
      <xdr:col>9</xdr:col>
      <xdr:colOff>502774</xdr:colOff>
      <xdr:row>64</xdr:row>
      <xdr:rowOff>116857</xdr:rowOff>
    </xdr:to>
    <xdr:sp macro="" textlink="">
      <xdr:nvSpPr>
        <xdr:cNvPr id="704" name="Freeform 217">
          <a:extLst>
            <a:ext uri="{FF2B5EF4-FFF2-40B4-BE49-F238E27FC236}">
              <a16:creationId xmlns:a16="http://schemas.microsoft.com/office/drawing/2014/main" id="{ABEAC813-E8C9-4F29-833A-7B400F3EFA67}"/>
            </a:ext>
          </a:extLst>
        </xdr:cNvPr>
        <xdr:cNvSpPr>
          <a:spLocks/>
        </xdr:cNvSpPr>
      </xdr:nvSpPr>
      <xdr:spPr bwMode="auto">
        <a:xfrm rot="5400000">
          <a:off x="6114509" y="10823953"/>
          <a:ext cx="321692" cy="2822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11904"/>
            <a:gd name="connsiteX1" fmla="*/ 2891 w 10000"/>
            <a:gd name="connsiteY1" fmla="*/ 7836 h 11904"/>
            <a:gd name="connsiteX2" fmla="*/ 0 w 10000"/>
            <a:gd name="connsiteY2" fmla="*/ 8129 h 11904"/>
            <a:gd name="connsiteX0" fmla="*/ 10000 w 10000"/>
            <a:gd name="connsiteY0" fmla="*/ 0 h 9959"/>
            <a:gd name="connsiteX1" fmla="*/ 2891 w 10000"/>
            <a:gd name="connsiteY1" fmla="*/ 7836 h 9959"/>
            <a:gd name="connsiteX2" fmla="*/ 0 w 10000"/>
            <a:gd name="connsiteY2" fmla="*/ 8129 h 9959"/>
            <a:gd name="connsiteX0" fmla="*/ 10000 w 10000"/>
            <a:gd name="connsiteY0" fmla="*/ 0 h 3955"/>
            <a:gd name="connsiteX1" fmla="*/ 2891 w 10000"/>
            <a:gd name="connsiteY1" fmla="*/ 1823 h 3955"/>
            <a:gd name="connsiteX2" fmla="*/ 0 w 10000"/>
            <a:gd name="connsiteY2" fmla="*/ 2117 h 3955"/>
            <a:gd name="connsiteX0" fmla="*/ 6532 w 6532"/>
            <a:gd name="connsiteY0" fmla="*/ 0 h 13740"/>
            <a:gd name="connsiteX1" fmla="*/ 2891 w 6532"/>
            <a:gd name="connsiteY1" fmla="*/ 8349 h 13740"/>
            <a:gd name="connsiteX2" fmla="*/ 0 w 6532"/>
            <a:gd name="connsiteY2" fmla="*/ 9093 h 137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532" h="13740">
              <a:moveTo>
                <a:pt x="6532" y="0"/>
              </a:moveTo>
              <a:cubicBezTo>
                <a:pt x="4564" y="11057"/>
                <a:pt x="5088" y="1710"/>
                <a:pt x="2891" y="8349"/>
              </a:cubicBezTo>
              <a:cubicBezTo>
                <a:pt x="1724" y="21619"/>
                <a:pt x="1272" y="5801"/>
                <a:pt x="0" y="9093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500212</xdr:colOff>
      <xdr:row>58</xdr:row>
      <xdr:rowOff>169003</xdr:rowOff>
    </xdr:from>
    <xdr:to>
      <xdr:col>9</xdr:col>
      <xdr:colOff>530204</xdr:colOff>
      <xdr:row>61</xdr:row>
      <xdr:rowOff>149289</xdr:rowOff>
    </xdr:to>
    <xdr:sp macro="" textlink="">
      <xdr:nvSpPr>
        <xdr:cNvPr id="705" name="Freeform 217">
          <a:extLst>
            <a:ext uri="{FF2B5EF4-FFF2-40B4-BE49-F238E27FC236}">
              <a16:creationId xmlns:a16="http://schemas.microsoft.com/office/drawing/2014/main" id="{13E411D9-C968-44EB-A7A0-69BD8DADD989}"/>
            </a:ext>
          </a:extLst>
        </xdr:cNvPr>
        <xdr:cNvSpPr>
          <a:spLocks/>
        </xdr:cNvSpPr>
      </xdr:nvSpPr>
      <xdr:spPr bwMode="auto">
        <a:xfrm rot="5400000" flipV="1">
          <a:off x="6055710" y="10258062"/>
          <a:ext cx="492383" cy="2999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11904"/>
            <a:gd name="connsiteX1" fmla="*/ 2891 w 10000"/>
            <a:gd name="connsiteY1" fmla="*/ 7836 h 11904"/>
            <a:gd name="connsiteX2" fmla="*/ 0 w 10000"/>
            <a:gd name="connsiteY2" fmla="*/ 8129 h 11904"/>
            <a:gd name="connsiteX0" fmla="*/ 10000 w 10000"/>
            <a:gd name="connsiteY0" fmla="*/ 0 h 9959"/>
            <a:gd name="connsiteX1" fmla="*/ 2891 w 10000"/>
            <a:gd name="connsiteY1" fmla="*/ 7836 h 9959"/>
            <a:gd name="connsiteX2" fmla="*/ 0 w 10000"/>
            <a:gd name="connsiteY2" fmla="*/ 8129 h 9959"/>
            <a:gd name="connsiteX0" fmla="*/ 10000 w 10000"/>
            <a:gd name="connsiteY0" fmla="*/ 0 h 3955"/>
            <a:gd name="connsiteX1" fmla="*/ 2891 w 10000"/>
            <a:gd name="connsiteY1" fmla="*/ 1823 h 3955"/>
            <a:gd name="connsiteX2" fmla="*/ 0 w 10000"/>
            <a:gd name="connsiteY2" fmla="*/ 2117 h 3955"/>
            <a:gd name="connsiteX0" fmla="*/ 10000 w 10000"/>
            <a:gd name="connsiteY0" fmla="*/ 0 h 6560"/>
            <a:gd name="connsiteX1" fmla="*/ 2891 w 10000"/>
            <a:gd name="connsiteY1" fmla="*/ 4609 h 6560"/>
            <a:gd name="connsiteX2" fmla="*/ 0 w 10000"/>
            <a:gd name="connsiteY2" fmla="*/ 5353 h 6560"/>
            <a:gd name="connsiteX0" fmla="*/ 10000 w 10000"/>
            <a:gd name="connsiteY0" fmla="*/ 0 h 10000"/>
            <a:gd name="connsiteX1" fmla="*/ 2891 w 10000"/>
            <a:gd name="connsiteY1" fmla="*/ 7026 h 10000"/>
            <a:gd name="connsiteX2" fmla="*/ 0 w 10000"/>
            <a:gd name="connsiteY2" fmla="*/ 816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0"/>
              </a:moveTo>
              <a:cubicBezTo>
                <a:pt x="6403" y="12872"/>
                <a:pt x="5088" y="-3095"/>
                <a:pt x="2891" y="7026"/>
              </a:cubicBezTo>
              <a:cubicBezTo>
                <a:pt x="1377" y="15302"/>
                <a:pt x="1272" y="3142"/>
                <a:pt x="0" y="816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371233</xdr:colOff>
      <xdr:row>59</xdr:row>
      <xdr:rowOff>1717</xdr:rowOff>
    </xdr:from>
    <xdr:to>
      <xdr:col>9</xdr:col>
      <xdr:colOff>391777</xdr:colOff>
      <xdr:row>61</xdr:row>
      <xdr:rowOff>150994</xdr:rowOff>
    </xdr:to>
    <xdr:sp macro="" textlink="">
      <xdr:nvSpPr>
        <xdr:cNvPr id="706" name="Freeform 217">
          <a:extLst>
            <a:ext uri="{FF2B5EF4-FFF2-40B4-BE49-F238E27FC236}">
              <a16:creationId xmlns:a16="http://schemas.microsoft.com/office/drawing/2014/main" id="{EE344902-C55C-4466-9CA7-554B72DB90A2}"/>
            </a:ext>
          </a:extLst>
        </xdr:cNvPr>
        <xdr:cNvSpPr>
          <a:spLocks/>
        </xdr:cNvSpPr>
      </xdr:nvSpPr>
      <xdr:spPr bwMode="auto">
        <a:xfrm rot="5400000">
          <a:off x="5922861" y="10265345"/>
          <a:ext cx="490675" cy="2054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11904"/>
            <a:gd name="connsiteX1" fmla="*/ 2891 w 10000"/>
            <a:gd name="connsiteY1" fmla="*/ 7836 h 11904"/>
            <a:gd name="connsiteX2" fmla="*/ 0 w 10000"/>
            <a:gd name="connsiteY2" fmla="*/ 8129 h 11904"/>
            <a:gd name="connsiteX0" fmla="*/ 10000 w 10000"/>
            <a:gd name="connsiteY0" fmla="*/ 0 h 9959"/>
            <a:gd name="connsiteX1" fmla="*/ 2891 w 10000"/>
            <a:gd name="connsiteY1" fmla="*/ 7836 h 9959"/>
            <a:gd name="connsiteX2" fmla="*/ 0 w 10000"/>
            <a:gd name="connsiteY2" fmla="*/ 8129 h 9959"/>
            <a:gd name="connsiteX0" fmla="*/ 10000 w 10000"/>
            <a:gd name="connsiteY0" fmla="*/ 0 h 3955"/>
            <a:gd name="connsiteX1" fmla="*/ 2891 w 10000"/>
            <a:gd name="connsiteY1" fmla="*/ 1823 h 3955"/>
            <a:gd name="connsiteX2" fmla="*/ 0 w 10000"/>
            <a:gd name="connsiteY2" fmla="*/ 2117 h 39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3955">
              <a:moveTo>
                <a:pt x="10000" y="0"/>
              </a:moveTo>
              <a:cubicBezTo>
                <a:pt x="8032" y="4373"/>
                <a:pt x="5088" y="-803"/>
                <a:pt x="2891" y="1823"/>
              </a:cubicBezTo>
              <a:cubicBezTo>
                <a:pt x="1724" y="7071"/>
                <a:pt x="1272" y="815"/>
                <a:pt x="0" y="2117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612809</xdr:colOff>
      <xdr:row>58</xdr:row>
      <xdr:rowOff>150210</xdr:rowOff>
    </xdr:from>
    <xdr:to>
      <xdr:col>9</xdr:col>
      <xdr:colOff>613660</xdr:colOff>
      <xdr:row>64</xdr:row>
      <xdr:rowOff>128025</xdr:rowOff>
    </xdr:to>
    <xdr:sp macro="" textlink="">
      <xdr:nvSpPr>
        <xdr:cNvPr id="709" name="Line 76">
          <a:extLst>
            <a:ext uri="{FF2B5EF4-FFF2-40B4-BE49-F238E27FC236}">
              <a16:creationId xmlns:a16="http://schemas.microsoft.com/office/drawing/2014/main" id="{07908584-6055-44B8-B0B8-AF8BB928DBF6}"/>
            </a:ext>
          </a:extLst>
        </xdr:cNvPr>
        <xdr:cNvSpPr>
          <a:spLocks noChangeShapeType="1"/>
        </xdr:cNvSpPr>
      </xdr:nvSpPr>
      <xdr:spPr bwMode="auto">
        <a:xfrm flipH="1">
          <a:off x="6399503" y="10008073"/>
          <a:ext cx="851" cy="100200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614515</xdr:colOff>
      <xdr:row>61</xdr:row>
      <xdr:rowOff>87895</xdr:rowOff>
    </xdr:from>
    <xdr:to>
      <xdr:col>10</xdr:col>
      <xdr:colOff>107878</xdr:colOff>
      <xdr:row>62</xdr:row>
      <xdr:rowOff>165575</xdr:rowOff>
    </xdr:to>
    <xdr:sp macro="" textlink="">
      <xdr:nvSpPr>
        <xdr:cNvPr id="710" name="Line 76">
          <a:extLst>
            <a:ext uri="{FF2B5EF4-FFF2-40B4-BE49-F238E27FC236}">
              <a16:creationId xmlns:a16="http://schemas.microsoft.com/office/drawing/2014/main" id="{2BC22596-63D5-4018-A771-76E4073A094B}"/>
            </a:ext>
          </a:extLst>
        </xdr:cNvPr>
        <xdr:cNvSpPr>
          <a:spLocks noChangeShapeType="1"/>
        </xdr:cNvSpPr>
      </xdr:nvSpPr>
      <xdr:spPr bwMode="auto">
        <a:xfrm flipH="1" flipV="1">
          <a:off x="6401209" y="10457855"/>
          <a:ext cx="198349" cy="24837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76684 w 186684"/>
            <a:gd name="connsiteY0" fmla="*/ 0 h 10000"/>
            <a:gd name="connsiteX1" fmla="*/ 186684 w 186684"/>
            <a:gd name="connsiteY1" fmla="*/ 10000 h 10000"/>
            <a:gd name="connsiteX0" fmla="*/ 298769 w 308769"/>
            <a:gd name="connsiteY0" fmla="*/ 0 h 10053"/>
            <a:gd name="connsiteX1" fmla="*/ 308769 w 308769"/>
            <a:gd name="connsiteY1" fmla="*/ 10000 h 10053"/>
            <a:gd name="connsiteX0" fmla="*/ 293122 w 303122"/>
            <a:gd name="connsiteY0" fmla="*/ 22 h 10062"/>
            <a:gd name="connsiteX1" fmla="*/ 303122 w 303122"/>
            <a:gd name="connsiteY1" fmla="*/ 10022 h 10062"/>
            <a:gd name="connsiteX0" fmla="*/ 364698 w 374698"/>
            <a:gd name="connsiteY0" fmla="*/ 0 h 10046"/>
            <a:gd name="connsiteX1" fmla="*/ 49698 w 374698"/>
            <a:gd name="connsiteY1" fmla="*/ 5333 h 10046"/>
            <a:gd name="connsiteX2" fmla="*/ 374698 w 374698"/>
            <a:gd name="connsiteY2" fmla="*/ 10000 h 10046"/>
            <a:gd name="connsiteX0" fmla="*/ 364698 w 374698"/>
            <a:gd name="connsiteY0" fmla="*/ 0 h 10046"/>
            <a:gd name="connsiteX1" fmla="*/ 49698 w 374698"/>
            <a:gd name="connsiteY1" fmla="*/ 5333 h 10046"/>
            <a:gd name="connsiteX2" fmla="*/ 374698 w 374698"/>
            <a:gd name="connsiteY2" fmla="*/ 10000 h 10046"/>
            <a:gd name="connsiteX0" fmla="*/ 315000 w 325000"/>
            <a:gd name="connsiteY0" fmla="*/ 0 h 10127"/>
            <a:gd name="connsiteX1" fmla="*/ 0 w 325000"/>
            <a:gd name="connsiteY1" fmla="*/ 5333 h 10127"/>
            <a:gd name="connsiteX2" fmla="*/ 325000 w 325000"/>
            <a:gd name="connsiteY2" fmla="*/ 10000 h 10127"/>
            <a:gd name="connsiteX0" fmla="*/ 315000 w 325000"/>
            <a:gd name="connsiteY0" fmla="*/ 0 h 10127"/>
            <a:gd name="connsiteX1" fmla="*/ 0 w 325000"/>
            <a:gd name="connsiteY1" fmla="*/ 5333 h 10127"/>
            <a:gd name="connsiteX2" fmla="*/ 325000 w 325000"/>
            <a:gd name="connsiteY2" fmla="*/ 10000 h 10127"/>
            <a:gd name="connsiteX0" fmla="*/ 574997 w 584997"/>
            <a:gd name="connsiteY0" fmla="*/ 0 h 10142"/>
            <a:gd name="connsiteX1" fmla="*/ 0 w 584997"/>
            <a:gd name="connsiteY1" fmla="*/ 5733 h 10142"/>
            <a:gd name="connsiteX2" fmla="*/ 584997 w 584997"/>
            <a:gd name="connsiteY2" fmla="*/ 10000 h 10142"/>
            <a:gd name="connsiteX0" fmla="*/ 574997 w 584997"/>
            <a:gd name="connsiteY0" fmla="*/ 0 h 10142"/>
            <a:gd name="connsiteX1" fmla="*/ 0 w 584997"/>
            <a:gd name="connsiteY1" fmla="*/ 5733 h 10142"/>
            <a:gd name="connsiteX2" fmla="*/ 584997 w 584997"/>
            <a:gd name="connsiteY2" fmla="*/ 10000 h 10142"/>
            <a:gd name="connsiteX0" fmla="*/ 574997 w 584997"/>
            <a:gd name="connsiteY0" fmla="*/ 0 h 10142"/>
            <a:gd name="connsiteX1" fmla="*/ 0 w 584997"/>
            <a:gd name="connsiteY1" fmla="*/ 5733 h 10142"/>
            <a:gd name="connsiteX2" fmla="*/ 584997 w 584997"/>
            <a:gd name="connsiteY2" fmla="*/ 10000 h 10142"/>
            <a:gd name="connsiteX0" fmla="*/ 574997 w 584997"/>
            <a:gd name="connsiteY0" fmla="*/ 0 h 10142"/>
            <a:gd name="connsiteX1" fmla="*/ 0 w 584997"/>
            <a:gd name="connsiteY1" fmla="*/ 5733 h 10142"/>
            <a:gd name="connsiteX2" fmla="*/ 584997 w 584997"/>
            <a:gd name="connsiteY2" fmla="*/ 10000 h 10142"/>
            <a:gd name="connsiteX0" fmla="*/ 574997 w 584997"/>
            <a:gd name="connsiteY0" fmla="*/ 0 h 10142"/>
            <a:gd name="connsiteX1" fmla="*/ 0 w 584997"/>
            <a:gd name="connsiteY1" fmla="*/ 5733 h 10142"/>
            <a:gd name="connsiteX2" fmla="*/ 584997 w 584997"/>
            <a:gd name="connsiteY2" fmla="*/ 10000 h 10142"/>
            <a:gd name="connsiteX0" fmla="*/ 574997 w 584997"/>
            <a:gd name="connsiteY0" fmla="*/ 0 h 10142"/>
            <a:gd name="connsiteX1" fmla="*/ 0 w 584997"/>
            <a:gd name="connsiteY1" fmla="*/ 5733 h 10142"/>
            <a:gd name="connsiteX2" fmla="*/ 584997 w 584997"/>
            <a:gd name="connsiteY2" fmla="*/ 10000 h 10142"/>
            <a:gd name="connsiteX0" fmla="*/ 569997 w 579997"/>
            <a:gd name="connsiteY0" fmla="*/ 0 h 10099"/>
            <a:gd name="connsiteX1" fmla="*/ 0 w 579997"/>
            <a:gd name="connsiteY1" fmla="*/ 4266 h 10099"/>
            <a:gd name="connsiteX2" fmla="*/ 579997 w 579997"/>
            <a:gd name="connsiteY2" fmla="*/ 10000 h 10099"/>
            <a:gd name="connsiteX0" fmla="*/ 569997 w 579997"/>
            <a:gd name="connsiteY0" fmla="*/ 0 h 10099"/>
            <a:gd name="connsiteX1" fmla="*/ 0 w 579997"/>
            <a:gd name="connsiteY1" fmla="*/ 4266 h 10099"/>
            <a:gd name="connsiteX2" fmla="*/ 579997 w 579997"/>
            <a:gd name="connsiteY2" fmla="*/ 10000 h 10099"/>
            <a:gd name="connsiteX0" fmla="*/ 570176 w 580176"/>
            <a:gd name="connsiteY0" fmla="*/ 0 h 10214"/>
            <a:gd name="connsiteX1" fmla="*/ 179 w 580176"/>
            <a:gd name="connsiteY1" fmla="*/ 4266 h 10214"/>
            <a:gd name="connsiteX2" fmla="*/ 580176 w 580176"/>
            <a:gd name="connsiteY2" fmla="*/ 10000 h 10214"/>
            <a:gd name="connsiteX0" fmla="*/ 570176 w 580176"/>
            <a:gd name="connsiteY0" fmla="*/ 0 h 10374"/>
            <a:gd name="connsiteX1" fmla="*/ 179 w 580176"/>
            <a:gd name="connsiteY1" fmla="*/ 5533 h 10374"/>
            <a:gd name="connsiteX2" fmla="*/ 580176 w 580176"/>
            <a:gd name="connsiteY2" fmla="*/ 10000 h 10374"/>
            <a:gd name="connsiteX0" fmla="*/ 570176 w 580176"/>
            <a:gd name="connsiteY0" fmla="*/ 0 h 10374"/>
            <a:gd name="connsiteX1" fmla="*/ 155176 w 580176"/>
            <a:gd name="connsiteY1" fmla="*/ 1733 h 10374"/>
            <a:gd name="connsiteX2" fmla="*/ 179 w 580176"/>
            <a:gd name="connsiteY2" fmla="*/ 5533 h 10374"/>
            <a:gd name="connsiteX3" fmla="*/ 580176 w 580176"/>
            <a:gd name="connsiteY3" fmla="*/ 10000 h 10374"/>
            <a:gd name="connsiteX0" fmla="*/ 570176 w 580176"/>
            <a:gd name="connsiteY0" fmla="*/ 0 h 10374"/>
            <a:gd name="connsiteX1" fmla="*/ 10179 w 580176"/>
            <a:gd name="connsiteY1" fmla="*/ 4400 h 10374"/>
            <a:gd name="connsiteX2" fmla="*/ 179 w 580176"/>
            <a:gd name="connsiteY2" fmla="*/ 5533 h 10374"/>
            <a:gd name="connsiteX3" fmla="*/ 580176 w 580176"/>
            <a:gd name="connsiteY3" fmla="*/ 10000 h 10374"/>
            <a:gd name="connsiteX0" fmla="*/ 570176 w 580176"/>
            <a:gd name="connsiteY0" fmla="*/ 0 h 10374"/>
            <a:gd name="connsiteX1" fmla="*/ 10179 w 580176"/>
            <a:gd name="connsiteY1" fmla="*/ 4400 h 10374"/>
            <a:gd name="connsiteX2" fmla="*/ 179 w 580176"/>
            <a:gd name="connsiteY2" fmla="*/ 5533 h 10374"/>
            <a:gd name="connsiteX3" fmla="*/ 580176 w 580176"/>
            <a:gd name="connsiteY3" fmla="*/ 10000 h 10374"/>
            <a:gd name="connsiteX0" fmla="*/ 570176 w 580176"/>
            <a:gd name="connsiteY0" fmla="*/ 0 h 10374"/>
            <a:gd name="connsiteX1" fmla="*/ 185176 w 580176"/>
            <a:gd name="connsiteY1" fmla="*/ 1267 h 10374"/>
            <a:gd name="connsiteX2" fmla="*/ 179 w 580176"/>
            <a:gd name="connsiteY2" fmla="*/ 5533 h 10374"/>
            <a:gd name="connsiteX3" fmla="*/ 580176 w 580176"/>
            <a:gd name="connsiteY3" fmla="*/ 10000 h 10374"/>
            <a:gd name="connsiteX0" fmla="*/ 570176 w 580176"/>
            <a:gd name="connsiteY0" fmla="*/ 0 h 10374"/>
            <a:gd name="connsiteX1" fmla="*/ 185176 w 580176"/>
            <a:gd name="connsiteY1" fmla="*/ 1267 h 10374"/>
            <a:gd name="connsiteX2" fmla="*/ 179 w 580176"/>
            <a:gd name="connsiteY2" fmla="*/ 5533 h 10374"/>
            <a:gd name="connsiteX3" fmla="*/ 580176 w 580176"/>
            <a:gd name="connsiteY3" fmla="*/ 10000 h 10374"/>
            <a:gd name="connsiteX0" fmla="*/ 570176 w 580176"/>
            <a:gd name="connsiteY0" fmla="*/ 0 h 10374"/>
            <a:gd name="connsiteX1" fmla="*/ 185176 w 580176"/>
            <a:gd name="connsiteY1" fmla="*/ 1267 h 10374"/>
            <a:gd name="connsiteX2" fmla="*/ 179 w 580176"/>
            <a:gd name="connsiteY2" fmla="*/ 5533 h 10374"/>
            <a:gd name="connsiteX3" fmla="*/ 580176 w 580176"/>
            <a:gd name="connsiteY3" fmla="*/ 10000 h 10374"/>
            <a:gd name="connsiteX0" fmla="*/ 570176 w 580176"/>
            <a:gd name="connsiteY0" fmla="*/ 0 h 10374"/>
            <a:gd name="connsiteX1" fmla="*/ 120176 w 580176"/>
            <a:gd name="connsiteY1" fmla="*/ 800 h 10374"/>
            <a:gd name="connsiteX2" fmla="*/ 179 w 580176"/>
            <a:gd name="connsiteY2" fmla="*/ 5533 h 10374"/>
            <a:gd name="connsiteX3" fmla="*/ 580176 w 580176"/>
            <a:gd name="connsiteY3" fmla="*/ 10000 h 10374"/>
            <a:gd name="connsiteX0" fmla="*/ 575176 w 580176"/>
            <a:gd name="connsiteY0" fmla="*/ 0 h 9574"/>
            <a:gd name="connsiteX1" fmla="*/ 120176 w 580176"/>
            <a:gd name="connsiteY1" fmla="*/ 0 h 9574"/>
            <a:gd name="connsiteX2" fmla="*/ 179 w 580176"/>
            <a:gd name="connsiteY2" fmla="*/ 4733 h 9574"/>
            <a:gd name="connsiteX3" fmla="*/ 580176 w 580176"/>
            <a:gd name="connsiteY3" fmla="*/ 9200 h 9574"/>
            <a:gd name="connsiteX0" fmla="*/ 9928 w 10014"/>
            <a:gd name="connsiteY0" fmla="*/ 0 h 10132"/>
            <a:gd name="connsiteX1" fmla="*/ 2085 w 10014"/>
            <a:gd name="connsiteY1" fmla="*/ 0 h 10132"/>
            <a:gd name="connsiteX2" fmla="*/ 17 w 10014"/>
            <a:gd name="connsiteY2" fmla="*/ 4944 h 10132"/>
            <a:gd name="connsiteX3" fmla="*/ 10014 w 10014"/>
            <a:gd name="connsiteY3" fmla="*/ 9609 h 101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14" h="10132">
              <a:moveTo>
                <a:pt x="9928" y="0"/>
              </a:moveTo>
              <a:lnTo>
                <a:pt x="2085" y="0"/>
              </a:lnTo>
              <a:cubicBezTo>
                <a:pt x="1022" y="1485"/>
                <a:pt x="735" y="-511"/>
                <a:pt x="17" y="4944"/>
              </a:cubicBezTo>
              <a:cubicBezTo>
                <a:pt x="-270" y="11071"/>
                <a:pt x="2976" y="10445"/>
                <a:pt x="10014" y="960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21169</xdr:colOff>
      <xdr:row>60</xdr:row>
      <xdr:rowOff>148167</xdr:rowOff>
    </xdr:from>
    <xdr:ext cx="809624" cy="153459"/>
    <xdr:sp macro="" textlink="">
      <xdr:nvSpPr>
        <xdr:cNvPr id="711" name="Text Box 1620">
          <a:extLst>
            <a:ext uri="{FF2B5EF4-FFF2-40B4-BE49-F238E27FC236}">
              <a16:creationId xmlns:a16="http://schemas.microsoft.com/office/drawing/2014/main" id="{AA90A241-196F-4E2C-84E9-7E00939EB9BA}"/>
            </a:ext>
          </a:extLst>
        </xdr:cNvPr>
        <xdr:cNvSpPr txBox="1">
          <a:spLocks noChangeArrowheads="1"/>
        </xdr:cNvSpPr>
      </xdr:nvSpPr>
      <xdr:spPr bwMode="auto">
        <a:xfrm>
          <a:off x="5799669" y="10271125"/>
          <a:ext cx="809624" cy="153459"/>
        </a:xfrm>
        <a:prstGeom prst="rect">
          <a:avLst/>
        </a:prstGeom>
        <a:solidFill>
          <a:schemeClr val="bg1">
            <a:alpha val="67000"/>
          </a:schemeClr>
        </a:solidFill>
        <a:ln>
          <a:solidFill>
            <a:schemeClr val="tx2"/>
          </a:solidFill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橋本高野橋北詰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179638</xdr:colOff>
      <xdr:row>60</xdr:row>
      <xdr:rowOff>143388</xdr:rowOff>
    </xdr:from>
    <xdr:ext cx="508279" cy="57140"/>
    <xdr:sp macro="" textlink="">
      <xdr:nvSpPr>
        <xdr:cNvPr id="712" name="Text Box 1620">
          <a:extLst>
            <a:ext uri="{FF2B5EF4-FFF2-40B4-BE49-F238E27FC236}">
              <a16:creationId xmlns:a16="http://schemas.microsoft.com/office/drawing/2014/main" id="{297018C6-7FB8-4F8B-B998-95968C5FBDF4}"/>
            </a:ext>
          </a:extLst>
        </xdr:cNvPr>
        <xdr:cNvSpPr txBox="1">
          <a:spLocks noChangeArrowheads="1"/>
        </xdr:cNvSpPr>
      </xdr:nvSpPr>
      <xdr:spPr bwMode="auto">
        <a:xfrm>
          <a:off x="6671318" y="10342649"/>
          <a:ext cx="508279" cy="5714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0" rIns="0" bIns="18288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←河内長野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国道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158923</xdr:colOff>
      <xdr:row>61</xdr:row>
      <xdr:rowOff>140421</xdr:rowOff>
    </xdr:from>
    <xdr:to>
      <xdr:col>9</xdr:col>
      <xdr:colOff>305223</xdr:colOff>
      <xdr:row>62</xdr:row>
      <xdr:rowOff>127002</xdr:rowOff>
    </xdr:to>
    <xdr:sp macro="" textlink="">
      <xdr:nvSpPr>
        <xdr:cNvPr id="713" name="Oval 420">
          <a:extLst>
            <a:ext uri="{FF2B5EF4-FFF2-40B4-BE49-F238E27FC236}">
              <a16:creationId xmlns:a16="http://schemas.microsoft.com/office/drawing/2014/main" id="{32DC12B2-F260-465D-9CAB-78397744A3A7}"/>
            </a:ext>
          </a:extLst>
        </xdr:cNvPr>
        <xdr:cNvSpPr>
          <a:spLocks noChangeArrowheads="1"/>
        </xdr:cNvSpPr>
      </xdr:nvSpPr>
      <xdr:spPr bwMode="auto">
        <a:xfrm>
          <a:off x="5945617" y="10510381"/>
          <a:ext cx="146300" cy="1572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606149</xdr:colOff>
      <xdr:row>3</xdr:row>
      <xdr:rowOff>69996</xdr:rowOff>
    </xdr:from>
    <xdr:to>
      <xdr:col>11</xdr:col>
      <xdr:colOff>606149</xdr:colOff>
      <xdr:row>5</xdr:row>
      <xdr:rowOff>145576</xdr:rowOff>
    </xdr:to>
    <xdr:sp macro="" textlink="">
      <xdr:nvSpPr>
        <xdr:cNvPr id="714" name="Line 73">
          <a:extLst>
            <a:ext uri="{FF2B5EF4-FFF2-40B4-BE49-F238E27FC236}">
              <a16:creationId xmlns:a16="http://schemas.microsoft.com/office/drawing/2014/main" id="{5885DEF9-32C0-4E42-99CF-1642FC0DFEDD}"/>
            </a:ext>
          </a:extLst>
        </xdr:cNvPr>
        <xdr:cNvSpPr>
          <a:spLocks noChangeShapeType="1"/>
        </xdr:cNvSpPr>
      </xdr:nvSpPr>
      <xdr:spPr bwMode="auto">
        <a:xfrm flipV="1">
          <a:off x="7823982" y="590696"/>
          <a:ext cx="0" cy="42271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594833</xdr:colOff>
      <xdr:row>5</xdr:row>
      <xdr:rowOff>151559</xdr:rowOff>
    </xdr:from>
    <xdr:to>
      <xdr:col>12</xdr:col>
      <xdr:colOff>673100</xdr:colOff>
      <xdr:row>8</xdr:row>
      <xdr:rowOff>160867</xdr:rowOff>
    </xdr:to>
    <xdr:sp macro="" textlink="">
      <xdr:nvSpPr>
        <xdr:cNvPr id="715" name="Freeform 344">
          <a:extLst>
            <a:ext uri="{FF2B5EF4-FFF2-40B4-BE49-F238E27FC236}">
              <a16:creationId xmlns:a16="http://schemas.microsoft.com/office/drawing/2014/main" id="{4C0A2914-5ED4-4618-8958-C323864DBDE1}"/>
            </a:ext>
          </a:extLst>
        </xdr:cNvPr>
        <xdr:cNvSpPr>
          <a:spLocks/>
        </xdr:cNvSpPr>
      </xdr:nvSpPr>
      <xdr:spPr bwMode="auto">
        <a:xfrm flipH="1">
          <a:off x="7812666" y="1019392"/>
          <a:ext cx="785234" cy="530008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3964 w 13964"/>
            <a:gd name="connsiteY0" fmla="*/ 9772 h 9772"/>
            <a:gd name="connsiteX1" fmla="*/ 13771 w 13964"/>
            <a:gd name="connsiteY1" fmla="*/ 394 h 9772"/>
            <a:gd name="connsiteX2" fmla="*/ 0 w 13964"/>
            <a:gd name="connsiteY2" fmla="*/ 0 h 9772"/>
            <a:gd name="connsiteX0" fmla="*/ 10000 w 10000"/>
            <a:gd name="connsiteY0" fmla="*/ 10000 h 10000"/>
            <a:gd name="connsiteX1" fmla="*/ 9862 w 10000"/>
            <a:gd name="connsiteY1" fmla="*/ 403 h 10000"/>
            <a:gd name="connsiteX2" fmla="*/ 0 w 10000"/>
            <a:gd name="connsiteY2" fmla="*/ 0 h 10000"/>
            <a:gd name="connsiteX0" fmla="*/ 10000 w 10000"/>
            <a:gd name="connsiteY0" fmla="*/ 9796 h 9796"/>
            <a:gd name="connsiteX1" fmla="*/ 9862 w 10000"/>
            <a:gd name="connsiteY1" fmla="*/ 199 h 9796"/>
            <a:gd name="connsiteX2" fmla="*/ 0 w 10000"/>
            <a:gd name="connsiteY2" fmla="*/ 176 h 9796"/>
            <a:gd name="connsiteX0" fmla="*/ 10000 w 10000"/>
            <a:gd name="connsiteY0" fmla="*/ 9916 h 9916"/>
            <a:gd name="connsiteX1" fmla="*/ 9862 w 10000"/>
            <a:gd name="connsiteY1" fmla="*/ 119 h 9916"/>
            <a:gd name="connsiteX2" fmla="*/ 0 w 10000"/>
            <a:gd name="connsiteY2" fmla="*/ 96 h 9916"/>
            <a:gd name="connsiteX0" fmla="*/ 10000 w 10000"/>
            <a:gd name="connsiteY0" fmla="*/ 9903 h 9903"/>
            <a:gd name="connsiteX1" fmla="*/ 9862 w 10000"/>
            <a:gd name="connsiteY1" fmla="*/ 23 h 9903"/>
            <a:gd name="connsiteX2" fmla="*/ 0 w 10000"/>
            <a:gd name="connsiteY2" fmla="*/ 0 h 99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9903">
              <a:moveTo>
                <a:pt x="10000" y="9903"/>
              </a:moveTo>
              <a:lnTo>
                <a:pt x="9862" y="23"/>
              </a:lnTo>
              <a:cubicBezTo>
                <a:pt x="5692" y="138"/>
                <a:pt x="5971" y="20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541677</xdr:colOff>
      <xdr:row>6</xdr:row>
      <xdr:rowOff>140240</xdr:rowOff>
    </xdr:from>
    <xdr:to>
      <xdr:col>11</xdr:col>
      <xdr:colOff>663963</xdr:colOff>
      <xdr:row>7</xdr:row>
      <xdr:rowOff>101427</xdr:rowOff>
    </xdr:to>
    <xdr:sp macro="" textlink="">
      <xdr:nvSpPr>
        <xdr:cNvPr id="716" name="AutoShape 341">
          <a:extLst>
            <a:ext uri="{FF2B5EF4-FFF2-40B4-BE49-F238E27FC236}">
              <a16:creationId xmlns:a16="http://schemas.microsoft.com/office/drawing/2014/main" id="{1083FFED-863E-47D1-B5CF-658402EA5653}"/>
            </a:ext>
          </a:extLst>
        </xdr:cNvPr>
        <xdr:cNvSpPr>
          <a:spLocks noChangeArrowheads="1"/>
        </xdr:cNvSpPr>
      </xdr:nvSpPr>
      <xdr:spPr bwMode="auto">
        <a:xfrm>
          <a:off x="7759510" y="1181640"/>
          <a:ext cx="122286" cy="13475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135468</xdr:colOff>
      <xdr:row>5</xdr:row>
      <xdr:rowOff>155286</xdr:rowOff>
    </xdr:from>
    <xdr:to>
      <xdr:col>11</xdr:col>
      <xdr:colOff>635731</xdr:colOff>
      <xdr:row>5</xdr:row>
      <xdr:rowOff>167293</xdr:rowOff>
    </xdr:to>
    <xdr:sp macro="" textlink="">
      <xdr:nvSpPr>
        <xdr:cNvPr id="717" name="Line 73">
          <a:extLst>
            <a:ext uri="{FF2B5EF4-FFF2-40B4-BE49-F238E27FC236}">
              <a16:creationId xmlns:a16="http://schemas.microsoft.com/office/drawing/2014/main" id="{5AF8E675-66A4-4929-9FB2-57E3F0E0BEC1}"/>
            </a:ext>
          </a:extLst>
        </xdr:cNvPr>
        <xdr:cNvSpPr>
          <a:spLocks noChangeShapeType="1"/>
        </xdr:cNvSpPr>
      </xdr:nvSpPr>
      <xdr:spPr bwMode="auto">
        <a:xfrm>
          <a:off x="7353301" y="1023119"/>
          <a:ext cx="500263" cy="120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534402</xdr:colOff>
      <xdr:row>5</xdr:row>
      <xdr:rowOff>82911</xdr:rowOff>
    </xdr:from>
    <xdr:to>
      <xdr:col>11</xdr:col>
      <xdr:colOff>676882</xdr:colOff>
      <xdr:row>6</xdr:row>
      <xdr:rowOff>36592</xdr:rowOff>
    </xdr:to>
    <xdr:sp macro="" textlink="">
      <xdr:nvSpPr>
        <xdr:cNvPr id="718" name="Oval 420">
          <a:extLst>
            <a:ext uri="{FF2B5EF4-FFF2-40B4-BE49-F238E27FC236}">
              <a16:creationId xmlns:a16="http://schemas.microsoft.com/office/drawing/2014/main" id="{16DD15A7-5DF4-4E19-8931-41D3EF8BD6AB}"/>
            </a:ext>
          </a:extLst>
        </xdr:cNvPr>
        <xdr:cNvSpPr>
          <a:spLocks noChangeArrowheads="1"/>
        </xdr:cNvSpPr>
      </xdr:nvSpPr>
      <xdr:spPr bwMode="auto">
        <a:xfrm>
          <a:off x="7752235" y="950744"/>
          <a:ext cx="142480" cy="12724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12</xdr:col>
      <xdr:colOff>285256</xdr:colOff>
      <xdr:row>5</xdr:row>
      <xdr:rowOff>66445</xdr:rowOff>
    </xdr:from>
    <xdr:ext cx="284222" cy="287128"/>
    <xdr:grpSp>
      <xdr:nvGrpSpPr>
        <xdr:cNvPr id="719" name="Group 6672">
          <a:extLst>
            <a:ext uri="{FF2B5EF4-FFF2-40B4-BE49-F238E27FC236}">
              <a16:creationId xmlns:a16="http://schemas.microsoft.com/office/drawing/2014/main" id="{7D7BB17B-78B6-4844-AD2A-E8ACE9AC9947}"/>
            </a:ext>
          </a:extLst>
        </xdr:cNvPr>
        <xdr:cNvGrpSpPr>
          <a:grpSpLocks/>
        </xdr:cNvGrpSpPr>
      </xdr:nvGrpSpPr>
      <xdr:grpSpPr bwMode="auto">
        <a:xfrm>
          <a:off x="8210056" y="934278"/>
          <a:ext cx="284222" cy="287128"/>
          <a:chOff x="536" y="109"/>
          <a:chExt cx="46" cy="44"/>
        </a:xfrm>
      </xdr:grpSpPr>
      <xdr:pic>
        <xdr:nvPicPr>
          <xdr:cNvPr id="720" name="Picture 6673" descr="route2">
            <a:extLst>
              <a:ext uri="{FF2B5EF4-FFF2-40B4-BE49-F238E27FC236}">
                <a16:creationId xmlns:a16="http://schemas.microsoft.com/office/drawing/2014/main" id="{669B0718-DE98-4978-B808-E4CC6B55665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21" name="Text Box 6674">
            <a:extLst>
              <a:ext uri="{FF2B5EF4-FFF2-40B4-BE49-F238E27FC236}">
                <a16:creationId xmlns:a16="http://schemas.microsoft.com/office/drawing/2014/main" id="{51890CAB-BC59-49CA-96AB-3D902AB54DD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11</xdr:col>
      <xdr:colOff>101043</xdr:colOff>
      <xdr:row>4</xdr:row>
      <xdr:rowOff>86610</xdr:rowOff>
    </xdr:from>
    <xdr:ext cx="284222" cy="287128"/>
    <xdr:grpSp>
      <xdr:nvGrpSpPr>
        <xdr:cNvPr id="722" name="Group 6672">
          <a:extLst>
            <a:ext uri="{FF2B5EF4-FFF2-40B4-BE49-F238E27FC236}">
              <a16:creationId xmlns:a16="http://schemas.microsoft.com/office/drawing/2014/main" id="{C09D6F1D-A21E-4D72-8AFA-378A68E54436}"/>
            </a:ext>
          </a:extLst>
        </xdr:cNvPr>
        <xdr:cNvGrpSpPr>
          <a:grpSpLocks/>
        </xdr:cNvGrpSpPr>
      </xdr:nvGrpSpPr>
      <xdr:grpSpPr bwMode="auto">
        <a:xfrm>
          <a:off x="7318876" y="780877"/>
          <a:ext cx="284222" cy="287128"/>
          <a:chOff x="536" y="109"/>
          <a:chExt cx="46" cy="44"/>
        </a:xfrm>
      </xdr:grpSpPr>
      <xdr:pic>
        <xdr:nvPicPr>
          <xdr:cNvPr id="723" name="Picture 6673" descr="route2">
            <a:extLst>
              <a:ext uri="{FF2B5EF4-FFF2-40B4-BE49-F238E27FC236}">
                <a16:creationId xmlns:a16="http://schemas.microsoft.com/office/drawing/2014/main" id="{CDA8F9AF-FCED-480E-9009-527CD6BF617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24" name="Text Box 6674">
            <a:extLst>
              <a:ext uri="{FF2B5EF4-FFF2-40B4-BE49-F238E27FC236}">
                <a16:creationId xmlns:a16="http://schemas.microsoft.com/office/drawing/2014/main" id="{72FA2799-576C-4E91-96A1-52B63C0C96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11</xdr:col>
      <xdr:colOff>214655</xdr:colOff>
      <xdr:row>6</xdr:row>
      <xdr:rowOff>128381</xdr:rowOff>
    </xdr:from>
    <xdr:ext cx="336790" cy="85844"/>
    <xdr:sp macro="" textlink="">
      <xdr:nvSpPr>
        <xdr:cNvPr id="725" name="Text Box 1620">
          <a:extLst>
            <a:ext uri="{FF2B5EF4-FFF2-40B4-BE49-F238E27FC236}">
              <a16:creationId xmlns:a16="http://schemas.microsoft.com/office/drawing/2014/main" id="{E96C8A4D-006C-4C72-9B72-A6FFF468A8BE}"/>
            </a:ext>
          </a:extLst>
        </xdr:cNvPr>
        <xdr:cNvSpPr txBox="1">
          <a:spLocks noChangeArrowheads="1"/>
        </xdr:cNvSpPr>
      </xdr:nvSpPr>
      <xdr:spPr bwMode="auto">
        <a:xfrm>
          <a:off x="7432488" y="1169781"/>
          <a:ext cx="336790" cy="8584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←和歌山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紀の川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650291</xdr:colOff>
      <xdr:row>6</xdr:row>
      <xdr:rowOff>158023</xdr:rowOff>
    </xdr:from>
    <xdr:ext cx="509088" cy="155648"/>
    <xdr:sp macro="" textlink="">
      <xdr:nvSpPr>
        <xdr:cNvPr id="726" name="Text Box 1620">
          <a:extLst>
            <a:ext uri="{FF2B5EF4-FFF2-40B4-BE49-F238E27FC236}">
              <a16:creationId xmlns:a16="http://schemas.microsoft.com/office/drawing/2014/main" id="{34259245-226E-4F9D-B8C6-00F7594975E1}"/>
            </a:ext>
          </a:extLst>
        </xdr:cNvPr>
        <xdr:cNvSpPr txBox="1">
          <a:spLocks noChangeArrowheads="1"/>
        </xdr:cNvSpPr>
      </xdr:nvSpPr>
      <xdr:spPr bwMode="auto">
        <a:xfrm>
          <a:off x="7868124" y="1199423"/>
          <a:ext cx="509088" cy="15564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奈良⇒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167673</xdr:colOff>
      <xdr:row>4</xdr:row>
      <xdr:rowOff>137247</xdr:rowOff>
    </xdr:from>
    <xdr:ext cx="330302" cy="122902"/>
    <xdr:sp macro="" textlink="">
      <xdr:nvSpPr>
        <xdr:cNvPr id="727" name="Text Box 1620">
          <a:extLst>
            <a:ext uri="{FF2B5EF4-FFF2-40B4-BE49-F238E27FC236}">
              <a16:creationId xmlns:a16="http://schemas.microsoft.com/office/drawing/2014/main" id="{B1C870F4-75C7-4A2A-88B1-A6F307411FB4}"/>
            </a:ext>
          </a:extLst>
        </xdr:cNvPr>
        <xdr:cNvSpPr txBox="1">
          <a:spLocks noChangeArrowheads="1"/>
        </xdr:cNvSpPr>
      </xdr:nvSpPr>
      <xdr:spPr bwMode="auto">
        <a:xfrm>
          <a:off x="8074305" y="825164"/>
          <a:ext cx="330302" cy="12290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↑河内長野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71859</xdr:colOff>
      <xdr:row>6</xdr:row>
      <xdr:rowOff>124113</xdr:rowOff>
    </xdr:from>
    <xdr:to>
      <xdr:col>14</xdr:col>
      <xdr:colOff>300007</xdr:colOff>
      <xdr:row>9</xdr:row>
      <xdr:rowOff>13585</xdr:rowOff>
    </xdr:to>
    <xdr:sp macro="" textlink="">
      <xdr:nvSpPr>
        <xdr:cNvPr id="728" name="Freeform 601">
          <a:extLst>
            <a:ext uri="{FF2B5EF4-FFF2-40B4-BE49-F238E27FC236}">
              <a16:creationId xmlns:a16="http://schemas.microsoft.com/office/drawing/2014/main" id="{6F52820E-7CF7-4AE7-811A-69ABCC3F9724}"/>
            </a:ext>
          </a:extLst>
        </xdr:cNvPr>
        <xdr:cNvSpPr>
          <a:spLocks/>
        </xdr:cNvSpPr>
      </xdr:nvSpPr>
      <xdr:spPr bwMode="auto">
        <a:xfrm rot="-5400000" flipV="1">
          <a:off x="9300971" y="1244619"/>
          <a:ext cx="405410" cy="228148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23089</xdr:colOff>
      <xdr:row>6</xdr:row>
      <xdr:rowOff>89249</xdr:rowOff>
    </xdr:from>
    <xdr:ext cx="788299" cy="326243"/>
    <xdr:sp macro="" textlink="">
      <xdr:nvSpPr>
        <xdr:cNvPr id="729" name="Text Box 616">
          <a:extLst>
            <a:ext uri="{FF2B5EF4-FFF2-40B4-BE49-F238E27FC236}">
              <a16:creationId xmlns:a16="http://schemas.microsoft.com/office/drawing/2014/main" id="{53340E2F-4340-4DFD-80BF-C59E0C75BB60}"/>
            </a:ext>
          </a:extLst>
        </xdr:cNvPr>
        <xdr:cNvSpPr txBox="1">
          <a:spLocks noChangeArrowheads="1"/>
        </xdr:cNvSpPr>
      </xdr:nvSpPr>
      <xdr:spPr bwMode="auto">
        <a:xfrm>
          <a:off x="8635277" y="1121124"/>
          <a:ext cx="788299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ｾﾌﾞﾝｲﾚﾌﾞﾝ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橋本東家店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13</xdr:col>
      <xdr:colOff>141680</xdr:colOff>
      <xdr:row>5</xdr:row>
      <xdr:rowOff>163729</xdr:rowOff>
    </xdr:from>
    <xdr:ext cx="464302" cy="100713"/>
    <xdr:sp macro="" textlink="">
      <xdr:nvSpPr>
        <xdr:cNvPr id="730" name="Text Box 303">
          <a:extLst>
            <a:ext uri="{FF2B5EF4-FFF2-40B4-BE49-F238E27FC236}">
              <a16:creationId xmlns:a16="http://schemas.microsoft.com/office/drawing/2014/main" id="{4C271B0E-155C-49C0-97AE-A1BA3129B4BC}"/>
            </a:ext>
          </a:extLst>
        </xdr:cNvPr>
        <xdr:cNvSpPr txBox="1">
          <a:spLocks noChangeArrowheads="1"/>
        </xdr:cNvSpPr>
      </xdr:nvSpPr>
      <xdr:spPr bwMode="auto">
        <a:xfrm>
          <a:off x="8753868" y="1023625"/>
          <a:ext cx="464302" cy="10071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</a:p>
      </xdr:txBody>
    </xdr:sp>
    <xdr:clientData/>
  </xdr:oneCellAnchor>
  <xdr:oneCellAnchor>
    <xdr:from>
      <xdr:col>14</xdr:col>
      <xdr:colOff>324602</xdr:colOff>
      <xdr:row>7</xdr:row>
      <xdr:rowOff>113153</xdr:rowOff>
    </xdr:from>
    <xdr:ext cx="305987" cy="221989"/>
    <xdr:grpSp>
      <xdr:nvGrpSpPr>
        <xdr:cNvPr id="731" name="Group 6672">
          <a:extLst>
            <a:ext uri="{FF2B5EF4-FFF2-40B4-BE49-F238E27FC236}">
              <a16:creationId xmlns:a16="http://schemas.microsoft.com/office/drawing/2014/main" id="{3D1BA5EE-F3C5-486D-B661-858F2982A81A}"/>
            </a:ext>
          </a:extLst>
        </xdr:cNvPr>
        <xdr:cNvGrpSpPr>
          <a:grpSpLocks/>
        </xdr:cNvGrpSpPr>
      </xdr:nvGrpSpPr>
      <xdr:grpSpPr bwMode="auto">
        <a:xfrm>
          <a:off x="9663335" y="1328120"/>
          <a:ext cx="305987" cy="221989"/>
          <a:chOff x="536" y="109"/>
          <a:chExt cx="46" cy="44"/>
        </a:xfrm>
      </xdr:grpSpPr>
      <xdr:pic>
        <xdr:nvPicPr>
          <xdr:cNvPr id="732" name="Picture 6673" descr="route2">
            <a:extLst>
              <a:ext uri="{FF2B5EF4-FFF2-40B4-BE49-F238E27FC236}">
                <a16:creationId xmlns:a16="http://schemas.microsoft.com/office/drawing/2014/main" id="{A0EED5D9-DC93-4AE5-9E83-754C5F3078C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33" name="Text Box 6674">
            <a:extLst>
              <a:ext uri="{FF2B5EF4-FFF2-40B4-BE49-F238E27FC236}">
                <a16:creationId xmlns:a16="http://schemas.microsoft.com/office/drawing/2014/main" id="{83B62D95-AB88-4CD0-99FA-87140563A4F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236749</xdr:colOff>
      <xdr:row>58</xdr:row>
      <xdr:rowOff>154822</xdr:rowOff>
    </xdr:from>
    <xdr:ext cx="552450" cy="185179"/>
    <xdr:sp macro="" textlink="">
      <xdr:nvSpPr>
        <xdr:cNvPr id="734" name="Text Box 1094">
          <a:extLst>
            <a:ext uri="{FF2B5EF4-FFF2-40B4-BE49-F238E27FC236}">
              <a16:creationId xmlns:a16="http://schemas.microsoft.com/office/drawing/2014/main" id="{F4CEFCEA-C6B3-4655-8456-562FBD89B550}"/>
            </a:ext>
          </a:extLst>
        </xdr:cNvPr>
        <xdr:cNvSpPr txBox="1">
          <a:spLocks noChangeArrowheads="1"/>
        </xdr:cNvSpPr>
      </xdr:nvSpPr>
      <xdr:spPr bwMode="auto">
        <a:xfrm>
          <a:off x="4607666" y="9939114"/>
          <a:ext cx="552450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岸上橋</a:t>
          </a:r>
        </a:p>
      </xdr:txBody>
    </xdr:sp>
    <xdr:clientData/>
  </xdr:oneCellAnchor>
  <xdr:twoCellAnchor>
    <xdr:from>
      <xdr:col>15</xdr:col>
      <xdr:colOff>619874</xdr:colOff>
      <xdr:row>2</xdr:row>
      <xdr:rowOff>101600</xdr:rowOff>
    </xdr:from>
    <xdr:to>
      <xdr:col>15</xdr:col>
      <xdr:colOff>622300</xdr:colOff>
      <xdr:row>6</xdr:row>
      <xdr:rowOff>20704</xdr:rowOff>
    </xdr:to>
    <xdr:sp macro="" textlink="">
      <xdr:nvSpPr>
        <xdr:cNvPr id="735" name="Line 73">
          <a:extLst>
            <a:ext uri="{FF2B5EF4-FFF2-40B4-BE49-F238E27FC236}">
              <a16:creationId xmlns:a16="http://schemas.microsoft.com/office/drawing/2014/main" id="{8A745DBA-4043-4B72-BFA2-40E9CFD468B2}"/>
            </a:ext>
          </a:extLst>
        </xdr:cNvPr>
        <xdr:cNvSpPr>
          <a:spLocks noChangeShapeType="1"/>
        </xdr:cNvSpPr>
      </xdr:nvSpPr>
      <xdr:spPr bwMode="auto">
        <a:xfrm flipV="1">
          <a:off x="10665574" y="448733"/>
          <a:ext cx="2426" cy="6133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16935</xdr:colOff>
      <xdr:row>6</xdr:row>
      <xdr:rowOff>49314</xdr:rowOff>
    </xdr:from>
    <xdr:to>
      <xdr:col>15</xdr:col>
      <xdr:colOff>615972</xdr:colOff>
      <xdr:row>8</xdr:row>
      <xdr:rowOff>173565</xdr:rowOff>
    </xdr:to>
    <xdr:sp macro="" textlink="">
      <xdr:nvSpPr>
        <xdr:cNvPr id="736" name="Freeform 344">
          <a:extLst>
            <a:ext uri="{FF2B5EF4-FFF2-40B4-BE49-F238E27FC236}">
              <a16:creationId xmlns:a16="http://schemas.microsoft.com/office/drawing/2014/main" id="{738465FF-1140-4D78-A374-3F80BBE086B9}"/>
            </a:ext>
          </a:extLst>
        </xdr:cNvPr>
        <xdr:cNvSpPr>
          <a:spLocks/>
        </xdr:cNvSpPr>
      </xdr:nvSpPr>
      <xdr:spPr bwMode="auto">
        <a:xfrm>
          <a:off x="10062635" y="1090714"/>
          <a:ext cx="599037" cy="471384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3964 w 13964"/>
            <a:gd name="connsiteY0" fmla="*/ 9772 h 9772"/>
            <a:gd name="connsiteX1" fmla="*/ 13771 w 13964"/>
            <a:gd name="connsiteY1" fmla="*/ 394 h 9772"/>
            <a:gd name="connsiteX2" fmla="*/ 0 w 13964"/>
            <a:gd name="connsiteY2" fmla="*/ 0 h 9772"/>
            <a:gd name="connsiteX0" fmla="*/ 10000 w 10000"/>
            <a:gd name="connsiteY0" fmla="*/ 10000 h 10000"/>
            <a:gd name="connsiteX1" fmla="*/ 9862 w 10000"/>
            <a:gd name="connsiteY1" fmla="*/ 403 h 10000"/>
            <a:gd name="connsiteX2" fmla="*/ 0 w 10000"/>
            <a:gd name="connsiteY2" fmla="*/ 0 h 10000"/>
            <a:gd name="connsiteX0" fmla="*/ 10000 w 10000"/>
            <a:gd name="connsiteY0" fmla="*/ 9796 h 9796"/>
            <a:gd name="connsiteX1" fmla="*/ 9862 w 10000"/>
            <a:gd name="connsiteY1" fmla="*/ 199 h 9796"/>
            <a:gd name="connsiteX2" fmla="*/ 0 w 10000"/>
            <a:gd name="connsiteY2" fmla="*/ 176 h 9796"/>
            <a:gd name="connsiteX0" fmla="*/ 10000 w 10000"/>
            <a:gd name="connsiteY0" fmla="*/ 9916 h 9916"/>
            <a:gd name="connsiteX1" fmla="*/ 9862 w 10000"/>
            <a:gd name="connsiteY1" fmla="*/ 119 h 9916"/>
            <a:gd name="connsiteX2" fmla="*/ 0 w 10000"/>
            <a:gd name="connsiteY2" fmla="*/ 96 h 9916"/>
            <a:gd name="connsiteX0" fmla="*/ 10000 w 10000"/>
            <a:gd name="connsiteY0" fmla="*/ 9903 h 9903"/>
            <a:gd name="connsiteX1" fmla="*/ 9862 w 10000"/>
            <a:gd name="connsiteY1" fmla="*/ 23 h 9903"/>
            <a:gd name="connsiteX2" fmla="*/ 0 w 10000"/>
            <a:gd name="connsiteY2" fmla="*/ 0 h 99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9903">
              <a:moveTo>
                <a:pt x="10000" y="9903"/>
              </a:moveTo>
              <a:lnTo>
                <a:pt x="9862" y="23"/>
              </a:lnTo>
              <a:cubicBezTo>
                <a:pt x="5692" y="138"/>
                <a:pt x="5971" y="20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550776</xdr:colOff>
      <xdr:row>7</xdr:row>
      <xdr:rowOff>24545</xdr:rowOff>
    </xdr:from>
    <xdr:to>
      <xdr:col>15</xdr:col>
      <xdr:colOff>668198</xdr:colOff>
      <xdr:row>7</xdr:row>
      <xdr:rowOff>139418</xdr:rowOff>
    </xdr:to>
    <xdr:sp macro="" textlink="">
      <xdr:nvSpPr>
        <xdr:cNvPr id="737" name="AutoShape 341">
          <a:extLst>
            <a:ext uri="{FF2B5EF4-FFF2-40B4-BE49-F238E27FC236}">
              <a16:creationId xmlns:a16="http://schemas.microsoft.com/office/drawing/2014/main" id="{BA9D0031-98F5-475B-90C9-0FF2F623EA3B}"/>
            </a:ext>
          </a:extLst>
        </xdr:cNvPr>
        <xdr:cNvSpPr>
          <a:spLocks noChangeArrowheads="1"/>
        </xdr:cNvSpPr>
      </xdr:nvSpPr>
      <xdr:spPr bwMode="auto">
        <a:xfrm>
          <a:off x="10596476" y="1239512"/>
          <a:ext cx="117422" cy="11487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664194</xdr:colOff>
      <xdr:row>6</xdr:row>
      <xdr:rowOff>61863</xdr:rowOff>
    </xdr:from>
    <xdr:to>
      <xdr:col>16</xdr:col>
      <xdr:colOff>458437</xdr:colOff>
      <xdr:row>6</xdr:row>
      <xdr:rowOff>73870</xdr:rowOff>
    </xdr:to>
    <xdr:sp macro="" textlink="">
      <xdr:nvSpPr>
        <xdr:cNvPr id="738" name="Line 73">
          <a:extLst>
            <a:ext uri="{FF2B5EF4-FFF2-40B4-BE49-F238E27FC236}">
              <a16:creationId xmlns:a16="http://schemas.microsoft.com/office/drawing/2014/main" id="{2C69B0EF-3020-4B69-AF80-525679476BA3}"/>
            </a:ext>
          </a:extLst>
        </xdr:cNvPr>
        <xdr:cNvSpPr>
          <a:spLocks noChangeShapeType="1"/>
        </xdr:cNvSpPr>
      </xdr:nvSpPr>
      <xdr:spPr bwMode="auto">
        <a:xfrm>
          <a:off x="10709894" y="1103263"/>
          <a:ext cx="501210" cy="120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537500</xdr:colOff>
      <xdr:row>5</xdr:row>
      <xdr:rowOff>156072</xdr:rowOff>
    </xdr:from>
    <xdr:to>
      <xdr:col>15</xdr:col>
      <xdr:colOff>680785</xdr:colOff>
      <xdr:row>6</xdr:row>
      <xdr:rowOff>131177</xdr:rowOff>
    </xdr:to>
    <xdr:sp macro="" textlink="">
      <xdr:nvSpPr>
        <xdr:cNvPr id="739" name="Oval 420">
          <a:extLst>
            <a:ext uri="{FF2B5EF4-FFF2-40B4-BE49-F238E27FC236}">
              <a16:creationId xmlns:a16="http://schemas.microsoft.com/office/drawing/2014/main" id="{C1EDD7E5-9D41-4156-8EA4-7539A05C02A4}"/>
            </a:ext>
          </a:extLst>
        </xdr:cNvPr>
        <xdr:cNvSpPr>
          <a:spLocks noChangeArrowheads="1"/>
        </xdr:cNvSpPr>
      </xdr:nvSpPr>
      <xdr:spPr bwMode="auto">
        <a:xfrm>
          <a:off x="10583200" y="1023905"/>
          <a:ext cx="143285" cy="14867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15</xdr:col>
      <xdr:colOff>284435</xdr:colOff>
      <xdr:row>3</xdr:row>
      <xdr:rowOff>125418</xdr:rowOff>
    </xdr:from>
    <xdr:ext cx="330302" cy="122902"/>
    <xdr:sp macro="" textlink="">
      <xdr:nvSpPr>
        <xdr:cNvPr id="740" name="Text Box 1620">
          <a:extLst>
            <a:ext uri="{FF2B5EF4-FFF2-40B4-BE49-F238E27FC236}">
              <a16:creationId xmlns:a16="http://schemas.microsoft.com/office/drawing/2014/main" id="{47DA9AD1-84D9-422D-94A0-1E6BCBD54F5A}"/>
            </a:ext>
          </a:extLst>
        </xdr:cNvPr>
        <xdr:cNvSpPr txBox="1">
          <a:spLocks noChangeArrowheads="1"/>
        </xdr:cNvSpPr>
      </xdr:nvSpPr>
      <xdr:spPr bwMode="auto">
        <a:xfrm>
          <a:off x="10330135" y="646118"/>
          <a:ext cx="330302" cy="12290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↑和歌山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紀の川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609603</xdr:colOff>
      <xdr:row>2</xdr:row>
      <xdr:rowOff>99312</xdr:rowOff>
    </xdr:from>
    <xdr:ext cx="284222" cy="287128"/>
    <xdr:grpSp>
      <xdr:nvGrpSpPr>
        <xdr:cNvPr id="741" name="Group 6672">
          <a:extLst>
            <a:ext uri="{FF2B5EF4-FFF2-40B4-BE49-F238E27FC236}">
              <a16:creationId xmlns:a16="http://schemas.microsoft.com/office/drawing/2014/main" id="{CB05FEAF-ED58-4953-B73F-018066E1842C}"/>
            </a:ext>
          </a:extLst>
        </xdr:cNvPr>
        <xdr:cNvGrpSpPr>
          <a:grpSpLocks/>
        </xdr:cNvGrpSpPr>
      </xdr:nvGrpSpPr>
      <xdr:grpSpPr bwMode="auto">
        <a:xfrm>
          <a:off x="10655303" y="446445"/>
          <a:ext cx="284222" cy="287128"/>
          <a:chOff x="536" y="109"/>
          <a:chExt cx="46" cy="44"/>
        </a:xfrm>
      </xdr:grpSpPr>
      <xdr:pic>
        <xdr:nvPicPr>
          <xdr:cNvPr id="742" name="Picture 6673" descr="route2">
            <a:extLst>
              <a:ext uri="{FF2B5EF4-FFF2-40B4-BE49-F238E27FC236}">
                <a16:creationId xmlns:a16="http://schemas.microsoft.com/office/drawing/2014/main" id="{0A97A92D-EF11-49A7-BB95-705A8F1A7AE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43" name="Text Box 6674">
            <a:extLst>
              <a:ext uri="{FF2B5EF4-FFF2-40B4-BE49-F238E27FC236}">
                <a16:creationId xmlns:a16="http://schemas.microsoft.com/office/drawing/2014/main" id="{C53F85F7-4B01-40CB-8867-1FCC6C9088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16</xdr:col>
      <xdr:colOff>229534</xdr:colOff>
      <xdr:row>6</xdr:row>
      <xdr:rowOff>169219</xdr:rowOff>
    </xdr:from>
    <xdr:ext cx="330302" cy="122902"/>
    <xdr:sp macro="" textlink="">
      <xdr:nvSpPr>
        <xdr:cNvPr id="744" name="Text Box 1620">
          <a:extLst>
            <a:ext uri="{FF2B5EF4-FFF2-40B4-BE49-F238E27FC236}">
              <a16:creationId xmlns:a16="http://schemas.microsoft.com/office/drawing/2014/main" id="{4F9A0BC3-7EC3-4127-8C48-AE9D72EC9200}"/>
            </a:ext>
          </a:extLst>
        </xdr:cNvPr>
        <xdr:cNvSpPr txBox="1">
          <a:spLocks noChangeArrowheads="1"/>
        </xdr:cNvSpPr>
      </xdr:nvSpPr>
      <xdr:spPr bwMode="auto">
        <a:xfrm>
          <a:off x="10982201" y="1210619"/>
          <a:ext cx="330302" cy="12290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河内長野⇒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2943</xdr:colOff>
      <xdr:row>3</xdr:row>
      <xdr:rowOff>11560</xdr:rowOff>
    </xdr:from>
    <xdr:ext cx="302079" cy="305168"/>
    <xdr:grpSp>
      <xdr:nvGrpSpPr>
        <xdr:cNvPr id="746" name="Group 6672">
          <a:extLst>
            <a:ext uri="{FF2B5EF4-FFF2-40B4-BE49-F238E27FC236}">
              <a16:creationId xmlns:a16="http://schemas.microsoft.com/office/drawing/2014/main" id="{C998B21E-5DFE-43CE-B7DD-0EB59A383B57}"/>
            </a:ext>
          </a:extLst>
        </xdr:cNvPr>
        <xdr:cNvGrpSpPr>
          <a:grpSpLocks/>
        </xdr:cNvGrpSpPr>
      </xdr:nvGrpSpPr>
      <xdr:grpSpPr bwMode="auto">
        <a:xfrm>
          <a:off x="12169543" y="532260"/>
          <a:ext cx="302079" cy="305168"/>
          <a:chOff x="536" y="109"/>
          <a:chExt cx="46" cy="44"/>
        </a:xfrm>
      </xdr:grpSpPr>
      <xdr:pic>
        <xdr:nvPicPr>
          <xdr:cNvPr id="747" name="Picture 6673" descr="route2">
            <a:extLst>
              <a:ext uri="{FF2B5EF4-FFF2-40B4-BE49-F238E27FC236}">
                <a16:creationId xmlns:a16="http://schemas.microsoft.com/office/drawing/2014/main" id="{18C02540-8B06-40C7-A94A-829603EF9DB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48" name="Text Box 6674">
            <a:extLst>
              <a:ext uri="{FF2B5EF4-FFF2-40B4-BE49-F238E27FC236}">
                <a16:creationId xmlns:a16="http://schemas.microsoft.com/office/drawing/2014/main" id="{36A5A427-CD42-43ED-8458-25A6094757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17</xdr:col>
      <xdr:colOff>20888</xdr:colOff>
      <xdr:row>2</xdr:row>
      <xdr:rowOff>159557</xdr:rowOff>
    </xdr:from>
    <xdr:ext cx="605757" cy="237318"/>
    <xdr:sp macro="" textlink="">
      <xdr:nvSpPr>
        <xdr:cNvPr id="749" name="Text Box 414">
          <a:extLst>
            <a:ext uri="{FF2B5EF4-FFF2-40B4-BE49-F238E27FC236}">
              <a16:creationId xmlns:a16="http://schemas.microsoft.com/office/drawing/2014/main" id="{7E6925A1-6D9D-4E2D-B435-F3E7A3B45638}"/>
            </a:ext>
          </a:extLst>
        </xdr:cNvPr>
        <xdr:cNvSpPr txBox="1">
          <a:spLocks noChangeArrowheads="1"/>
        </xdr:cNvSpPr>
      </xdr:nvSpPr>
      <xdr:spPr bwMode="auto">
        <a:xfrm flipH="1">
          <a:off x="4396038" y="10059207"/>
          <a:ext cx="605757" cy="23731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36000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紀の川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ﾌﾙｰﾂﾗｲﾝ↑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663271</xdr:colOff>
      <xdr:row>8</xdr:row>
      <xdr:rowOff>35592</xdr:rowOff>
    </xdr:from>
    <xdr:ext cx="744595" cy="121686"/>
    <xdr:sp macro="" textlink="">
      <xdr:nvSpPr>
        <xdr:cNvPr id="750" name="Text Box 1620">
          <a:extLst>
            <a:ext uri="{FF2B5EF4-FFF2-40B4-BE49-F238E27FC236}">
              <a16:creationId xmlns:a16="http://schemas.microsoft.com/office/drawing/2014/main" id="{E0899E78-953A-4F6B-87A3-BC3BAD2D7C37}"/>
            </a:ext>
          </a:extLst>
        </xdr:cNvPr>
        <xdr:cNvSpPr txBox="1">
          <a:spLocks noChangeArrowheads="1"/>
        </xdr:cNvSpPr>
      </xdr:nvSpPr>
      <xdr:spPr bwMode="auto">
        <a:xfrm>
          <a:off x="12089857" y="1401183"/>
          <a:ext cx="744595" cy="121686"/>
        </a:xfrm>
        <a:prstGeom prst="rect">
          <a:avLst/>
        </a:prstGeom>
        <a:solidFill>
          <a:schemeClr val="bg1">
            <a:alpha val="67000"/>
          </a:schemeClr>
        </a:solidFill>
        <a:ln>
          <a:solidFill>
            <a:schemeClr val="tx2"/>
          </a:solidFill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橋本高野橋北詰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180641</xdr:colOff>
      <xdr:row>4</xdr:row>
      <xdr:rowOff>138661</xdr:rowOff>
    </xdr:from>
    <xdr:ext cx="335637" cy="117817"/>
    <xdr:sp macro="" textlink="">
      <xdr:nvSpPr>
        <xdr:cNvPr id="751" name="Text Box 1620">
          <a:extLst>
            <a:ext uri="{FF2B5EF4-FFF2-40B4-BE49-F238E27FC236}">
              <a16:creationId xmlns:a16="http://schemas.microsoft.com/office/drawing/2014/main" id="{C9C30F7C-F852-4E69-A2E0-85CF3CB46151}"/>
            </a:ext>
          </a:extLst>
        </xdr:cNvPr>
        <xdr:cNvSpPr txBox="1">
          <a:spLocks noChangeArrowheads="1"/>
        </xdr:cNvSpPr>
      </xdr:nvSpPr>
      <xdr:spPr bwMode="auto">
        <a:xfrm>
          <a:off x="11589474" y="815994"/>
          <a:ext cx="335637" cy="11781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←五條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79667</xdr:colOff>
      <xdr:row>1</xdr:row>
      <xdr:rowOff>98735</xdr:rowOff>
    </xdr:from>
    <xdr:to>
      <xdr:col>18</xdr:col>
      <xdr:colOff>376466</xdr:colOff>
      <xdr:row>8</xdr:row>
      <xdr:rowOff>69671</xdr:rowOff>
    </xdr:to>
    <xdr:grpSp>
      <xdr:nvGrpSpPr>
        <xdr:cNvPr id="752" name="グループ化 751">
          <a:extLst>
            <a:ext uri="{FF2B5EF4-FFF2-40B4-BE49-F238E27FC236}">
              <a16:creationId xmlns:a16="http://schemas.microsoft.com/office/drawing/2014/main" id="{2DBEBF78-61F0-407F-8059-F8BAC6968404}"/>
            </a:ext>
          </a:extLst>
        </xdr:cNvPr>
        <xdr:cNvGrpSpPr/>
      </xdr:nvGrpSpPr>
      <xdr:grpSpPr>
        <a:xfrm rot="16200000">
          <a:off x="11448232" y="363370"/>
          <a:ext cx="1185902" cy="1003766"/>
          <a:chOff x="3614994" y="10089824"/>
          <a:chExt cx="1173739" cy="1066565"/>
        </a:xfrm>
      </xdr:grpSpPr>
      <xdr:sp macro="" textlink="">
        <xdr:nvSpPr>
          <xdr:cNvPr id="753" name="Line 76">
            <a:extLst>
              <a:ext uri="{FF2B5EF4-FFF2-40B4-BE49-F238E27FC236}">
                <a16:creationId xmlns:a16="http://schemas.microsoft.com/office/drawing/2014/main" id="{A019A1C5-3A7F-463B-971E-C8C2E6467351}"/>
              </a:ext>
            </a:extLst>
          </xdr:cNvPr>
          <xdr:cNvSpPr>
            <a:spLocks noChangeShapeType="1"/>
          </xdr:cNvSpPr>
        </xdr:nvSpPr>
        <xdr:spPr bwMode="auto">
          <a:xfrm>
            <a:off x="3693341" y="10284234"/>
            <a:ext cx="28" cy="69490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4" name="Line 76">
            <a:extLst>
              <a:ext uri="{FF2B5EF4-FFF2-40B4-BE49-F238E27FC236}">
                <a16:creationId xmlns:a16="http://schemas.microsoft.com/office/drawing/2014/main" id="{3E6BCE27-7F1B-4C1F-93B0-0558BE062116}"/>
              </a:ext>
            </a:extLst>
          </xdr:cNvPr>
          <xdr:cNvSpPr>
            <a:spLocks noChangeShapeType="1"/>
          </xdr:cNvSpPr>
        </xdr:nvSpPr>
        <xdr:spPr bwMode="auto">
          <a:xfrm>
            <a:off x="4293084" y="10110022"/>
            <a:ext cx="7258" cy="53461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755" name="Group 405">
            <a:extLst>
              <a:ext uri="{FF2B5EF4-FFF2-40B4-BE49-F238E27FC236}">
                <a16:creationId xmlns:a16="http://schemas.microsoft.com/office/drawing/2014/main" id="{9ACA0B59-1E44-49E2-B6F7-98ECA03E6C3F}"/>
              </a:ext>
            </a:extLst>
          </xdr:cNvPr>
          <xdr:cNvGrpSpPr>
            <a:grpSpLocks/>
          </xdr:cNvGrpSpPr>
        </xdr:nvGrpSpPr>
        <xdr:grpSpPr bwMode="auto">
          <a:xfrm rot="5400000">
            <a:off x="3820944" y="10521435"/>
            <a:ext cx="183360" cy="350444"/>
            <a:chOff x="716" y="98"/>
            <a:chExt cx="21" cy="15"/>
          </a:xfrm>
        </xdr:grpSpPr>
        <xdr:sp macro="" textlink="">
          <xdr:nvSpPr>
            <xdr:cNvPr id="766" name="Freeform 406">
              <a:extLst>
                <a:ext uri="{FF2B5EF4-FFF2-40B4-BE49-F238E27FC236}">
                  <a16:creationId xmlns:a16="http://schemas.microsoft.com/office/drawing/2014/main" id="{47B104F2-3026-4485-83EB-887FBCCF5A3C}"/>
                </a:ext>
              </a:extLst>
            </xdr:cNvPr>
            <xdr:cNvSpPr>
              <a:spLocks/>
            </xdr:cNvSpPr>
          </xdr:nvSpPr>
          <xdr:spPr bwMode="auto">
            <a:xfrm>
              <a:off x="716" y="98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67" name="Freeform 407">
              <a:extLst>
                <a:ext uri="{FF2B5EF4-FFF2-40B4-BE49-F238E27FC236}">
                  <a16:creationId xmlns:a16="http://schemas.microsoft.com/office/drawing/2014/main" id="{3925A41D-5F25-480C-ABDE-8CB1F6D29906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2" y="98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756" name="Freeform 217">
            <a:extLst>
              <a:ext uri="{FF2B5EF4-FFF2-40B4-BE49-F238E27FC236}">
                <a16:creationId xmlns:a16="http://schemas.microsoft.com/office/drawing/2014/main" id="{B71B1B81-520F-4FB0-B68D-F25CB2566AA4}"/>
              </a:ext>
            </a:extLst>
          </xdr:cNvPr>
          <xdr:cNvSpPr>
            <a:spLocks/>
          </xdr:cNvSpPr>
        </xdr:nvSpPr>
        <xdr:spPr bwMode="auto">
          <a:xfrm rot="5400000">
            <a:off x="3604251" y="10940223"/>
            <a:ext cx="362314" cy="15513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000 w 10000"/>
              <a:gd name="connsiteY0" fmla="*/ 0 h 7356"/>
              <a:gd name="connsiteX1" fmla="*/ 7522 w 10000"/>
              <a:gd name="connsiteY1" fmla="*/ 3333 h 7356"/>
              <a:gd name="connsiteX2" fmla="*/ 2832 w 10000"/>
              <a:gd name="connsiteY2" fmla="*/ 6666 h 7356"/>
              <a:gd name="connsiteX3" fmla="*/ 0 w 10000"/>
              <a:gd name="connsiteY3" fmla="*/ 5000 h 7356"/>
              <a:gd name="connsiteX0" fmla="*/ 10000 w 10000"/>
              <a:gd name="connsiteY0" fmla="*/ 0 h 10000"/>
              <a:gd name="connsiteX1" fmla="*/ 2832 w 10000"/>
              <a:gd name="connsiteY1" fmla="*/ 9062 h 10000"/>
              <a:gd name="connsiteX2" fmla="*/ 0 w 10000"/>
              <a:gd name="connsiteY2" fmla="*/ 6797 h 10000"/>
              <a:gd name="connsiteX0" fmla="*/ 10000 w 10000"/>
              <a:gd name="connsiteY0" fmla="*/ 0 h 7543"/>
              <a:gd name="connsiteX1" fmla="*/ 4607 w 10000"/>
              <a:gd name="connsiteY1" fmla="*/ 3397 h 7543"/>
              <a:gd name="connsiteX2" fmla="*/ 0 w 10000"/>
              <a:gd name="connsiteY2" fmla="*/ 6797 h 7543"/>
              <a:gd name="connsiteX0" fmla="*/ 7586 w 7586"/>
              <a:gd name="connsiteY0" fmla="*/ 0 h 5748"/>
              <a:gd name="connsiteX1" fmla="*/ 2193 w 7586"/>
              <a:gd name="connsiteY1" fmla="*/ 4504 h 5748"/>
              <a:gd name="connsiteX2" fmla="*/ 0 w 7586"/>
              <a:gd name="connsiteY2" fmla="*/ 1501 h 5748"/>
              <a:gd name="connsiteX0" fmla="*/ 10000 w 10000"/>
              <a:gd name="connsiteY0" fmla="*/ 0 h 11904"/>
              <a:gd name="connsiteX1" fmla="*/ 2891 w 10000"/>
              <a:gd name="connsiteY1" fmla="*/ 7836 h 11904"/>
              <a:gd name="connsiteX2" fmla="*/ 0 w 10000"/>
              <a:gd name="connsiteY2" fmla="*/ 8129 h 11904"/>
              <a:gd name="connsiteX0" fmla="*/ 10000 w 10000"/>
              <a:gd name="connsiteY0" fmla="*/ 0 h 9959"/>
              <a:gd name="connsiteX1" fmla="*/ 2891 w 10000"/>
              <a:gd name="connsiteY1" fmla="*/ 7836 h 9959"/>
              <a:gd name="connsiteX2" fmla="*/ 0 w 10000"/>
              <a:gd name="connsiteY2" fmla="*/ 8129 h 9959"/>
              <a:gd name="connsiteX0" fmla="*/ 10000 w 10000"/>
              <a:gd name="connsiteY0" fmla="*/ 0 h 3955"/>
              <a:gd name="connsiteX1" fmla="*/ 2891 w 10000"/>
              <a:gd name="connsiteY1" fmla="*/ 1823 h 3955"/>
              <a:gd name="connsiteX2" fmla="*/ 0 w 10000"/>
              <a:gd name="connsiteY2" fmla="*/ 2117 h 3955"/>
              <a:gd name="connsiteX0" fmla="*/ 10000 w 10000"/>
              <a:gd name="connsiteY0" fmla="*/ 51927 h 53126"/>
              <a:gd name="connsiteX1" fmla="*/ 2891 w 10000"/>
              <a:gd name="connsiteY1" fmla="*/ 451 h 53126"/>
              <a:gd name="connsiteX2" fmla="*/ 0 w 10000"/>
              <a:gd name="connsiteY2" fmla="*/ 1195 h 53126"/>
              <a:gd name="connsiteX0" fmla="*/ 7320 w 7320"/>
              <a:gd name="connsiteY0" fmla="*/ 4219 h 7551"/>
              <a:gd name="connsiteX1" fmla="*/ 2891 w 7320"/>
              <a:gd name="connsiteY1" fmla="*/ 1351 h 7551"/>
              <a:gd name="connsiteX2" fmla="*/ 0 w 7320"/>
              <a:gd name="connsiteY2" fmla="*/ 2095 h 755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320" h="7551">
                <a:moveTo>
                  <a:pt x="7320" y="4219"/>
                </a:moveTo>
                <a:cubicBezTo>
                  <a:pt x="5352" y="15276"/>
                  <a:pt x="5088" y="-5288"/>
                  <a:pt x="2891" y="1351"/>
                </a:cubicBezTo>
                <a:cubicBezTo>
                  <a:pt x="1724" y="14621"/>
                  <a:pt x="1272" y="-1197"/>
                  <a:pt x="0" y="2095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58" name="Line 404">
            <a:extLst>
              <a:ext uri="{FF2B5EF4-FFF2-40B4-BE49-F238E27FC236}">
                <a16:creationId xmlns:a16="http://schemas.microsoft.com/office/drawing/2014/main" id="{96B246CF-BEC4-4D66-B622-63CC539F8D39}"/>
              </a:ext>
            </a:extLst>
          </xdr:cNvPr>
          <xdr:cNvSpPr>
            <a:spLocks noChangeShapeType="1"/>
          </xdr:cNvSpPr>
        </xdr:nvSpPr>
        <xdr:spPr bwMode="auto">
          <a:xfrm rot="5400000" flipH="1" flipV="1">
            <a:off x="4559954" y="10455789"/>
            <a:ext cx="4711" cy="45284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9" name="Oval 405">
            <a:extLst>
              <a:ext uri="{FF2B5EF4-FFF2-40B4-BE49-F238E27FC236}">
                <a16:creationId xmlns:a16="http://schemas.microsoft.com/office/drawing/2014/main" id="{01CB58DF-EFD6-42EC-8C18-C40EDA68B4E6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4243682" y="10616504"/>
            <a:ext cx="144567" cy="13303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60" name="Freeform 217">
            <a:extLst>
              <a:ext uri="{FF2B5EF4-FFF2-40B4-BE49-F238E27FC236}">
                <a16:creationId xmlns:a16="http://schemas.microsoft.com/office/drawing/2014/main" id="{FF68EF3B-EC8A-43E6-988D-A4CECA8A6B2B}"/>
              </a:ext>
            </a:extLst>
          </xdr:cNvPr>
          <xdr:cNvSpPr>
            <a:spLocks/>
          </xdr:cNvSpPr>
        </xdr:nvSpPr>
        <xdr:spPr bwMode="auto">
          <a:xfrm rot="5400000">
            <a:off x="3713664" y="10913366"/>
            <a:ext cx="323917" cy="28227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000 w 10000"/>
              <a:gd name="connsiteY0" fmla="*/ 0 h 7356"/>
              <a:gd name="connsiteX1" fmla="*/ 7522 w 10000"/>
              <a:gd name="connsiteY1" fmla="*/ 3333 h 7356"/>
              <a:gd name="connsiteX2" fmla="*/ 2832 w 10000"/>
              <a:gd name="connsiteY2" fmla="*/ 6666 h 7356"/>
              <a:gd name="connsiteX3" fmla="*/ 0 w 10000"/>
              <a:gd name="connsiteY3" fmla="*/ 5000 h 7356"/>
              <a:gd name="connsiteX0" fmla="*/ 10000 w 10000"/>
              <a:gd name="connsiteY0" fmla="*/ 0 h 10000"/>
              <a:gd name="connsiteX1" fmla="*/ 2832 w 10000"/>
              <a:gd name="connsiteY1" fmla="*/ 9062 h 10000"/>
              <a:gd name="connsiteX2" fmla="*/ 0 w 10000"/>
              <a:gd name="connsiteY2" fmla="*/ 6797 h 10000"/>
              <a:gd name="connsiteX0" fmla="*/ 10000 w 10000"/>
              <a:gd name="connsiteY0" fmla="*/ 0 h 7543"/>
              <a:gd name="connsiteX1" fmla="*/ 4607 w 10000"/>
              <a:gd name="connsiteY1" fmla="*/ 3397 h 7543"/>
              <a:gd name="connsiteX2" fmla="*/ 0 w 10000"/>
              <a:gd name="connsiteY2" fmla="*/ 6797 h 7543"/>
              <a:gd name="connsiteX0" fmla="*/ 7586 w 7586"/>
              <a:gd name="connsiteY0" fmla="*/ 0 h 5748"/>
              <a:gd name="connsiteX1" fmla="*/ 2193 w 7586"/>
              <a:gd name="connsiteY1" fmla="*/ 4504 h 5748"/>
              <a:gd name="connsiteX2" fmla="*/ 0 w 7586"/>
              <a:gd name="connsiteY2" fmla="*/ 1501 h 5748"/>
              <a:gd name="connsiteX0" fmla="*/ 10000 w 10000"/>
              <a:gd name="connsiteY0" fmla="*/ 0 h 11904"/>
              <a:gd name="connsiteX1" fmla="*/ 2891 w 10000"/>
              <a:gd name="connsiteY1" fmla="*/ 7836 h 11904"/>
              <a:gd name="connsiteX2" fmla="*/ 0 w 10000"/>
              <a:gd name="connsiteY2" fmla="*/ 8129 h 11904"/>
              <a:gd name="connsiteX0" fmla="*/ 10000 w 10000"/>
              <a:gd name="connsiteY0" fmla="*/ 0 h 9959"/>
              <a:gd name="connsiteX1" fmla="*/ 2891 w 10000"/>
              <a:gd name="connsiteY1" fmla="*/ 7836 h 9959"/>
              <a:gd name="connsiteX2" fmla="*/ 0 w 10000"/>
              <a:gd name="connsiteY2" fmla="*/ 8129 h 9959"/>
              <a:gd name="connsiteX0" fmla="*/ 10000 w 10000"/>
              <a:gd name="connsiteY0" fmla="*/ 0 h 3955"/>
              <a:gd name="connsiteX1" fmla="*/ 2891 w 10000"/>
              <a:gd name="connsiteY1" fmla="*/ 1823 h 3955"/>
              <a:gd name="connsiteX2" fmla="*/ 0 w 10000"/>
              <a:gd name="connsiteY2" fmla="*/ 2117 h 3955"/>
              <a:gd name="connsiteX0" fmla="*/ 6532 w 6532"/>
              <a:gd name="connsiteY0" fmla="*/ 0 h 13740"/>
              <a:gd name="connsiteX1" fmla="*/ 2891 w 6532"/>
              <a:gd name="connsiteY1" fmla="*/ 8349 h 13740"/>
              <a:gd name="connsiteX2" fmla="*/ 0 w 6532"/>
              <a:gd name="connsiteY2" fmla="*/ 9093 h 137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6532" h="13740">
                <a:moveTo>
                  <a:pt x="6532" y="0"/>
                </a:moveTo>
                <a:cubicBezTo>
                  <a:pt x="4564" y="11057"/>
                  <a:pt x="5088" y="1710"/>
                  <a:pt x="2891" y="8349"/>
                </a:cubicBezTo>
                <a:cubicBezTo>
                  <a:pt x="1724" y="21619"/>
                  <a:pt x="1272" y="5801"/>
                  <a:pt x="0" y="9093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61" name="Freeform 217">
            <a:extLst>
              <a:ext uri="{FF2B5EF4-FFF2-40B4-BE49-F238E27FC236}">
                <a16:creationId xmlns:a16="http://schemas.microsoft.com/office/drawing/2014/main" id="{E57A9B05-5E70-42F6-8B63-C455E8FC9C42}"/>
              </a:ext>
            </a:extLst>
          </xdr:cNvPr>
          <xdr:cNvSpPr>
            <a:spLocks/>
          </xdr:cNvSpPr>
        </xdr:nvSpPr>
        <xdr:spPr bwMode="auto">
          <a:xfrm rot="5400000">
            <a:off x="3621481" y="10389514"/>
            <a:ext cx="495721" cy="20544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000 w 10000"/>
              <a:gd name="connsiteY0" fmla="*/ 0 h 7356"/>
              <a:gd name="connsiteX1" fmla="*/ 7522 w 10000"/>
              <a:gd name="connsiteY1" fmla="*/ 3333 h 7356"/>
              <a:gd name="connsiteX2" fmla="*/ 2832 w 10000"/>
              <a:gd name="connsiteY2" fmla="*/ 6666 h 7356"/>
              <a:gd name="connsiteX3" fmla="*/ 0 w 10000"/>
              <a:gd name="connsiteY3" fmla="*/ 5000 h 7356"/>
              <a:gd name="connsiteX0" fmla="*/ 10000 w 10000"/>
              <a:gd name="connsiteY0" fmla="*/ 0 h 10000"/>
              <a:gd name="connsiteX1" fmla="*/ 2832 w 10000"/>
              <a:gd name="connsiteY1" fmla="*/ 9062 h 10000"/>
              <a:gd name="connsiteX2" fmla="*/ 0 w 10000"/>
              <a:gd name="connsiteY2" fmla="*/ 6797 h 10000"/>
              <a:gd name="connsiteX0" fmla="*/ 10000 w 10000"/>
              <a:gd name="connsiteY0" fmla="*/ 0 h 7543"/>
              <a:gd name="connsiteX1" fmla="*/ 4607 w 10000"/>
              <a:gd name="connsiteY1" fmla="*/ 3397 h 7543"/>
              <a:gd name="connsiteX2" fmla="*/ 0 w 10000"/>
              <a:gd name="connsiteY2" fmla="*/ 6797 h 7543"/>
              <a:gd name="connsiteX0" fmla="*/ 7586 w 7586"/>
              <a:gd name="connsiteY0" fmla="*/ 0 h 5748"/>
              <a:gd name="connsiteX1" fmla="*/ 2193 w 7586"/>
              <a:gd name="connsiteY1" fmla="*/ 4504 h 5748"/>
              <a:gd name="connsiteX2" fmla="*/ 0 w 7586"/>
              <a:gd name="connsiteY2" fmla="*/ 1501 h 5748"/>
              <a:gd name="connsiteX0" fmla="*/ 10000 w 10000"/>
              <a:gd name="connsiteY0" fmla="*/ 0 h 11904"/>
              <a:gd name="connsiteX1" fmla="*/ 2891 w 10000"/>
              <a:gd name="connsiteY1" fmla="*/ 7836 h 11904"/>
              <a:gd name="connsiteX2" fmla="*/ 0 w 10000"/>
              <a:gd name="connsiteY2" fmla="*/ 8129 h 11904"/>
              <a:gd name="connsiteX0" fmla="*/ 10000 w 10000"/>
              <a:gd name="connsiteY0" fmla="*/ 0 h 9959"/>
              <a:gd name="connsiteX1" fmla="*/ 2891 w 10000"/>
              <a:gd name="connsiteY1" fmla="*/ 7836 h 9959"/>
              <a:gd name="connsiteX2" fmla="*/ 0 w 10000"/>
              <a:gd name="connsiteY2" fmla="*/ 8129 h 9959"/>
              <a:gd name="connsiteX0" fmla="*/ 10000 w 10000"/>
              <a:gd name="connsiteY0" fmla="*/ 0 h 3955"/>
              <a:gd name="connsiteX1" fmla="*/ 2891 w 10000"/>
              <a:gd name="connsiteY1" fmla="*/ 1823 h 3955"/>
              <a:gd name="connsiteX2" fmla="*/ 0 w 10000"/>
              <a:gd name="connsiteY2" fmla="*/ 2117 h 395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3955">
                <a:moveTo>
                  <a:pt x="10000" y="0"/>
                </a:moveTo>
                <a:cubicBezTo>
                  <a:pt x="8032" y="4373"/>
                  <a:pt x="5088" y="-803"/>
                  <a:pt x="2891" y="1823"/>
                </a:cubicBezTo>
                <a:cubicBezTo>
                  <a:pt x="1724" y="7071"/>
                  <a:pt x="1272" y="815"/>
                  <a:pt x="0" y="2117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62" name="Freeform 217">
            <a:extLst>
              <a:ext uri="{FF2B5EF4-FFF2-40B4-BE49-F238E27FC236}">
                <a16:creationId xmlns:a16="http://schemas.microsoft.com/office/drawing/2014/main" id="{A6A5DDF5-C8D7-4AEC-A067-8CA2CF392DCF}"/>
              </a:ext>
            </a:extLst>
          </xdr:cNvPr>
          <xdr:cNvSpPr>
            <a:spLocks/>
          </xdr:cNvSpPr>
        </xdr:nvSpPr>
        <xdr:spPr bwMode="auto">
          <a:xfrm rot="5400000">
            <a:off x="3540482" y="10381824"/>
            <a:ext cx="492900" cy="20544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000 w 10000"/>
              <a:gd name="connsiteY0" fmla="*/ 0 h 7356"/>
              <a:gd name="connsiteX1" fmla="*/ 7522 w 10000"/>
              <a:gd name="connsiteY1" fmla="*/ 3333 h 7356"/>
              <a:gd name="connsiteX2" fmla="*/ 2832 w 10000"/>
              <a:gd name="connsiteY2" fmla="*/ 6666 h 7356"/>
              <a:gd name="connsiteX3" fmla="*/ 0 w 10000"/>
              <a:gd name="connsiteY3" fmla="*/ 5000 h 7356"/>
              <a:gd name="connsiteX0" fmla="*/ 10000 w 10000"/>
              <a:gd name="connsiteY0" fmla="*/ 0 h 10000"/>
              <a:gd name="connsiteX1" fmla="*/ 2832 w 10000"/>
              <a:gd name="connsiteY1" fmla="*/ 9062 h 10000"/>
              <a:gd name="connsiteX2" fmla="*/ 0 w 10000"/>
              <a:gd name="connsiteY2" fmla="*/ 6797 h 10000"/>
              <a:gd name="connsiteX0" fmla="*/ 10000 w 10000"/>
              <a:gd name="connsiteY0" fmla="*/ 0 h 7543"/>
              <a:gd name="connsiteX1" fmla="*/ 4607 w 10000"/>
              <a:gd name="connsiteY1" fmla="*/ 3397 h 7543"/>
              <a:gd name="connsiteX2" fmla="*/ 0 w 10000"/>
              <a:gd name="connsiteY2" fmla="*/ 6797 h 7543"/>
              <a:gd name="connsiteX0" fmla="*/ 7586 w 7586"/>
              <a:gd name="connsiteY0" fmla="*/ 0 h 5748"/>
              <a:gd name="connsiteX1" fmla="*/ 2193 w 7586"/>
              <a:gd name="connsiteY1" fmla="*/ 4504 h 5748"/>
              <a:gd name="connsiteX2" fmla="*/ 0 w 7586"/>
              <a:gd name="connsiteY2" fmla="*/ 1501 h 5748"/>
              <a:gd name="connsiteX0" fmla="*/ 10000 w 10000"/>
              <a:gd name="connsiteY0" fmla="*/ 0 h 11904"/>
              <a:gd name="connsiteX1" fmla="*/ 2891 w 10000"/>
              <a:gd name="connsiteY1" fmla="*/ 7836 h 11904"/>
              <a:gd name="connsiteX2" fmla="*/ 0 w 10000"/>
              <a:gd name="connsiteY2" fmla="*/ 8129 h 11904"/>
              <a:gd name="connsiteX0" fmla="*/ 10000 w 10000"/>
              <a:gd name="connsiteY0" fmla="*/ 0 h 9959"/>
              <a:gd name="connsiteX1" fmla="*/ 2891 w 10000"/>
              <a:gd name="connsiteY1" fmla="*/ 7836 h 9959"/>
              <a:gd name="connsiteX2" fmla="*/ 0 w 10000"/>
              <a:gd name="connsiteY2" fmla="*/ 8129 h 9959"/>
              <a:gd name="connsiteX0" fmla="*/ 10000 w 10000"/>
              <a:gd name="connsiteY0" fmla="*/ 0 h 3955"/>
              <a:gd name="connsiteX1" fmla="*/ 2891 w 10000"/>
              <a:gd name="connsiteY1" fmla="*/ 1823 h 3955"/>
              <a:gd name="connsiteX2" fmla="*/ 0 w 10000"/>
              <a:gd name="connsiteY2" fmla="*/ 2117 h 395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3955">
                <a:moveTo>
                  <a:pt x="10000" y="0"/>
                </a:moveTo>
                <a:cubicBezTo>
                  <a:pt x="8032" y="4373"/>
                  <a:pt x="5088" y="-803"/>
                  <a:pt x="2891" y="1823"/>
                </a:cubicBezTo>
                <a:cubicBezTo>
                  <a:pt x="1724" y="7071"/>
                  <a:pt x="1272" y="815"/>
                  <a:pt x="0" y="2117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63" name="Line 76">
            <a:extLst>
              <a:ext uri="{FF2B5EF4-FFF2-40B4-BE49-F238E27FC236}">
                <a16:creationId xmlns:a16="http://schemas.microsoft.com/office/drawing/2014/main" id="{15CFE0C9-152C-4056-961B-7A3D2E87D827}"/>
              </a:ext>
            </a:extLst>
          </xdr:cNvPr>
          <xdr:cNvSpPr>
            <a:spLocks noChangeShapeType="1"/>
          </xdr:cNvSpPr>
        </xdr:nvSpPr>
        <xdr:spPr bwMode="auto">
          <a:xfrm>
            <a:off x="3945334" y="10089824"/>
            <a:ext cx="7258" cy="53461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4" name="Line 76">
            <a:extLst>
              <a:ext uri="{FF2B5EF4-FFF2-40B4-BE49-F238E27FC236}">
                <a16:creationId xmlns:a16="http://schemas.microsoft.com/office/drawing/2014/main" id="{6B8C7921-2AD8-492D-BC68-552B0E806139}"/>
              </a:ext>
            </a:extLst>
          </xdr:cNvPr>
          <xdr:cNvSpPr>
            <a:spLocks noChangeShapeType="1"/>
          </xdr:cNvSpPr>
        </xdr:nvSpPr>
        <xdr:spPr bwMode="auto">
          <a:xfrm>
            <a:off x="3956386" y="10763295"/>
            <a:ext cx="11216" cy="34458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5" name="Oval 420">
            <a:extLst>
              <a:ext uri="{FF2B5EF4-FFF2-40B4-BE49-F238E27FC236}">
                <a16:creationId xmlns:a16="http://schemas.microsoft.com/office/drawing/2014/main" id="{8B9332D2-1F01-489C-A592-43C2B849C1D6}"/>
              </a:ext>
            </a:extLst>
          </xdr:cNvPr>
          <xdr:cNvSpPr>
            <a:spLocks noChangeArrowheads="1"/>
          </xdr:cNvSpPr>
        </xdr:nvSpPr>
        <xdr:spPr bwMode="auto">
          <a:xfrm>
            <a:off x="3639091" y="10637813"/>
            <a:ext cx="120023" cy="10944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57" name="Freeform 344">
            <a:extLst>
              <a:ext uri="{FF2B5EF4-FFF2-40B4-BE49-F238E27FC236}">
                <a16:creationId xmlns:a16="http://schemas.microsoft.com/office/drawing/2014/main" id="{F4E4FA04-C518-429E-A7FD-2EACC0ADBF07}"/>
              </a:ext>
            </a:extLst>
          </xdr:cNvPr>
          <xdr:cNvSpPr>
            <a:spLocks/>
          </xdr:cNvSpPr>
        </xdr:nvSpPr>
        <xdr:spPr bwMode="auto">
          <a:xfrm>
            <a:off x="3614994" y="10676141"/>
            <a:ext cx="706436" cy="480248"/>
          </a:xfrm>
          <a:custGeom>
            <a:avLst/>
            <a:gdLst>
              <a:gd name="T0" fmla="*/ 2147483647 w 82"/>
              <a:gd name="T1" fmla="*/ 2147483647 h 38"/>
              <a:gd name="T2" fmla="*/ 2147483647 w 82"/>
              <a:gd name="T3" fmla="*/ 2147483647 h 38"/>
              <a:gd name="T4" fmla="*/ 2147483647 w 82"/>
              <a:gd name="T5" fmla="*/ 0 h 38"/>
              <a:gd name="T6" fmla="*/ 0 w 82"/>
              <a:gd name="T7" fmla="*/ 2147483647 h 38"/>
              <a:gd name="T8" fmla="*/ 0 60000 65536"/>
              <a:gd name="T9" fmla="*/ 0 60000 65536"/>
              <a:gd name="T10" fmla="*/ 0 60000 65536"/>
              <a:gd name="T11" fmla="*/ 0 60000 65536"/>
              <a:gd name="connsiteX0" fmla="*/ 10524 w 10524"/>
              <a:gd name="connsiteY0" fmla="*/ 10000 h 10000"/>
              <a:gd name="connsiteX1" fmla="*/ 10524 w 10524"/>
              <a:gd name="connsiteY1" fmla="*/ 263 h 10000"/>
              <a:gd name="connsiteX2" fmla="*/ 5158 w 10524"/>
              <a:gd name="connsiteY2" fmla="*/ 0 h 10000"/>
              <a:gd name="connsiteX3" fmla="*/ 0 w 10524"/>
              <a:gd name="connsiteY3" fmla="*/ 4136 h 10000"/>
              <a:gd name="connsiteX0" fmla="*/ 10524 w 10524"/>
              <a:gd name="connsiteY0" fmla="*/ 14735 h 14735"/>
              <a:gd name="connsiteX1" fmla="*/ 10524 w 10524"/>
              <a:gd name="connsiteY1" fmla="*/ 263 h 14735"/>
              <a:gd name="connsiteX2" fmla="*/ 5158 w 10524"/>
              <a:gd name="connsiteY2" fmla="*/ 0 h 14735"/>
              <a:gd name="connsiteX3" fmla="*/ 0 w 10524"/>
              <a:gd name="connsiteY3" fmla="*/ 4136 h 14735"/>
              <a:gd name="connsiteX0" fmla="*/ 11101 w 11101"/>
              <a:gd name="connsiteY0" fmla="*/ 14735 h 14735"/>
              <a:gd name="connsiteX1" fmla="*/ 11101 w 11101"/>
              <a:gd name="connsiteY1" fmla="*/ 263 h 14735"/>
              <a:gd name="connsiteX2" fmla="*/ 5735 w 11101"/>
              <a:gd name="connsiteY2" fmla="*/ 0 h 14735"/>
              <a:gd name="connsiteX3" fmla="*/ 0 w 11101"/>
              <a:gd name="connsiteY3" fmla="*/ 4832 h 14735"/>
              <a:gd name="connsiteX0" fmla="*/ 11678 w 11678"/>
              <a:gd name="connsiteY0" fmla="*/ 14735 h 14735"/>
              <a:gd name="connsiteX1" fmla="*/ 11678 w 11678"/>
              <a:gd name="connsiteY1" fmla="*/ 263 h 14735"/>
              <a:gd name="connsiteX2" fmla="*/ 6312 w 11678"/>
              <a:gd name="connsiteY2" fmla="*/ 0 h 14735"/>
              <a:gd name="connsiteX3" fmla="*/ 0 w 11678"/>
              <a:gd name="connsiteY3" fmla="*/ 5389 h 14735"/>
              <a:gd name="connsiteX0" fmla="*/ 11678 w 11678"/>
              <a:gd name="connsiteY0" fmla="*/ 14735 h 14735"/>
              <a:gd name="connsiteX1" fmla="*/ 11678 w 11678"/>
              <a:gd name="connsiteY1" fmla="*/ 263 h 14735"/>
              <a:gd name="connsiteX2" fmla="*/ 6312 w 11678"/>
              <a:gd name="connsiteY2" fmla="*/ 0 h 14735"/>
              <a:gd name="connsiteX3" fmla="*/ 0 w 11678"/>
              <a:gd name="connsiteY3" fmla="*/ 5389 h 14735"/>
              <a:gd name="connsiteX0" fmla="*/ 5366 w 5366"/>
              <a:gd name="connsiteY0" fmla="*/ 14735 h 14735"/>
              <a:gd name="connsiteX1" fmla="*/ 5366 w 5366"/>
              <a:gd name="connsiteY1" fmla="*/ 263 h 14735"/>
              <a:gd name="connsiteX2" fmla="*/ 0 w 5366"/>
              <a:gd name="connsiteY2" fmla="*/ 0 h 14735"/>
              <a:gd name="connsiteX0" fmla="*/ 12097 w 12097"/>
              <a:gd name="connsiteY0" fmla="*/ 11658 h 11658"/>
              <a:gd name="connsiteX1" fmla="*/ 12097 w 12097"/>
              <a:gd name="connsiteY1" fmla="*/ 1836 h 11658"/>
              <a:gd name="connsiteX2" fmla="*/ 0 w 12097"/>
              <a:gd name="connsiteY2" fmla="*/ 0 h 11658"/>
              <a:gd name="connsiteX0" fmla="*/ 9515 w 9515"/>
              <a:gd name="connsiteY0" fmla="*/ 16303 h 16303"/>
              <a:gd name="connsiteX1" fmla="*/ 9515 w 9515"/>
              <a:gd name="connsiteY1" fmla="*/ 6481 h 16303"/>
              <a:gd name="connsiteX2" fmla="*/ 0 w 9515"/>
              <a:gd name="connsiteY2" fmla="*/ 0 h 16303"/>
              <a:gd name="connsiteX0" fmla="*/ 10000 w 10000"/>
              <a:gd name="connsiteY0" fmla="*/ 10000 h 10000"/>
              <a:gd name="connsiteX1" fmla="*/ 10000 w 10000"/>
              <a:gd name="connsiteY1" fmla="*/ 3975 h 10000"/>
              <a:gd name="connsiteX2" fmla="*/ 0 w 10000"/>
              <a:gd name="connsiteY2" fmla="*/ 0 h 10000"/>
              <a:gd name="connsiteX0" fmla="*/ 8693 w 8693"/>
              <a:gd name="connsiteY0" fmla="*/ 10452 h 10452"/>
              <a:gd name="connsiteX1" fmla="*/ 8693 w 8693"/>
              <a:gd name="connsiteY1" fmla="*/ 4427 h 10452"/>
              <a:gd name="connsiteX2" fmla="*/ 0 w 8693"/>
              <a:gd name="connsiteY2" fmla="*/ 0 h 10452"/>
              <a:gd name="connsiteX0" fmla="*/ 10000 w 10000"/>
              <a:gd name="connsiteY0" fmla="*/ 10000 h 10000"/>
              <a:gd name="connsiteX1" fmla="*/ 10000 w 10000"/>
              <a:gd name="connsiteY1" fmla="*/ 4236 h 10000"/>
              <a:gd name="connsiteX2" fmla="*/ 0 w 10000"/>
              <a:gd name="connsiteY2" fmla="*/ 0 h 10000"/>
              <a:gd name="connsiteX0" fmla="*/ 12312 w 12312"/>
              <a:gd name="connsiteY0" fmla="*/ 7404 h 7404"/>
              <a:gd name="connsiteX1" fmla="*/ 12312 w 12312"/>
              <a:gd name="connsiteY1" fmla="*/ 1640 h 7404"/>
              <a:gd name="connsiteX2" fmla="*/ 0 w 12312"/>
              <a:gd name="connsiteY2" fmla="*/ 0 h 7404"/>
              <a:gd name="connsiteX0" fmla="*/ 10000 w 10000"/>
              <a:gd name="connsiteY0" fmla="*/ 10000 h 10000"/>
              <a:gd name="connsiteX1" fmla="*/ 10000 w 10000"/>
              <a:gd name="connsiteY1" fmla="*/ 2215 h 10000"/>
              <a:gd name="connsiteX2" fmla="*/ 0 w 10000"/>
              <a:gd name="connsiteY2" fmla="*/ 0 h 10000"/>
              <a:gd name="connsiteX0" fmla="*/ 10000 w 10000"/>
              <a:gd name="connsiteY0" fmla="*/ 9532 h 9532"/>
              <a:gd name="connsiteX1" fmla="*/ 10000 w 10000"/>
              <a:gd name="connsiteY1" fmla="*/ 1747 h 9532"/>
              <a:gd name="connsiteX2" fmla="*/ 0 w 10000"/>
              <a:gd name="connsiteY2" fmla="*/ 0 h 9532"/>
              <a:gd name="connsiteX0" fmla="*/ 10000 w 10000"/>
              <a:gd name="connsiteY0" fmla="*/ 10000 h 10000"/>
              <a:gd name="connsiteX1" fmla="*/ 10000 w 10000"/>
              <a:gd name="connsiteY1" fmla="*/ 1833 h 10000"/>
              <a:gd name="connsiteX2" fmla="*/ 0 w 10000"/>
              <a:gd name="connsiteY2" fmla="*/ 0 h 10000"/>
              <a:gd name="connsiteX0" fmla="*/ 13771 w 13771"/>
              <a:gd name="connsiteY0" fmla="*/ 10848 h 10848"/>
              <a:gd name="connsiteX1" fmla="*/ 13771 w 13771"/>
              <a:gd name="connsiteY1" fmla="*/ 2681 h 10848"/>
              <a:gd name="connsiteX2" fmla="*/ 0 w 13771"/>
              <a:gd name="connsiteY2" fmla="*/ 0 h 10848"/>
              <a:gd name="connsiteX0" fmla="*/ 13964 w 13964"/>
              <a:gd name="connsiteY0" fmla="*/ 12059 h 12059"/>
              <a:gd name="connsiteX1" fmla="*/ 13771 w 13964"/>
              <a:gd name="connsiteY1" fmla="*/ 2681 h 12059"/>
              <a:gd name="connsiteX2" fmla="*/ 0 w 13964"/>
              <a:gd name="connsiteY2" fmla="*/ 0 h 12059"/>
              <a:gd name="connsiteX0" fmla="*/ 13964 w 13964"/>
              <a:gd name="connsiteY0" fmla="*/ 9772 h 9772"/>
              <a:gd name="connsiteX1" fmla="*/ 13771 w 13964"/>
              <a:gd name="connsiteY1" fmla="*/ 394 h 9772"/>
              <a:gd name="connsiteX2" fmla="*/ 0 w 13964"/>
              <a:gd name="connsiteY2" fmla="*/ 0 h 9772"/>
              <a:gd name="connsiteX0" fmla="*/ 10000 w 10000"/>
              <a:gd name="connsiteY0" fmla="*/ 10000 h 10000"/>
              <a:gd name="connsiteX1" fmla="*/ 9862 w 10000"/>
              <a:gd name="connsiteY1" fmla="*/ 403 h 10000"/>
              <a:gd name="connsiteX2" fmla="*/ 0 w 10000"/>
              <a:gd name="connsiteY2" fmla="*/ 0 h 10000"/>
              <a:gd name="connsiteX0" fmla="*/ 10000 w 10000"/>
              <a:gd name="connsiteY0" fmla="*/ 9796 h 9796"/>
              <a:gd name="connsiteX1" fmla="*/ 9862 w 10000"/>
              <a:gd name="connsiteY1" fmla="*/ 199 h 9796"/>
              <a:gd name="connsiteX2" fmla="*/ 0 w 10000"/>
              <a:gd name="connsiteY2" fmla="*/ 176 h 9796"/>
              <a:gd name="connsiteX0" fmla="*/ 10000 w 10000"/>
              <a:gd name="connsiteY0" fmla="*/ 9916 h 9916"/>
              <a:gd name="connsiteX1" fmla="*/ 9862 w 10000"/>
              <a:gd name="connsiteY1" fmla="*/ 119 h 9916"/>
              <a:gd name="connsiteX2" fmla="*/ 0 w 10000"/>
              <a:gd name="connsiteY2" fmla="*/ 96 h 9916"/>
              <a:gd name="connsiteX0" fmla="*/ 10000 w 10000"/>
              <a:gd name="connsiteY0" fmla="*/ 9903 h 9903"/>
              <a:gd name="connsiteX1" fmla="*/ 9862 w 10000"/>
              <a:gd name="connsiteY1" fmla="*/ 23 h 9903"/>
              <a:gd name="connsiteX2" fmla="*/ 0 w 10000"/>
              <a:gd name="connsiteY2" fmla="*/ 0 h 9903"/>
              <a:gd name="connsiteX0" fmla="*/ 5960 w 5960"/>
              <a:gd name="connsiteY0" fmla="*/ 17827 h 17827"/>
              <a:gd name="connsiteX1" fmla="*/ 5822 w 5960"/>
              <a:gd name="connsiteY1" fmla="*/ 7850 h 17827"/>
              <a:gd name="connsiteX2" fmla="*/ 0 w 5960"/>
              <a:gd name="connsiteY2" fmla="*/ 0 h 17827"/>
              <a:gd name="connsiteX0" fmla="*/ 12291 w 12291"/>
              <a:gd name="connsiteY0" fmla="*/ 10156 h 10156"/>
              <a:gd name="connsiteX1" fmla="*/ 12059 w 12291"/>
              <a:gd name="connsiteY1" fmla="*/ 4559 h 10156"/>
              <a:gd name="connsiteX2" fmla="*/ 0 w 12291"/>
              <a:gd name="connsiteY2" fmla="*/ 0 h 10156"/>
              <a:gd name="connsiteX0" fmla="*/ 12572 w 12572"/>
              <a:gd name="connsiteY0" fmla="*/ 10187 h 10187"/>
              <a:gd name="connsiteX1" fmla="*/ 12340 w 12572"/>
              <a:gd name="connsiteY1" fmla="*/ 4590 h 10187"/>
              <a:gd name="connsiteX2" fmla="*/ 0 w 12572"/>
              <a:gd name="connsiteY2" fmla="*/ 0 h 10187"/>
              <a:gd name="connsiteX0" fmla="*/ 12572 w 12572"/>
              <a:gd name="connsiteY0" fmla="*/ 10187 h 10187"/>
              <a:gd name="connsiteX1" fmla="*/ 12340 w 12572"/>
              <a:gd name="connsiteY1" fmla="*/ 4590 h 10187"/>
              <a:gd name="connsiteX2" fmla="*/ 4256 w 12572"/>
              <a:gd name="connsiteY2" fmla="*/ 4546 h 10187"/>
              <a:gd name="connsiteX3" fmla="*/ 0 w 12572"/>
              <a:gd name="connsiteY3" fmla="*/ 0 h 10187"/>
              <a:gd name="connsiteX0" fmla="*/ 12572 w 12572"/>
              <a:gd name="connsiteY0" fmla="*/ 10187 h 10187"/>
              <a:gd name="connsiteX1" fmla="*/ 12340 w 12572"/>
              <a:gd name="connsiteY1" fmla="*/ 4590 h 10187"/>
              <a:gd name="connsiteX2" fmla="*/ 4256 w 12572"/>
              <a:gd name="connsiteY2" fmla="*/ 4546 h 10187"/>
              <a:gd name="connsiteX3" fmla="*/ 0 w 12572"/>
              <a:gd name="connsiteY3" fmla="*/ 0 h 10187"/>
              <a:gd name="connsiteX0" fmla="*/ 12572 w 12572"/>
              <a:gd name="connsiteY0" fmla="*/ 10187 h 10187"/>
              <a:gd name="connsiteX1" fmla="*/ 12340 w 12572"/>
              <a:gd name="connsiteY1" fmla="*/ 4590 h 10187"/>
              <a:gd name="connsiteX2" fmla="*/ 4256 w 12572"/>
              <a:gd name="connsiteY2" fmla="*/ 4546 h 10187"/>
              <a:gd name="connsiteX3" fmla="*/ 0 w 12572"/>
              <a:gd name="connsiteY3" fmla="*/ 0 h 10187"/>
              <a:gd name="connsiteX0" fmla="*/ 12572 w 12572"/>
              <a:gd name="connsiteY0" fmla="*/ 10187 h 10187"/>
              <a:gd name="connsiteX1" fmla="*/ 12340 w 12572"/>
              <a:gd name="connsiteY1" fmla="*/ 4590 h 10187"/>
              <a:gd name="connsiteX2" fmla="*/ 4256 w 12572"/>
              <a:gd name="connsiteY2" fmla="*/ 4546 h 10187"/>
              <a:gd name="connsiteX3" fmla="*/ 0 w 12572"/>
              <a:gd name="connsiteY3" fmla="*/ 0 h 10187"/>
              <a:gd name="connsiteX0" fmla="*/ 8316 w 8316"/>
              <a:gd name="connsiteY0" fmla="*/ 5641 h 5641"/>
              <a:gd name="connsiteX1" fmla="*/ 8084 w 8316"/>
              <a:gd name="connsiteY1" fmla="*/ 44 h 5641"/>
              <a:gd name="connsiteX2" fmla="*/ 0 w 8316"/>
              <a:gd name="connsiteY2" fmla="*/ 0 h 5641"/>
              <a:gd name="connsiteX0" fmla="*/ 16661 w 16661"/>
              <a:gd name="connsiteY0" fmla="*/ 9922 h 9922"/>
              <a:gd name="connsiteX1" fmla="*/ 16382 w 16661"/>
              <a:gd name="connsiteY1" fmla="*/ 0 h 9922"/>
              <a:gd name="connsiteX2" fmla="*/ 0 w 16661"/>
              <a:gd name="connsiteY2" fmla="*/ 539 h 9922"/>
              <a:gd name="connsiteX0" fmla="*/ 9234 w 9234"/>
              <a:gd name="connsiteY0" fmla="*/ 10000 h 10000"/>
              <a:gd name="connsiteX1" fmla="*/ 9067 w 9234"/>
              <a:gd name="connsiteY1" fmla="*/ 0 h 10000"/>
              <a:gd name="connsiteX2" fmla="*/ 0 w 9234"/>
              <a:gd name="connsiteY2" fmla="*/ 121 h 10000"/>
              <a:gd name="connsiteX0" fmla="*/ 10000 w 10000"/>
              <a:gd name="connsiteY0" fmla="*/ 10000 h 10000"/>
              <a:gd name="connsiteX1" fmla="*/ 9819 w 10000"/>
              <a:gd name="connsiteY1" fmla="*/ 0 h 10000"/>
              <a:gd name="connsiteX2" fmla="*/ 0 w 10000"/>
              <a:gd name="connsiteY2" fmla="*/ 121 h 10000"/>
              <a:gd name="connsiteX0" fmla="*/ 10000 w 10000"/>
              <a:gd name="connsiteY0" fmla="*/ 10000 h 10000"/>
              <a:gd name="connsiteX1" fmla="*/ 9819 w 10000"/>
              <a:gd name="connsiteY1" fmla="*/ 0 h 10000"/>
              <a:gd name="connsiteX2" fmla="*/ 0 w 10000"/>
              <a:gd name="connsiteY2" fmla="*/ 362 h 10000"/>
              <a:gd name="connsiteX0" fmla="*/ 10000 w 10000"/>
              <a:gd name="connsiteY0" fmla="*/ 10000 h 10000"/>
              <a:gd name="connsiteX1" fmla="*/ 9819 w 10000"/>
              <a:gd name="connsiteY1" fmla="*/ 0 h 10000"/>
              <a:gd name="connsiteX2" fmla="*/ 0 w 10000"/>
              <a:gd name="connsiteY2" fmla="*/ 362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0000">
                <a:moveTo>
                  <a:pt x="10000" y="10000"/>
                </a:moveTo>
                <a:cubicBezTo>
                  <a:pt x="9939" y="6667"/>
                  <a:pt x="9880" y="3333"/>
                  <a:pt x="9819" y="0"/>
                </a:cubicBezTo>
                <a:cubicBezTo>
                  <a:pt x="7938" y="138"/>
                  <a:pt x="5699" y="250"/>
                  <a:pt x="0" y="362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15</xdr:col>
      <xdr:colOff>239002</xdr:colOff>
      <xdr:row>7</xdr:row>
      <xdr:rowOff>60</xdr:rowOff>
    </xdr:from>
    <xdr:ext cx="330302" cy="122902"/>
    <xdr:sp macro="" textlink="">
      <xdr:nvSpPr>
        <xdr:cNvPr id="768" name="Text Box 1620">
          <a:extLst>
            <a:ext uri="{FF2B5EF4-FFF2-40B4-BE49-F238E27FC236}">
              <a16:creationId xmlns:a16="http://schemas.microsoft.com/office/drawing/2014/main" id="{AB40233E-E1B4-4436-85B0-8E471F611483}"/>
            </a:ext>
          </a:extLst>
        </xdr:cNvPr>
        <xdr:cNvSpPr txBox="1">
          <a:spLocks noChangeArrowheads="1"/>
        </xdr:cNvSpPr>
      </xdr:nvSpPr>
      <xdr:spPr bwMode="auto">
        <a:xfrm>
          <a:off x="10284702" y="1215027"/>
          <a:ext cx="330302" cy="12290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←高野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595966</xdr:colOff>
      <xdr:row>4</xdr:row>
      <xdr:rowOff>133913</xdr:rowOff>
    </xdr:from>
    <xdr:to>
      <xdr:col>18</xdr:col>
      <xdr:colOff>0</xdr:colOff>
      <xdr:row>5</xdr:row>
      <xdr:rowOff>71693</xdr:rowOff>
    </xdr:to>
    <xdr:sp macro="" textlink="">
      <xdr:nvSpPr>
        <xdr:cNvPr id="769" name="AutoShape 145">
          <a:extLst>
            <a:ext uri="{FF2B5EF4-FFF2-40B4-BE49-F238E27FC236}">
              <a16:creationId xmlns:a16="http://schemas.microsoft.com/office/drawing/2014/main" id="{DB91BC62-5C6D-457E-B0FF-8AE9B9D2EBB5}"/>
            </a:ext>
          </a:extLst>
        </xdr:cNvPr>
        <xdr:cNvSpPr>
          <a:spLocks noChangeArrowheads="1"/>
        </xdr:cNvSpPr>
      </xdr:nvSpPr>
      <xdr:spPr bwMode="auto">
        <a:xfrm>
          <a:off x="12022552" y="816709"/>
          <a:ext cx="109021" cy="10847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17</xdr:col>
      <xdr:colOff>373895</xdr:colOff>
      <xdr:row>6</xdr:row>
      <xdr:rowOff>116594</xdr:rowOff>
    </xdr:from>
    <xdr:ext cx="298660" cy="255530"/>
    <xdr:grpSp>
      <xdr:nvGrpSpPr>
        <xdr:cNvPr id="770" name="Group 6672">
          <a:extLst>
            <a:ext uri="{FF2B5EF4-FFF2-40B4-BE49-F238E27FC236}">
              <a16:creationId xmlns:a16="http://schemas.microsoft.com/office/drawing/2014/main" id="{AEE79541-4509-48FE-97A5-14A768D3B9DC}"/>
            </a:ext>
          </a:extLst>
        </xdr:cNvPr>
        <xdr:cNvGrpSpPr>
          <a:grpSpLocks/>
        </xdr:cNvGrpSpPr>
      </xdr:nvGrpSpPr>
      <xdr:grpSpPr bwMode="auto">
        <a:xfrm>
          <a:off x="11833528" y="1157994"/>
          <a:ext cx="298660" cy="255530"/>
          <a:chOff x="536" y="109"/>
          <a:chExt cx="46" cy="44"/>
        </a:xfrm>
      </xdr:grpSpPr>
      <xdr:pic>
        <xdr:nvPicPr>
          <xdr:cNvPr id="771" name="Picture 6673" descr="route2">
            <a:extLst>
              <a:ext uri="{FF2B5EF4-FFF2-40B4-BE49-F238E27FC236}">
                <a16:creationId xmlns:a16="http://schemas.microsoft.com/office/drawing/2014/main" id="{16292155-1AB2-4832-80CC-18F63254A56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72" name="Text Box 6674">
            <a:extLst>
              <a:ext uri="{FF2B5EF4-FFF2-40B4-BE49-F238E27FC236}">
                <a16:creationId xmlns:a16="http://schemas.microsoft.com/office/drawing/2014/main" id="{CA4BCCFA-CB37-4B92-9FC8-490ACE5DCB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18</xdr:col>
      <xdr:colOff>153639</xdr:colOff>
      <xdr:row>4</xdr:row>
      <xdr:rowOff>168945</xdr:rowOff>
    </xdr:from>
    <xdr:ext cx="238126" cy="189898"/>
    <xdr:sp macro="" textlink="">
      <xdr:nvSpPr>
        <xdr:cNvPr id="773" name="Text Box 1620">
          <a:extLst>
            <a:ext uri="{FF2B5EF4-FFF2-40B4-BE49-F238E27FC236}">
              <a16:creationId xmlns:a16="http://schemas.microsoft.com/office/drawing/2014/main" id="{926A1CBA-E235-4B56-962C-9B269C9B5894}"/>
            </a:ext>
          </a:extLst>
        </xdr:cNvPr>
        <xdr:cNvSpPr txBox="1">
          <a:spLocks noChangeArrowheads="1"/>
        </xdr:cNvSpPr>
      </xdr:nvSpPr>
      <xdr:spPr bwMode="auto">
        <a:xfrm>
          <a:off x="12302192" y="854077"/>
          <a:ext cx="238126" cy="18989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和歌山⇒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170332</xdr:colOff>
      <xdr:row>7</xdr:row>
      <xdr:rowOff>67658</xdr:rowOff>
    </xdr:from>
    <xdr:ext cx="325538" cy="69328"/>
    <xdr:sp macro="" textlink="">
      <xdr:nvSpPr>
        <xdr:cNvPr id="774" name="Text Box 414">
          <a:extLst>
            <a:ext uri="{FF2B5EF4-FFF2-40B4-BE49-F238E27FC236}">
              <a16:creationId xmlns:a16="http://schemas.microsoft.com/office/drawing/2014/main" id="{C5028CEA-9695-48DC-9582-670A51B6C40E}"/>
            </a:ext>
          </a:extLst>
        </xdr:cNvPr>
        <xdr:cNvSpPr txBox="1">
          <a:spLocks noChangeArrowheads="1"/>
        </xdr:cNvSpPr>
      </xdr:nvSpPr>
      <xdr:spPr bwMode="auto">
        <a:xfrm flipH="1">
          <a:off x="12282957" y="1252991"/>
          <a:ext cx="325538" cy="6932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紀ノ川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101110</xdr:colOff>
      <xdr:row>5</xdr:row>
      <xdr:rowOff>26377</xdr:rowOff>
    </xdr:from>
    <xdr:to>
      <xdr:col>19</xdr:col>
      <xdr:colOff>615460</xdr:colOff>
      <xdr:row>8</xdr:row>
      <xdr:rowOff>26377</xdr:rowOff>
    </xdr:to>
    <xdr:sp macro="" textlink="">
      <xdr:nvSpPr>
        <xdr:cNvPr id="775" name="Freeform 568">
          <a:extLst>
            <a:ext uri="{FF2B5EF4-FFF2-40B4-BE49-F238E27FC236}">
              <a16:creationId xmlns:a16="http://schemas.microsoft.com/office/drawing/2014/main" id="{B4A88E86-39C1-44A0-ADB0-6FA4C1A1F46B}"/>
            </a:ext>
          </a:extLst>
        </xdr:cNvPr>
        <xdr:cNvSpPr>
          <a:spLocks/>
        </xdr:cNvSpPr>
      </xdr:nvSpPr>
      <xdr:spPr bwMode="auto">
        <a:xfrm flipH="1">
          <a:off x="5885960" y="10440377"/>
          <a:ext cx="514350" cy="514350"/>
        </a:xfrm>
        <a:custGeom>
          <a:avLst/>
          <a:gdLst>
            <a:gd name="T0" fmla="*/ 0 w 68"/>
            <a:gd name="T1" fmla="*/ 2147483647 h 57"/>
            <a:gd name="T2" fmla="*/ 0 w 68"/>
            <a:gd name="T3" fmla="*/ 0 h 57"/>
            <a:gd name="T4" fmla="*/ 2147483647 w 68"/>
            <a:gd name="T5" fmla="*/ 2147483647 h 5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57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670412</xdr:colOff>
      <xdr:row>4</xdr:row>
      <xdr:rowOff>59035</xdr:rowOff>
    </xdr:from>
    <xdr:to>
      <xdr:col>20</xdr:col>
      <xdr:colOff>301135</xdr:colOff>
      <xdr:row>5</xdr:row>
      <xdr:rowOff>20935</xdr:rowOff>
    </xdr:to>
    <xdr:sp macro="" textlink="">
      <xdr:nvSpPr>
        <xdr:cNvPr id="776" name="Line 573">
          <a:extLst>
            <a:ext uri="{FF2B5EF4-FFF2-40B4-BE49-F238E27FC236}">
              <a16:creationId xmlns:a16="http://schemas.microsoft.com/office/drawing/2014/main" id="{C6A433DB-6BB4-45F3-910C-0B43CC4AA837}"/>
            </a:ext>
          </a:extLst>
        </xdr:cNvPr>
        <xdr:cNvSpPr>
          <a:spLocks noChangeShapeType="1"/>
        </xdr:cNvSpPr>
      </xdr:nvSpPr>
      <xdr:spPr bwMode="auto">
        <a:xfrm flipV="1">
          <a:off x="6455262" y="10301585"/>
          <a:ext cx="335573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539259</xdr:colOff>
      <xdr:row>4</xdr:row>
      <xdr:rowOff>102577</xdr:rowOff>
    </xdr:from>
    <xdr:to>
      <xdr:col>19</xdr:col>
      <xdr:colOff>718036</xdr:colOff>
      <xdr:row>5</xdr:row>
      <xdr:rowOff>121627</xdr:rowOff>
    </xdr:to>
    <xdr:sp macro="" textlink="">
      <xdr:nvSpPr>
        <xdr:cNvPr id="777" name="Oval 574">
          <a:extLst>
            <a:ext uri="{FF2B5EF4-FFF2-40B4-BE49-F238E27FC236}">
              <a16:creationId xmlns:a16="http://schemas.microsoft.com/office/drawing/2014/main" id="{4EBABF18-3461-4294-814E-45DDF3EA9C17}"/>
            </a:ext>
          </a:extLst>
        </xdr:cNvPr>
        <xdr:cNvSpPr>
          <a:spLocks noChangeArrowheads="1"/>
        </xdr:cNvSpPr>
      </xdr:nvSpPr>
      <xdr:spPr bwMode="auto">
        <a:xfrm>
          <a:off x="6324109" y="10345127"/>
          <a:ext cx="166077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19</xdr:col>
      <xdr:colOff>129685</xdr:colOff>
      <xdr:row>6</xdr:row>
      <xdr:rowOff>50487</xdr:rowOff>
    </xdr:from>
    <xdr:ext cx="409575" cy="186974"/>
    <xdr:sp macro="" textlink="">
      <xdr:nvSpPr>
        <xdr:cNvPr id="778" name="Text Box 575">
          <a:extLst>
            <a:ext uri="{FF2B5EF4-FFF2-40B4-BE49-F238E27FC236}">
              <a16:creationId xmlns:a16="http://schemas.microsoft.com/office/drawing/2014/main" id="{1AB604FD-B065-4631-B285-34400E49EE84}"/>
            </a:ext>
          </a:extLst>
        </xdr:cNvPr>
        <xdr:cNvSpPr txBox="1">
          <a:spLocks noChangeArrowheads="1"/>
        </xdr:cNvSpPr>
      </xdr:nvSpPr>
      <xdr:spPr bwMode="auto">
        <a:xfrm>
          <a:off x="5914535" y="10635937"/>
          <a:ext cx="409575" cy="18697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ENEOS</a:t>
          </a:r>
        </a:p>
      </xdr:txBody>
    </xdr:sp>
    <xdr:clientData/>
  </xdr:oneCellAnchor>
  <xdr:twoCellAnchor>
    <xdr:from>
      <xdr:col>20</xdr:col>
      <xdr:colOff>49445</xdr:colOff>
      <xdr:row>3</xdr:row>
      <xdr:rowOff>171239</xdr:rowOff>
    </xdr:from>
    <xdr:to>
      <xdr:col>20</xdr:col>
      <xdr:colOff>329145</xdr:colOff>
      <xdr:row>5</xdr:row>
      <xdr:rowOff>45003</xdr:rowOff>
    </xdr:to>
    <xdr:grpSp>
      <xdr:nvGrpSpPr>
        <xdr:cNvPr id="779" name="Group 1168">
          <a:extLst>
            <a:ext uri="{FF2B5EF4-FFF2-40B4-BE49-F238E27FC236}">
              <a16:creationId xmlns:a16="http://schemas.microsoft.com/office/drawing/2014/main" id="{7DBAE9F2-F36B-472F-BDED-40FFF11D8C7B}"/>
            </a:ext>
          </a:extLst>
        </xdr:cNvPr>
        <xdr:cNvGrpSpPr>
          <a:grpSpLocks/>
        </xdr:cNvGrpSpPr>
      </xdr:nvGrpSpPr>
      <xdr:grpSpPr bwMode="auto">
        <a:xfrm rot="-1200000">
          <a:off x="13629978" y="691939"/>
          <a:ext cx="279700" cy="220897"/>
          <a:chOff x="1389" y="516"/>
          <a:chExt cx="43" cy="21"/>
        </a:xfrm>
      </xdr:grpSpPr>
      <xdr:sp macro="" textlink="">
        <xdr:nvSpPr>
          <xdr:cNvPr id="780" name="Freeform 1169">
            <a:extLst>
              <a:ext uri="{FF2B5EF4-FFF2-40B4-BE49-F238E27FC236}">
                <a16:creationId xmlns:a16="http://schemas.microsoft.com/office/drawing/2014/main" id="{6AF3685B-755B-4DD0-8D2E-D0A8B8095E0C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81" name="Freeform 1170">
            <a:extLst>
              <a:ext uri="{FF2B5EF4-FFF2-40B4-BE49-F238E27FC236}">
                <a16:creationId xmlns:a16="http://schemas.microsoft.com/office/drawing/2014/main" id="{20C7F779-9718-4C99-9D73-0266E32F29D8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19</xdr:col>
      <xdr:colOff>674076</xdr:colOff>
      <xdr:row>6</xdr:row>
      <xdr:rowOff>95249</xdr:rowOff>
    </xdr:from>
    <xdr:to>
      <xdr:col>20</xdr:col>
      <xdr:colOff>247649</xdr:colOff>
      <xdr:row>8</xdr:row>
      <xdr:rowOff>76326</xdr:rowOff>
    </xdr:to>
    <xdr:grpSp>
      <xdr:nvGrpSpPr>
        <xdr:cNvPr id="782" name="Group 6672">
          <a:extLst>
            <a:ext uri="{FF2B5EF4-FFF2-40B4-BE49-F238E27FC236}">
              <a16:creationId xmlns:a16="http://schemas.microsoft.com/office/drawing/2014/main" id="{1F3CCF3F-F6C8-4DCE-A536-DDC3C3369991}"/>
            </a:ext>
          </a:extLst>
        </xdr:cNvPr>
        <xdr:cNvGrpSpPr>
          <a:grpSpLocks/>
        </xdr:cNvGrpSpPr>
      </xdr:nvGrpSpPr>
      <xdr:grpSpPr bwMode="auto">
        <a:xfrm>
          <a:off x="13547643" y="1136649"/>
          <a:ext cx="280539" cy="328210"/>
          <a:chOff x="536" y="110"/>
          <a:chExt cx="46" cy="44"/>
        </a:xfrm>
      </xdr:grpSpPr>
      <xdr:pic>
        <xdr:nvPicPr>
          <xdr:cNvPr id="783" name="Picture 6673" descr="route2">
            <a:extLst>
              <a:ext uri="{FF2B5EF4-FFF2-40B4-BE49-F238E27FC236}">
                <a16:creationId xmlns:a16="http://schemas.microsoft.com/office/drawing/2014/main" id="{BF67DA9D-8B97-4D6F-833D-D5FF6F4071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84" name="Text Box 6674">
            <a:extLst>
              <a:ext uri="{FF2B5EF4-FFF2-40B4-BE49-F238E27FC236}">
                <a16:creationId xmlns:a16="http://schemas.microsoft.com/office/drawing/2014/main" id="{1200111E-1BE3-4F25-86BC-2E7D02E563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 editAs="oneCell">
    <xdr:from>
      <xdr:col>19</xdr:col>
      <xdr:colOff>190502</xdr:colOff>
      <xdr:row>3</xdr:row>
      <xdr:rowOff>161194</xdr:rowOff>
    </xdr:from>
    <xdr:to>
      <xdr:col>19</xdr:col>
      <xdr:colOff>533402</xdr:colOff>
      <xdr:row>5</xdr:row>
      <xdr:rowOff>142019</xdr:rowOff>
    </xdr:to>
    <xdr:grpSp>
      <xdr:nvGrpSpPr>
        <xdr:cNvPr id="785" name="Group 6672">
          <a:extLst>
            <a:ext uri="{FF2B5EF4-FFF2-40B4-BE49-F238E27FC236}">
              <a16:creationId xmlns:a16="http://schemas.microsoft.com/office/drawing/2014/main" id="{C6F1C95E-8B72-4715-900D-0A26B3B3998F}"/>
            </a:ext>
          </a:extLst>
        </xdr:cNvPr>
        <xdr:cNvGrpSpPr>
          <a:grpSpLocks/>
        </xdr:cNvGrpSpPr>
      </xdr:nvGrpSpPr>
      <xdr:grpSpPr bwMode="auto">
        <a:xfrm>
          <a:off x="13064069" y="681894"/>
          <a:ext cx="342900" cy="327958"/>
          <a:chOff x="536" y="110"/>
          <a:chExt cx="46" cy="44"/>
        </a:xfrm>
      </xdr:grpSpPr>
      <xdr:pic>
        <xdr:nvPicPr>
          <xdr:cNvPr id="786" name="Picture 6673" descr="route2">
            <a:extLst>
              <a:ext uri="{FF2B5EF4-FFF2-40B4-BE49-F238E27FC236}">
                <a16:creationId xmlns:a16="http://schemas.microsoft.com/office/drawing/2014/main" id="{DB2E22E8-CD65-4210-ADA1-A0488EC29AF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87" name="Text Box 6674">
            <a:extLst>
              <a:ext uri="{FF2B5EF4-FFF2-40B4-BE49-F238E27FC236}">
                <a16:creationId xmlns:a16="http://schemas.microsoft.com/office/drawing/2014/main" id="{82A6A7E4-62AC-4DDA-B87B-9E845DEA64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19</xdr:col>
      <xdr:colOff>548785</xdr:colOff>
      <xdr:row>7</xdr:row>
      <xdr:rowOff>30039</xdr:rowOff>
    </xdr:from>
    <xdr:to>
      <xdr:col>19</xdr:col>
      <xdr:colOff>689462</xdr:colOff>
      <xdr:row>7</xdr:row>
      <xdr:rowOff>150933</xdr:rowOff>
    </xdr:to>
    <xdr:sp macro="" textlink="">
      <xdr:nvSpPr>
        <xdr:cNvPr id="788" name="AutoShape 186">
          <a:extLst>
            <a:ext uri="{FF2B5EF4-FFF2-40B4-BE49-F238E27FC236}">
              <a16:creationId xmlns:a16="http://schemas.microsoft.com/office/drawing/2014/main" id="{5F9ACF07-A869-47EB-BB9F-A193C5530543}"/>
            </a:ext>
          </a:extLst>
        </xdr:cNvPr>
        <xdr:cNvSpPr>
          <a:spLocks noChangeArrowheads="1"/>
        </xdr:cNvSpPr>
      </xdr:nvSpPr>
      <xdr:spPr bwMode="auto">
        <a:xfrm>
          <a:off x="6333635" y="10786939"/>
          <a:ext cx="140677" cy="12089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636833</xdr:colOff>
      <xdr:row>10</xdr:row>
      <xdr:rowOff>114300</xdr:rowOff>
    </xdr:from>
    <xdr:to>
      <xdr:col>12</xdr:col>
      <xdr:colOff>65333</xdr:colOff>
      <xdr:row>16</xdr:row>
      <xdr:rowOff>9525</xdr:rowOff>
    </xdr:to>
    <xdr:sp macro="" textlink="">
      <xdr:nvSpPr>
        <xdr:cNvPr id="789" name="Freeform 576">
          <a:extLst>
            <a:ext uri="{FF2B5EF4-FFF2-40B4-BE49-F238E27FC236}">
              <a16:creationId xmlns:a16="http://schemas.microsoft.com/office/drawing/2014/main" id="{05371D57-1DE8-4D33-8389-4351FBAE16D7}"/>
            </a:ext>
          </a:extLst>
        </xdr:cNvPr>
        <xdr:cNvSpPr>
          <a:spLocks/>
        </xdr:cNvSpPr>
      </xdr:nvSpPr>
      <xdr:spPr bwMode="auto">
        <a:xfrm>
          <a:off x="7831383" y="457200"/>
          <a:ext cx="133350" cy="923925"/>
        </a:xfrm>
        <a:custGeom>
          <a:avLst/>
          <a:gdLst>
            <a:gd name="T0" fmla="*/ 0 w 11667"/>
            <a:gd name="T1" fmla="*/ 2147483647 h 11412"/>
            <a:gd name="T2" fmla="*/ 0 w 11667"/>
            <a:gd name="T3" fmla="*/ 2147483647 h 11412"/>
            <a:gd name="T4" fmla="*/ 1008028036 w 11667"/>
            <a:gd name="T5" fmla="*/ 0 h 1141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667" h="11412">
              <a:moveTo>
                <a:pt x="0" y="11412"/>
              </a:moveTo>
              <a:lnTo>
                <a:pt x="0" y="5177"/>
              </a:lnTo>
              <a:cubicBezTo>
                <a:pt x="3333" y="3922"/>
                <a:pt x="8334" y="1255"/>
                <a:pt x="1166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19050</xdr:colOff>
      <xdr:row>11</xdr:row>
      <xdr:rowOff>161925</xdr:rowOff>
    </xdr:from>
    <xdr:to>
      <xdr:col>11</xdr:col>
      <xdr:colOff>695325</xdr:colOff>
      <xdr:row>12</xdr:row>
      <xdr:rowOff>152400</xdr:rowOff>
    </xdr:to>
    <xdr:sp macro="" textlink="">
      <xdr:nvSpPr>
        <xdr:cNvPr id="790" name="Line 577">
          <a:extLst>
            <a:ext uri="{FF2B5EF4-FFF2-40B4-BE49-F238E27FC236}">
              <a16:creationId xmlns:a16="http://schemas.microsoft.com/office/drawing/2014/main" id="{2EAD4CD0-9795-4097-909A-8C271B991689}"/>
            </a:ext>
          </a:extLst>
        </xdr:cNvPr>
        <xdr:cNvSpPr>
          <a:spLocks noChangeShapeType="1"/>
        </xdr:cNvSpPr>
      </xdr:nvSpPr>
      <xdr:spPr bwMode="auto">
        <a:xfrm flipH="1" flipV="1">
          <a:off x="7213600" y="676275"/>
          <a:ext cx="67627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13</xdr:row>
      <xdr:rowOff>9525</xdr:rowOff>
    </xdr:from>
    <xdr:to>
      <xdr:col>12</xdr:col>
      <xdr:colOff>676275</xdr:colOff>
      <xdr:row>14</xdr:row>
      <xdr:rowOff>47625</xdr:rowOff>
    </xdr:to>
    <xdr:sp macro="" textlink="">
      <xdr:nvSpPr>
        <xdr:cNvPr id="791" name="Line 578">
          <a:extLst>
            <a:ext uri="{FF2B5EF4-FFF2-40B4-BE49-F238E27FC236}">
              <a16:creationId xmlns:a16="http://schemas.microsoft.com/office/drawing/2014/main" id="{157EC695-5CF5-4A1A-B918-0FDF97CE2BC5}"/>
            </a:ext>
          </a:extLst>
        </xdr:cNvPr>
        <xdr:cNvSpPr>
          <a:spLocks noChangeShapeType="1"/>
        </xdr:cNvSpPr>
      </xdr:nvSpPr>
      <xdr:spPr bwMode="auto">
        <a:xfrm flipH="1" flipV="1">
          <a:off x="7899400" y="866775"/>
          <a:ext cx="676275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370133</xdr:colOff>
      <xdr:row>13</xdr:row>
      <xdr:rowOff>47625</xdr:rowOff>
    </xdr:from>
    <xdr:to>
      <xdr:col>11</xdr:col>
      <xdr:colOff>608258</xdr:colOff>
      <xdr:row>14</xdr:row>
      <xdr:rowOff>133350</xdr:rowOff>
    </xdr:to>
    <xdr:sp macro="" textlink="">
      <xdr:nvSpPr>
        <xdr:cNvPr id="792" name="Line 579">
          <a:extLst>
            <a:ext uri="{FF2B5EF4-FFF2-40B4-BE49-F238E27FC236}">
              <a16:creationId xmlns:a16="http://schemas.microsoft.com/office/drawing/2014/main" id="{634A68F0-4834-4D16-B8E6-F6C4782BF85C}"/>
            </a:ext>
          </a:extLst>
        </xdr:cNvPr>
        <xdr:cNvSpPr>
          <a:spLocks noChangeShapeType="1"/>
        </xdr:cNvSpPr>
      </xdr:nvSpPr>
      <xdr:spPr bwMode="auto">
        <a:xfrm flipV="1">
          <a:off x="7564683" y="904875"/>
          <a:ext cx="2381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570158</xdr:colOff>
      <xdr:row>12</xdr:row>
      <xdr:rowOff>76200</xdr:rowOff>
    </xdr:from>
    <xdr:to>
      <xdr:col>11</xdr:col>
      <xdr:colOff>697665</xdr:colOff>
      <xdr:row>13</xdr:row>
      <xdr:rowOff>41777</xdr:rowOff>
    </xdr:to>
    <xdr:sp macro="" textlink="">
      <xdr:nvSpPr>
        <xdr:cNvPr id="793" name="Oval 580">
          <a:extLst>
            <a:ext uri="{FF2B5EF4-FFF2-40B4-BE49-F238E27FC236}">
              <a16:creationId xmlns:a16="http://schemas.microsoft.com/office/drawing/2014/main" id="{15ADF2DC-BD3C-4BD6-BC43-C9DDD6B1BD8B}"/>
            </a:ext>
          </a:extLst>
        </xdr:cNvPr>
        <xdr:cNvSpPr>
          <a:spLocks noChangeArrowheads="1"/>
        </xdr:cNvSpPr>
      </xdr:nvSpPr>
      <xdr:spPr bwMode="auto">
        <a:xfrm>
          <a:off x="7764708" y="762000"/>
          <a:ext cx="127507" cy="13702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11</xdr:col>
      <xdr:colOff>180975</xdr:colOff>
      <xdr:row>11</xdr:row>
      <xdr:rowOff>47975</xdr:rowOff>
    </xdr:from>
    <xdr:ext cx="436387" cy="168508"/>
    <xdr:sp macro="" textlink="">
      <xdr:nvSpPr>
        <xdr:cNvPr id="796" name="Text Box 1160">
          <a:extLst>
            <a:ext uri="{FF2B5EF4-FFF2-40B4-BE49-F238E27FC236}">
              <a16:creationId xmlns:a16="http://schemas.microsoft.com/office/drawing/2014/main" id="{E4A32147-3233-4677-A647-7CA13362BA30}"/>
            </a:ext>
          </a:extLst>
        </xdr:cNvPr>
        <xdr:cNvSpPr txBox="1">
          <a:spLocks noChangeArrowheads="1"/>
        </xdr:cNvSpPr>
      </xdr:nvSpPr>
      <xdr:spPr bwMode="auto">
        <a:xfrm>
          <a:off x="7375525" y="562325"/>
          <a:ext cx="436387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←高野</a:t>
          </a:r>
        </a:p>
      </xdr:txBody>
    </xdr:sp>
    <xdr:clientData/>
  </xdr:oneCellAnchor>
  <xdr:twoCellAnchor>
    <xdr:from>
      <xdr:col>11</xdr:col>
      <xdr:colOff>574335</xdr:colOff>
      <xdr:row>14</xdr:row>
      <xdr:rowOff>102056</xdr:rowOff>
    </xdr:from>
    <xdr:to>
      <xdr:col>11</xdr:col>
      <xdr:colOff>689304</xdr:colOff>
      <xdr:row>15</xdr:row>
      <xdr:rowOff>50130</xdr:rowOff>
    </xdr:to>
    <xdr:sp macro="" textlink="">
      <xdr:nvSpPr>
        <xdr:cNvPr id="797" name="AutoShape 188">
          <a:extLst>
            <a:ext uri="{FF2B5EF4-FFF2-40B4-BE49-F238E27FC236}">
              <a16:creationId xmlns:a16="http://schemas.microsoft.com/office/drawing/2014/main" id="{48A59D14-2E47-4876-B6FD-304BA03A2414}"/>
            </a:ext>
          </a:extLst>
        </xdr:cNvPr>
        <xdr:cNvSpPr>
          <a:spLocks noChangeArrowheads="1"/>
        </xdr:cNvSpPr>
      </xdr:nvSpPr>
      <xdr:spPr bwMode="auto">
        <a:xfrm>
          <a:off x="7768885" y="1130756"/>
          <a:ext cx="114969" cy="1195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544672</xdr:colOff>
      <xdr:row>9</xdr:row>
      <xdr:rowOff>118915</xdr:rowOff>
    </xdr:from>
    <xdr:to>
      <xdr:col>12</xdr:col>
      <xdr:colOff>41777</xdr:colOff>
      <xdr:row>10</xdr:row>
      <xdr:rowOff>108618</xdr:rowOff>
    </xdr:to>
    <xdr:sp macro="" textlink="">
      <xdr:nvSpPr>
        <xdr:cNvPr id="798" name="六角形 797">
          <a:extLst>
            <a:ext uri="{FF2B5EF4-FFF2-40B4-BE49-F238E27FC236}">
              <a16:creationId xmlns:a16="http://schemas.microsoft.com/office/drawing/2014/main" id="{1D883584-E9EA-43D7-811D-2B3AFE88BFCA}"/>
            </a:ext>
          </a:extLst>
        </xdr:cNvPr>
        <xdr:cNvSpPr/>
      </xdr:nvSpPr>
      <xdr:spPr bwMode="auto">
        <a:xfrm>
          <a:off x="7739222" y="290365"/>
          <a:ext cx="201955" cy="1611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12</xdr:col>
      <xdr:colOff>348</xdr:colOff>
      <xdr:row>14</xdr:row>
      <xdr:rowOff>81682</xdr:rowOff>
    </xdr:from>
    <xdr:to>
      <xdr:col>12</xdr:col>
      <xdr:colOff>276957</xdr:colOff>
      <xdr:row>16</xdr:row>
      <xdr:rowOff>58290</xdr:rowOff>
    </xdr:to>
    <xdr:grpSp>
      <xdr:nvGrpSpPr>
        <xdr:cNvPr id="799" name="Group 6672">
          <a:extLst>
            <a:ext uri="{FF2B5EF4-FFF2-40B4-BE49-F238E27FC236}">
              <a16:creationId xmlns:a16="http://schemas.microsoft.com/office/drawing/2014/main" id="{CD6FD6EE-8930-44A3-96E8-0F69F6B26814}"/>
            </a:ext>
          </a:extLst>
        </xdr:cNvPr>
        <xdr:cNvGrpSpPr>
          <a:grpSpLocks/>
        </xdr:cNvGrpSpPr>
      </xdr:nvGrpSpPr>
      <xdr:grpSpPr bwMode="auto">
        <a:xfrm>
          <a:off x="7925148" y="2511615"/>
          <a:ext cx="276609" cy="323742"/>
          <a:chOff x="536" y="110"/>
          <a:chExt cx="46" cy="44"/>
        </a:xfrm>
      </xdr:grpSpPr>
      <xdr:pic>
        <xdr:nvPicPr>
          <xdr:cNvPr id="800" name="Picture 6673" descr="route2">
            <a:extLst>
              <a:ext uri="{FF2B5EF4-FFF2-40B4-BE49-F238E27FC236}">
                <a16:creationId xmlns:a16="http://schemas.microsoft.com/office/drawing/2014/main" id="{D24296CE-6157-45F9-AA2A-25FD5762D42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01" name="Text Box 6674">
            <a:extLst>
              <a:ext uri="{FF2B5EF4-FFF2-40B4-BE49-F238E27FC236}">
                <a16:creationId xmlns:a16="http://schemas.microsoft.com/office/drawing/2014/main" id="{39FC61D7-EFB5-41E2-B09D-5D8C4AEB25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 editAs="oneCell">
    <xdr:from>
      <xdr:col>11</xdr:col>
      <xdr:colOff>27216</xdr:colOff>
      <xdr:row>12</xdr:row>
      <xdr:rowOff>20412</xdr:rowOff>
    </xdr:from>
    <xdr:to>
      <xdr:col>11</xdr:col>
      <xdr:colOff>369593</xdr:colOff>
      <xdr:row>14</xdr:row>
      <xdr:rowOff>1364</xdr:rowOff>
    </xdr:to>
    <xdr:grpSp>
      <xdr:nvGrpSpPr>
        <xdr:cNvPr id="802" name="Group 6672">
          <a:extLst>
            <a:ext uri="{FF2B5EF4-FFF2-40B4-BE49-F238E27FC236}">
              <a16:creationId xmlns:a16="http://schemas.microsoft.com/office/drawing/2014/main" id="{4C192192-3C39-473A-B180-4ACD59CC460F}"/>
            </a:ext>
          </a:extLst>
        </xdr:cNvPr>
        <xdr:cNvGrpSpPr>
          <a:grpSpLocks/>
        </xdr:cNvGrpSpPr>
      </xdr:nvGrpSpPr>
      <xdr:grpSpPr bwMode="auto">
        <a:xfrm>
          <a:off x="7245049" y="2103212"/>
          <a:ext cx="342377" cy="328085"/>
          <a:chOff x="536" y="110"/>
          <a:chExt cx="46" cy="44"/>
        </a:xfrm>
      </xdr:grpSpPr>
      <xdr:pic>
        <xdr:nvPicPr>
          <xdr:cNvPr id="803" name="Picture 6673" descr="route2">
            <a:extLst>
              <a:ext uri="{FF2B5EF4-FFF2-40B4-BE49-F238E27FC236}">
                <a16:creationId xmlns:a16="http://schemas.microsoft.com/office/drawing/2014/main" id="{AF2E83D2-8F33-4081-A889-4490E2526E8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04" name="Text Box 6674">
            <a:extLst>
              <a:ext uri="{FF2B5EF4-FFF2-40B4-BE49-F238E27FC236}">
                <a16:creationId xmlns:a16="http://schemas.microsoft.com/office/drawing/2014/main" id="{0C50614D-FE3E-41C4-BCBA-F3A06AA45A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11</xdr:col>
      <xdr:colOff>628664</xdr:colOff>
      <xdr:row>11</xdr:row>
      <xdr:rowOff>81626</xdr:rowOff>
    </xdr:from>
    <xdr:to>
      <xdr:col>12</xdr:col>
      <xdr:colOff>76213</xdr:colOff>
      <xdr:row>12</xdr:row>
      <xdr:rowOff>53051</xdr:rowOff>
    </xdr:to>
    <xdr:grpSp>
      <xdr:nvGrpSpPr>
        <xdr:cNvPr id="805" name="Group 1209">
          <a:extLst>
            <a:ext uri="{FF2B5EF4-FFF2-40B4-BE49-F238E27FC236}">
              <a16:creationId xmlns:a16="http://schemas.microsoft.com/office/drawing/2014/main" id="{57B2386E-2487-4784-896E-093E35583DF7}"/>
            </a:ext>
          </a:extLst>
        </xdr:cNvPr>
        <xdr:cNvGrpSpPr>
          <a:grpSpLocks/>
        </xdr:cNvGrpSpPr>
      </xdr:nvGrpSpPr>
      <xdr:grpSpPr bwMode="auto">
        <a:xfrm rot="1517176">
          <a:off x="7846497" y="1990859"/>
          <a:ext cx="154516" cy="144992"/>
          <a:chOff x="718" y="97"/>
          <a:chExt cx="23" cy="15"/>
        </a:xfrm>
      </xdr:grpSpPr>
      <xdr:sp macro="" textlink="">
        <xdr:nvSpPr>
          <xdr:cNvPr id="806" name="Freeform 1210">
            <a:extLst>
              <a:ext uri="{FF2B5EF4-FFF2-40B4-BE49-F238E27FC236}">
                <a16:creationId xmlns:a16="http://schemas.microsoft.com/office/drawing/2014/main" id="{1A2CB0CA-455A-4736-BAC3-9DC606644879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07" name="Freeform 1211">
            <a:extLst>
              <a:ext uri="{FF2B5EF4-FFF2-40B4-BE49-F238E27FC236}">
                <a16:creationId xmlns:a16="http://schemas.microsoft.com/office/drawing/2014/main" id="{6F2F1BFF-7055-41B2-88BD-D1BC25F8C7AE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94768</xdr:colOff>
      <xdr:row>12</xdr:row>
      <xdr:rowOff>20600</xdr:rowOff>
    </xdr:from>
    <xdr:to>
      <xdr:col>11</xdr:col>
      <xdr:colOff>701436</xdr:colOff>
      <xdr:row>14</xdr:row>
      <xdr:rowOff>38544</xdr:rowOff>
    </xdr:to>
    <xdr:sp macro="" textlink="">
      <xdr:nvSpPr>
        <xdr:cNvPr id="808" name="Line 72">
          <a:extLst>
            <a:ext uri="{FF2B5EF4-FFF2-40B4-BE49-F238E27FC236}">
              <a16:creationId xmlns:a16="http://schemas.microsoft.com/office/drawing/2014/main" id="{7B81781F-82A2-4E12-AC98-99688B288E40}"/>
            </a:ext>
          </a:extLst>
        </xdr:cNvPr>
        <xdr:cNvSpPr>
          <a:spLocks noChangeShapeType="1"/>
        </xdr:cNvSpPr>
      </xdr:nvSpPr>
      <xdr:spPr bwMode="auto">
        <a:xfrm rot="16633608" flipV="1">
          <a:off x="7412230" y="583488"/>
          <a:ext cx="360844" cy="606668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0 w 180108"/>
            <a:gd name="connsiteY0" fmla="*/ 0 h 455720"/>
            <a:gd name="connsiteX1" fmla="*/ 176894 w 180108"/>
            <a:gd name="connsiteY1" fmla="*/ 47623 h 455720"/>
            <a:gd name="connsiteX2" fmla="*/ 179003 w 180108"/>
            <a:gd name="connsiteY2" fmla="*/ 455720 h 455720"/>
            <a:gd name="connsiteX0" fmla="*/ 0 w 181616"/>
            <a:gd name="connsiteY0" fmla="*/ 0 h 455720"/>
            <a:gd name="connsiteX1" fmla="*/ 176894 w 181616"/>
            <a:gd name="connsiteY1" fmla="*/ 47623 h 455720"/>
            <a:gd name="connsiteX2" fmla="*/ 179003 w 181616"/>
            <a:gd name="connsiteY2" fmla="*/ 455720 h 455720"/>
            <a:gd name="connsiteX0" fmla="*/ 0 w 181616"/>
            <a:gd name="connsiteY0" fmla="*/ 0 h 503619"/>
            <a:gd name="connsiteX1" fmla="*/ 176894 w 181616"/>
            <a:gd name="connsiteY1" fmla="*/ 47623 h 503619"/>
            <a:gd name="connsiteX2" fmla="*/ 179003 w 181616"/>
            <a:gd name="connsiteY2" fmla="*/ 503619 h 503619"/>
            <a:gd name="connsiteX0" fmla="*/ 0 w 201512"/>
            <a:gd name="connsiteY0" fmla="*/ 0 h 515134"/>
            <a:gd name="connsiteX1" fmla="*/ 176894 w 201512"/>
            <a:gd name="connsiteY1" fmla="*/ 47623 h 515134"/>
            <a:gd name="connsiteX2" fmla="*/ 200939 w 201512"/>
            <a:gd name="connsiteY2" fmla="*/ 515134 h 515134"/>
            <a:gd name="connsiteX0" fmla="*/ 0 w 200939"/>
            <a:gd name="connsiteY0" fmla="*/ 0 h 515134"/>
            <a:gd name="connsiteX1" fmla="*/ 176894 w 200939"/>
            <a:gd name="connsiteY1" fmla="*/ 47623 h 515134"/>
            <a:gd name="connsiteX2" fmla="*/ 200939 w 200939"/>
            <a:gd name="connsiteY2" fmla="*/ 515134 h 515134"/>
            <a:gd name="connsiteX0" fmla="*/ 0 w 200939"/>
            <a:gd name="connsiteY0" fmla="*/ 0 h 515134"/>
            <a:gd name="connsiteX1" fmla="*/ 176894 w 200939"/>
            <a:gd name="connsiteY1" fmla="*/ 47623 h 515134"/>
            <a:gd name="connsiteX2" fmla="*/ 200939 w 200939"/>
            <a:gd name="connsiteY2" fmla="*/ 515134 h 515134"/>
            <a:gd name="connsiteX0" fmla="*/ 0 w 209202"/>
            <a:gd name="connsiteY0" fmla="*/ 0 h 516463"/>
            <a:gd name="connsiteX1" fmla="*/ 176894 w 209202"/>
            <a:gd name="connsiteY1" fmla="*/ 47623 h 516463"/>
            <a:gd name="connsiteX2" fmla="*/ 209202 w 209202"/>
            <a:gd name="connsiteY2" fmla="*/ 516463 h 516463"/>
            <a:gd name="connsiteX0" fmla="*/ 0 w 209202"/>
            <a:gd name="connsiteY0" fmla="*/ 0 h 516463"/>
            <a:gd name="connsiteX1" fmla="*/ 176894 w 209202"/>
            <a:gd name="connsiteY1" fmla="*/ 47623 h 516463"/>
            <a:gd name="connsiteX2" fmla="*/ 209202 w 209202"/>
            <a:gd name="connsiteY2" fmla="*/ 516463 h 516463"/>
            <a:gd name="connsiteX0" fmla="*/ 0 w 209202"/>
            <a:gd name="connsiteY0" fmla="*/ 0 h 516463"/>
            <a:gd name="connsiteX1" fmla="*/ 176894 w 209202"/>
            <a:gd name="connsiteY1" fmla="*/ 47623 h 516463"/>
            <a:gd name="connsiteX2" fmla="*/ 209202 w 209202"/>
            <a:gd name="connsiteY2" fmla="*/ 516463 h 516463"/>
            <a:gd name="connsiteX0" fmla="*/ 0 w 214643"/>
            <a:gd name="connsiteY0" fmla="*/ 0 h 504027"/>
            <a:gd name="connsiteX1" fmla="*/ 182335 w 214643"/>
            <a:gd name="connsiteY1" fmla="*/ 35187 h 504027"/>
            <a:gd name="connsiteX2" fmla="*/ 214643 w 214643"/>
            <a:gd name="connsiteY2" fmla="*/ 504027 h 5040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14643" h="504027">
              <a:moveTo>
                <a:pt x="0" y="0"/>
              </a:moveTo>
              <a:lnTo>
                <a:pt x="182335" y="35187"/>
              </a:lnTo>
              <a:cubicBezTo>
                <a:pt x="213282" y="417435"/>
                <a:pt x="187438" y="95539"/>
                <a:pt x="214643" y="504027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772050</xdr:colOff>
      <xdr:row>13</xdr:row>
      <xdr:rowOff>64418</xdr:rowOff>
    </xdr:from>
    <xdr:ext cx="261572" cy="200166"/>
    <xdr:sp macro="" textlink="">
      <xdr:nvSpPr>
        <xdr:cNvPr id="809" name="Text Box 1416">
          <a:extLst>
            <a:ext uri="{FF2B5EF4-FFF2-40B4-BE49-F238E27FC236}">
              <a16:creationId xmlns:a16="http://schemas.microsoft.com/office/drawing/2014/main" id="{68406A55-8A6F-469C-BB90-91A4BCA42F96}"/>
            </a:ext>
          </a:extLst>
        </xdr:cNvPr>
        <xdr:cNvSpPr txBox="1">
          <a:spLocks noChangeArrowheads="1"/>
        </xdr:cNvSpPr>
      </xdr:nvSpPr>
      <xdr:spPr bwMode="auto">
        <a:xfrm>
          <a:off x="7896750" y="921668"/>
          <a:ext cx="261572" cy="200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241317</xdr:colOff>
      <xdr:row>60</xdr:row>
      <xdr:rowOff>5375</xdr:rowOff>
    </xdr:from>
    <xdr:to>
      <xdr:col>6</xdr:col>
      <xdr:colOff>320746</xdr:colOff>
      <xdr:row>61</xdr:row>
      <xdr:rowOff>124530</xdr:rowOff>
    </xdr:to>
    <xdr:sp macro="" textlink="">
      <xdr:nvSpPr>
        <xdr:cNvPr id="810" name="Line 72">
          <a:extLst>
            <a:ext uri="{FF2B5EF4-FFF2-40B4-BE49-F238E27FC236}">
              <a16:creationId xmlns:a16="http://schemas.microsoft.com/office/drawing/2014/main" id="{176F01CE-458B-4306-AFF7-858C218AFDEA}"/>
            </a:ext>
          </a:extLst>
        </xdr:cNvPr>
        <xdr:cNvSpPr>
          <a:spLocks noChangeShapeType="1"/>
        </xdr:cNvSpPr>
      </xdr:nvSpPr>
      <xdr:spPr bwMode="auto">
        <a:xfrm rot="3081276" flipV="1">
          <a:off x="3453604" y="8629488"/>
          <a:ext cx="290605" cy="784279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0 w 180108"/>
            <a:gd name="connsiteY0" fmla="*/ 0 h 455720"/>
            <a:gd name="connsiteX1" fmla="*/ 176894 w 180108"/>
            <a:gd name="connsiteY1" fmla="*/ 47623 h 455720"/>
            <a:gd name="connsiteX2" fmla="*/ 179003 w 180108"/>
            <a:gd name="connsiteY2" fmla="*/ 455720 h 455720"/>
            <a:gd name="connsiteX0" fmla="*/ 0 w 181616"/>
            <a:gd name="connsiteY0" fmla="*/ 0 h 455720"/>
            <a:gd name="connsiteX1" fmla="*/ 176894 w 181616"/>
            <a:gd name="connsiteY1" fmla="*/ 47623 h 455720"/>
            <a:gd name="connsiteX2" fmla="*/ 179003 w 181616"/>
            <a:gd name="connsiteY2" fmla="*/ 455720 h 455720"/>
            <a:gd name="connsiteX0" fmla="*/ 0 w 181616"/>
            <a:gd name="connsiteY0" fmla="*/ 0 h 503619"/>
            <a:gd name="connsiteX1" fmla="*/ 176894 w 181616"/>
            <a:gd name="connsiteY1" fmla="*/ 47623 h 503619"/>
            <a:gd name="connsiteX2" fmla="*/ 179003 w 181616"/>
            <a:gd name="connsiteY2" fmla="*/ 503619 h 503619"/>
            <a:gd name="connsiteX0" fmla="*/ 41266 w 222882"/>
            <a:gd name="connsiteY0" fmla="*/ 290329 h 793948"/>
            <a:gd name="connsiteX1" fmla="*/ 110 w 222882"/>
            <a:gd name="connsiteY1" fmla="*/ 2 h 793948"/>
            <a:gd name="connsiteX2" fmla="*/ 218160 w 222882"/>
            <a:gd name="connsiteY2" fmla="*/ 337952 h 793948"/>
            <a:gd name="connsiteX3" fmla="*/ 220269 w 222882"/>
            <a:gd name="connsiteY3" fmla="*/ 793948 h 793948"/>
            <a:gd name="connsiteX0" fmla="*/ 0 w 222772"/>
            <a:gd name="connsiteY0" fmla="*/ 0 h 793946"/>
            <a:gd name="connsiteX1" fmla="*/ 218050 w 222772"/>
            <a:gd name="connsiteY1" fmla="*/ 337950 h 793946"/>
            <a:gd name="connsiteX2" fmla="*/ 220159 w 222772"/>
            <a:gd name="connsiteY2" fmla="*/ 793946 h 793946"/>
            <a:gd name="connsiteX0" fmla="*/ 0 w 222772"/>
            <a:gd name="connsiteY0" fmla="*/ 0 h 793946"/>
            <a:gd name="connsiteX1" fmla="*/ 218050 w 222772"/>
            <a:gd name="connsiteY1" fmla="*/ 337950 h 793946"/>
            <a:gd name="connsiteX2" fmla="*/ 220159 w 222772"/>
            <a:gd name="connsiteY2" fmla="*/ 793946 h 793946"/>
            <a:gd name="connsiteX0" fmla="*/ 0 w 222772"/>
            <a:gd name="connsiteY0" fmla="*/ 0 h 793946"/>
            <a:gd name="connsiteX1" fmla="*/ 218050 w 222772"/>
            <a:gd name="connsiteY1" fmla="*/ 337950 h 793946"/>
            <a:gd name="connsiteX2" fmla="*/ 220159 w 222772"/>
            <a:gd name="connsiteY2" fmla="*/ 793946 h 793946"/>
            <a:gd name="connsiteX0" fmla="*/ 0 w 211418"/>
            <a:gd name="connsiteY0" fmla="*/ 0 h 806693"/>
            <a:gd name="connsiteX1" fmla="*/ 206696 w 211418"/>
            <a:gd name="connsiteY1" fmla="*/ 350697 h 806693"/>
            <a:gd name="connsiteX2" fmla="*/ 208805 w 211418"/>
            <a:gd name="connsiteY2" fmla="*/ 806693 h 806693"/>
            <a:gd name="connsiteX0" fmla="*/ 0 w 211418"/>
            <a:gd name="connsiteY0" fmla="*/ 0 h 806693"/>
            <a:gd name="connsiteX1" fmla="*/ 206696 w 211418"/>
            <a:gd name="connsiteY1" fmla="*/ 350697 h 806693"/>
            <a:gd name="connsiteX2" fmla="*/ 208805 w 211418"/>
            <a:gd name="connsiteY2" fmla="*/ 806693 h 806693"/>
            <a:gd name="connsiteX0" fmla="*/ 0 w 202715"/>
            <a:gd name="connsiteY0" fmla="*/ 0 h 807752"/>
            <a:gd name="connsiteX1" fmla="*/ 197993 w 202715"/>
            <a:gd name="connsiteY1" fmla="*/ 351756 h 807752"/>
            <a:gd name="connsiteX2" fmla="*/ 200102 w 202715"/>
            <a:gd name="connsiteY2" fmla="*/ 807752 h 807752"/>
            <a:gd name="connsiteX0" fmla="*/ 0 w 200055"/>
            <a:gd name="connsiteY0" fmla="*/ 0 h 780124"/>
            <a:gd name="connsiteX1" fmla="*/ 197993 w 200055"/>
            <a:gd name="connsiteY1" fmla="*/ 351756 h 780124"/>
            <a:gd name="connsiteX2" fmla="*/ 193673 w 200055"/>
            <a:gd name="connsiteY2" fmla="*/ 780124 h 780124"/>
            <a:gd name="connsiteX0" fmla="*/ 0 w 200549"/>
            <a:gd name="connsiteY0" fmla="*/ 0 h 821563"/>
            <a:gd name="connsiteX1" fmla="*/ 197993 w 200549"/>
            <a:gd name="connsiteY1" fmla="*/ 351756 h 821563"/>
            <a:gd name="connsiteX2" fmla="*/ 195557 w 200549"/>
            <a:gd name="connsiteY2" fmla="*/ 821563 h 8215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0549" h="821563">
              <a:moveTo>
                <a:pt x="0" y="0"/>
              </a:moveTo>
              <a:cubicBezTo>
                <a:pt x="97520" y="168973"/>
                <a:pt x="156834" y="276305"/>
                <a:pt x="197993" y="351756"/>
              </a:cubicBezTo>
              <a:cubicBezTo>
                <a:pt x="202842" y="743118"/>
                <a:pt x="200093" y="431491"/>
                <a:pt x="195557" y="821563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239370</xdr:colOff>
      <xdr:row>62</xdr:row>
      <xdr:rowOff>18575</xdr:rowOff>
    </xdr:from>
    <xdr:ext cx="450840" cy="261196"/>
    <xdr:sp macro="" textlink="">
      <xdr:nvSpPr>
        <xdr:cNvPr id="811" name="Text Box 1416">
          <a:extLst>
            <a:ext uri="{FF2B5EF4-FFF2-40B4-BE49-F238E27FC236}">
              <a16:creationId xmlns:a16="http://schemas.microsoft.com/office/drawing/2014/main" id="{F50EEC88-6D89-41A4-9B79-4F43CCE5C1BA}"/>
            </a:ext>
          </a:extLst>
        </xdr:cNvPr>
        <xdr:cNvSpPr txBox="1">
          <a:spLocks noChangeArrowheads="1"/>
        </xdr:cNvSpPr>
      </xdr:nvSpPr>
      <xdr:spPr bwMode="auto">
        <a:xfrm>
          <a:off x="3204820" y="9232425"/>
          <a:ext cx="450840" cy="261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ﾁｪｯｸ後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進路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144949</xdr:colOff>
      <xdr:row>16</xdr:row>
      <xdr:rowOff>83610</xdr:rowOff>
    </xdr:from>
    <xdr:ext cx="360638" cy="78595"/>
    <xdr:sp macro="" textlink="">
      <xdr:nvSpPr>
        <xdr:cNvPr id="856" name="Text Box 638">
          <a:extLst>
            <a:ext uri="{FF2B5EF4-FFF2-40B4-BE49-F238E27FC236}">
              <a16:creationId xmlns:a16="http://schemas.microsoft.com/office/drawing/2014/main" id="{3F946E96-1FE5-4D23-B6F7-EC158814F41A}"/>
            </a:ext>
          </a:extLst>
        </xdr:cNvPr>
        <xdr:cNvSpPr txBox="1">
          <a:spLocks noChangeArrowheads="1"/>
        </xdr:cNvSpPr>
      </xdr:nvSpPr>
      <xdr:spPr bwMode="auto">
        <a:xfrm>
          <a:off x="12259990" y="2816871"/>
          <a:ext cx="360638" cy="7859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</xdr:txBody>
    </xdr:sp>
    <xdr:clientData/>
  </xdr:oneCellAnchor>
  <xdr:twoCellAnchor>
    <xdr:from>
      <xdr:col>17</xdr:col>
      <xdr:colOff>472087</xdr:colOff>
      <xdr:row>10</xdr:row>
      <xdr:rowOff>161901</xdr:rowOff>
    </xdr:from>
    <xdr:to>
      <xdr:col>18</xdr:col>
      <xdr:colOff>120059</xdr:colOff>
      <xdr:row>12</xdr:row>
      <xdr:rowOff>123800</xdr:rowOff>
    </xdr:to>
    <xdr:sp macro="" textlink="">
      <xdr:nvSpPr>
        <xdr:cNvPr id="857" name="Line 890">
          <a:extLst>
            <a:ext uri="{FF2B5EF4-FFF2-40B4-BE49-F238E27FC236}">
              <a16:creationId xmlns:a16="http://schemas.microsoft.com/office/drawing/2014/main" id="{AC66C809-2B58-4351-9B75-24C40C41AADA}"/>
            </a:ext>
          </a:extLst>
        </xdr:cNvPr>
        <xdr:cNvSpPr>
          <a:spLocks noChangeShapeType="1"/>
        </xdr:cNvSpPr>
      </xdr:nvSpPr>
      <xdr:spPr bwMode="auto">
        <a:xfrm>
          <a:off x="11883106" y="1870189"/>
          <a:ext cx="351994" cy="3035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90463</xdr:colOff>
      <xdr:row>10</xdr:row>
      <xdr:rowOff>168049</xdr:rowOff>
    </xdr:from>
    <xdr:to>
      <xdr:col>18</xdr:col>
      <xdr:colOff>367458</xdr:colOff>
      <xdr:row>16</xdr:row>
      <xdr:rowOff>157662</xdr:rowOff>
    </xdr:to>
    <xdr:sp macro="" textlink="">
      <xdr:nvSpPr>
        <xdr:cNvPr id="874" name="Freeform 916">
          <a:extLst>
            <a:ext uri="{FF2B5EF4-FFF2-40B4-BE49-F238E27FC236}">
              <a16:creationId xmlns:a16="http://schemas.microsoft.com/office/drawing/2014/main" id="{978EF5D2-0399-4E51-9960-F149BD07D95A}"/>
            </a:ext>
          </a:extLst>
        </xdr:cNvPr>
        <xdr:cNvSpPr>
          <a:spLocks/>
        </xdr:cNvSpPr>
      </xdr:nvSpPr>
      <xdr:spPr bwMode="auto">
        <a:xfrm>
          <a:off x="12205504" y="1876337"/>
          <a:ext cx="276995" cy="1014586"/>
        </a:xfrm>
        <a:custGeom>
          <a:avLst/>
          <a:gdLst>
            <a:gd name="T0" fmla="*/ 0 w 10662"/>
            <a:gd name="T1" fmla="*/ 2147483647 h 10000"/>
            <a:gd name="T2" fmla="*/ 0 w 10662"/>
            <a:gd name="T3" fmla="*/ 2147483647 h 10000"/>
            <a:gd name="T4" fmla="*/ 2147483647 w 10662"/>
            <a:gd name="T5" fmla="*/ 0 h 10000"/>
            <a:gd name="T6" fmla="*/ 2147483647 w 10662"/>
            <a:gd name="T7" fmla="*/ 1439109723 h 10000"/>
            <a:gd name="T8" fmla="*/ 0 60000 65536"/>
            <a:gd name="T9" fmla="*/ 0 60000 65536"/>
            <a:gd name="T10" fmla="*/ 0 60000 65536"/>
            <a:gd name="T11" fmla="*/ 0 60000 65536"/>
            <a:gd name="connsiteX0" fmla="*/ 84 w 10662"/>
            <a:gd name="connsiteY0" fmla="*/ 11778 h 11778"/>
            <a:gd name="connsiteX1" fmla="*/ 0 w 10662"/>
            <a:gd name="connsiteY1" fmla="*/ 6316 h 11778"/>
            <a:gd name="connsiteX2" fmla="*/ 5761 w 10662"/>
            <a:gd name="connsiteY2" fmla="*/ 0 h 11778"/>
            <a:gd name="connsiteX3" fmla="*/ 10662 w 10662"/>
            <a:gd name="connsiteY3" fmla="*/ 3950 h 11778"/>
            <a:gd name="connsiteX0" fmla="*/ 142 w 10720"/>
            <a:gd name="connsiteY0" fmla="*/ 11778 h 11778"/>
            <a:gd name="connsiteX1" fmla="*/ 58 w 10720"/>
            <a:gd name="connsiteY1" fmla="*/ 6316 h 11778"/>
            <a:gd name="connsiteX2" fmla="*/ 5819 w 10720"/>
            <a:gd name="connsiteY2" fmla="*/ 0 h 11778"/>
            <a:gd name="connsiteX3" fmla="*/ 10720 w 10720"/>
            <a:gd name="connsiteY3" fmla="*/ 3950 h 11778"/>
            <a:gd name="connsiteX0" fmla="*/ 142 w 5819"/>
            <a:gd name="connsiteY0" fmla="*/ 11778 h 11778"/>
            <a:gd name="connsiteX1" fmla="*/ 58 w 5819"/>
            <a:gd name="connsiteY1" fmla="*/ 6316 h 11778"/>
            <a:gd name="connsiteX2" fmla="*/ 5819 w 5819"/>
            <a:gd name="connsiteY2" fmla="*/ 0 h 11778"/>
            <a:gd name="connsiteX0" fmla="*/ 244 w 6225"/>
            <a:gd name="connsiteY0" fmla="*/ 7435 h 7435"/>
            <a:gd name="connsiteX1" fmla="*/ 100 w 6225"/>
            <a:gd name="connsiteY1" fmla="*/ 2798 h 7435"/>
            <a:gd name="connsiteX2" fmla="*/ 6225 w 6225"/>
            <a:gd name="connsiteY2" fmla="*/ 0 h 7435"/>
            <a:gd name="connsiteX0" fmla="*/ 393 w 7811"/>
            <a:gd name="connsiteY0" fmla="*/ 9843 h 9843"/>
            <a:gd name="connsiteX1" fmla="*/ 162 w 7811"/>
            <a:gd name="connsiteY1" fmla="*/ 3606 h 9843"/>
            <a:gd name="connsiteX2" fmla="*/ 7811 w 7811"/>
            <a:gd name="connsiteY2" fmla="*/ 0 h 9843"/>
            <a:gd name="connsiteX0" fmla="*/ 633 w 9830"/>
            <a:gd name="connsiteY0" fmla="*/ 15730 h 15730"/>
            <a:gd name="connsiteX1" fmla="*/ 37 w 9830"/>
            <a:gd name="connsiteY1" fmla="*/ 3664 h 15730"/>
            <a:gd name="connsiteX2" fmla="*/ 9830 w 9830"/>
            <a:gd name="connsiteY2" fmla="*/ 0 h 15730"/>
            <a:gd name="connsiteX0" fmla="*/ 606 w 9962"/>
            <a:gd name="connsiteY0" fmla="*/ 10000 h 10000"/>
            <a:gd name="connsiteX1" fmla="*/ 0 w 9962"/>
            <a:gd name="connsiteY1" fmla="*/ 2329 h 10000"/>
            <a:gd name="connsiteX2" fmla="*/ 9962 w 9962"/>
            <a:gd name="connsiteY2" fmla="*/ 0 h 10000"/>
            <a:gd name="connsiteX0" fmla="*/ 378 w 10000"/>
            <a:gd name="connsiteY0" fmla="*/ 10071 h 10071"/>
            <a:gd name="connsiteX1" fmla="*/ 0 w 10000"/>
            <a:gd name="connsiteY1" fmla="*/ 2329 h 10071"/>
            <a:gd name="connsiteX2" fmla="*/ 10000 w 10000"/>
            <a:gd name="connsiteY2" fmla="*/ 0 h 10071"/>
            <a:gd name="connsiteX0" fmla="*/ 378 w 10000"/>
            <a:gd name="connsiteY0" fmla="*/ 10071 h 10071"/>
            <a:gd name="connsiteX1" fmla="*/ 0 w 10000"/>
            <a:gd name="connsiteY1" fmla="*/ 2329 h 10071"/>
            <a:gd name="connsiteX2" fmla="*/ 10000 w 10000"/>
            <a:gd name="connsiteY2" fmla="*/ 0 h 10071"/>
            <a:gd name="connsiteX0" fmla="*/ 378 w 14290"/>
            <a:gd name="connsiteY0" fmla="*/ 11732 h 11732"/>
            <a:gd name="connsiteX1" fmla="*/ 0 w 14290"/>
            <a:gd name="connsiteY1" fmla="*/ 3990 h 11732"/>
            <a:gd name="connsiteX2" fmla="*/ 14290 w 14290"/>
            <a:gd name="connsiteY2" fmla="*/ 0 h 11732"/>
            <a:gd name="connsiteX0" fmla="*/ 378 w 12298"/>
            <a:gd name="connsiteY0" fmla="*/ 10500 h 10500"/>
            <a:gd name="connsiteX1" fmla="*/ 0 w 12298"/>
            <a:gd name="connsiteY1" fmla="*/ 2758 h 10500"/>
            <a:gd name="connsiteX2" fmla="*/ 12298 w 12298"/>
            <a:gd name="connsiteY2" fmla="*/ 0 h 10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298" h="10500">
              <a:moveTo>
                <a:pt x="378" y="10500"/>
              </a:moveTo>
              <a:cubicBezTo>
                <a:pt x="518" y="10436"/>
                <a:pt x="100" y="4102"/>
                <a:pt x="0" y="2758"/>
              </a:cubicBezTo>
              <a:lnTo>
                <a:pt x="1229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29659</xdr:colOff>
      <xdr:row>12</xdr:row>
      <xdr:rowOff>34544</xdr:rowOff>
    </xdr:from>
    <xdr:to>
      <xdr:col>18</xdr:col>
      <xdr:colOff>148399</xdr:colOff>
      <xdr:row>12</xdr:row>
      <xdr:rowOff>138044</xdr:rowOff>
    </xdr:to>
    <xdr:sp macro="" textlink="">
      <xdr:nvSpPr>
        <xdr:cNvPr id="875" name="Oval 917">
          <a:extLst>
            <a:ext uri="{FF2B5EF4-FFF2-40B4-BE49-F238E27FC236}">
              <a16:creationId xmlns:a16="http://schemas.microsoft.com/office/drawing/2014/main" id="{DC8A47B9-CACE-4002-9219-2EAB12BE148E}"/>
            </a:ext>
          </a:extLst>
        </xdr:cNvPr>
        <xdr:cNvSpPr>
          <a:spLocks noChangeArrowheads="1"/>
        </xdr:cNvSpPr>
      </xdr:nvSpPr>
      <xdr:spPr bwMode="auto">
        <a:xfrm>
          <a:off x="12144700" y="2084490"/>
          <a:ext cx="118740" cy="103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18</xdr:col>
      <xdr:colOff>163466</xdr:colOff>
      <xdr:row>12</xdr:row>
      <xdr:rowOff>100700</xdr:rowOff>
    </xdr:from>
    <xdr:ext cx="207065" cy="217420"/>
    <xdr:sp macro="" textlink="">
      <xdr:nvSpPr>
        <xdr:cNvPr id="891" name="Text Box 934">
          <a:extLst>
            <a:ext uri="{FF2B5EF4-FFF2-40B4-BE49-F238E27FC236}">
              <a16:creationId xmlns:a16="http://schemas.microsoft.com/office/drawing/2014/main" id="{54B62F27-9786-453D-897C-97E7D78B370A}"/>
            </a:ext>
          </a:extLst>
        </xdr:cNvPr>
        <xdr:cNvSpPr txBox="1">
          <a:spLocks noChangeArrowheads="1"/>
        </xdr:cNvSpPr>
      </xdr:nvSpPr>
      <xdr:spPr bwMode="auto">
        <a:xfrm>
          <a:off x="12330066" y="2183500"/>
          <a:ext cx="207065" cy="2174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松本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歯科</a:t>
          </a:r>
        </a:p>
      </xdr:txBody>
    </xdr:sp>
    <xdr:clientData/>
  </xdr:oneCellAnchor>
  <xdr:twoCellAnchor>
    <xdr:from>
      <xdr:col>18</xdr:col>
      <xdr:colOff>310599</xdr:colOff>
      <xdr:row>11</xdr:row>
      <xdr:rowOff>162197</xdr:rowOff>
    </xdr:from>
    <xdr:to>
      <xdr:col>18</xdr:col>
      <xdr:colOff>391699</xdr:colOff>
      <xdr:row>12</xdr:row>
      <xdr:rowOff>77644</xdr:rowOff>
    </xdr:to>
    <xdr:sp macro="" textlink="">
      <xdr:nvSpPr>
        <xdr:cNvPr id="902" name="Line 1440">
          <a:extLst>
            <a:ext uri="{FF2B5EF4-FFF2-40B4-BE49-F238E27FC236}">
              <a16:creationId xmlns:a16="http://schemas.microsoft.com/office/drawing/2014/main" id="{E4DED0FC-C2A5-4680-97C4-08392D74D12B}"/>
            </a:ext>
          </a:extLst>
        </xdr:cNvPr>
        <xdr:cNvSpPr>
          <a:spLocks noChangeShapeType="1"/>
        </xdr:cNvSpPr>
      </xdr:nvSpPr>
      <xdr:spPr bwMode="auto">
        <a:xfrm flipV="1">
          <a:off x="12425640" y="2041314"/>
          <a:ext cx="81100" cy="86276"/>
        </a:xfrm>
        <a:prstGeom prst="line">
          <a:avLst/>
        </a:pr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3301</xdr:colOff>
      <xdr:row>17</xdr:row>
      <xdr:rowOff>23133</xdr:rowOff>
    </xdr:from>
    <xdr:to>
      <xdr:col>15</xdr:col>
      <xdr:colOff>163286</xdr:colOff>
      <xdr:row>17</xdr:row>
      <xdr:rowOff>154216</xdr:rowOff>
    </xdr:to>
    <xdr:sp macro="" textlink="">
      <xdr:nvSpPr>
        <xdr:cNvPr id="904" name="六角形 903">
          <a:extLst>
            <a:ext uri="{FF2B5EF4-FFF2-40B4-BE49-F238E27FC236}">
              <a16:creationId xmlns:a16="http://schemas.microsoft.com/office/drawing/2014/main" id="{7FEF90D2-1119-4FBB-B3DD-D53417D36B5B}"/>
            </a:ext>
          </a:extLst>
        </xdr:cNvPr>
        <xdr:cNvSpPr/>
      </xdr:nvSpPr>
      <xdr:spPr bwMode="auto">
        <a:xfrm>
          <a:off x="9990944" y="2953204"/>
          <a:ext cx="159985" cy="13108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101187</xdr:colOff>
      <xdr:row>19</xdr:row>
      <xdr:rowOff>2717</xdr:rowOff>
    </xdr:from>
    <xdr:ext cx="750590" cy="186974"/>
    <xdr:sp macro="" textlink="">
      <xdr:nvSpPr>
        <xdr:cNvPr id="905" name="Text Box 1285">
          <a:extLst>
            <a:ext uri="{FF2B5EF4-FFF2-40B4-BE49-F238E27FC236}">
              <a16:creationId xmlns:a16="http://schemas.microsoft.com/office/drawing/2014/main" id="{6D704B12-0FFB-4430-82F6-5CF545857209}"/>
            </a:ext>
          </a:extLst>
        </xdr:cNvPr>
        <xdr:cNvSpPr txBox="1">
          <a:spLocks noChangeArrowheads="1"/>
        </xdr:cNvSpPr>
      </xdr:nvSpPr>
      <xdr:spPr bwMode="auto">
        <a:xfrm>
          <a:off x="10115137" y="1888667"/>
          <a:ext cx="750590" cy="18697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桃山大橋南詰</a:t>
          </a:r>
        </a:p>
      </xdr:txBody>
    </xdr:sp>
    <xdr:clientData/>
  </xdr:oneCellAnchor>
  <xdr:twoCellAnchor>
    <xdr:from>
      <xdr:col>11</xdr:col>
      <xdr:colOff>209550</xdr:colOff>
      <xdr:row>21</xdr:row>
      <xdr:rowOff>142875</xdr:rowOff>
    </xdr:from>
    <xdr:to>
      <xdr:col>11</xdr:col>
      <xdr:colOff>571500</xdr:colOff>
      <xdr:row>23</xdr:row>
      <xdr:rowOff>9525</xdr:rowOff>
    </xdr:to>
    <xdr:sp macro="" textlink="">
      <xdr:nvSpPr>
        <xdr:cNvPr id="906" name="Line 1262">
          <a:extLst>
            <a:ext uri="{FF2B5EF4-FFF2-40B4-BE49-F238E27FC236}">
              <a16:creationId xmlns:a16="http://schemas.microsoft.com/office/drawing/2014/main" id="{E9551B62-153D-483B-BA9B-6585C1965190}"/>
            </a:ext>
          </a:extLst>
        </xdr:cNvPr>
        <xdr:cNvSpPr>
          <a:spLocks noChangeShapeType="1"/>
        </xdr:cNvSpPr>
      </xdr:nvSpPr>
      <xdr:spPr bwMode="auto">
        <a:xfrm flipV="1">
          <a:off x="10223500" y="2371725"/>
          <a:ext cx="361950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590550</xdr:colOff>
      <xdr:row>18</xdr:row>
      <xdr:rowOff>137472</xdr:rowOff>
    </xdr:from>
    <xdr:to>
      <xdr:col>12</xdr:col>
      <xdr:colOff>232699</xdr:colOff>
      <xdr:row>23</xdr:row>
      <xdr:rowOff>161925</xdr:rowOff>
    </xdr:to>
    <xdr:sp macro="" textlink="">
      <xdr:nvSpPr>
        <xdr:cNvPr id="907" name="Freeform 1263">
          <a:extLst>
            <a:ext uri="{FF2B5EF4-FFF2-40B4-BE49-F238E27FC236}">
              <a16:creationId xmlns:a16="http://schemas.microsoft.com/office/drawing/2014/main" id="{861E0EFC-7643-4117-B4A0-FE44F26B809D}"/>
            </a:ext>
          </a:extLst>
        </xdr:cNvPr>
        <xdr:cNvSpPr>
          <a:spLocks/>
        </xdr:cNvSpPr>
      </xdr:nvSpPr>
      <xdr:spPr bwMode="auto">
        <a:xfrm>
          <a:off x="10604500" y="1851972"/>
          <a:ext cx="346999" cy="881703"/>
        </a:xfrm>
        <a:custGeom>
          <a:avLst/>
          <a:gdLst>
            <a:gd name="T0" fmla="*/ 0 w 11228"/>
            <a:gd name="T1" fmla="*/ 2147483647 h 10543"/>
            <a:gd name="T2" fmla="*/ 0 w 11228"/>
            <a:gd name="T3" fmla="*/ 2147483647 h 10543"/>
            <a:gd name="T4" fmla="*/ 515910330 w 11228"/>
            <a:gd name="T5" fmla="*/ 0 h 10543"/>
            <a:gd name="T6" fmla="*/ 0 60000 65536"/>
            <a:gd name="T7" fmla="*/ 0 60000 65536"/>
            <a:gd name="T8" fmla="*/ 0 60000 65536"/>
            <a:gd name="connsiteX0" fmla="*/ 0 w 11613"/>
            <a:gd name="connsiteY0" fmla="*/ 10969 h 10969"/>
            <a:gd name="connsiteX1" fmla="*/ 0 w 11613"/>
            <a:gd name="connsiteY1" fmla="*/ 6483 h 10969"/>
            <a:gd name="connsiteX2" fmla="*/ 11613 w 11613"/>
            <a:gd name="connsiteY2" fmla="*/ 0 h 109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613" h="10969">
              <a:moveTo>
                <a:pt x="0" y="10969"/>
              </a:moveTo>
              <a:lnTo>
                <a:pt x="0" y="6483"/>
              </a:lnTo>
              <a:cubicBezTo>
                <a:pt x="2718" y="5631"/>
                <a:pt x="6280" y="5754"/>
                <a:pt x="1161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517525</xdr:colOff>
      <xdr:row>22</xdr:row>
      <xdr:rowOff>117475</xdr:rowOff>
    </xdr:from>
    <xdr:to>
      <xdr:col>11</xdr:col>
      <xdr:colOff>660400</xdr:colOff>
      <xdr:row>23</xdr:row>
      <xdr:rowOff>69850</xdr:rowOff>
    </xdr:to>
    <xdr:sp macro="" textlink="">
      <xdr:nvSpPr>
        <xdr:cNvPr id="908" name="AutoShape 1264">
          <a:extLst>
            <a:ext uri="{FF2B5EF4-FFF2-40B4-BE49-F238E27FC236}">
              <a16:creationId xmlns:a16="http://schemas.microsoft.com/office/drawing/2014/main" id="{651265D7-A0B8-41E2-93EE-69B93989C9DA}"/>
            </a:ext>
          </a:extLst>
        </xdr:cNvPr>
        <xdr:cNvSpPr>
          <a:spLocks noChangeArrowheads="1"/>
        </xdr:cNvSpPr>
      </xdr:nvSpPr>
      <xdr:spPr bwMode="auto">
        <a:xfrm>
          <a:off x="10531475" y="2517775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514350</xdr:colOff>
      <xdr:row>21</xdr:row>
      <xdr:rowOff>66675</xdr:rowOff>
    </xdr:from>
    <xdr:to>
      <xdr:col>11</xdr:col>
      <xdr:colOff>676275</xdr:colOff>
      <xdr:row>22</xdr:row>
      <xdr:rowOff>47625</xdr:rowOff>
    </xdr:to>
    <xdr:sp macro="" textlink="">
      <xdr:nvSpPr>
        <xdr:cNvPr id="909" name="Oval 1265">
          <a:extLst>
            <a:ext uri="{FF2B5EF4-FFF2-40B4-BE49-F238E27FC236}">
              <a16:creationId xmlns:a16="http://schemas.microsoft.com/office/drawing/2014/main" id="{20C76DFA-9C8B-4F82-B2D1-2A48D7A3989F}"/>
            </a:ext>
          </a:extLst>
        </xdr:cNvPr>
        <xdr:cNvSpPr>
          <a:spLocks noChangeArrowheads="1"/>
        </xdr:cNvSpPr>
      </xdr:nvSpPr>
      <xdr:spPr bwMode="auto">
        <a:xfrm>
          <a:off x="10528300" y="2295525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142875</xdr:colOff>
      <xdr:row>20</xdr:row>
      <xdr:rowOff>57150</xdr:rowOff>
    </xdr:from>
    <xdr:to>
      <xdr:col>12</xdr:col>
      <xdr:colOff>361950</xdr:colOff>
      <xdr:row>21</xdr:row>
      <xdr:rowOff>152400</xdr:rowOff>
    </xdr:to>
    <xdr:sp macro="" textlink="">
      <xdr:nvSpPr>
        <xdr:cNvPr id="910" name="Line 1266">
          <a:extLst>
            <a:ext uri="{FF2B5EF4-FFF2-40B4-BE49-F238E27FC236}">
              <a16:creationId xmlns:a16="http://schemas.microsoft.com/office/drawing/2014/main" id="{1221CD0B-0080-47B7-95B9-AE535EE2EC33}"/>
            </a:ext>
          </a:extLst>
        </xdr:cNvPr>
        <xdr:cNvSpPr>
          <a:spLocks noChangeShapeType="1"/>
        </xdr:cNvSpPr>
      </xdr:nvSpPr>
      <xdr:spPr bwMode="auto">
        <a:xfrm flipH="1" flipV="1">
          <a:off x="10861675" y="2114550"/>
          <a:ext cx="219075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57150</xdr:colOff>
      <xdr:row>19</xdr:row>
      <xdr:rowOff>161925</xdr:rowOff>
    </xdr:from>
    <xdr:to>
      <xdr:col>12</xdr:col>
      <xdr:colOff>180975</xdr:colOff>
      <xdr:row>20</xdr:row>
      <xdr:rowOff>114300</xdr:rowOff>
    </xdr:to>
    <xdr:sp macro="" textlink="">
      <xdr:nvSpPr>
        <xdr:cNvPr id="911" name="Oval 1267">
          <a:extLst>
            <a:ext uri="{FF2B5EF4-FFF2-40B4-BE49-F238E27FC236}">
              <a16:creationId xmlns:a16="http://schemas.microsoft.com/office/drawing/2014/main" id="{C86FDA61-15B2-41A5-9A30-9F17F0138588}"/>
            </a:ext>
          </a:extLst>
        </xdr:cNvPr>
        <xdr:cNvSpPr>
          <a:spLocks noChangeArrowheads="1"/>
        </xdr:cNvSpPr>
      </xdr:nvSpPr>
      <xdr:spPr bwMode="auto">
        <a:xfrm>
          <a:off x="10775950" y="2047875"/>
          <a:ext cx="12382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564057</xdr:colOff>
      <xdr:row>20</xdr:row>
      <xdr:rowOff>49180</xdr:rowOff>
    </xdr:from>
    <xdr:to>
      <xdr:col>12</xdr:col>
      <xdr:colOff>27782</xdr:colOff>
      <xdr:row>21</xdr:row>
      <xdr:rowOff>23811</xdr:rowOff>
    </xdr:to>
    <xdr:sp macro="" textlink="">
      <xdr:nvSpPr>
        <xdr:cNvPr id="912" name="六角形 911">
          <a:extLst>
            <a:ext uri="{FF2B5EF4-FFF2-40B4-BE49-F238E27FC236}">
              <a16:creationId xmlns:a16="http://schemas.microsoft.com/office/drawing/2014/main" id="{78946BC0-7537-4285-999A-656B547AC4B5}"/>
            </a:ext>
          </a:extLst>
        </xdr:cNvPr>
        <xdr:cNvSpPr/>
      </xdr:nvSpPr>
      <xdr:spPr bwMode="auto">
        <a:xfrm>
          <a:off x="7775276" y="3462305"/>
          <a:ext cx="170162" cy="1452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661376</xdr:colOff>
      <xdr:row>23</xdr:row>
      <xdr:rowOff>23446</xdr:rowOff>
    </xdr:from>
    <xdr:to>
      <xdr:col>12</xdr:col>
      <xdr:colOff>198438</xdr:colOff>
      <xdr:row>24</xdr:row>
      <xdr:rowOff>55563</xdr:rowOff>
    </xdr:to>
    <xdr:sp macro="" textlink="">
      <xdr:nvSpPr>
        <xdr:cNvPr id="913" name="六角形 912">
          <a:extLst>
            <a:ext uri="{FF2B5EF4-FFF2-40B4-BE49-F238E27FC236}">
              <a16:creationId xmlns:a16="http://schemas.microsoft.com/office/drawing/2014/main" id="{E490D5DB-96F1-4873-B2A3-8AEBC2FF737A}"/>
            </a:ext>
          </a:extLst>
        </xdr:cNvPr>
        <xdr:cNvSpPr/>
      </xdr:nvSpPr>
      <xdr:spPr bwMode="auto">
        <a:xfrm>
          <a:off x="7872595" y="3948540"/>
          <a:ext cx="243499" cy="20277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8290</xdr:colOff>
      <xdr:row>17</xdr:row>
      <xdr:rowOff>8416</xdr:rowOff>
    </xdr:from>
    <xdr:to>
      <xdr:col>13</xdr:col>
      <xdr:colOff>175793</xdr:colOff>
      <xdr:row>17</xdr:row>
      <xdr:rowOff>167450</xdr:rowOff>
    </xdr:to>
    <xdr:sp macro="" textlink="">
      <xdr:nvSpPr>
        <xdr:cNvPr id="916" name="六角形 915">
          <a:extLst>
            <a:ext uri="{FF2B5EF4-FFF2-40B4-BE49-F238E27FC236}">
              <a16:creationId xmlns:a16="http://schemas.microsoft.com/office/drawing/2014/main" id="{E9E2EE9C-F857-4242-B98B-D6520FF129C1}"/>
            </a:ext>
          </a:extLst>
        </xdr:cNvPr>
        <xdr:cNvSpPr/>
      </xdr:nvSpPr>
      <xdr:spPr bwMode="auto">
        <a:xfrm>
          <a:off x="8620478" y="2932062"/>
          <a:ext cx="167503" cy="15903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147638</xdr:colOff>
      <xdr:row>23</xdr:row>
      <xdr:rowOff>4410</xdr:rowOff>
    </xdr:from>
    <xdr:to>
      <xdr:col>16</xdr:col>
      <xdr:colOff>330729</xdr:colOff>
      <xdr:row>24</xdr:row>
      <xdr:rowOff>160390</xdr:rowOff>
    </xdr:to>
    <xdr:sp macro="" textlink="">
      <xdr:nvSpPr>
        <xdr:cNvPr id="922" name="Freeform 601">
          <a:extLst>
            <a:ext uri="{FF2B5EF4-FFF2-40B4-BE49-F238E27FC236}">
              <a16:creationId xmlns:a16="http://schemas.microsoft.com/office/drawing/2014/main" id="{AA164AE1-6BB9-45D0-87E8-182BA96371EA}"/>
            </a:ext>
          </a:extLst>
        </xdr:cNvPr>
        <xdr:cNvSpPr>
          <a:spLocks/>
        </xdr:cNvSpPr>
      </xdr:nvSpPr>
      <xdr:spPr bwMode="auto">
        <a:xfrm>
          <a:off x="10876492" y="3959931"/>
          <a:ext cx="183091" cy="327959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9892 w 10298"/>
            <a:gd name="connsiteY0" fmla="*/ 10000 h 10000"/>
            <a:gd name="connsiteX1" fmla="*/ 10298 w 10298"/>
            <a:gd name="connsiteY1" fmla="*/ 0 h 10000"/>
            <a:gd name="connsiteX2" fmla="*/ 0 w 10298"/>
            <a:gd name="connsiteY2" fmla="*/ 78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98" h="10000">
              <a:moveTo>
                <a:pt x="9892" y="10000"/>
              </a:moveTo>
              <a:cubicBezTo>
                <a:pt x="9978" y="7499"/>
                <a:pt x="9809" y="3654"/>
                <a:pt x="10298" y="0"/>
              </a:cubicBezTo>
              <a:cubicBezTo>
                <a:pt x="6965" y="95"/>
                <a:pt x="3333" y="-17"/>
                <a:pt x="0" y="78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723900</xdr:colOff>
      <xdr:row>0</xdr:row>
      <xdr:rowOff>161925</xdr:rowOff>
    </xdr:from>
    <xdr:to>
      <xdr:col>17</xdr:col>
      <xdr:colOff>28576</xdr:colOff>
      <xdr:row>1</xdr:row>
      <xdr:rowOff>131783</xdr:rowOff>
    </xdr:to>
    <xdr:sp macro="" textlink="">
      <xdr:nvSpPr>
        <xdr:cNvPr id="925" name="Text Box 794">
          <a:extLst>
            <a:ext uri="{FF2B5EF4-FFF2-40B4-BE49-F238E27FC236}">
              <a16:creationId xmlns:a16="http://schemas.microsoft.com/office/drawing/2014/main" id="{332DC978-9699-4CB6-BFF0-6AA488BC8BA6}"/>
            </a:ext>
          </a:extLst>
        </xdr:cNvPr>
        <xdr:cNvSpPr txBox="1">
          <a:spLocks noChangeArrowheads="1"/>
        </xdr:cNvSpPr>
      </xdr:nvSpPr>
      <xdr:spPr bwMode="auto">
        <a:xfrm>
          <a:off x="10013950" y="161925"/>
          <a:ext cx="28576" cy="14130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20</xdr:col>
      <xdr:colOff>0</xdr:colOff>
      <xdr:row>1</xdr:row>
      <xdr:rowOff>108843</xdr:rowOff>
    </xdr:from>
    <xdr:ext cx="171009" cy="441659"/>
    <xdr:sp macro="" textlink="">
      <xdr:nvSpPr>
        <xdr:cNvPr id="932" name="Text Box 637">
          <a:extLst>
            <a:ext uri="{FF2B5EF4-FFF2-40B4-BE49-F238E27FC236}">
              <a16:creationId xmlns:a16="http://schemas.microsoft.com/office/drawing/2014/main" id="{638A7ABF-0AF2-409C-9B4C-AFFD3CF54ADB}"/>
            </a:ext>
          </a:extLst>
        </xdr:cNvPr>
        <xdr:cNvSpPr txBox="1">
          <a:spLocks noChangeArrowheads="1"/>
        </xdr:cNvSpPr>
      </xdr:nvSpPr>
      <xdr:spPr bwMode="auto">
        <a:xfrm>
          <a:off x="6489700" y="9837043"/>
          <a:ext cx="171009" cy="441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紀ノ川</a:t>
          </a:r>
        </a:p>
      </xdr:txBody>
    </xdr:sp>
    <xdr:clientData/>
  </xdr:oneCellAnchor>
  <xdr:twoCellAnchor>
    <xdr:from>
      <xdr:col>11</xdr:col>
      <xdr:colOff>156493</xdr:colOff>
      <xdr:row>21</xdr:row>
      <xdr:rowOff>107159</xdr:rowOff>
    </xdr:from>
    <xdr:to>
      <xdr:col>11</xdr:col>
      <xdr:colOff>373063</xdr:colOff>
      <xdr:row>22</xdr:row>
      <xdr:rowOff>111654</xdr:rowOff>
    </xdr:to>
    <xdr:sp macro="" textlink="">
      <xdr:nvSpPr>
        <xdr:cNvPr id="933" name="六角形 932">
          <a:extLst>
            <a:ext uri="{FF2B5EF4-FFF2-40B4-BE49-F238E27FC236}">
              <a16:creationId xmlns:a16="http://schemas.microsoft.com/office/drawing/2014/main" id="{EF1EC3A7-5D5D-48DD-B51F-78E26C490DAC}"/>
            </a:ext>
          </a:extLst>
        </xdr:cNvPr>
        <xdr:cNvSpPr/>
      </xdr:nvSpPr>
      <xdr:spPr bwMode="auto">
        <a:xfrm>
          <a:off x="7367712" y="3690940"/>
          <a:ext cx="216570" cy="1751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105736</xdr:colOff>
      <xdr:row>20</xdr:row>
      <xdr:rowOff>17479</xdr:rowOff>
    </xdr:from>
    <xdr:to>
      <xdr:col>18</xdr:col>
      <xdr:colOff>509942</xdr:colOff>
      <xdr:row>24</xdr:row>
      <xdr:rowOff>152942</xdr:rowOff>
    </xdr:to>
    <xdr:grpSp>
      <xdr:nvGrpSpPr>
        <xdr:cNvPr id="937" name="グループ化 936">
          <a:extLst>
            <a:ext uri="{FF2B5EF4-FFF2-40B4-BE49-F238E27FC236}">
              <a16:creationId xmlns:a16="http://schemas.microsoft.com/office/drawing/2014/main" id="{786D6446-6A42-4B82-B26E-5147BE4AE75E}"/>
            </a:ext>
          </a:extLst>
        </xdr:cNvPr>
        <xdr:cNvGrpSpPr/>
      </xdr:nvGrpSpPr>
      <xdr:grpSpPr>
        <a:xfrm rot="16200000">
          <a:off x="11706091" y="3348090"/>
          <a:ext cx="829730" cy="1111173"/>
          <a:chOff x="14565406" y="1694954"/>
          <a:chExt cx="822512" cy="1177799"/>
        </a:xfrm>
      </xdr:grpSpPr>
      <xdr:sp macro="" textlink="">
        <xdr:nvSpPr>
          <xdr:cNvPr id="938" name="Freeform 527">
            <a:extLst>
              <a:ext uri="{FF2B5EF4-FFF2-40B4-BE49-F238E27FC236}">
                <a16:creationId xmlns:a16="http://schemas.microsoft.com/office/drawing/2014/main" id="{4B13DF5B-2F0C-4630-8B1B-43A4DCE863EF}"/>
              </a:ext>
            </a:extLst>
          </xdr:cNvPr>
          <xdr:cNvSpPr>
            <a:spLocks/>
          </xdr:cNvSpPr>
        </xdr:nvSpPr>
        <xdr:spPr bwMode="auto">
          <a:xfrm>
            <a:off x="14565406" y="2094828"/>
            <a:ext cx="779094" cy="431703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9304"/>
              <a:gd name="connsiteY0" fmla="*/ 19954 h 19954"/>
              <a:gd name="connsiteX1" fmla="*/ 0 w 9304"/>
              <a:gd name="connsiteY1" fmla="*/ 9954 h 19954"/>
              <a:gd name="connsiteX2" fmla="*/ 9304 w 9304"/>
              <a:gd name="connsiteY2" fmla="*/ 0 h 19954"/>
              <a:gd name="connsiteX0" fmla="*/ 0 w 10000"/>
              <a:gd name="connsiteY0" fmla="*/ 10000 h 10000"/>
              <a:gd name="connsiteX1" fmla="*/ 0 w 10000"/>
              <a:gd name="connsiteY1" fmla="*/ 4988 h 10000"/>
              <a:gd name="connsiteX2" fmla="*/ 10000 w 10000"/>
              <a:gd name="connsiteY2" fmla="*/ 0 h 10000"/>
              <a:gd name="connsiteX0" fmla="*/ 0 w 10543"/>
              <a:gd name="connsiteY0" fmla="*/ 10000 h 10000"/>
              <a:gd name="connsiteX1" fmla="*/ 0 w 10543"/>
              <a:gd name="connsiteY1" fmla="*/ 4988 h 10000"/>
              <a:gd name="connsiteX2" fmla="*/ 9850 w 10543"/>
              <a:gd name="connsiteY2" fmla="*/ 4889 h 10000"/>
              <a:gd name="connsiteX3" fmla="*/ 10000 w 10543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4988 h 10000"/>
              <a:gd name="connsiteX2" fmla="*/ 9850 w 10000"/>
              <a:gd name="connsiteY2" fmla="*/ 4889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4988 h 10000"/>
              <a:gd name="connsiteX2" fmla="*/ 9850 w 10000"/>
              <a:gd name="connsiteY2" fmla="*/ 4889 h 10000"/>
              <a:gd name="connsiteX3" fmla="*/ 10000 w 10000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225"/>
              <a:gd name="connsiteY0" fmla="*/ 10898 h 10898"/>
              <a:gd name="connsiteX1" fmla="*/ 0 w 10225"/>
              <a:gd name="connsiteY1" fmla="*/ 5886 h 10898"/>
              <a:gd name="connsiteX2" fmla="*/ 10075 w 10225"/>
              <a:gd name="connsiteY2" fmla="*/ 4989 h 10898"/>
              <a:gd name="connsiteX3" fmla="*/ 10225 w 10225"/>
              <a:gd name="connsiteY3" fmla="*/ 0 h 10898"/>
              <a:gd name="connsiteX0" fmla="*/ 0 w 10225"/>
              <a:gd name="connsiteY0" fmla="*/ 10898 h 10898"/>
              <a:gd name="connsiteX1" fmla="*/ 0 w 10225"/>
              <a:gd name="connsiteY1" fmla="*/ 5886 h 10898"/>
              <a:gd name="connsiteX2" fmla="*/ 10075 w 10225"/>
              <a:gd name="connsiteY2" fmla="*/ 4989 h 10898"/>
              <a:gd name="connsiteX3" fmla="*/ 10225 w 10225"/>
              <a:gd name="connsiteY3" fmla="*/ 0 h 10898"/>
              <a:gd name="connsiteX0" fmla="*/ 0 w 10225"/>
              <a:gd name="connsiteY0" fmla="*/ 10898 h 10898"/>
              <a:gd name="connsiteX1" fmla="*/ 0 w 10225"/>
              <a:gd name="connsiteY1" fmla="*/ 5886 h 10898"/>
              <a:gd name="connsiteX2" fmla="*/ 10075 w 10225"/>
              <a:gd name="connsiteY2" fmla="*/ 4989 h 10898"/>
              <a:gd name="connsiteX3" fmla="*/ 10225 w 10225"/>
              <a:gd name="connsiteY3" fmla="*/ 0 h 10898"/>
              <a:gd name="connsiteX0" fmla="*/ 0 w 10076"/>
              <a:gd name="connsiteY0" fmla="*/ 10898 h 10898"/>
              <a:gd name="connsiteX1" fmla="*/ 0 w 10076"/>
              <a:gd name="connsiteY1" fmla="*/ 5886 h 10898"/>
              <a:gd name="connsiteX2" fmla="*/ 10075 w 10076"/>
              <a:gd name="connsiteY2" fmla="*/ 4989 h 10898"/>
              <a:gd name="connsiteX3" fmla="*/ 9926 w 10076"/>
              <a:gd name="connsiteY3" fmla="*/ 0 h 10898"/>
              <a:gd name="connsiteX0" fmla="*/ 0 w 10075"/>
              <a:gd name="connsiteY0" fmla="*/ 10898 h 10898"/>
              <a:gd name="connsiteX1" fmla="*/ 0 w 10075"/>
              <a:gd name="connsiteY1" fmla="*/ 5886 h 10898"/>
              <a:gd name="connsiteX2" fmla="*/ 10075 w 10075"/>
              <a:gd name="connsiteY2" fmla="*/ 4989 h 10898"/>
              <a:gd name="connsiteX3" fmla="*/ 9926 w 10075"/>
              <a:gd name="connsiteY3" fmla="*/ 0 h 10898"/>
              <a:gd name="connsiteX0" fmla="*/ 0 w 10075"/>
              <a:gd name="connsiteY0" fmla="*/ 10898 h 10898"/>
              <a:gd name="connsiteX1" fmla="*/ 0 w 10075"/>
              <a:gd name="connsiteY1" fmla="*/ 5886 h 10898"/>
              <a:gd name="connsiteX2" fmla="*/ 10075 w 10075"/>
              <a:gd name="connsiteY2" fmla="*/ 4989 h 10898"/>
              <a:gd name="connsiteX3" fmla="*/ 9926 w 10075"/>
              <a:gd name="connsiteY3" fmla="*/ 0 h 10898"/>
              <a:gd name="connsiteX0" fmla="*/ 0 w 10075"/>
              <a:gd name="connsiteY0" fmla="*/ 5886 h 5900"/>
              <a:gd name="connsiteX1" fmla="*/ 10075 w 10075"/>
              <a:gd name="connsiteY1" fmla="*/ 4989 h 5900"/>
              <a:gd name="connsiteX2" fmla="*/ 9926 w 10075"/>
              <a:gd name="connsiteY2" fmla="*/ 0 h 5900"/>
              <a:gd name="connsiteX0" fmla="*/ 0 w 8699"/>
              <a:gd name="connsiteY0" fmla="*/ 10242 h 10264"/>
              <a:gd name="connsiteX1" fmla="*/ 8699 w 8699"/>
              <a:gd name="connsiteY1" fmla="*/ 8456 h 10264"/>
              <a:gd name="connsiteX2" fmla="*/ 8551 w 8699"/>
              <a:gd name="connsiteY2" fmla="*/ 0 h 10264"/>
              <a:gd name="connsiteX0" fmla="*/ 0 w 10000"/>
              <a:gd name="connsiteY0" fmla="*/ 9979 h 10029"/>
              <a:gd name="connsiteX1" fmla="*/ 10000 w 10000"/>
              <a:gd name="connsiteY1" fmla="*/ 8239 h 10029"/>
              <a:gd name="connsiteX2" fmla="*/ 9830 w 10000"/>
              <a:gd name="connsiteY2" fmla="*/ 0 h 10029"/>
              <a:gd name="connsiteX0" fmla="*/ 0 w 9048"/>
              <a:gd name="connsiteY0" fmla="*/ 9547 h 9605"/>
              <a:gd name="connsiteX1" fmla="*/ 9048 w 9048"/>
              <a:gd name="connsiteY1" fmla="*/ 8239 h 9605"/>
              <a:gd name="connsiteX2" fmla="*/ 8878 w 9048"/>
              <a:gd name="connsiteY2" fmla="*/ 0 h 9605"/>
              <a:gd name="connsiteX0" fmla="*/ 0 w 10000"/>
              <a:gd name="connsiteY0" fmla="*/ 9940 h 9945"/>
              <a:gd name="connsiteX1" fmla="*/ 10000 w 10000"/>
              <a:gd name="connsiteY1" fmla="*/ 8578 h 9945"/>
              <a:gd name="connsiteX2" fmla="*/ 9812 w 10000"/>
              <a:gd name="connsiteY2" fmla="*/ 0 h 994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9945">
                <a:moveTo>
                  <a:pt x="0" y="9940"/>
                </a:moveTo>
                <a:cubicBezTo>
                  <a:pt x="3586" y="10069"/>
                  <a:pt x="-314" y="7776"/>
                  <a:pt x="10000" y="8578"/>
                </a:cubicBezTo>
                <a:cubicBezTo>
                  <a:pt x="9646" y="4403"/>
                  <a:pt x="9780" y="4201"/>
                  <a:pt x="9812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39" name="Text Box 1620">
            <a:extLst>
              <a:ext uri="{FF2B5EF4-FFF2-40B4-BE49-F238E27FC236}">
                <a16:creationId xmlns:a16="http://schemas.microsoft.com/office/drawing/2014/main" id="{3953C209-156A-49AD-81D6-C9FAF9F5C0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043563" y="2370599"/>
            <a:ext cx="131522" cy="183196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vert="horz" wrap="square" lIns="27432" tIns="18288" rIns="27432" bIns="18288" anchor="b" upright="1">
            <a:noAutofit/>
          </a:bodyPr>
          <a:lstStyle/>
          <a:p>
            <a:pPr algn="r" rtl="0">
              <a:lnSpc>
                <a:spcPts val="10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940" name="Line 72">
            <a:extLst>
              <a:ext uri="{FF2B5EF4-FFF2-40B4-BE49-F238E27FC236}">
                <a16:creationId xmlns:a16="http://schemas.microsoft.com/office/drawing/2014/main" id="{CF9E2907-01AE-456C-AFDE-B4F97BD2E3F9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5336635" y="2463284"/>
            <a:ext cx="51283" cy="40946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941" name="グループ化 940">
            <a:extLst>
              <a:ext uri="{FF2B5EF4-FFF2-40B4-BE49-F238E27FC236}">
                <a16:creationId xmlns:a16="http://schemas.microsoft.com/office/drawing/2014/main" id="{28A34AE4-46C8-478D-A6AE-260D057BC31A}"/>
              </a:ext>
            </a:extLst>
          </xdr:cNvPr>
          <xdr:cNvGrpSpPr/>
        </xdr:nvGrpSpPr>
        <xdr:grpSpPr>
          <a:xfrm>
            <a:off x="15094845" y="1856836"/>
            <a:ext cx="36575" cy="992871"/>
            <a:chOff x="1512360" y="838933"/>
            <a:chExt cx="49597" cy="1269827"/>
          </a:xfrm>
        </xdr:grpSpPr>
        <xdr:sp macro="" textlink="">
          <xdr:nvSpPr>
            <xdr:cNvPr id="943" name="Line 76">
              <a:extLst>
                <a:ext uri="{FF2B5EF4-FFF2-40B4-BE49-F238E27FC236}">
                  <a16:creationId xmlns:a16="http://schemas.microsoft.com/office/drawing/2014/main" id="{9D3F27F0-EDC7-4B47-A00B-8DC70A48F73A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32773" y="852605"/>
              <a:ext cx="8773" cy="1256155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44" name="Line 76">
              <a:extLst>
                <a:ext uri="{FF2B5EF4-FFF2-40B4-BE49-F238E27FC236}">
                  <a16:creationId xmlns:a16="http://schemas.microsoft.com/office/drawing/2014/main" id="{8C14A64C-85EF-4881-B6FB-0FC0183D7E25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55154" y="838933"/>
              <a:ext cx="6803" cy="125615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45" name="Line 76">
              <a:extLst>
                <a:ext uri="{FF2B5EF4-FFF2-40B4-BE49-F238E27FC236}">
                  <a16:creationId xmlns:a16="http://schemas.microsoft.com/office/drawing/2014/main" id="{697F55A5-4AE1-421E-B9B3-4607A1B85108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12360" y="843691"/>
              <a:ext cx="6803" cy="125615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942" name="Text Box 638">
            <a:extLst>
              <a:ext uri="{FF2B5EF4-FFF2-40B4-BE49-F238E27FC236}">
                <a16:creationId xmlns:a16="http://schemas.microsoft.com/office/drawing/2014/main" id="{D6D50C9A-B932-4922-9320-A842F5046B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028458" y="1694954"/>
            <a:ext cx="130168" cy="515470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vert="horz" wrap="none" lIns="27432" tIns="18288" rIns="27432" bIns="18288" anchor="ctr" upright="1">
            <a:noAutofit/>
          </a:bodyPr>
          <a:lstStyle/>
          <a:p>
            <a:pPr algn="ctr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紀伊小倉駅</a:t>
            </a:r>
          </a:p>
        </xdr:txBody>
      </xdr:sp>
    </xdr:grpSp>
    <xdr:clientData/>
  </xdr:twoCellAnchor>
  <xdr:oneCellAnchor>
    <xdr:from>
      <xdr:col>17</xdr:col>
      <xdr:colOff>536629</xdr:colOff>
      <xdr:row>19</xdr:row>
      <xdr:rowOff>93688</xdr:rowOff>
    </xdr:from>
    <xdr:ext cx="433268" cy="109291"/>
    <xdr:sp macro="" textlink="">
      <xdr:nvSpPr>
        <xdr:cNvPr id="946" name="Text Box 638">
          <a:extLst>
            <a:ext uri="{FF2B5EF4-FFF2-40B4-BE49-F238E27FC236}">
              <a16:creationId xmlns:a16="http://schemas.microsoft.com/office/drawing/2014/main" id="{D0802012-8946-48C7-8A3A-B726649A15D3}"/>
            </a:ext>
          </a:extLst>
        </xdr:cNvPr>
        <xdr:cNvSpPr txBox="1">
          <a:spLocks noChangeArrowheads="1"/>
        </xdr:cNvSpPr>
      </xdr:nvSpPr>
      <xdr:spPr bwMode="auto">
        <a:xfrm>
          <a:off x="11996262" y="3391455"/>
          <a:ext cx="433268" cy="10929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大和街道</a:t>
          </a:r>
        </a:p>
      </xdr:txBody>
    </xdr:sp>
    <xdr:clientData/>
  </xdr:oneCellAnchor>
  <xdr:oneCellAnchor>
    <xdr:from>
      <xdr:col>15</xdr:col>
      <xdr:colOff>214275</xdr:colOff>
      <xdr:row>5</xdr:row>
      <xdr:rowOff>23112</xdr:rowOff>
    </xdr:from>
    <xdr:ext cx="302079" cy="305168"/>
    <xdr:grpSp>
      <xdr:nvGrpSpPr>
        <xdr:cNvPr id="947" name="Group 6672">
          <a:extLst>
            <a:ext uri="{FF2B5EF4-FFF2-40B4-BE49-F238E27FC236}">
              <a16:creationId xmlns:a16="http://schemas.microsoft.com/office/drawing/2014/main" id="{CDD07EF6-6FF8-498A-A748-AE226E3F6888}"/>
            </a:ext>
          </a:extLst>
        </xdr:cNvPr>
        <xdr:cNvGrpSpPr>
          <a:grpSpLocks/>
        </xdr:cNvGrpSpPr>
      </xdr:nvGrpSpPr>
      <xdr:grpSpPr bwMode="auto">
        <a:xfrm>
          <a:off x="10259975" y="890945"/>
          <a:ext cx="302079" cy="305168"/>
          <a:chOff x="536" y="109"/>
          <a:chExt cx="46" cy="44"/>
        </a:xfrm>
      </xdr:grpSpPr>
      <xdr:pic>
        <xdr:nvPicPr>
          <xdr:cNvPr id="948" name="Picture 6673" descr="route2">
            <a:extLst>
              <a:ext uri="{FF2B5EF4-FFF2-40B4-BE49-F238E27FC236}">
                <a16:creationId xmlns:a16="http://schemas.microsoft.com/office/drawing/2014/main" id="{3BA9D7E6-21B7-4DF9-8F37-4846F2AB463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49" name="Text Box 6674">
            <a:extLst>
              <a:ext uri="{FF2B5EF4-FFF2-40B4-BE49-F238E27FC236}">
                <a16:creationId xmlns:a16="http://schemas.microsoft.com/office/drawing/2014/main" id="{589C392D-C76D-4149-8E0E-E6CD4BAFEF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16</xdr:col>
      <xdr:colOff>188740</xdr:colOff>
      <xdr:row>5</xdr:row>
      <xdr:rowOff>23865</xdr:rowOff>
    </xdr:from>
    <xdr:ext cx="302079" cy="305168"/>
    <xdr:grpSp>
      <xdr:nvGrpSpPr>
        <xdr:cNvPr id="950" name="Group 6672">
          <a:extLst>
            <a:ext uri="{FF2B5EF4-FFF2-40B4-BE49-F238E27FC236}">
              <a16:creationId xmlns:a16="http://schemas.microsoft.com/office/drawing/2014/main" id="{0099D99E-3F95-4E68-ADE2-2585E09B635D}"/>
            </a:ext>
          </a:extLst>
        </xdr:cNvPr>
        <xdr:cNvGrpSpPr>
          <a:grpSpLocks/>
        </xdr:cNvGrpSpPr>
      </xdr:nvGrpSpPr>
      <xdr:grpSpPr bwMode="auto">
        <a:xfrm>
          <a:off x="10941407" y="891698"/>
          <a:ext cx="302079" cy="305168"/>
          <a:chOff x="536" y="109"/>
          <a:chExt cx="46" cy="44"/>
        </a:xfrm>
      </xdr:grpSpPr>
      <xdr:pic>
        <xdr:nvPicPr>
          <xdr:cNvPr id="951" name="Picture 6673" descr="route2">
            <a:extLst>
              <a:ext uri="{FF2B5EF4-FFF2-40B4-BE49-F238E27FC236}">
                <a16:creationId xmlns:a16="http://schemas.microsoft.com/office/drawing/2014/main" id="{23FB0298-7D72-4ED8-B942-C90036A4F46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52" name="Text Box 6674">
            <a:extLst>
              <a:ext uri="{FF2B5EF4-FFF2-40B4-BE49-F238E27FC236}">
                <a16:creationId xmlns:a16="http://schemas.microsoft.com/office/drawing/2014/main" id="{2C8E3D12-AB4D-4388-9526-E99B303F42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11</xdr:col>
      <xdr:colOff>324813</xdr:colOff>
      <xdr:row>3</xdr:row>
      <xdr:rowOff>10259</xdr:rowOff>
    </xdr:from>
    <xdr:ext cx="302079" cy="305168"/>
    <xdr:grpSp>
      <xdr:nvGrpSpPr>
        <xdr:cNvPr id="953" name="Group 6672">
          <a:extLst>
            <a:ext uri="{FF2B5EF4-FFF2-40B4-BE49-F238E27FC236}">
              <a16:creationId xmlns:a16="http://schemas.microsoft.com/office/drawing/2014/main" id="{4516993D-98EB-4D46-ADC5-F2137401D305}"/>
            </a:ext>
          </a:extLst>
        </xdr:cNvPr>
        <xdr:cNvGrpSpPr>
          <a:grpSpLocks/>
        </xdr:cNvGrpSpPr>
      </xdr:nvGrpSpPr>
      <xdr:grpSpPr bwMode="auto">
        <a:xfrm>
          <a:off x="7542646" y="530959"/>
          <a:ext cx="302079" cy="305168"/>
          <a:chOff x="536" y="109"/>
          <a:chExt cx="46" cy="44"/>
        </a:xfrm>
      </xdr:grpSpPr>
      <xdr:pic>
        <xdr:nvPicPr>
          <xdr:cNvPr id="954" name="Picture 6673" descr="route2">
            <a:extLst>
              <a:ext uri="{FF2B5EF4-FFF2-40B4-BE49-F238E27FC236}">
                <a16:creationId xmlns:a16="http://schemas.microsoft.com/office/drawing/2014/main" id="{1A5A02E8-284D-436D-AAC6-30459E3B044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55" name="Text Box 6674">
            <a:extLst>
              <a:ext uri="{FF2B5EF4-FFF2-40B4-BE49-F238E27FC236}">
                <a16:creationId xmlns:a16="http://schemas.microsoft.com/office/drawing/2014/main" id="{806C8731-C9CF-4A13-B3EB-94281B9967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16</xdr:col>
      <xdr:colOff>84411</xdr:colOff>
      <xdr:row>15</xdr:row>
      <xdr:rowOff>32424</xdr:rowOff>
    </xdr:from>
    <xdr:ext cx="391840" cy="193515"/>
    <xdr:sp macro="" textlink="">
      <xdr:nvSpPr>
        <xdr:cNvPr id="957" name="Text Box 1563">
          <a:extLst>
            <a:ext uri="{FF2B5EF4-FFF2-40B4-BE49-F238E27FC236}">
              <a16:creationId xmlns:a16="http://schemas.microsoft.com/office/drawing/2014/main" id="{0B75E390-15EB-4C29-8DDC-784AEDF0EA4A}"/>
            </a:ext>
          </a:extLst>
        </xdr:cNvPr>
        <xdr:cNvSpPr txBox="1">
          <a:spLocks noChangeArrowheads="1"/>
        </xdr:cNvSpPr>
      </xdr:nvSpPr>
      <xdr:spPr bwMode="auto">
        <a:xfrm>
          <a:off x="10795075" y="2636916"/>
          <a:ext cx="391840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19</xdr:col>
      <xdr:colOff>109568</xdr:colOff>
      <xdr:row>20</xdr:row>
      <xdr:rowOff>640</xdr:rowOff>
    </xdr:from>
    <xdr:ext cx="455002" cy="231538"/>
    <xdr:sp macro="" textlink="">
      <xdr:nvSpPr>
        <xdr:cNvPr id="958" name="Text Box 665">
          <a:extLst>
            <a:ext uri="{FF2B5EF4-FFF2-40B4-BE49-F238E27FC236}">
              <a16:creationId xmlns:a16="http://schemas.microsoft.com/office/drawing/2014/main" id="{8B1AA7BE-5357-4394-99C4-C62F35BF9171}"/>
            </a:ext>
          </a:extLst>
        </xdr:cNvPr>
        <xdr:cNvSpPr txBox="1">
          <a:spLocks noChangeArrowheads="1"/>
        </xdr:cNvSpPr>
      </xdr:nvSpPr>
      <xdr:spPr bwMode="auto">
        <a:xfrm>
          <a:off x="8713818" y="3429640"/>
          <a:ext cx="455002" cy="23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ﾗｲｵﾝｽﾞ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ﾏﾝｼｮﾝ</a:t>
          </a:r>
        </a:p>
      </xdr:txBody>
    </xdr:sp>
    <xdr:clientData/>
  </xdr:oneCellAnchor>
  <xdr:twoCellAnchor>
    <xdr:from>
      <xdr:col>14</xdr:col>
      <xdr:colOff>238125</xdr:colOff>
      <xdr:row>27</xdr:row>
      <xdr:rowOff>95250</xdr:rowOff>
    </xdr:from>
    <xdr:to>
      <xdr:col>14</xdr:col>
      <xdr:colOff>323850</xdr:colOff>
      <xdr:row>27</xdr:row>
      <xdr:rowOff>142875</xdr:rowOff>
    </xdr:to>
    <xdr:sp macro="" textlink="">
      <xdr:nvSpPr>
        <xdr:cNvPr id="959" name="Freeform 726">
          <a:extLst>
            <a:ext uri="{FF2B5EF4-FFF2-40B4-BE49-F238E27FC236}">
              <a16:creationId xmlns:a16="http://schemas.microsoft.com/office/drawing/2014/main" id="{00A56464-D81B-4A1E-A7B5-571F23238C82}"/>
            </a:ext>
          </a:extLst>
        </xdr:cNvPr>
        <xdr:cNvSpPr>
          <a:spLocks/>
        </xdr:cNvSpPr>
      </xdr:nvSpPr>
      <xdr:spPr bwMode="auto">
        <a:xfrm>
          <a:off x="10956925" y="33528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27</xdr:row>
      <xdr:rowOff>38100</xdr:rowOff>
    </xdr:from>
    <xdr:to>
      <xdr:col>14</xdr:col>
      <xdr:colOff>323850</xdr:colOff>
      <xdr:row>28</xdr:row>
      <xdr:rowOff>85725</xdr:rowOff>
    </xdr:to>
    <xdr:sp macro="" textlink="">
      <xdr:nvSpPr>
        <xdr:cNvPr id="960" name="Freeform 727">
          <a:extLst>
            <a:ext uri="{FF2B5EF4-FFF2-40B4-BE49-F238E27FC236}">
              <a16:creationId xmlns:a16="http://schemas.microsoft.com/office/drawing/2014/main" id="{B2B25460-06D4-4EBD-B8B2-6BA0C3FDC275}"/>
            </a:ext>
          </a:extLst>
        </xdr:cNvPr>
        <xdr:cNvSpPr>
          <a:spLocks/>
        </xdr:cNvSpPr>
      </xdr:nvSpPr>
      <xdr:spPr bwMode="auto">
        <a:xfrm>
          <a:off x="10956925" y="32956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295275</xdr:colOff>
      <xdr:row>28</xdr:row>
      <xdr:rowOff>28575</xdr:rowOff>
    </xdr:from>
    <xdr:to>
      <xdr:col>14</xdr:col>
      <xdr:colOff>342900</xdr:colOff>
      <xdr:row>29</xdr:row>
      <xdr:rowOff>95250</xdr:rowOff>
    </xdr:to>
    <xdr:sp macro="" textlink="">
      <xdr:nvSpPr>
        <xdr:cNvPr id="961" name="Freeform 728">
          <a:extLst>
            <a:ext uri="{FF2B5EF4-FFF2-40B4-BE49-F238E27FC236}">
              <a16:creationId xmlns:a16="http://schemas.microsoft.com/office/drawing/2014/main" id="{C95E2C19-F62C-4B88-81EC-380AAABF774D}"/>
            </a:ext>
          </a:extLst>
        </xdr:cNvPr>
        <xdr:cNvSpPr>
          <a:spLocks/>
        </xdr:cNvSpPr>
      </xdr:nvSpPr>
      <xdr:spPr bwMode="auto">
        <a:xfrm>
          <a:off x="11014075" y="34575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307420</xdr:colOff>
      <xdr:row>17</xdr:row>
      <xdr:rowOff>48962</xdr:rowOff>
    </xdr:from>
    <xdr:to>
      <xdr:col>20</xdr:col>
      <xdr:colOff>141276</xdr:colOff>
      <xdr:row>24</xdr:row>
      <xdr:rowOff>156860</xdr:rowOff>
    </xdr:to>
    <xdr:grpSp>
      <xdr:nvGrpSpPr>
        <xdr:cNvPr id="962" name="グループ化 961">
          <a:extLst>
            <a:ext uri="{FF2B5EF4-FFF2-40B4-BE49-F238E27FC236}">
              <a16:creationId xmlns:a16="http://schemas.microsoft.com/office/drawing/2014/main" id="{7A3095A2-782E-439D-855A-B8D724539FC0}"/>
            </a:ext>
          </a:extLst>
        </xdr:cNvPr>
        <xdr:cNvGrpSpPr/>
      </xdr:nvGrpSpPr>
      <xdr:grpSpPr>
        <a:xfrm rot="4717597">
          <a:off x="12789965" y="3390617"/>
          <a:ext cx="1322865" cy="540822"/>
          <a:chOff x="8350020" y="3208728"/>
          <a:chExt cx="1297515" cy="608522"/>
        </a:xfrm>
      </xdr:grpSpPr>
      <xdr:sp macro="" textlink="">
        <xdr:nvSpPr>
          <xdr:cNvPr id="963" name="Line 662">
            <a:extLst>
              <a:ext uri="{FF2B5EF4-FFF2-40B4-BE49-F238E27FC236}">
                <a16:creationId xmlns:a16="http://schemas.microsoft.com/office/drawing/2014/main" id="{D53126EF-1FCA-425F-BD3C-EAE7D322333E}"/>
              </a:ext>
            </a:extLst>
          </xdr:cNvPr>
          <xdr:cNvSpPr>
            <a:spLocks noChangeShapeType="1"/>
          </xdr:cNvSpPr>
        </xdr:nvSpPr>
        <xdr:spPr bwMode="auto">
          <a:xfrm flipV="1">
            <a:off x="8350020" y="3403262"/>
            <a:ext cx="432065" cy="57531"/>
          </a:xfrm>
          <a:custGeom>
            <a:avLst/>
            <a:gdLst>
              <a:gd name="connsiteX0" fmla="*/ 0 w 495976"/>
              <a:gd name="connsiteY0" fmla="*/ 0 h 18328"/>
              <a:gd name="connsiteX1" fmla="*/ 495976 w 495976"/>
              <a:gd name="connsiteY1" fmla="*/ 18328 h 18328"/>
              <a:gd name="connsiteX0" fmla="*/ 0 w 482000"/>
              <a:gd name="connsiteY0" fmla="*/ 0 h 49477"/>
              <a:gd name="connsiteX1" fmla="*/ 482000 w 482000"/>
              <a:gd name="connsiteY1" fmla="*/ 49477 h 49477"/>
              <a:gd name="connsiteX0" fmla="*/ 0 w 433745"/>
              <a:gd name="connsiteY0" fmla="*/ 0 h 51088"/>
              <a:gd name="connsiteX1" fmla="*/ 433745 w 433745"/>
              <a:gd name="connsiteY1" fmla="*/ 51088 h 51088"/>
              <a:gd name="connsiteX0" fmla="*/ 0 w 433745"/>
              <a:gd name="connsiteY0" fmla="*/ 0 h 51088"/>
              <a:gd name="connsiteX1" fmla="*/ 433745 w 433745"/>
              <a:gd name="connsiteY1" fmla="*/ 51088 h 510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433745" h="51088">
                <a:moveTo>
                  <a:pt x="0" y="0"/>
                </a:moveTo>
                <a:cubicBezTo>
                  <a:pt x="165325" y="6109"/>
                  <a:pt x="256725" y="27090"/>
                  <a:pt x="433745" y="5108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964" name="グループ化 963">
            <a:extLst>
              <a:ext uri="{FF2B5EF4-FFF2-40B4-BE49-F238E27FC236}">
                <a16:creationId xmlns:a16="http://schemas.microsoft.com/office/drawing/2014/main" id="{D3330C57-3F35-4860-AAAA-6CE5B6B0644C}"/>
              </a:ext>
            </a:extLst>
          </xdr:cNvPr>
          <xdr:cNvGrpSpPr/>
        </xdr:nvGrpSpPr>
        <xdr:grpSpPr>
          <a:xfrm>
            <a:off x="8713229" y="3208728"/>
            <a:ext cx="934306" cy="608522"/>
            <a:chOff x="8713229" y="3208728"/>
            <a:chExt cx="934306" cy="608522"/>
          </a:xfrm>
        </xdr:grpSpPr>
        <xdr:sp macro="" textlink="">
          <xdr:nvSpPr>
            <xdr:cNvPr id="965" name="Freeform 658">
              <a:extLst>
                <a:ext uri="{FF2B5EF4-FFF2-40B4-BE49-F238E27FC236}">
                  <a16:creationId xmlns:a16="http://schemas.microsoft.com/office/drawing/2014/main" id="{C676CB12-2D8C-40EC-A4CA-B690FBECF28A}"/>
                </a:ext>
              </a:extLst>
            </xdr:cNvPr>
            <xdr:cNvSpPr>
              <a:spLocks/>
            </xdr:cNvSpPr>
          </xdr:nvSpPr>
          <xdr:spPr bwMode="auto">
            <a:xfrm>
              <a:off x="8727695" y="3268390"/>
              <a:ext cx="919840" cy="376437"/>
            </a:xfrm>
            <a:custGeom>
              <a:avLst/>
              <a:gdLst>
                <a:gd name="T0" fmla="*/ 2147483647 w 115"/>
                <a:gd name="T1" fmla="*/ 2147483647 h 95"/>
                <a:gd name="T2" fmla="*/ 2147483647 w 115"/>
                <a:gd name="T3" fmla="*/ 2147483647 h 95"/>
                <a:gd name="T4" fmla="*/ 2147483647 w 115"/>
                <a:gd name="T5" fmla="*/ 2147483647 h 95"/>
                <a:gd name="T6" fmla="*/ 2147483647 w 115"/>
                <a:gd name="T7" fmla="*/ 2147483647 h 95"/>
                <a:gd name="T8" fmla="*/ 2147483647 w 115"/>
                <a:gd name="T9" fmla="*/ 2147483647 h 95"/>
                <a:gd name="T10" fmla="*/ 2147483647 w 115"/>
                <a:gd name="T11" fmla="*/ 2147483647 h 95"/>
                <a:gd name="T12" fmla="*/ 2147483647 w 115"/>
                <a:gd name="T13" fmla="*/ 2147483647 h 95"/>
                <a:gd name="T14" fmla="*/ 2147483647 w 115"/>
                <a:gd name="T15" fmla="*/ 2147483647 h 95"/>
                <a:gd name="T16" fmla="*/ 0 w 115"/>
                <a:gd name="T17" fmla="*/ 0 h 95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connsiteX0" fmla="*/ 6261 w 10000"/>
                <a:gd name="connsiteY0" fmla="*/ 11457 h 11457"/>
                <a:gd name="connsiteX1" fmla="*/ 6261 w 10000"/>
                <a:gd name="connsiteY1" fmla="*/ 8316 h 11457"/>
                <a:gd name="connsiteX2" fmla="*/ 9739 w 10000"/>
                <a:gd name="connsiteY2" fmla="*/ 5895 h 11457"/>
                <a:gd name="connsiteX3" fmla="*/ 10000 w 10000"/>
                <a:gd name="connsiteY3" fmla="*/ 3895 h 11457"/>
                <a:gd name="connsiteX4" fmla="*/ 8348 w 10000"/>
                <a:gd name="connsiteY4" fmla="*/ 2632 h 11457"/>
                <a:gd name="connsiteX5" fmla="*/ 6696 w 10000"/>
                <a:gd name="connsiteY5" fmla="*/ 1895 h 11457"/>
                <a:gd name="connsiteX6" fmla="*/ 5913 w 10000"/>
                <a:gd name="connsiteY6" fmla="*/ 1789 h 11457"/>
                <a:gd name="connsiteX7" fmla="*/ 4522 w 10000"/>
                <a:gd name="connsiteY7" fmla="*/ 316 h 11457"/>
                <a:gd name="connsiteX8" fmla="*/ 0 w 10000"/>
                <a:gd name="connsiteY8" fmla="*/ 0 h 11457"/>
                <a:gd name="connsiteX0" fmla="*/ 6261 w 12516"/>
                <a:gd name="connsiteY0" fmla="*/ 11457 h 11457"/>
                <a:gd name="connsiteX1" fmla="*/ 6261 w 12516"/>
                <a:gd name="connsiteY1" fmla="*/ 8316 h 11457"/>
                <a:gd name="connsiteX2" fmla="*/ 12516 w 12516"/>
                <a:gd name="connsiteY2" fmla="*/ 4720 h 11457"/>
                <a:gd name="connsiteX3" fmla="*/ 10000 w 12516"/>
                <a:gd name="connsiteY3" fmla="*/ 3895 h 11457"/>
                <a:gd name="connsiteX4" fmla="*/ 8348 w 12516"/>
                <a:gd name="connsiteY4" fmla="*/ 2632 h 11457"/>
                <a:gd name="connsiteX5" fmla="*/ 6696 w 12516"/>
                <a:gd name="connsiteY5" fmla="*/ 1895 h 11457"/>
                <a:gd name="connsiteX6" fmla="*/ 5913 w 12516"/>
                <a:gd name="connsiteY6" fmla="*/ 1789 h 11457"/>
                <a:gd name="connsiteX7" fmla="*/ 4522 w 12516"/>
                <a:gd name="connsiteY7" fmla="*/ 316 h 11457"/>
                <a:gd name="connsiteX8" fmla="*/ 0 w 12516"/>
                <a:gd name="connsiteY8" fmla="*/ 0 h 11457"/>
                <a:gd name="connsiteX0" fmla="*/ 6261 w 12516"/>
                <a:gd name="connsiteY0" fmla="*/ 8316 h 8316"/>
                <a:gd name="connsiteX1" fmla="*/ 12516 w 12516"/>
                <a:gd name="connsiteY1" fmla="*/ 4720 h 8316"/>
                <a:gd name="connsiteX2" fmla="*/ 10000 w 12516"/>
                <a:gd name="connsiteY2" fmla="*/ 3895 h 8316"/>
                <a:gd name="connsiteX3" fmla="*/ 8348 w 12516"/>
                <a:gd name="connsiteY3" fmla="*/ 2632 h 8316"/>
                <a:gd name="connsiteX4" fmla="*/ 6696 w 12516"/>
                <a:gd name="connsiteY4" fmla="*/ 1895 h 8316"/>
                <a:gd name="connsiteX5" fmla="*/ 5913 w 12516"/>
                <a:gd name="connsiteY5" fmla="*/ 1789 h 8316"/>
                <a:gd name="connsiteX6" fmla="*/ 4522 w 12516"/>
                <a:gd name="connsiteY6" fmla="*/ 316 h 8316"/>
                <a:gd name="connsiteX7" fmla="*/ 0 w 12516"/>
                <a:gd name="connsiteY7" fmla="*/ 0 h 8316"/>
                <a:gd name="connsiteX0" fmla="*/ 10000 w 10000"/>
                <a:gd name="connsiteY0" fmla="*/ 5676 h 5676"/>
                <a:gd name="connsiteX1" fmla="*/ 7990 w 10000"/>
                <a:gd name="connsiteY1" fmla="*/ 4684 h 5676"/>
                <a:gd name="connsiteX2" fmla="*/ 6670 w 10000"/>
                <a:gd name="connsiteY2" fmla="*/ 3165 h 5676"/>
                <a:gd name="connsiteX3" fmla="*/ 5350 w 10000"/>
                <a:gd name="connsiteY3" fmla="*/ 2279 h 5676"/>
                <a:gd name="connsiteX4" fmla="*/ 4724 w 10000"/>
                <a:gd name="connsiteY4" fmla="*/ 2151 h 5676"/>
                <a:gd name="connsiteX5" fmla="*/ 3613 w 10000"/>
                <a:gd name="connsiteY5" fmla="*/ 380 h 5676"/>
                <a:gd name="connsiteX6" fmla="*/ 0 w 10000"/>
                <a:gd name="connsiteY6" fmla="*/ 0 h 5676"/>
                <a:gd name="connsiteX0" fmla="*/ 11026 w 11026"/>
                <a:gd name="connsiteY0" fmla="*/ 11053 h 11053"/>
                <a:gd name="connsiteX1" fmla="*/ 7990 w 11026"/>
                <a:gd name="connsiteY1" fmla="*/ 8252 h 11053"/>
                <a:gd name="connsiteX2" fmla="*/ 6670 w 11026"/>
                <a:gd name="connsiteY2" fmla="*/ 5576 h 11053"/>
                <a:gd name="connsiteX3" fmla="*/ 5350 w 11026"/>
                <a:gd name="connsiteY3" fmla="*/ 4015 h 11053"/>
                <a:gd name="connsiteX4" fmla="*/ 4724 w 11026"/>
                <a:gd name="connsiteY4" fmla="*/ 3790 h 11053"/>
                <a:gd name="connsiteX5" fmla="*/ 3613 w 11026"/>
                <a:gd name="connsiteY5" fmla="*/ 669 h 11053"/>
                <a:gd name="connsiteX6" fmla="*/ 0 w 11026"/>
                <a:gd name="connsiteY6" fmla="*/ 0 h 11053"/>
                <a:gd name="connsiteX0" fmla="*/ 9117 w 9117"/>
                <a:gd name="connsiteY0" fmla="*/ 10384 h 10384"/>
                <a:gd name="connsiteX1" fmla="*/ 6081 w 9117"/>
                <a:gd name="connsiteY1" fmla="*/ 7583 h 10384"/>
                <a:gd name="connsiteX2" fmla="*/ 4761 w 9117"/>
                <a:gd name="connsiteY2" fmla="*/ 4907 h 10384"/>
                <a:gd name="connsiteX3" fmla="*/ 3441 w 9117"/>
                <a:gd name="connsiteY3" fmla="*/ 3346 h 10384"/>
                <a:gd name="connsiteX4" fmla="*/ 2815 w 9117"/>
                <a:gd name="connsiteY4" fmla="*/ 3121 h 10384"/>
                <a:gd name="connsiteX5" fmla="*/ 1704 w 9117"/>
                <a:gd name="connsiteY5" fmla="*/ 0 h 10384"/>
                <a:gd name="connsiteX6" fmla="*/ 0 w 9117"/>
                <a:gd name="connsiteY6" fmla="*/ 25 h 10384"/>
                <a:gd name="connsiteX0" fmla="*/ 10000 w 10000"/>
                <a:gd name="connsiteY0" fmla="*/ 10000 h 10000"/>
                <a:gd name="connsiteX1" fmla="*/ 6670 w 10000"/>
                <a:gd name="connsiteY1" fmla="*/ 7303 h 10000"/>
                <a:gd name="connsiteX2" fmla="*/ 5222 w 10000"/>
                <a:gd name="connsiteY2" fmla="*/ 4726 h 10000"/>
                <a:gd name="connsiteX3" fmla="*/ 3774 w 10000"/>
                <a:gd name="connsiteY3" fmla="*/ 3222 h 10000"/>
                <a:gd name="connsiteX4" fmla="*/ 3088 w 10000"/>
                <a:gd name="connsiteY4" fmla="*/ 3006 h 10000"/>
                <a:gd name="connsiteX5" fmla="*/ 1869 w 10000"/>
                <a:gd name="connsiteY5" fmla="*/ 0 h 10000"/>
                <a:gd name="connsiteX6" fmla="*/ 0 w 10000"/>
                <a:gd name="connsiteY6" fmla="*/ 24 h 10000"/>
                <a:gd name="connsiteX0" fmla="*/ 8131 w 8131"/>
                <a:gd name="connsiteY0" fmla="*/ 10000 h 10000"/>
                <a:gd name="connsiteX1" fmla="*/ 4801 w 8131"/>
                <a:gd name="connsiteY1" fmla="*/ 7303 h 10000"/>
                <a:gd name="connsiteX2" fmla="*/ 3353 w 8131"/>
                <a:gd name="connsiteY2" fmla="*/ 4726 h 10000"/>
                <a:gd name="connsiteX3" fmla="*/ 1905 w 8131"/>
                <a:gd name="connsiteY3" fmla="*/ 3222 h 10000"/>
                <a:gd name="connsiteX4" fmla="*/ 1219 w 8131"/>
                <a:gd name="connsiteY4" fmla="*/ 3006 h 10000"/>
                <a:gd name="connsiteX5" fmla="*/ 0 w 8131"/>
                <a:gd name="connsiteY5" fmla="*/ 0 h 10000"/>
                <a:gd name="connsiteX0" fmla="*/ 10252 w 10252"/>
                <a:gd name="connsiteY0" fmla="*/ 9294 h 9294"/>
                <a:gd name="connsiteX1" fmla="*/ 5905 w 10252"/>
                <a:gd name="connsiteY1" fmla="*/ 7303 h 9294"/>
                <a:gd name="connsiteX2" fmla="*/ 4124 w 10252"/>
                <a:gd name="connsiteY2" fmla="*/ 4726 h 9294"/>
                <a:gd name="connsiteX3" fmla="*/ 2343 w 10252"/>
                <a:gd name="connsiteY3" fmla="*/ 3222 h 9294"/>
                <a:gd name="connsiteX4" fmla="*/ 1499 w 10252"/>
                <a:gd name="connsiteY4" fmla="*/ 3006 h 9294"/>
                <a:gd name="connsiteX5" fmla="*/ 0 w 10252"/>
                <a:gd name="connsiteY5" fmla="*/ 0 h 9294"/>
                <a:gd name="connsiteX0" fmla="*/ 10000 w 10000"/>
                <a:gd name="connsiteY0" fmla="*/ 10000 h 10585"/>
                <a:gd name="connsiteX1" fmla="*/ 5760 w 10000"/>
                <a:gd name="connsiteY1" fmla="*/ 7858 h 10585"/>
                <a:gd name="connsiteX2" fmla="*/ 4023 w 10000"/>
                <a:gd name="connsiteY2" fmla="*/ 5085 h 10585"/>
                <a:gd name="connsiteX3" fmla="*/ 2285 w 10000"/>
                <a:gd name="connsiteY3" fmla="*/ 3467 h 10585"/>
                <a:gd name="connsiteX4" fmla="*/ 1462 w 10000"/>
                <a:gd name="connsiteY4" fmla="*/ 3234 h 10585"/>
                <a:gd name="connsiteX5" fmla="*/ 0 w 10000"/>
                <a:gd name="connsiteY5" fmla="*/ 0 h 10585"/>
                <a:gd name="connsiteX0" fmla="*/ 10000 w 10000"/>
                <a:gd name="connsiteY0" fmla="*/ 10000 h 10000"/>
                <a:gd name="connsiteX1" fmla="*/ 8384 w 10000"/>
                <a:gd name="connsiteY1" fmla="*/ 9616 h 10000"/>
                <a:gd name="connsiteX2" fmla="*/ 5760 w 10000"/>
                <a:gd name="connsiteY2" fmla="*/ 7858 h 10000"/>
                <a:gd name="connsiteX3" fmla="*/ 4023 w 10000"/>
                <a:gd name="connsiteY3" fmla="*/ 5085 h 10000"/>
                <a:gd name="connsiteX4" fmla="*/ 2285 w 10000"/>
                <a:gd name="connsiteY4" fmla="*/ 3467 h 10000"/>
                <a:gd name="connsiteX5" fmla="*/ 1462 w 10000"/>
                <a:gd name="connsiteY5" fmla="*/ 3234 h 10000"/>
                <a:gd name="connsiteX6" fmla="*/ 0 w 10000"/>
                <a:gd name="connsiteY6" fmla="*/ 0 h 10000"/>
                <a:gd name="connsiteX0" fmla="*/ 10000 w 10026"/>
                <a:gd name="connsiteY0" fmla="*/ 10000 h 10013"/>
                <a:gd name="connsiteX1" fmla="*/ 8384 w 10026"/>
                <a:gd name="connsiteY1" fmla="*/ 9616 h 10013"/>
                <a:gd name="connsiteX2" fmla="*/ 5760 w 10026"/>
                <a:gd name="connsiteY2" fmla="*/ 7858 h 10013"/>
                <a:gd name="connsiteX3" fmla="*/ 4023 w 10026"/>
                <a:gd name="connsiteY3" fmla="*/ 5085 h 10013"/>
                <a:gd name="connsiteX4" fmla="*/ 2285 w 10026"/>
                <a:gd name="connsiteY4" fmla="*/ 3467 h 10013"/>
                <a:gd name="connsiteX5" fmla="*/ 1462 w 10026"/>
                <a:gd name="connsiteY5" fmla="*/ 3234 h 10013"/>
                <a:gd name="connsiteX6" fmla="*/ 0 w 10026"/>
                <a:gd name="connsiteY6" fmla="*/ 0 h 10013"/>
                <a:gd name="connsiteX0" fmla="*/ 10000 w 10018"/>
                <a:gd name="connsiteY0" fmla="*/ 10000 h 10164"/>
                <a:gd name="connsiteX1" fmla="*/ 8384 w 10018"/>
                <a:gd name="connsiteY1" fmla="*/ 9616 h 10164"/>
                <a:gd name="connsiteX2" fmla="*/ 5760 w 10018"/>
                <a:gd name="connsiteY2" fmla="*/ 7858 h 10164"/>
                <a:gd name="connsiteX3" fmla="*/ 4023 w 10018"/>
                <a:gd name="connsiteY3" fmla="*/ 5085 h 10164"/>
                <a:gd name="connsiteX4" fmla="*/ 2285 w 10018"/>
                <a:gd name="connsiteY4" fmla="*/ 3467 h 10164"/>
                <a:gd name="connsiteX5" fmla="*/ 1462 w 10018"/>
                <a:gd name="connsiteY5" fmla="*/ 3234 h 10164"/>
                <a:gd name="connsiteX6" fmla="*/ 0 w 10018"/>
                <a:gd name="connsiteY6" fmla="*/ 0 h 10164"/>
                <a:gd name="connsiteX0" fmla="*/ 10067 w 10084"/>
                <a:gd name="connsiteY0" fmla="*/ 9588 h 10018"/>
                <a:gd name="connsiteX1" fmla="*/ 8384 w 10084"/>
                <a:gd name="connsiteY1" fmla="*/ 9616 h 10018"/>
                <a:gd name="connsiteX2" fmla="*/ 5760 w 10084"/>
                <a:gd name="connsiteY2" fmla="*/ 7858 h 10018"/>
                <a:gd name="connsiteX3" fmla="*/ 4023 w 10084"/>
                <a:gd name="connsiteY3" fmla="*/ 5085 h 10018"/>
                <a:gd name="connsiteX4" fmla="*/ 2285 w 10084"/>
                <a:gd name="connsiteY4" fmla="*/ 3467 h 10018"/>
                <a:gd name="connsiteX5" fmla="*/ 1462 w 10084"/>
                <a:gd name="connsiteY5" fmla="*/ 3234 h 10018"/>
                <a:gd name="connsiteX6" fmla="*/ 0 w 10084"/>
                <a:gd name="connsiteY6" fmla="*/ 0 h 10018"/>
                <a:gd name="connsiteX0" fmla="*/ 10067 w 10082"/>
                <a:gd name="connsiteY0" fmla="*/ 9588 h 9642"/>
                <a:gd name="connsiteX1" fmla="*/ 8198 w 10082"/>
                <a:gd name="connsiteY1" fmla="*/ 8942 h 9642"/>
                <a:gd name="connsiteX2" fmla="*/ 5760 w 10082"/>
                <a:gd name="connsiteY2" fmla="*/ 7858 h 9642"/>
                <a:gd name="connsiteX3" fmla="*/ 4023 w 10082"/>
                <a:gd name="connsiteY3" fmla="*/ 5085 h 9642"/>
                <a:gd name="connsiteX4" fmla="*/ 2285 w 10082"/>
                <a:gd name="connsiteY4" fmla="*/ 3467 h 9642"/>
                <a:gd name="connsiteX5" fmla="*/ 1462 w 10082"/>
                <a:gd name="connsiteY5" fmla="*/ 3234 h 9642"/>
                <a:gd name="connsiteX6" fmla="*/ 0 w 10082"/>
                <a:gd name="connsiteY6" fmla="*/ 0 h 9642"/>
                <a:gd name="connsiteX0" fmla="*/ 9985 w 10001"/>
                <a:gd name="connsiteY0" fmla="*/ 9944 h 10357"/>
                <a:gd name="connsiteX1" fmla="*/ 8241 w 10001"/>
                <a:gd name="connsiteY1" fmla="*/ 9928 h 10357"/>
                <a:gd name="connsiteX2" fmla="*/ 5713 w 10001"/>
                <a:gd name="connsiteY2" fmla="*/ 8150 h 10357"/>
                <a:gd name="connsiteX3" fmla="*/ 3990 w 10001"/>
                <a:gd name="connsiteY3" fmla="*/ 5274 h 10357"/>
                <a:gd name="connsiteX4" fmla="*/ 2266 w 10001"/>
                <a:gd name="connsiteY4" fmla="*/ 3596 h 10357"/>
                <a:gd name="connsiteX5" fmla="*/ 1450 w 10001"/>
                <a:gd name="connsiteY5" fmla="*/ 3354 h 10357"/>
                <a:gd name="connsiteX6" fmla="*/ 0 w 10001"/>
                <a:gd name="connsiteY6" fmla="*/ 0 h 10357"/>
                <a:gd name="connsiteX0" fmla="*/ 9985 w 10005"/>
                <a:gd name="connsiteY0" fmla="*/ 9944 h 9946"/>
                <a:gd name="connsiteX1" fmla="*/ 8241 w 10005"/>
                <a:gd name="connsiteY1" fmla="*/ 9928 h 9946"/>
                <a:gd name="connsiteX2" fmla="*/ 5713 w 10005"/>
                <a:gd name="connsiteY2" fmla="*/ 8150 h 9946"/>
                <a:gd name="connsiteX3" fmla="*/ 3990 w 10005"/>
                <a:gd name="connsiteY3" fmla="*/ 5274 h 9946"/>
                <a:gd name="connsiteX4" fmla="*/ 2266 w 10005"/>
                <a:gd name="connsiteY4" fmla="*/ 3596 h 9946"/>
                <a:gd name="connsiteX5" fmla="*/ 1450 w 10005"/>
                <a:gd name="connsiteY5" fmla="*/ 3354 h 9946"/>
                <a:gd name="connsiteX6" fmla="*/ 0 w 10005"/>
                <a:gd name="connsiteY6" fmla="*/ 0 h 9946"/>
                <a:gd name="connsiteX0" fmla="*/ 9980 w 10002"/>
                <a:gd name="connsiteY0" fmla="*/ 9998 h 10015"/>
                <a:gd name="connsiteX1" fmla="*/ 8237 w 10002"/>
                <a:gd name="connsiteY1" fmla="*/ 9982 h 10015"/>
                <a:gd name="connsiteX2" fmla="*/ 5710 w 10002"/>
                <a:gd name="connsiteY2" fmla="*/ 8194 h 10015"/>
                <a:gd name="connsiteX3" fmla="*/ 3988 w 10002"/>
                <a:gd name="connsiteY3" fmla="*/ 5303 h 10015"/>
                <a:gd name="connsiteX4" fmla="*/ 2265 w 10002"/>
                <a:gd name="connsiteY4" fmla="*/ 3616 h 10015"/>
                <a:gd name="connsiteX5" fmla="*/ 1449 w 10002"/>
                <a:gd name="connsiteY5" fmla="*/ 3372 h 10015"/>
                <a:gd name="connsiteX6" fmla="*/ 0 w 10002"/>
                <a:gd name="connsiteY6" fmla="*/ 0 h 10015"/>
                <a:gd name="connsiteX0" fmla="*/ 9980 w 10002"/>
                <a:gd name="connsiteY0" fmla="*/ 9998 h 10015"/>
                <a:gd name="connsiteX1" fmla="*/ 8237 w 10002"/>
                <a:gd name="connsiteY1" fmla="*/ 9982 h 10015"/>
                <a:gd name="connsiteX2" fmla="*/ 5710 w 10002"/>
                <a:gd name="connsiteY2" fmla="*/ 8194 h 10015"/>
                <a:gd name="connsiteX3" fmla="*/ 3988 w 10002"/>
                <a:gd name="connsiteY3" fmla="*/ 5303 h 10015"/>
                <a:gd name="connsiteX4" fmla="*/ 2265 w 10002"/>
                <a:gd name="connsiteY4" fmla="*/ 3616 h 10015"/>
                <a:gd name="connsiteX5" fmla="*/ 1449 w 10002"/>
                <a:gd name="connsiteY5" fmla="*/ 3372 h 10015"/>
                <a:gd name="connsiteX6" fmla="*/ 0 w 10002"/>
                <a:gd name="connsiteY6" fmla="*/ 0 h 10015"/>
                <a:gd name="connsiteX0" fmla="*/ 9352 w 9374"/>
                <a:gd name="connsiteY0" fmla="*/ 10925 h 10942"/>
                <a:gd name="connsiteX1" fmla="*/ 7609 w 9374"/>
                <a:gd name="connsiteY1" fmla="*/ 10909 h 10942"/>
                <a:gd name="connsiteX2" fmla="*/ 5082 w 9374"/>
                <a:gd name="connsiteY2" fmla="*/ 9121 h 10942"/>
                <a:gd name="connsiteX3" fmla="*/ 3360 w 9374"/>
                <a:gd name="connsiteY3" fmla="*/ 6230 h 10942"/>
                <a:gd name="connsiteX4" fmla="*/ 1637 w 9374"/>
                <a:gd name="connsiteY4" fmla="*/ 4543 h 10942"/>
                <a:gd name="connsiteX5" fmla="*/ 821 w 9374"/>
                <a:gd name="connsiteY5" fmla="*/ 4299 h 10942"/>
                <a:gd name="connsiteX6" fmla="*/ 0 w 9374"/>
                <a:gd name="connsiteY6" fmla="*/ 0 h 10942"/>
                <a:gd name="connsiteX0" fmla="*/ 9977 w 10001"/>
                <a:gd name="connsiteY0" fmla="*/ 9984 h 10000"/>
                <a:gd name="connsiteX1" fmla="*/ 8117 w 10001"/>
                <a:gd name="connsiteY1" fmla="*/ 9970 h 10000"/>
                <a:gd name="connsiteX2" fmla="*/ 5421 w 10001"/>
                <a:gd name="connsiteY2" fmla="*/ 8336 h 10000"/>
                <a:gd name="connsiteX3" fmla="*/ 3584 w 10001"/>
                <a:gd name="connsiteY3" fmla="*/ 5694 h 10000"/>
                <a:gd name="connsiteX4" fmla="*/ 1746 w 10001"/>
                <a:gd name="connsiteY4" fmla="*/ 4152 h 10000"/>
                <a:gd name="connsiteX5" fmla="*/ 596 w 10001"/>
                <a:gd name="connsiteY5" fmla="*/ 3127 h 10000"/>
                <a:gd name="connsiteX6" fmla="*/ 0 w 10001"/>
                <a:gd name="connsiteY6" fmla="*/ 0 h 10000"/>
                <a:gd name="connsiteX0" fmla="*/ 9977 w 10001"/>
                <a:gd name="connsiteY0" fmla="*/ 9984 h 10000"/>
                <a:gd name="connsiteX1" fmla="*/ 8117 w 10001"/>
                <a:gd name="connsiteY1" fmla="*/ 9970 h 10000"/>
                <a:gd name="connsiteX2" fmla="*/ 5421 w 10001"/>
                <a:gd name="connsiteY2" fmla="*/ 8336 h 10000"/>
                <a:gd name="connsiteX3" fmla="*/ 3584 w 10001"/>
                <a:gd name="connsiteY3" fmla="*/ 5694 h 10000"/>
                <a:gd name="connsiteX4" fmla="*/ 1215 w 10001"/>
                <a:gd name="connsiteY4" fmla="*/ 4170 h 10000"/>
                <a:gd name="connsiteX5" fmla="*/ 596 w 10001"/>
                <a:gd name="connsiteY5" fmla="*/ 3127 h 10000"/>
                <a:gd name="connsiteX6" fmla="*/ 0 w 10001"/>
                <a:gd name="connsiteY6" fmla="*/ 0 h 10000"/>
                <a:gd name="connsiteX0" fmla="*/ 9977 w 10001"/>
                <a:gd name="connsiteY0" fmla="*/ 9984 h 10000"/>
                <a:gd name="connsiteX1" fmla="*/ 8117 w 10001"/>
                <a:gd name="connsiteY1" fmla="*/ 9970 h 10000"/>
                <a:gd name="connsiteX2" fmla="*/ 5421 w 10001"/>
                <a:gd name="connsiteY2" fmla="*/ 8336 h 10000"/>
                <a:gd name="connsiteX3" fmla="*/ 3584 w 10001"/>
                <a:gd name="connsiteY3" fmla="*/ 5694 h 10000"/>
                <a:gd name="connsiteX4" fmla="*/ 1215 w 10001"/>
                <a:gd name="connsiteY4" fmla="*/ 4170 h 10000"/>
                <a:gd name="connsiteX5" fmla="*/ 560 w 10001"/>
                <a:gd name="connsiteY5" fmla="*/ 2104 h 10000"/>
                <a:gd name="connsiteX6" fmla="*/ 0 w 10001"/>
                <a:gd name="connsiteY6" fmla="*/ 0 h 10000"/>
                <a:gd name="connsiteX0" fmla="*/ 9977 w 10001"/>
                <a:gd name="connsiteY0" fmla="*/ 9984 h 10000"/>
                <a:gd name="connsiteX1" fmla="*/ 8117 w 10001"/>
                <a:gd name="connsiteY1" fmla="*/ 9970 h 10000"/>
                <a:gd name="connsiteX2" fmla="*/ 5421 w 10001"/>
                <a:gd name="connsiteY2" fmla="*/ 8336 h 10000"/>
                <a:gd name="connsiteX3" fmla="*/ 3584 w 10001"/>
                <a:gd name="connsiteY3" fmla="*/ 5694 h 10000"/>
                <a:gd name="connsiteX4" fmla="*/ 1215 w 10001"/>
                <a:gd name="connsiteY4" fmla="*/ 4170 h 10000"/>
                <a:gd name="connsiteX5" fmla="*/ 666 w 10001"/>
                <a:gd name="connsiteY5" fmla="*/ 1960 h 10000"/>
                <a:gd name="connsiteX6" fmla="*/ 0 w 10001"/>
                <a:gd name="connsiteY6" fmla="*/ 0 h 10000"/>
                <a:gd name="connsiteX0" fmla="*/ 9977 w 10001"/>
                <a:gd name="connsiteY0" fmla="*/ 9984 h 10000"/>
                <a:gd name="connsiteX1" fmla="*/ 8117 w 10001"/>
                <a:gd name="connsiteY1" fmla="*/ 9970 h 10000"/>
                <a:gd name="connsiteX2" fmla="*/ 5421 w 10001"/>
                <a:gd name="connsiteY2" fmla="*/ 8336 h 10000"/>
                <a:gd name="connsiteX3" fmla="*/ 3584 w 10001"/>
                <a:gd name="connsiteY3" fmla="*/ 5694 h 10000"/>
                <a:gd name="connsiteX4" fmla="*/ 1215 w 10001"/>
                <a:gd name="connsiteY4" fmla="*/ 4170 h 10000"/>
                <a:gd name="connsiteX5" fmla="*/ 674 w 10001"/>
                <a:gd name="connsiteY5" fmla="*/ 1111 h 10000"/>
                <a:gd name="connsiteX6" fmla="*/ 0 w 10001"/>
                <a:gd name="connsiteY6" fmla="*/ 0 h 10000"/>
                <a:gd name="connsiteX0" fmla="*/ 9977 w 10001"/>
                <a:gd name="connsiteY0" fmla="*/ 9984 h 10000"/>
                <a:gd name="connsiteX1" fmla="*/ 8117 w 10001"/>
                <a:gd name="connsiteY1" fmla="*/ 9970 h 10000"/>
                <a:gd name="connsiteX2" fmla="*/ 5421 w 10001"/>
                <a:gd name="connsiteY2" fmla="*/ 8336 h 10000"/>
                <a:gd name="connsiteX3" fmla="*/ 3584 w 10001"/>
                <a:gd name="connsiteY3" fmla="*/ 5694 h 10000"/>
                <a:gd name="connsiteX4" fmla="*/ 1215 w 10001"/>
                <a:gd name="connsiteY4" fmla="*/ 4170 h 10000"/>
                <a:gd name="connsiteX5" fmla="*/ 674 w 10001"/>
                <a:gd name="connsiteY5" fmla="*/ 1111 h 10000"/>
                <a:gd name="connsiteX6" fmla="*/ 0 w 10001"/>
                <a:gd name="connsiteY6" fmla="*/ 0 h 10000"/>
                <a:gd name="connsiteX0" fmla="*/ 9303 w 9327"/>
                <a:gd name="connsiteY0" fmla="*/ 8873 h 8889"/>
                <a:gd name="connsiteX1" fmla="*/ 7443 w 9327"/>
                <a:gd name="connsiteY1" fmla="*/ 8859 h 8889"/>
                <a:gd name="connsiteX2" fmla="*/ 4747 w 9327"/>
                <a:gd name="connsiteY2" fmla="*/ 7225 h 8889"/>
                <a:gd name="connsiteX3" fmla="*/ 2910 w 9327"/>
                <a:gd name="connsiteY3" fmla="*/ 4583 h 8889"/>
                <a:gd name="connsiteX4" fmla="*/ 541 w 9327"/>
                <a:gd name="connsiteY4" fmla="*/ 3059 h 8889"/>
                <a:gd name="connsiteX5" fmla="*/ 0 w 9327"/>
                <a:gd name="connsiteY5" fmla="*/ 0 h 888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9327" h="8889">
                  <a:moveTo>
                    <a:pt x="9303" y="8873"/>
                  </a:moveTo>
                  <a:cubicBezTo>
                    <a:pt x="9528" y="8921"/>
                    <a:pt x="8137" y="8847"/>
                    <a:pt x="7443" y="8859"/>
                  </a:cubicBezTo>
                  <a:cubicBezTo>
                    <a:pt x="6648" y="8601"/>
                    <a:pt x="5499" y="7990"/>
                    <a:pt x="4747" y="7225"/>
                  </a:cubicBezTo>
                  <a:lnTo>
                    <a:pt x="2910" y="4583"/>
                  </a:lnTo>
                  <a:lnTo>
                    <a:pt x="541" y="3059"/>
                  </a:lnTo>
                  <a:cubicBezTo>
                    <a:pt x="361" y="2039"/>
                    <a:pt x="180" y="1020"/>
                    <a:pt x="0" y="0"/>
                  </a:cubicBez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triangl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66" name="Line 661">
              <a:extLst>
                <a:ext uri="{FF2B5EF4-FFF2-40B4-BE49-F238E27FC236}">
                  <a16:creationId xmlns:a16="http://schemas.microsoft.com/office/drawing/2014/main" id="{49DC3A47-6FE6-4DF2-B5FA-FEC116B622C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224396" y="3568944"/>
              <a:ext cx="200025" cy="84127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67" name="Line 663">
              <a:extLst>
                <a:ext uri="{FF2B5EF4-FFF2-40B4-BE49-F238E27FC236}">
                  <a16:creationId xmlns:a16="http://schemas.microsoft.com/office/drawing/2014/main" id="{F4435D27-2EE3-44D3-9D21-3176AA9A6EBA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8713229" y="3208728"/>
              <a:ext cx="228600" cy="7619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69" name="Rectangle 666">
              <a:extLst>
                <a:ext uri="{FF2B5EF4-FFF2-40B4-BE49-F238E27FC236}">
                  <a16:creationId xmlns:a16="http://schemas.microsoft.com/office/drawing/2014/main" id="{B7356A18-DF9B-4C82-AE80-4155CB4A893D}"/>
                </a:ext>
              </a:extLst>
            </xdr:cNvPr>
            <xdr:cNvSpPr>
              <a:spLocks noChangeArrowheads="1"/>
            </xdr:cNvSpPr>
          </xdr:nvSpPr>
          <xdr:spPr bwMode="auto">
            <a:xfrm rot="19700572">
              <a:off x="8814323" y="3515647"/>
              <a:ext cx="171450" cy="301603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19</xdr:col>
      <xdr:colOff>580690</xdr:colOff>
      <xdr:row>19</xdr:row>
      <xdr:rowOff>117621</xdr:rowOff>
    </xdr:from>
    <xdr:to>
      <xdr:col>19</xdr:col>
      <xdr:colOff>699329</xdr:colOff>
      <xdr:row>20</xdr:row>
      <xdr:rowOff>57651</xdr:rowOff>
    </xdr:to>
    <xdr:sp macro="" textlink="">
      <xdr:nvSpPr>
        <xdr:cNvPr id="970" name="AutoShape 654">
          <a:extLst>
            <a:ext uri="{FF2B5EF4-FFF2-40B4-BE49-F238E27FC236}">
              <a16:creationId xmlns:a16="http://schemas.microsoft.com/office/drawing/2014/main" id="{9D39F09E-B957-4D37-83D5-B82A05AD304B}"/>
            </a:ext>
          </a:extLst>
        </xdr:cNvPr>
        <xdr:cNvSpPr>
          <a:spLocks noChangeArrowheads="1"/>
        </xdr:cNvSpPr>
      </xdr:nvSpPr>
      <xdr:spPr bwMode="auto">
        <a:xfrm>
          <a:off x="13443409" y="3360090"/>
          <a:ext cx="118639" cy="11068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107005</xdr:colOff>
      <xdr:row>20</xdr:row>
      <xdr:rowOff>61278</xdr:rowOff>
    </xdr:from>
    <xdr:to>
      <xdr:col>19</xdr:col>
      <xdr:colOff>527935</xdr:colOff>
      <xdr:row>22</xdr:row>
      <xdr:rowOff>101116</xdr:rowOff>
    </xdr:to>
    <xdr:sp macro="" textlink="">
      <xdr:nvSpPr>
        <xdr:cNvPr id="971" name="Freeform 658">
          <a:extLst>
            <a:ext uri="{FF2B5EF4-FFF2-40B4-BE49-F238E27FC236}">
              <a16:creationId xmlns:a16="http://schemas.microsoft.com/office/drawing/2014/main" id="{01A9DF84-F681-454B-BD35-7B5EF1812DFC}"/>
            </a:ext>
          </a:extLst>
        </xdr:cNvPr>
        <xdr:cNvSpPr>
          <a:spLocks/>
        </xdr:cNvSpPr>
      </xdr:nvSpPr>
      <xdr:spPr bwMode="auto">
        <a:xfrm rot="4717597">
          <a:off x="8730351" y="3471182"/>
          <a:ext cx="382738" cy="420930"/>
        </a:xfrm>
        <a:custGeom>
          <a:avLst/>
          <a:gdLst>
            <a:gd name="T0" fmla="*/ 2147483647 w 115"/>
            <a:gd name="T1" fmla="*/ 2147483647 h 95"/>
            <a:gd name="T2" fmla="*/ 2147483647 w 115"/>
            <a:gd name="T3" fmla="*/ 2147483647 h 95"/>
            <a:gd name="T4" fmla="*/ 2147483647 w 115"/>
            <a:gd name="T5" fmla="*/ 2147483647 h 95"/>
            <a:gd name="T6" fmla="*/ 2147483647 w 115"/>
            <a:gd name="T7" fmla="*/ 2147483647 h 95"/>
            <a:gd name="T8" fmla="*/ 2147483647 w 115"/>
            <a:gd name="T9" fmla="*/ 2147483647 h 95"/>
            <a:gd name="T10" fmla="*/ 2147483647 w 115"/>
            <a:gd name="T11" fmla="*/ 2147483647 h 95"/>
            <a:gd name="T12" fmla="*/ 2147483647 w 115"/>
            <a:gd name="T13" fmla="*/ 2147483647 h 95"/>
            <a:gd name="T14" fmla="*/ 2147483647 w 115"/>
            <a:gd name="T15" fmla="*/ 2147483647 h 95"/>
            <a:gd name="T16" fmla="*/ 0 w 115"/>
            <a:gd name="T17" fmla="*/ 0 h 9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6261 w 10000"/>
            <a:gd name="connsiteY0" fmla="*/ 11457 h 11457"/>
            <a:gd name="connsiteX1" fmla="*/ 6261 w 10000"/>
            <a:gd name="connsiteY1" fmla="*/ 8316 h 11457"/>
            <a:gd name="connsiteX2" fmla="*/ 9739 w 10000"/>
            <a:gd name="connsiteY2" fmla="*/ 5895 h 11457"/>
            <a:gd name="connsiteX3" fmla="*/ 10000 w 10000"/>
            <a:gd name="connsiteY3" fmla="*/ 3895 h 11457"/>
            <a:gd name="connsiteX4" fmla="*/ 8348 w 10000"/>
            <a:gd name="connsiteY4" fmla="*/ 2632 h 11457"/>
            <a:gd name="connsiteX5" fmla="*/ 6696 w 10000"/>
            <a:gd name="connsiteY5" fmla="*/ 1895 h 11457"/>
            <a:gd name="connsiteX6" fmla="*/ 5913 w 10000"/>
            <a:gd name="connsiteY6" fmla="*/ 1789 h 11457"/>
            <a:gd name="connsiteX7" fmla="*/ 4522 w 10000"/>
            <a:gd name="connsiteY7" fmla="*/ 316 h 11457"/>
            <a:gd name="connsiteX8" fmla="*/ 0 w 10000"/>
            <a:gd name="connsiteY8" fmla="*/ 0 h 11457"/>
            <a:gd name="connsiteX0" fmla="*/ 6261 w 10000"/>
            <a:gd name="connsiteY0" fmla="*/ 8316 h 8316"/>
            <a:gd name="connsiteX1" fmla="*/ 9739 w 10000"/>
            <a:gd name="connsiteY1" fmla="*/ 5895 h 8316"/>
            <a:gd name="connsiteX2" fmla="*/ 10000 w 10000"/>
            <a:gd name="connsiteY2" fmla="*/ 3895 h 8316"/>
            <a:gd name="connsiteX3" fmla="*/ 8348 w 10000"/>
            <a:gd name="connsiteY3" fmla="*/ 2632 h 8316"/>
            <a:gd name="connsiteX4" fmla="*/ 6696 w 10000"/>
            <a:gd name="connsiteY4" fmla="*/ 1895 h 8316"/>
            <a:gd name="connsiteX5" fmla="*/ 5913 w 10000"/>
            <a:gd name="connsiteY5" fmla="*/ 1789 h 8316"/>
            <a:gd name="connsiteX6" fmla="*/ 4522 w 10000"/>
            <a:gd name="connsiteY6" fmla="*/ 316 h 8316"/>
            <a:gd name="connsiteX7" fmla="*/ 0 w 10000"/>
            <a:gd name="connsiteY7" fmla="*/ 0 h 8316"/>
            <a:gd name="connsiteX0" fmla="*/ 1739 w 5478"/>
            <a:gd name="connsiteY0" fmla="*/ 9620 h 9620"/>
            <a:gd name="connsiteX1" fmla="*/ 5217 w 5478"/>
            <a:gd name="connsiteY1" fmla="*/ 6709 h 9620"/>
            <a:gd name="connsiteX2" fmla="*/ 5478 w 5478"/>
            <a:gd name="connsiteY2" fmla="*/ 4304 h 9620"/>
            <a:gd name="connsiteX3" fmla="*/ 3826 w 5478"/>
            <a:gd name="connsiteY3" fmla="*/ 2785 h 9620"/>
            <a:gd name="connsiteX4" fmla="*/ 2174 w 5478"/>
            <a:gd name="connsiteY4" fmla="*/ 1899 h 9620"/>
            <a:gd name="connsiteX5" fmla="*/ 1391 w 5478"/>
            <a:gd name="connsiteY5" fmla="*/ 1771 h 9620"/>
            <a:gd name="connsiteX6" fmla="*/ 0 w 5478"/>
            <a:gd name="connsiteY6" fmla="*/ 0 h 9620"/>
            <a:gd name="connsiteX0" fmla="*/ 3175 w 10000"/>
            <a:gd name="connsiteY0" fmla="*/ 10000 h 10000"/>
            <a:gd name="connsiteX1" fmla="*/ 9524 w 10000"/>
            <a:gd name="connsiteY1" fmla="*/ 6974 h 10000"/>
            <a:gd name="connsiteX2" fmla="*/ 10000 w 10000"/>
            <a:gd name="connsiteY2" fmla="*/ 4474 h 10000"/>
            <a:gd name="connsiteX3" fmla="*/ 6984 w 10000"/>
            <a:gd name="connsiteY3" fmla="*/ 2895 h 10000"/>
            <a:gd name="connsiteX4" fmla="*/ 3969 w 10000"/>
            <a:gd name="connsiteY4" fmla="*/ 1974 h 10000"/>
            <a:gd name="connsiteX5" fmla="*/ 2539 w 10000"/>
            <a:gd name="connsiteY5" fmla="*/ 1841 h 10000"/>
            <a:gd name="connsiteX6" fmla="*/ 0 w 10000"/>
            <a:gd name="connsiteY6" fmla="*/ 0 h 10000"/>
            <a:gd name="connsiteX0" fmla="*/ 636 w 7461"/>
            <a:gd name="connsiteY0" fmla="*/ 8159 h 8159"/>
            <a:gd name="connsiteX1" fmla="*/ 6985 w 7461"/>
            <a:gd name="connsiteY1" fmla="*/ 5133 h 8159"/>
            <a:gd name="connsiteX2" fmla="*/ 7461 w 7461"/>
            <a:gd name="connsiteY2" fmla="*/ 2633 h 8159"/>
            <a:gd name="connsiteX3" fmla="*/ 4445 w 7461"/>
            <a:gd name="connsiteY3" fmla="*/ 1054 h 8159"/>
            <a:gd name="connsiteX4" fmla="*/ 1430 w 7461"/>
            <a:gd name="connsiteY4" fmla="*/ 133 h 8159"/>
            <a:gd name="connsiteX5" fmla="*/ 0 w 7461"/>
            <a:gd name="connsiteY5" fmla="*/ 0 h 8159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1917 w 10000"/>
            <a:gd name="connsiteY4" fmla="*/ 163 h 10000"/>
            <a:gd name="connsiteX5" fmla="*/ 0 w 10000"/>
            <a:gd name="connsiteY5" fmla="*/ 0 h 10000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1917 w 10000"/>
            <a:gd name="connsiteY4" fmla="*/ 163 h 10000"/>
            <a:gd name="connsiteX5" fmla="*/ 0 w 10000"/>
            <a:gd name="connsiteY5" fmla="*/ 0 h 10000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0 w 10000"/>
            <a:gd name="connsiteY4" fmla="*/ 0 h 10000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0 w 10000"/>
            <a:gd name="connsiteY4" fmla="*/ 0 h 10000"/>
            <a:gd name="connsiteX0" fmla="*/ 0 w 9148"/>
            <a:gd name="connsiteY0" fmla="*/ 8708 h 8708"/>
            <a:gd name="connsiteX1" fmla="*/ 8510 w 9148"/>
            <a:gd name="connsiteY1" fmla="*/ 4999 h 8708"/>
            <a:gd name="connsiteX2" fmla="*/ 9148 w 9148"/>
            <a:gd name="connsiteY2" fmla="*/ 1935 h 8708"/>
            <a:gd name="connsiteX3" fmla="*/ 5106 w 9148"/>
            <a:gd name="connsiteY3" fmla="*/ 0 h 8708"/>
            <a:gd name="connsiteX0" fmla="*/ 0 w 10000"/>
            <a:gd name="connsiteY0" fmla="*/ 7778 h 7778"/>
            <a:gd name="connsiteX1" fmla="*/ 9303 w 10000"/>
            <a:gd name="connsiteY1" fmla="*/ 3519 h 7778"/>
            <a:gd name="connsiteX2" fmla="*/ 10000 w 10000"/>
            <a:gd name="connsiteY2" fmla="*/ 0 h 77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778">
              <a:moveTo>
                <a:pt x="0" y="7778"/>
              </a:moveTo>
              <a:lnTo>
                <a:pt x="9303" y="3519"/>
              </a:lnTo>
              <a:lnTo>
                <a:pt x="1000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115222</xdr:colOff>
      <xdr:row>22</xdr:row>
      <xdr:rowOff>92181</xdr:rowOff>
    </xdr:from>
    <xdr:to>
      <xdr:col>19</xdr:col>
      <xdr:colOff>553048</xdr:colOff>
      <xdr:row>24</xdr:row>
      <xdr:rowOff>1</xdr:rowOff>
    </xdr:to>
    <xdr:sp macro="" textlink="">
      <xdr:nvSpPr>
        <xdr:cNvPr id="972" name="Line 73">
          <a:extLst>
            <a:ext uri="{FF2B5EF4-FFF2-40B4-BE49-F238E27FC236}">
              <a16:creationId xmlns:a16="http://schemas.microsoft.com/office/drawing/2014/main" id="{86A99D26-EA22-4F88-AF8E-C23DEA6EE7BF}"/>
            </a:ext>
          </a:extLst>
        </xdr:cNvPr>
        <xdr:cNvSpPr>
          <a:spLocks noChangeShapeType="1"/>
        </xdr:cNvSpPr>
      </xdr:nvSpPr>
      <xdr:spPr bwMode="auto">
        <a:xfrm flipH="1" flipV="1">
          <a:off x="8719472" y="3864081"/>
          <a:ext cx="437826" cy="250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229749</xdr:colOff>
      <xdr:row>23</xdr:row>
      <xdr:rowOff>58635</xdr:rowOff>
    </xdr:from>
    <xdr:to>
      <xdr:col>19</xdr:col>
      <xdr:colOff>452511</xdr:colOff>
      <xdr:row>24</xdr:row>
      <xdr:rowOff>50954</xdr:rowOff>
    </xdr:to>
    <xdr:sp macro="" textlink="">
      <xdr:nvSpPr>
        <xdr:cNvPr id="973" name="六角形 972">
          <a:extLst>
            <a:ext uri="{FF2B5EF4-FFF2-40B4-BE49-F238E27FC236}">
              <a16:creationId xmlns:a16="http://schemas.microsoft.com/office/drawing/2014/main" id="{F7353178-C3E9-4279-9F5C-E62120B04A7F}"/>
            </a:ext>
          </a:extLst>
        </xdr:cNvPr>
        <xdr:cNvSpPr/>
      </xdr:nvSpPr>
      <xdr:spPr bwMode="auto">
        <a:xfrm>
          <a:off x="13092468" y="3983729"/>
          <a:ext cx="222762" cy="1629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158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20</xdr:col>
      <xdr:colOff>245962</xdr:colOff>
      <xdr:row>21</xdr:row>
      <xdr:rowOff>86385</xdr:rowOff>
    </xdr:from>
    <xdr:ext cx="425450" cy="165173"/>
    <xdr:sp macro="" textlink="">
      <xdr:nvSpPr>
        <xdr:cNvPr id="978" name="Text Box 1620">
          <a:extLst>
            <a:ext uri="{FF2B5EF4-FFF2-40B4-BE49-F238E27FC236}">
              <a16:creationId xmlns:a16="http://schemas.microsoft.com/office/drawing/2014/main" id="{402DF911-8536-4C70-B6F6-90FBB969001B}"/>
            </a:ext>
          </a:extLst>
        </xdr:cNvPr>
        <xdr:cNvSpPr txBox="1">
          <a:spLocks noChangeArrowheads="1"/>
        </xdr:cNvSpPr>
      </xdr:nvSpPr>
      <xdr:spPr bwMode="auto">
        <a:xfrm>
          <a:off x="13815118" y="3670166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19</xdr:col>
      <xdr:colOff>599740</xdr:colOff>
      <xdr:row>19</xdr:row>
      <xdr:rowOff>132014</xdr:rowOff>
    </xdr:from>
    <xdr:to>
      <xdr:col>20</xdr:col>
      <xdr:colOff>309754</xdr:colOff>
      <xdr:row>24</xdr:row>
      <xdr:rowOff>19952</xdr:rowOff>
    </xdr:to>
    <xdr:sp macro="" textlink="">
      <xdr:nvSpPr>
        <xdr:cNvPr id="979" name="AutoShape 1653">
          <a:extLst>
            <a:ext uri="{FF2B5EF4-FFF2-40B4-BE49-F238E27FC236}">
              <a16:creationId xmlns:a16="http://schemas.microsoft.com/office/drawing/2014/main" id="{69C61E1B-1E26-4E60-B2CD-843EFB21CCBB}"/>
            </a:ext>
          </a:extLst>
        </xdr:cNvPr>
        <xdr:cNvSpPr>
          <a:spLocks/>
        </xdr:cNvSpPr>
      </xdr:nvSpPr>
      <xdr:spPr bwMode="auto">
        <a:xfrm rot="360000">
          <a:off x="13462459" y="3374483"/>
          <a:ext cx="416451" cy="741219"/>
        </a:xfrm>
        <a:prstGeom prst="rightBrace">
          <a:avLst>
            <a:gd name="adj1" fmla="val 42094"/>
            <a:gd name="adj2" fmla="val 4704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19</xdr:col>
      <xdr:colOff>629881</xdr:colOff>
      <xdr:row>22</xdr:row>
      <xdr:rowOff>130586</xdr:rowOff>
    </xdr:from>
    <xdr:ext cx="84034" cy="330303"/>
    <xdr:sp macro="" textlink="">
      <xdr:nvSpPr>
        <xdr:cNvPr id="981" name="Text Box 638">
          <a:extLst>
            <a:ext uri="{FF2B5EF4-FFF2-40B4-BE49-F238E27FC236}">
              <a16:creationId xmlns:a16="http://schemas.microsoft.com/office/drawing/2014/main" id="{5DF299D4-5FC1-4FD8-A7E7-8ED52A5E51F2}"/>
            </a:ext>
          </a:extLst>
        </xdr:cNvPr>
        <xdr:cNvSpPr txBox="1">
          <a:spLocks noChangeArrowheads="1"/>
        </xdr:cNvSpPr>
      </xdr:nvSpPr>
      <xdr:spPr bwMode="auto">
        <a:xfrm>
          <a:off x="9234131" y="3902486"/>
          <a:ext cx="84034" cy="33030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大和街道</a:t>
          </a:r>
        </a:p>
      </xdr:txBody>
    </xdr:sp>
    <xdr:clientData/>
  </xdr:oneCellAnchor>
  <xdr:twoCellAnchor>
    <xdr:from>
      <xdr:col>13</xdr:col>
      <xdr:colOff>119830</xdr:colOff>
      <xdr:row>30</xdr:row>
      <xdr:rowOff>59212</xdr:rowOff>
    </xdr:from>
    <xdr:to>
      <xdr:col>13</xdr:col>
      <xdr:colOff>254736</xdr:colOff>
      <xdr:row>32</xdr:row>
      <xdr:rowOff>13747</xdr:rowOff>
    </xdr:to>
    <xdr:sp macro="" textlink="">
      <xdr:nvSpPr>
        <xdr:cNvPr id="983" name="Text Box 301">
          <a:extLst>
            <a:ext uri="{FF2B5EF4-FFF2-40B4-BE49-F238E27FC236}">
              <a16:creationId xmlns:a16="http://schemas.microsoft.com/office/drawing/2014/main" id="{8C2B168A-649B-429F-BEEE-7BE6098323BB}"/>
            </a:ext>
          </a:extLst>
        </xdr:cNvPr>
        <xdr:cNvSpPr txBox="1">
          <a:spLocks noChangeArrowheads="1"/>
        </xdr:cNvSpPr>
      </xdr:nvSpPr>
      <xdr:spPr bwMode="auto">
        <a:xfrm>
          <a:off x="10133780" y="3831112"/>
          <a:ext cx="134906" cy="297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260595</xdr:colOff>
      <xdr:row>24</xdr:row>
      <xdr:rowOff>133785</xdr:rowOff>
    </xdr:from>
    <xdr:to>
      <xdr:col>14</xdr:col>
      <xdr:colOff>652489</xdr:colOff>
      <xdr:row>32</xdr:row>
      <xdr:rowOff>155986</xdr:rowOff>
    </xdr:to>
    <xdr:grpSp>
      <xdr:nvGrpSpPr>
        <xdr:cNvPr id="984" name="グループ化 983">
          <a:extLst>
            <a:ext uri="{FF2B5EF4-FFF2-40B4-BE49-F238E27FC236}">
              <a16:creationId xmlns:a16="http://schemas.microsoft.com/office/drawing/2014/main" id="{195ABC0C-1CB0-485B-8C67-4022295F61C5}"/>
            </a:ext>
          </a:extLst>
        </xdr:cNvPr>
        <xdr:cNvGrpSpPr/>
      </xdr:nvGrpSpPr>
      <xdr:grpSpPr>
        <a:xfrm rot="16200000">
          <a:off x="8734308" y="4457439"/>
          <a:ext cx="1414968" cy="1098860"/>
          <a:chOff x="9593107" y="3320591"/>
          <a:chExt cx="1351119" cy="1153694"/>
        </a:xfrm>
      </xdr:grpSpPr>
      <xdr:sp macro="" textlink="">
        <xdr:nvSpPr>
          <xdr:cNvPr id="985" name="Line 276">
            <a:extLst>
              <a:ext uri="{FF2B5EF4-FFF2-40B4-BE49-F238E27FC236}">
                <a16:creationId xmlns:a16="http://schemas.microsoft.com/office/drawing/2014/main" id="{41785135-903E-42FB-B837-FA6DB5AAE443}"/>
              </a:ext>
            </a:extLst>
          </xdr:cNvPr>
          <xdr:cNvSpPr>
            <a:spLocks noChangeShapeType="1"/>
          </xdr:cNvSpPr>
        </xdr:nvSpPr>
        <xdr:spPr bwMode="auto">
          <a:xfrm flipV="1">
            <a:off x="10287977" y="3355303"/>
            <a:ext cx="15978" cy="111898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6" name="Line 277">
            <a:extLst>
              <a:ext uri="{FF2B5EF4-FFF2-40B4-BE49-F238E27FC236}">
                <a16:creationId xmlns:a16="http://schemas.microsoft.com/office/drawing/2014/main" id="{61E6756E-8D42-4A9E-B63B-8CD5584C1FA2}"/>
              </a:ext>
            </a:extLst>
          </xdr:cNvPr>
          <xdr:cNvSpPr>
            <a:spLocks noChangeShapeType="1"/>
          </xdr:cNvSpPr>
        </xdr:nvSpPr>
        <xdr:spPr bwMode="auto">
          <a:xfrm flipV="1">
            <a:off x="9615618" y="3415842"/>
            <a:ext cx="1271812" cy="19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987" name="Group 283">
            <a:extLst>
              <a:ext uri="{FF2B5EF4-FFF2-40B4-BE49-F238E27FC236}">
                <a16:creationId xmlns:a16="http://schemas.microsoft.com/office/drawing/2014/main" id="{13099F15-648E-4408-91AE-EC93DA2D9271}"/>
              </a:ext>
            </a:extLst>
          </xdr:cNvPr>
          <xdr:cNvGrpSpPr>
            <a:grpSpLocks/>
          </xdr:cNvGrpSpPr>
        </xdr:nvGrpSpPr>
        <xdr:grpSpPr bwMode="auto">
          <a:xfrm>
            <a:off x="9612157" y="3681000"/>
            <a:ext cx="504825" cy="76200"/>
            <a:chOff x="667" y="101"/>
            <a:chExt cx="53" cy="8"/>
          </a:xfrm>
        </xdr:grpSpPr>
        <xdr:sp macro="" textlink="">
          <xdr:nvSpPr>
            <xdr:cNvPr id="1015" name="Freeform 284">
              <a:extLst>
                <a:ext uri="{FF2B5EF4-FFF2-40B4-BE49-F238E27FC236}">
                  <a16:creationId xmlns:a16="http://schemas.microsoft.com/office/drawing/2014/main" id="{0CB7C5EE-59F5-49C1-B1D6-42DC50ABD8A8}"/>
                </a:ext>
              </a:extLst>
            </xdr:cNvPr>
            <xdr:cNvSpPr>
              <a:spLocks/>
            </xdr:cNvSpPr>
          </xdr:nvSpPr>
          <xdr:spPr bwMode="auto">
            <a:xfrm>
              <a:off x="667" y="101"/>
              <a:ext cx="53" cy="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016" name="Freeform 285">
              <a:extLst>
                <a:ext uri="{FF2B5EF4-FFF2-40B4-BE49-F238E27FC236}">
                  <a16:creationId xmlns:a16="http://schemas.microsoft.com/office/drawing/2014/main" id="{E38815C9-2697-4E37-A9EE-6931228E9FA2}"/>
                </a:ext>
              </a:extLst>
            </xdr:cNvPr>
            <xdr:cNvSpPr>
              <a:spLocks/>
            </xdr:cNvSpPr>
          </xdr:nvSpPr>
          <xdr:spPr bwMode="auto">
            <a:xfrm>
              <a:off x="667" y="106"/>
              <a:ext cx="53" cy="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</xdr:grpSp>
      <xdr:grpSp>
        <xdr:nvGrpSpPr>
          <xdr:cNvPr id="988" name="Group 286">
            <a:extLst>
              <a:ext uri="{FF2B5EF4-FFF2-40B4-BE49-F238E27FC236}">
                <a16:creationId xmlns:a16="http://schemas.microsoft.com/office/drawing/2014/main" id="{34DFE0B0-C6B1-4BB0-9205-27C05D77609A}"/>
              </a:ext>
            </a:extLst>
          </xdr:cNvPr>
          <xdr:cNvGrpSpPr>
            <a:grpSpLocks/>
          </xdr:cNvGrpSpPr>
        </xdr:nvGrpSpPr>
        <xdr:grpSpPr bwMode="auto">
          <a:xfrm>
            <a:off x="9612157" y="3785004"/>
            <a:ext cx="504825" cy="76200"/>
            <a:chOff x="667" y="101"/>
            <a:chExt cx="53" cy="8"/>
          </a:xfrm>
        </xdr:grpSpPr>
        <xdr:sp macro="" textlink="">
          <xdr:nvSpPr>
            <xdr:cNvPr id="1013" name="Freeform 287">
              <a:extLst>
                <a:ext uri="{FF2B5EF4-FFF2-40B4-BE49-F238E27FC236}">
                  <a16:creationId xmlns:a16="http://schemas.microsoft.com/office/drawing/2014/main" id="{EE10E3D4-569C-4460-BC47-52D43507FFE8}"/>
                </a:ext>
              </a:extLst>
            </xdr:cNvPr>
            <xdr:cNvSpPr>
              <a:spLocks/>
            </xdr:cNvSpPr>
          </xdr:nvSpPr>
          <xdr:spPr bwMode="auto">
            <a:xfrm>
              <a:off x="667" y="101"/>
              <a:ext cx="53" cy="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014" name="Freeform 288">
              <a:extLst>
                <a:ext uri="{FF2B5EF4-FFF2-40B4-BE49-F238E27FC236}">
                  <a16:creationId xmlns:a16="http://schemas.microsoft.com/office/drawing/2014/main" id="{5F740645-9778-46E7-B7CA-2721A3CA332B}"/>
                </a:ext>
              </a:extLst>
            </xdr:cNvPr>
            <xdr:cNvSpPr>
              <a:spLocks/>
            </xdr:cNvSpPr>
          </xdr:nvSpPr>
          <xdr:spPr bwMode="auto">
            <a:xfrm>
              <a:off x="667" y="106"/>
              <a:ext cx="53" cy="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</xdr:grpSp>
      <xdr:grpSp>
        <xdr:nvGrpSpPr>
          <xdr:cNvPr id="989" name="Group 289">
            <a:extLst>
              <a:ext uri="{FF2B5EF4-FFF2-40B4-BE49-F238E27FC236}">
                <a16:creationId xmlns:a16="http://schemas.microsoft.com/office/drawing/2014/main" id="{C7071E8E-67CB-4F17-8BBB-1E950B03669F}"/>
              </a:ext>
            </a:extLst>
          </xdr:cNvPr>
          <xdr:cNvGrpSpPr>
            <a:grpSpLocks/>
          </xdr:cNvGrpSpPr>
        </xdr:nvGrpSpPr>
        <xdr:grpSpPr bwMode="auto">
          <a:xfrm>
            <a:off x="9593107" y="3586520"/>
            <a:ext cx="504825" cy="75430"/>
            <a:chOff x="667" y="101"/>
            <a:chExt cx="53" cy="8"/>
          </a:xfrm>
        </xdr:grpSpPr>
        <xdr:sp macro="" textlink="">
          <xdr:nvSpPr>
            <xdr:cNvPr id="1011" name="Freeform 290">
              <a:extLst>
                <a:ext uri="{FF2B5EF4-FFF2-40B4-BE49-F238E27FC236}">
                  <a16:creationId xmlns:a16="http://schemas.microsoft.com/office/drawing/2014/main" id="{812E7FB8-7695-4AFA-949D-1D876124A846}"/>
                </a:ext>
              </a:extLst>
            </xdr:cNvPr>
            <xdr:cNvSpPr>
              <a:spLocks/>
            </xdr:cNvSpPr>
          </xdr:nvSpPr>
          <xdr:spPr bwMode="auto">
            <a:xfrm>
              <a:off x="667" y="101"/>
              <a:ext cx="53" cy="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012" name="Freeform 291">
              <a:extLst>
                <a:ext uri="{FF2B5EF4-FFF2-40B4-BE49-F238E27FC236}">
                  <a16:creationId xmlns:a16="http://schemas.microsoft.com/office/drawing/2014/main" id="{A11393D6-EB52-4C39-84CB-674372196168}"/>
                </a:ext>
              </a:extLst>
            </xdr:cNvPr>
            <xdr:cNvSpPr>
              <a:spLocks/>
            </xdr:cNvSpPr>
          </xdr:nvSpPr>
          <xdr:spPr bwMode="auto">
            <a:xfrm>
              <a:off x="667" y="106"/>
              <a:ext cx="53" cy="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</xdr:grpSp>
      <xdr:grpSp>
        <xdr:nvGrpSpPr>
          <xdr:cNvPr id="990" name="Group 292">
            <a:extLst>
              <a:ext uri="{FF2B5EF4-FFF2-40B4-BE49-F238E27FC236}">
                <a16:creationId xmlns:a16="http://schemas.microsoft.com/office/drawing/2014/main" id="{D4EC5646-C7C4-4C90-BDA2-F53ECC0A503A}"/>
              </a:ext>
            </a:extLst>
          </xdr:cNvPr>
          <xdr:cNvGrpSpPr>
            <a:grpSpLocks/>
          </xdr:cNvGrpSpPr>
        </xdr:nvGrpSpPr>
        <xdr:grpSpPr bwMode="auto">
          <a:xfrm>
            <a:off x="10411541" y="3586520"/>
            <a:ext cx="504825" cy="75430"/>
            <a:chOff x="667" y="101"/>
            <a:chExt cx="53" cy="8"/>
          </a:xfrm>
        </xdr:grpSpPr>
        <xdr:sp macro="" textlink="">
          <xdr:nvSpPr>
            <xdr:cNvPr id="1009" name="Freeform 293">
              <a:extLst>
                <a:ext uri="{FF2B5EF4-FFF2-40B4-BE49-F238E27FC236}">
                  <a16:creationId xmlns:a16="http://schemas.microsoft.com/office/drawing/2014/main" id="{8AE4C8E8-C675-4D4E-89E6-24DD7B4E7EE1}"/>
                </a:ext>
              </a:extLst>
            </xdr:cNvPr>
            <xdr:cNvSpPr>
              <a:spLocks/>
            </xdr:cNvSpPr>
          </xdr:nvSpPr>
          <xdr:spPr bwMode="auto">
            <a:xfrm>
              <a:off x="667" y="101"/>
              <a:ext cx="53" cy="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010" name="Freeform 294">
              <a:extLst>
                <a:ext uri="{FF2B5EF4-FFF2-40B4-BE49-F238E27FC236}">
                  <a16:creationId xmlns:a16="http://schemas.microsoft.com/office/drawing/2014/main" id="{2E7930F9-F9DE-4F33-BACA-F8A666CA6E4B}"/>
                </a:ext>
              </a:extLst>
            </xdr:cNvPr>
            <xdr:cNvSpPr>
              <a:spLocks/>
            </xdr:cNvSpPr>
          </xdr:nvSpPr>
          <xdr:spPr bwMode="auto">
            <a:xfrm>
              <a:off x="667" y="106"/>
              <a:ext cx="53" cy="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</xdr:grpSp>
      <xdr:grpSp>
        <xdr:nvGrpSpPr>
          <xdr:cNvPr id="991" name="Group 295">
            <a:extLst>
              <a:ext uri="{FF2B5EF4-FFF2-40B4-BE49-F238E27FC236}">
                <a16:creationId xmlns:a16="http://schemas.microsoft.com/office/drawing/2014/main" id="{3EF32A57-EA7F-4660-87D7-53715B2A2705}"/>
              </a:ext>
            </a:extLst>
          </xdr:cNvPr>
          <xdr:cNvGrpSpPr>
            <a:grpSpLocks/>
          </xdr:cNvGrpSpPr>
        </xdr:nvGrpSpPr>
        <xdr:grpSpPr bwMode="auto">
          <a:xfrm>
            <a:off x="10427618" y="3761715"/>
            <a:ext cx="504109" cy="76200"/>
            <a:chOff x="667" y="101"/>
            <a:chExt cx="53" cy="8"/>
          </a:xfrm>
        </xdr:grpSpPr>
        <xdr:sp macro="" textlink="">
          <xdr:nvSpPr>
            <xdr:cNvPr id="1007" name="Freeform 296">
              <a:extLst>
                <a:ext uri="{FF2B5EF4-FFF2-40B4-BE49-F238E27FC236}">
                  <a16:creationId xmlns:a16="http://schemas.microsoft.com/office/drawing/2014/main" id="{57ADE48B-6595-4FB7-B9CD-4F267EA61D65}"/>
                </a:ext>
              </a:extLst>
            </xdr:cNvPr>
            <xdr:cNvSpPr>
              <a:spLocks/>
            </xdr:cNvSpPr>
          </xdr:nvSpPr>
          <xdr:spPr bwMode="auto">
            <a:xfrm>
              <a:off x="667" y="101"/>
              <a:ext cx="53" cy="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008" name="Freeform 297">
              <a:extLst>
                <a:ext uri="{FF2B5EF4-FFF2-40B4-BE49-F238E27FC236}">
                  <a16:creationId xmlns:a16="http://schemas.microsoft.com/office/drawing/2014/main" id="{F1948BD0-A2A5-459F-AC31-4EF7F5F3B7C1}"/>
                </a:ext>
              </a:extLst>
            </xdr:cNvPr>
            <xdr:cNvSpPr>
              <a:spLocks/>
            </xdr:cNvSpPr>
          </xdr:nvSpPr>
          <xdr:spPr bwMode="auto">
            <a:xfrm>
              <a:off x="667" y="106"/>
              <a:ext cx="53" cy="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</xdr:grpSp>
      <xdr:grpSp>
        <xdr:nvGrpSpPr>
          <xdr:cNvPr id="992" name="Group 298">
            <a:extLst>
              <a:ext uri="{FF2B5EF4-FFF2-40B4-BE49-F238E27FC236}">
                <a16:creationId xmlns:a16="http://schemas.microsoft.com/office/drawing/2014/main" id="{1E4ADB2A-275D-4443-BE0C-A07449A76790}"/>
              </a:ext>
            </a:extLst>
          </xdr:cNvPr>
          <xdr:cNvGrpSpPr>
            <a:grpSpLocks/>
          </xdr:cNvGrpSpPr>
        </xdr:nvGrpSpPr>
        <xdr:grpSpPr bwMode="auto">
          <a:xfrm>
            <a:off x="10421095" y="3681000"/>
            <a:ext cx="523131" cy="76200"/>
            <a:chOff x="664" y="101"/>
            <a:chExt cx="55" cy="8"/>
          </a:xfrm>
        </xdr:grpSpPr>
        <xdr:sp macro="" textlink="">
          <xdr:nvSpPr>
            <xdr:cNvPr id="1005" name="Freeform 299">
              <a:extLst>
                <a:ext uri="{FF2B5EF4-FFF2-40B4-BE49-F238E27FC236}">
                  <a16:creationId xmlns:a16="http://schemas.microsoft.com/office/drawing/2014/main" id="{4B849862-6A8F-4903-98CC-8C46C8626DF8}"/>
                </a:ext>
              </a:extLst>
            </xdr:cNvPr>
            <xdr:cNvSpPr>
              <a:spLocks/>
            </xdr:cNvSpPr>
          </xdr:nvSpPr>
          <xdr:spPr bwMode="auto">
            <a:xfrm>
              <a:off x="664" y="101"/>
              <a:ext cx="53" cy="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006" name="Freeform 300">
              <a:extLst>
                <a:ext uri="{FF2B5EF4-FFF2-40B4-BE49-F238E27FC236}">
                  <a16:creationId xmlns:a16="http://schemas.microsoft.com/office/drawing/2014/main" id="{28CE7915-00D3-4FBA-9BE8-9C88DA99BD82}"/>
                </a:ext>
              </a:extLst>
            </xdr:cNvPr>
            <xdr:cNvSpPr>
              <a:spLocks/>
            </xdr:cNvSpPr>
          </xdr:nvSpPr>
          <xdr:spPr bwMode="auto">
            <a:xfrm>
              <a:off x="666" y="106"/>
              <a:ext cx="53" cy="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</xdr:grpSp>
      <xdr:sp macro="" textlink="">
        <xdr:nvSpPr>
          <xdr:cNvPr id="993" name="Text Box 780">
            <a:extLst>
              <a:ext uri="{FF2B5EF4-FFF2-40B4-BE49-F238E27FC236}">
                <a16:creationId xmlns:a16="http://schemas.microsoft.com/office/drawing/2014/main" id="{501A8067-BFB1-4EC5-AA39-0DF974C3EC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387260" y="3557945"/>
            <a:ext cx="104775" cy="3318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0" rIns="0" bIns="0" anchor="ctr" upright="1"/>
          <a:lstStyle/>
          <a:p>
            <a:endParaRPr lang="ja-JP" altLang="en-US"/>
          </a:p>
        </xdr:txBody>
      </xdr:sp>
      <xdr:sp macro="" textlink="">
        <xdr:nvSpPr>
          <xdr:cNvPr id="994" name="Oval 782">
            <a:extLst>
              <a:ext uri="{FF2B5EF4-FFF2-40B4-BE49-F238E27FC236}">
                <a16:creationId xmlns:a16="http://schemas.microsoft.com/office/drawing/2014/main" id="{26EFC00D-4CA7-4EBC-8FC0-ABCD7F4CFA22}"/>
              </a:ext>
            </a:extLst>
          </xdr:cNvPr>
          <xdr:cNvSpPr>
            <a:spLocks noChangeArrowheads="1"/>
          </xdr:cNvSpPr>
        </xdr:nvSpPr>
        <xdr:spPr bwMode="auto">
          <a:xfrm>
            <a:off x="10087784" y="3955683"/>
            <a:ext cx="386494" cy="15057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grpSp>
        <xdr:nvGrpSpPr>
          <xdr:cNvPr id="995" name="Group 795">
            <a:extLst>
              <a:ext uri="{FF2B5EF4-FFF2-40B4-BE49-F238E27FC236}">
                <a16:creationId xmlns:a16="http://schemas.microsoft.com/office/drawing/2014/main" id="{E2F0F92A-5CCB-4FFF-95B8-949C7D74C8A7}"/>
              </a:ext>
            </a:extLst>
          </xdr:cNvPr>
          <xdr:cNvGrpSpPr>
            <a:grpSpLocks/>
          </xdr:cNvGrpSpPr>
        </xdr:nvGrpSpPr>
        <xdr:grpSpPr bwMode="auto">
          <a:xfrm>
            <a:off x="10218282" y="3481745"/>
            <a:ext cx="171450" cy="446134"/>
            <a:chOff x="851" y="295"/>
            <a:chExt cx="18" cy="47"/>
          </a:xfrm>
        </xdr:grpSpPr>
        <xdr:sp macro="" textlink="">
          <xdr:nvSpPr>
            <xdr:cNvPr id="1003" name="Freeform 796">
              <a:extLst>
                <a:ext uri="{FF2B5EF4-FFF2-40B4-BE49-F238E27FC236}">
                  <a16:creationId xmlns:a16="http://schemas.microsoft.com/office/drawing/2014/main" id="{D91769E0-B7B8-4974-8834-2E90919B8250}"/>
                </a:ext>
              </a:extLst>
            </xdr:cNvPr>
            <xdr:cNvSpPr>
              <a:spLocks/>
            </xdr:cNvSpPr>
          </xdr:nvSpPr>
          <xdr:spPr bwMode="auto">
            <a:xfrm>
              <a:off x="851" y="296"/>
              <a:ext cx="4" cy="46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5 h 46"/>
                <a:gd name="T4" fmla="*/ 2 w 5"/>
                <a:gd name="T5" fmla="*/ 40 h 46"/>
                <a:gd name="T6" fmla="*/ 1 w 5"/>
                <a:gd name="T7" fmla="*/ 46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04" name="Freeform 797">
              <a:extLst>
                <a:ext uri="{FF2B5EF4-FFF2-40B4-BE49-F238E27FC236}">
                  <a16:creationId xmlns:a16="http://schemas.microsoft.com/office/drawing/2014/main" id="{122231A5-A8DE-4B87-A349-59AFF18A4F75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866" y="295"/>
              <a:ext cx="3" cy="47"/>
            </a:xfrm>
            <a:custGeom>
              <a:avLst/>
              <a:gdLst>
                <a:gd name="T0" fmla="*/ 0 w 5"/>
                <a:gd name="T1" fmla="*/ 0 h 46"/>
                <a:gd name="T2" fmla="*/ 1 w 5"/>
                <a:gd name="T3" fmla="*/ 5 h 46"/>
                <a:gd name="T4" fmla="*/ 1 w 5"/>
                <a:gd name="T5" fmla="*/ 54 h 46"/>
                <a:gd name="T6" fmla="*/ 1 w 5"/>
                <a:gd name="T7" fmla="*/ 6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996" name="Oval 948">
            <a:extLst>
              <a:ext uri="{FF2B5EF4-FFF2-40B4-BE49-F238E27FC236}">
                <a16:creationId xmlns:a16="http://schemas.microsoft.com/office/drawing/2014/main" id="{2DC5AC14-D83D-4582-8837-0FE51002402A}"/>
              </a:ext>
            </a:extLst>
          </xdr:cNvPr>
          <xdr:cNvSpPr>
            <a:spLocks noChangeArrowheads="1"/>
          </xdr:cNvSpPr>
        </xdr:nvSpPr>
        <xdr:spPr bwMode="auto">
          <a:xfrm>
            <a:off x="10130305" y="3320591"/>
            <a:ext cx="351709" cy="15162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grpSp>
        <xdr:nvGrpSpPr>
          <xdr:cNvPr id="997" name="Group 278">
            <a:extLst>
              <a:ext uri="{FF2B5EF4-FFF2-40B4-BE49-F238E27FC236}">
                <a16:creationId xmlns:a16="http://schemas.microsoft.com/office/drawing/2014/main" id="{94D3C742-2FD7-4330-8482-813CAD148541}"/>
              </a:ext>
            </a:extLst>
          </xdr:cNvPr>
          <xdr:cNvGrpSpPr>
            <a:grpSpLocks/>
          </xdr:cNvGrpSpPr>
        </xdr:nvGrpSpPr>
        <xdr:grpSpPr bwMode="auto">
          <a:xfrm>
            <a:off x="9616531" y="3382126"/>
            <a:ext cx="888470" cy="603739"/>
            <a:chOff x="645" y="209"/>
            <a:chExt cx="92" cy="64"/>
          </a:xfrm>
        </xdr:grpSpPr>
        <xdr:sp macro="" textlink="">
          <xdr:nvSpPr>
            <xdr:cNvPr id="1000" name="Freeform 279">
              <a:extLst>
                <a:ext uri="{FF2B5EF4-FFF2-40B4-BE49-F238E27FC236}">
                  <a16:creationId xmlns:a16="http://schemas.microsoft.com/office/drawing/2014/main" id="{C84FBCDF-53ED-432B-AA08-973B54F478EC}"/>
                </a:ext>
              </a:extLst>
            </xdr:cNvPr>
            <xdr:cNvSpPr>
              <a:spLocks/>
            </xdr:cNvSpPr>
          </xdr:nvSpPr>
          <xdr:spPr bwMode="auto">
            <a:xfrm>
              <a:off x="722" y="222"/>
              <a:ext cx="4" cy="46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5 h 46"/>
                <a:gd name="T4" fmla="*/ 2 w 5"/>
                <a:gd name="T5" fmla="*/ 40 h 46"/>
                <a:gd name="T6" fmla="*/ 1 w 5"/>
                <a:gd name="T7" fmla="*/ 46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01" name="Freeform 280">
              <a:extLst>
                <a:ext uri="{FF2B5EF4-FFF2-40B4-BE49-F238E27FC236}">
                  <a16:creationId xmlns:a16="http://schemas.microsoft.com/office/drawing/2014/main" id="{67AFF616-F6C0-496F-BB15-57BAD7ED6CF2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4" y="222"/>
              <a:ext cx="3" cy="47"/>
            </a:xfrm>
            <a:custGeom>
              <a:avLst/>
              <a:gdLst>
                <a:gd name="T0" fmla="*/ 0 w 5"/>
                <a:gd name="T1" fmla="*/ 0 h 46"/>
                <a:gd name="T2" fmla="*/ 1 w 5"/>
                <a:gd name="T3" fmla="*/ 5 h 46"/>
                <a:gd name="T4" fmla="*/ 1 w 5"/>
                <a:gd name="T5" fmla="*/ 54 h 46"/>
                <a:gd name="T6" fmla="*/ 1 w 5"/>
                <a:gd name="T7" fmla="*/ 6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02" name="Freeform 281">
              <a:extLst>
                <a:ext uri="{FF2B5EF4-FFF2-40B4-BE49-F238E27FC236}">
                  <a16:creationId xmlns:a16="http://schemas.microsoft.com/office/drawing/2014/main" id="{80040880-E3C4-462B-A6A7-E01234B82BE2}"/>
                </a:ext>
              </a:extLst>
            </xdr:cNvPr>
            <xdr:cNvSpPr>
              <a:spLocks/>
            </xdr:cNvSpPr>
          </xdr:nvSpPr>
          <xdr:spPr bwMode="auto">
            <a:xfrm>
              <a:off x="645" y="209"/>
              <a:ext cx="85" cy="64"/>
            </a:xfrm>
            <a:custGeom>
              <a:avLst/>
              <a:gdLst>
                <a:gd name="T0" fmla="*/ 2048 w 40"/>
                <a:gd name="T1" fmla="*/ 1175 h 73"/>
                <a:gd name="T2" fmla="*/ 2048 w 40"/>
                <a:gd name="T3" fmla="*/ 0 h 73"/>
                <a:gd name="T4" fmla="*/ 0 w 40"/>
                <a:gd name="T5" fmla="*/ 0 h 73"/>
                <a:gd name="T6" fmla="*/ 0 60000 65536"/>
                <a:gd name="T7" fmla="*/ 0 60000 65536"/>
                <a:gd name="T8" fmla="*/ 0 60000 65536"/>
                <a:gd name="connsiteX0" fmla="*/ 13711 w 13711"/>
                <a:gd name="connsiteY0" fmla="*/ 7836 h 7836"/>
                <a:gd name="connsiteX1" fmla="*/ 10000 w 13711"/>
                <a:gd name="connsiteY1" fmla="*/ 0 h 7836"/>
                <a:gd name="connsiteX2" fmla="*/ 0 w 13711"/>
                <a:gd name="connsiteY2" fmla="*/ 0 h 7836"/>
                <a:gd name="connsiteX0" fmla="*/ 10000 w 10000"/>
                <a:gd name="connsiteY0" fmla="*/ 10000 h 10004"/>
                <a:gd name="connsiteX1" fmla="*/ 7293 w 10000"/>
                <a:gd name="connsiteY1" fmla="*/ 0 h 10004"/>
                <a:gd name="connsiteX2" fmla="*/ 0 w 10000"/>
                <a:gd name="connsiteY2" fmla="*/ 0 h 10004"/>
                <a:gd name="connsiteX0" fmla="*/ 10000 w 10000"/>
                <a:gd name="connsiteY0" fmla="*/ 10000 h 10552"/>
                <a:gd name="connsiteX1" fmla="*/ 7282 w 10000"/>
                <a:gd name="connsiteY1" fmla="*/ 9801 h 10552"/>
                <a:gd name="connsiteX2" fmla="*/ 7293 w 10000"/>
                <a:gd name="connsiteY2" fmla="*/ 0 h 10552"/>
                <a:gd name="connsiteX3" fmla="*/ 0 w 10000"/>
                <a:gd name="connsiteY3" fmla="*/ 0 h 10552"/>
                <a:gd name="connsiteX0" fmla="*/ 10000 w 10000"/>
                <a:gd name="connsiteY0" fmla="*/ 10000 h 10000"/>
                <a:gd name="connsiteX1" fmla="*/ 7282 w 10000"/>
                <a:gd name="connsiteY1" fmla="*/ 9801 h 10000"/>
                <a:gd name="connsiteX2" fmla="*/ 7293 w 10000"/>
                <a:gd name="connsiteY2" fmla="*/ 0 h 10000"/>
                <a:gd name="connsiteX3" fmla="*/ 0 w 10000"/>
                <a:gd name="connsiteY3" fmla="*/ 0 h 10000"/>
                <a:gd name="connsiteX0" fmla="*/ 10078 w 10078"/>
                <a:gd name="connsiteY0" fmla="*/ 9792 h 9801"/>
                <a:gd name="connsiteX1" fmla="*/ 7282 w 10078"/>
                <a:gd name="connsiteY1" fmla="*/ 9801 h 9801"/>
                <a:gd name="connsiteX2" fmla="*/ 7293 w 10078"/>
                <a:gd name="connsiteY2" fmla="*/ 0 h 9801"/>
                <a:gd name="connsiteX3" fmla="*/ 0 w 10078"/>
                <a:gd name="connsiteY3" fmla="*/ 0 h 9801"/>
                <a:gd name="connsiteX0" fmla="*/ 10000 w 10000"/>
                <a:gd name="connsiteY0" fmla="*/ 9991 h 10050"/>
                <a:gd name="connsiteX1" fmla="*/ 7226 w 10000"/>
                <a:gd name="connsiteY1" fmla="*/ 10000 h 10050"/>
                <a:gd name="connsiteX2" fmla="*/ 7237 w 10000"/>
                <a:gd name="connsiteY2" fmla="*/ 0 h 10050"/>
                <a:gd name="connsiteX3" fmla="*/ 0 w 10000"/>
                <a:gd name="connsiteY3" fmla="*/ 0 h 10050"/>
                <a:gd name="connsiteX0" fmla="*/ 10000 w 10000"/>
                <a:gd name="connsiteY0" fmla="*/ 9991 h 10050"/>
                <a:gd name="connsiteX1" fmla="*/ 7226 w 10000"/>
                <a:gd name="connsiteY1" fmla="*/ 10000 h 10050"/>
                <a:gd name="connsiteX2" fmla="*/ 7237 w 10000"/>
                <a:gd name="connsiteY2" fmla="*/ 0 h 10050"/>
                <a:gd name="connsiteX3" fmla="*/ 0 w 10000"/>
                <a:gd name="connsiteY3" fmla="*/ 0 h 10050"/>
                <a:gd name="connsiteX0" fmla="*/ 10000 w 10000"/>
                <a:gd name="connsiteY0" fmla="*/ 9991 h 10050"/>
                <a:gd name="connsiteX1" fmla="*/ 7226 w 10000"/>
                <a:gd name="connsiteY1" fmla="*/ 10000 h 10050"/>
                <a:gd name="connsiteX2" fmla="*/ 7237 w 10000"/>
                <a:gd name="connsiteY2" fmla="*/ 0 h 10050"/>
                <a:gd name="connsiteX3" fmla="*/ 0 w 10000"/>
                <a:gd name="connsiteY3" fmla="*/ 0 h 10050"/>
                <a:gd name="connsiteX0" fmla="*/ 10000 w 10000"/>
                <a:gd name="connsiteY0" fmla="*/ 9991 h 10084"/>
                <a:gd name="connsiteX1" fmla="*/ 7076 w 10000"/>
                <a:gd name="connsiteY1" fmla="*/ 10084 h 10084"/>
                <a:gd name="connsiteX2" fmla="*/ 7237 w 10000"/>
                <a:gd name="connsiteY2" fmla="*/ 0 h 10084"/>
                <a:gd name="connsiteX3" fmla="*/ 0 w 10000"/>
                <a:gd name="connsiteY3" fmla="*/ 0 h 10084"/>
                <a:gd name="connsiteX0" fmla="*/ 11889 w 11889"/>
                <a:gd name="connsiteY0" fmla="*/ 9991 h 10084"/>
                <a:gd name="connsiteX1" fmla="*/ 7076 w 11889"/>
                <a:gd name="connsiteY1" fmla="*/ 10084 h 10084"/>
                <a:gd name="connsiteX2" fmla="*/ 7237 w 11889"/>
                <a:gd name="connsiteY2" fmla="*/ 0 h 10084"/>
                <a:gd name="connsiteX3" fmla="*/ 0 w 11889"/>
                <a:gd name="connsiteY3" fmla="*/ 0 h 10084"/>
                <a:gd name="connsiteX0" fmla="*/ 13203 w 13203"/>
                <a:gd name="connsiteY0" fmla="*/ 10436 h 10529"/>
                <a:gd name="connsiteX1" fmla="*/ 8390 w 13203"/>
                <a:gd name="connsiteY1" fmla="*/ 10529 h 10529"/>
                <a:gd name="connsiteX2" fmla="*/ 8551 w 13203"/>
                <a:gd name="connsiteY2" fmla="*/ 445 h 10529"/>
                <a:gd name="connsiteX3" fmla="*/ 0 w 13203"/>
                <a:gd name="connsiteY3" fmla="*/ 0 h 10529"/>
                <a:gd name="connsiteX0" fmla="*/ 13606 w 13606"/>
                <a:gd name="connsiteY0" fmla="*/ 10436 h 10529"/>
                <a:gd name="connsiteX1" fmla="*/ 8793 w 13606"/>
                <a:gd name="connsiteY1" fmla="*/ 10529 h 10529"/>
                <a:gd name="connsiteX2" fmla="*/ 8954 w 13606"/>
                <a:gd name="connsiteY2" fmla="*/ 445 h 10529"/>
                <a:gd name="connsiteX3" fmla="*/ 0 w 13606"/>
                <a:gd name="connsiteY3" fmla="*/ 0 h 10529"/>
                <a:gd name="connsiteX0" fmla="*/ 16226 w 16226"/>
                <a:gd name="connsiteY0" fmla="*/ 10213 h 10306"/>
                <a:gd name="connsiteX1" fmla="*/ 11413 w 16226"/>
                <a:gd name="connsiteY1" fmla="*/ 10306 h 10306"/>
                <a:gd name="connsiteX2" fmla="*/ 11574 w 16226"/>
                <a:gd name="connsiteY2" fmla="*/ 222 h 10306"/>
                <a:gd name="connsiteX3" fmla="*/ 0 w 16226"/>
                <a:gd name="connsiteY3" fmla="*/ 0 h 10306"/>
                <a:gd name="connsiteX0" fmla="*/ 16400 w 16400"/>
                <a:gd name="connsiteY0" fmla="*/ 10213 h 10306"/>
                <a:gd name="connsiteX1" fmla="*/ 11413 w 16400"/>
                <a:gd name="connsiteY1" fmla="*/ 10306 h 10306"/>
                <a:gd name="connsiteX2" fmla="*/ 11574 w 16400"/>
                <a:gd name="connsiteY2" fmla="*/ 222 h 10306"/>
                <a:gd name="connsiteX3" fmla="*/ 0 w 16400"/>
                <a:gd name="connsiteY3" fmla="*/ 0 h 10306"/>
                <a:gd name="connsiteX0" fmla="*/ 11413 w 11574"/>
                <a:gd name="connsiteY0" fmla="*/ 10306 h 10306"/>
                <a:gd name="connsiteX1" fmla="*/ 11574 w 11574"/>
                <a:gd name="connsiteY1" fmla="*/ 222 h 10306"/>
                <a:gd name="connsiteX2" fmla="*/ 0 w 11574"/>
                <a:gd name="connsiteY2" fmla="*/ 0 h 1030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1574" h="10306">
                  <a:moveTo>
                    <a:pt x="11413" y="10306"/>
                  </a:moveTo>
                  <a:cubicBezTo>
                    <a:pt x="11340" y="8521"/>
                    <a:pt x="11521" y="3305"/>
                    <a:pt x="11574" y="222"/>
                  </a:cubicBezTo>
                  <a:cubicBezTo>
                    <a:pt x="9162" y="222"/>
                    <a:pt x="2412" y="0"/>
                    <a:pt x="0" y="0"/>
                  </a:cubicBez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triangl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998" name="Freeform 279">
            <a:extLst>
              <a:ext uri="{FF2B5EF4-FFF2-40B4-BE49-F238E27FC236}">
                <a16:creationId xmlns:a16="http://schemas.microsoft.com/office/drawing/2014/main" id="{F2511458-377C-4238-A290-346D4A308E8A}"/>
              </a:ext>
            </a:extLst>
          </xdr:cNvPr>
          <xdr:cNvSpPr>
            <a:spLocks/>
          </xdr:cNvSpPr>
        </xdr:nvSpPr>
        <xdr:spPr bwMode="auto">
          <a:xfrm>
            <a:off x="10103135" y="3501673"/>
            <a:ext cx="38629" cy="433938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99" name="Freeform 280">
            <a:extLst>
              <a:ext uri="{FF2B5EF4-FFF2-40B4-BE49-F238E27FC236}">
                <a16:creationId xmlns:a16="http://schemas.microsoft.com/office/drawing/2014/main" id="{9A2FCCB1-C444-4EF6-8E74-BB2BF9CB88D2}"/>
              </a:ext>
            </a:extLst>
          </xdr:cNvPr>
          <xdr:cNvSpPr>
            <a:spLocks/>
          </xdr:cNvSpPr>
        </xdr:nvSpPr>
        <xdr:spPr bwMode="auto">
          <a:xfrm flipH="1" flipV="1">
            <a:off x="10219022" y="3501673"/>
            <a:ext cx="28972" cy="443371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54 h 46"/>
              <a:gd name="T6" fmla="*/ 1 w 5"/>
              <a:gd name="T7" fmla="*/ 6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272886</xdr:colOff>
      <xdr:row>30</xdr:row>
      <xdr:rowOff>46727</xdr:rowOff>
    </xdr:from>
    <xdr:to>
      <xdr:col>13</xdr:col>
      <xdr:colOff>404464</xdr:colOff>
      <xdr:row>30</xdr:row>
      <xdr:rowOff>170552</xdr:rowOff>
    </xdr:to>
    <xdr:sp macro="" textlink="">
      <xdr:nvSpPr>
        <xdr:cNvPr id="1017" name="AutoShape 776">
          <a:extLst>
            <a:ext uri="{FF2B5EF4-FFF2-40B4-BE49-F238E27FC236}">
              <a16:creationId xmlns:a16="http://schemas.microsoft.com/office/drawing/2014/main" id="{52809F4B-CE80-49C3-AEA8-9AA64A9FC834}"/>
            </a:ext>
          </a:extLst>
        </xdr:cNvPr>
        <xdr:cNvSpPr>
          <a:spLocks noChangeArrowheads="1"/>
        </xdr:cNvSpPr>
      </xdr:nvSpPr>
      <xdr:spPr bwMode="auto">
        <a:xfrm>
          <a:off x="10286836" y="3818627"/>
          <a:ext cx="131578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492369</xdr:colOff>
      <xdr:row>32</xdr:row>
      <xdr:rowOff>34488</xdr:rowOff>
    </xdr:from>
    <xdr:to>
      <xdr:col>14</xdr:col>
      <xdr:colOff>192168</xdr:colOff>
      <xdr:row>32</xdr:row>
      <xdr:rowOff>146215</xdr:rowOff>
    </xdr:to>
    <xdr:sp macro="" textlink="">
      <xdr:nvSpPr>
        <xdr:cNvPr id="1018" name="Text Box 777">
          <a:extLst>
            <a:ext uri="{FF2B5EF4-FFF2-40B4-BE49-F238E27FC236}">
              <a16:creationId xmlns:a16="http://schemas.microsoft.com/office/drawing/2014/main" id="{DD2CE172-18A6-4D53-8435-0A2E2204409B}"/>
            </a:ext>
          </a:extLst>
        </xdr:cNvPr>
        <xdr:cNvSpPr txBox="1">
          <a:spLocks noChangeArrowheads="1"/>
        </xdr:cNvSpPr>
      </xdr:nvSpPr>
      <xdr:spPr bwMode="auto">
        <a:xfrm>
          <a:off x="10506319" y="4149288"/>
          <a:ext cx="404649" cy="11172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紀ノ川</a:t>
          </a:r>
        </a:p>
      </xdr:txBody>
    </xdr:sp>
    <xdr:clientData/>
  </xdr:twoCellAnchor>
  <xdr:twoCellAnchor>
    <xdr:from>
      <xdr:col>13</xdr:col>
      <xdr:colOff>599453</xdr:colOff>
      <xdr:row>28</xdr:row>
      <xdr:rowOff>60633</xdr:rowOff>
    </xdr:from>
    <xdr:to>
      <xdr:col>14</xdr:col>
      <xdr:colOff>63936</xdr:colOff>
      <xdr:row>29</xdr:row>
      <xdr:rowOff>59457</xdr:rowOff>
    </xdr:to>
    <xdr:sp macro="" textlink="">
      <xdr:nvSpPr>
        <xdr:cNvPr id="1019" name="六角形 1018">
          <a:extLst>
            <a:ext uri="{FF2B5EF4-FFF2-40B4-BE49-F238E27FC236}">
              <a16:creationId xmlns:a16="http://schemas.microsoft.com/office/drawing/2014/main" id="{D6DB3A55-509A-426A-A0C7-946E37540410}"/>
            </a:ext>
          </a:extLst>
        </xdr:cNvPr>
        <xdr:cNvSpPr/>
      </xdr:nvSpPr>
      <xdr:spPr bwMode="auto">
        <a:xfrm>
          <a:off x="10613403" y="3489633"/>
          <a:ext cx="169333" cy="1702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68</xdr:row>
      <xdr:rowOff>152400</xdr:rowOff>
    </xdr:from>
    <xdr:to>
      <xdr:col>19</xdr:col>
      <xdr:colOff>0</xdr:colOff>
      <xdr:row>68</xdr:row>
      <xdr:rowOff>152400</xdr:rowOff>
    </xdr:to>
    <xdr:sp macro="" textlink="">
      <xdr:nvSpPr>
        <xdr:cNvPr id="1025" name="Line 773">
          <a:extLst>
            <a:ext uri="{FF2B5EF4-FFF2-40B4-BE49-F238E27FC236}">
              <a16:creationId xmlns:a16="http://schemas.microsoft.com/office/drawing/2014/main" id="{012AD307-7C88-4206-A9F6-D54F6DC11323}"/>
            </a:ext>
          </a:extLst>
        </xdr:cNvPr>
        <xdr:cNvSpPr>
          <a:spLocks noChangeShapeType="1"/>
        </xdr:cNvSpPr>
      </xdr:nvSpPr>
      <xdr:spPr bwMode="auto">
        <a:xfrm flipV="1">
          <a:off x="12833350" y="10394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733425</xdr:colOff>
      <xdr:row>47</xdr:row>
      <xdr:rowOff>5808</xdr:rowOff>
    </xdr:from>
    <xdr:to>
      <xdr:col>16</xdr:col>
      <xdr:colOff>72599</xdr:colOff>
      <xdr:row>48</xdr:row>
      <xdr:rowOff>66675</xdr:rowOff>
    </xdr:to>
    <xdr:sp macro="" textlink="">
      <xdr:nvSpPr>
        <xdr:cNvPr id="1031" name="Text Box 1110">
          <a:extLst>
            <a:ext uri="{FF2B5EF4-FFF2-40B4-BE49-F238E27FC236}">
              <a16:creationId xmlns:a16="http://schemas.microsoft.com/office/drawing/2014/main" id="{1CDDA7A4-FFC4-4FC3-9641-7C478DF9EA86}"/>
            </a:ext>
          </a:extLst>
        </xdr:cNvPr>
        <xdr:cNvSpPr txBox="1">
          <a:spLocks noChangeArrowheads="1"/>
        </xdr:cNvSpPr>
      </xdr:nvSpPr>
      <xdr:spPr bwMode="auto">
        <a:xfrm>
          <a:off x="13535025" y="6698708"/>
          <a:ext cx="75774" cy="1815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19050</xdr:colOff>
      <xdr:row>47</xdr:row>
      <xdr:rowOff>0</xdr:rowOff>
    </xdr:from>
    <xdr:to>
      <xdr:col>16</xdr:col>
      <xdr:colOff>47625</xdr:colOff>
      <xdr:row>48</xdr:row>
      <xdr:rowOff>66675</xdr:rowOff>
    </xdr:to>
    <xdr:sp macro="" textlink="">
      <xdr:nvSpPr>
        <xdr:cNvPr id="1032" name="Text Box 1111">
          <a:extLst>
            <a:ext uri="{FF2B5EF4-FFF2-40B4-BE49-F238E27FC236}">
              <a16:creationId xmlns:a16="http://schemas.microsoft.com/office/drawing/2014/main" id="{EFA77DBA-8ADF-421F-A3BA-1DA53A992B41}"/>
            </a:ext>
          </a:extLst>
        </xdr:cNvPr>
        <xdr:cNvSpPr txBox="1">
          <a:spLocks noChangeArrowheads="1"/>
        </xdr:cNvSpPr>
      </xdr:nvSpPr>
      <xdr:spPr bwMode="auto">
        <a:xfrm>
          <a:off x="13557250" y="6692900"/>
          <a:ext cx="28575" cy="187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444777</xdr:colOff>
      <xdr:row>42</xdr:row>
      <xdr:rowOff>99640</xdr:rowOff>
    </xdr:from>
    <xdr:to>
      <xdr:col>15</xdr:col>
      <xdr:colOff>663510</xdr:colOff>
      <xdr:row>43</xdr:row>
      <xdr:rowOff>104303</xdr:rowOff>
    </xdr:to>
    <xdr:sp macro="" textlink="">
      <xdr:nvSpPr>
        <xdr:cNvPr id="1034" name="六角形 1033">
          <a:extLst>
            <a:ext uri="{FF2B5EF4-FFF2-40B4-BE49-F238E27FC236}">
              <a16:creationId xmlns:a16="http://schemas.microsoft.com/office/drawing/2014/main" id="{CB8C90ED-0D01-494D-ADEB-5DA76ED65D25}"/>
            </a:ext>
          </a:extLst>
        </xdr:cNvPr>
        <xdr:cNvSpPr/>
      </xdr:nvSpPr>
      <xdr:spPr bwMode="auto">
        <a:xfrm>
          <a:off x="10432420" y="7293283"/>
          <a:ext cx="218733" cy="1770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278297</xdr:colOff>
      <xdr:row>47</xdr:row>
      <xdr:rowOff>86278</xdr:rowOff>
    </xdr:from>
    <xdr:to>
      <xdr:col>16</xdr:col>
      <xdr:colOff>526639</xdr:colOff>
      <xdr:row>48</xdr:row>
      <xdr:rowOff>128209</xdr:rowOff>
    </xdr:to>
    <xdr:sp macro="" textlink="">
      <xdr:nvSpPr>
        <xdr:cNvPr id="1036" name="六角形 1035">
          <a:extLst>
            <a:ext uri="{FF2B5EF4-FFF2-40B4-BE49-F238E27FC236}">
              <a16:creationId xmlns:a16="http://schemas.microsoft.com/office/drawing/2014/main" id="{5A530A46-E8E3-458D-A8B1-266859BDDAEC}"/>
            </a:ext>
          </a:extLst>
        </xdr:cNvPr>
        <xdr:cNvSpPr/>
      </xdr:nvSpPr>
      <xdr:spPr bwMode="auto">
        <a:xfrm>
          <a:off x="11009797" y="8002611"/>
          <a:ext cx="248342" cy="2112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259791</xdr:colOff>
      <xdr:row>41</xdr:row>
      <xdr:rowOff>91359</xdr:rowOff>
    </xdr:from>
    <xdr:to>
      <xdr:col>16</xdr:col>
      <xdr:colOff>491070</xdr:colOff>
      <xdr:row>48</xdr:row>
      <xdr:rowOff>144406</xdr:rowOff>
    </xdr:to>
    <xdr:grpSp>
      <xdr:nvGrpSpPr>
        <xdr:cNvPr id="1883" name="グループ化 1882">
          <a:extLst>
            <a:ext uri="{FF2B5EF4-FFF2-40B4-BE49-F238E27FC236}">
              <a16:creationId xmlns:a16="http://schemas.microsoft.com/office/drawing/2014/main" id="{1595E594-5646-4A7A-8B45-AC47C5F15E01}"/>
            </a:ext>
          </a:extLst>
        </xdr:cNvPr>
        <xdr:cNvGrpSpPr/>
      </xdr:nvGrpSpPr>
      <xdr:grpSpPr>
        <a:xfrm>
          <a:off x="10305491" y="7161026"/>
          <a:ext cx="938246" cy="1268013"/>
          <a:chOff x="10356915" y="7103298"/>
          <a:chExt cx="936682" cy="1255946"/>
        </a:xfrm>
      </xdr:grpSpPr>
      <xdr:sp macro="" textlink="">
        <xdr:nvSpPr>
          <xdr:cNvPr id="1033" name="Line 89">
            <a:extLst>
              <a:ext uri="{FF2B5EF4-FFF2-40B4-BE49-F238E27FC236}">
                <a16:creationId xmlns:a16="http://schemas.microsoft.com/office/drawing/2014/main" id="{C95BCE13-21C4-4B80-B88B-5DA0E9F052BE}"/>
              </a:ext>
            </a:extLst>
          </xdr:cNvPr>
          <xdr:cNvSpPr>
            <a:spLocks noChangeShapeType="1"/>
          </xdr:cNvSpPr>
        </xdr:nvSpPr>
        <xdr:spPr bwMode="auto">
          <a:xfrm flipH="1">
            <a:off x="10820147" y="7736648"/>
            <a:ext cx="42746" cy="5227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037" name="グループ化 1036">
            <a:extLst>
              <a:ext uri="{FF2B5EF4-FFF2-40B4-BE49-F238E27FC236}">
                <a16:creationId xmlns:a16="http://schemas.microsoft.com/office/drawing/2014/main" id="{3C032CA7-A57D-4B07-83E1-92B504CE2614}"/>
              </a:ext>
            </a:extLst>
          </xdr:cNvPr>
          <xdr:cNvGrpSpPr/>
        </xdr:nvGrpSpPr>
        <xdr:grpSpPr>
          <a:xfrm rot="3654819">
            <a:off x="10197283" y="7262930"/>
            <a:ext cx="1255946" cy="936682"/>
            <a:chOff x="10994019" y="11267740"/>
            <a:chExt cx="1255265" cy="1043677"/>
          </a:xfrm>
        </xdr:grpSpPr>
        <xdr:grpSp>
          <xdr:nvGrpSpPr>
            <xdr:cNvPr id="1038" name="グループ化 1037">
              <a:extLst>
                <a:ext uri="{FF2B5EF4-FFF2-40B4-BE49-F238E27FC236}">
                  <a16:creationId xmlns:a16="http://schemas.microsoft.com/office/drawing/2014/main" id="{5A03CDC7-F862-44FB-8895-FBBB9B076B98}"/>
                </a:ext>
              </a:extLst>
            </xdr:cNvPr>
            <xdr:cNvGrpSpPr/>
          </xdr:nvGrpSpPr>
          <xdr:grpSpPr>
            <a:xfrm>
              <a:off x="10994019" y="11774639"/>
              <a:ext cx="1229654" cy="105355"/>
              <a:chOff x="3239124" y="792332"/>
              <a:chExt cx="1228778" cy="104300"/>
            </a:xfrm>
          </xdr:grpSpPr>
          <xdr:grpSp>
            <xdr:nvGrpSpPr>
              <xdr:cNvPr id="1053" name="グループ化 1052">
                <a:extLst>
                  <a:ext uri="{FF2B5EF4-FFF2-40B4-BE49-F238E27FC236}">
                    <a16:creationId xmlns:a16="http://schemas.microsoft.com/office/drawing/2014/main" id="{E581CC14-9948-498E-A32A-2397E0D600CA}"/>
                  </a:ext>
                </a:extLst>
              </xdr:cNvPr>
              <xdr:cNvGrpSpPr/>
            </xdr:nvGrpSpPr>
            <xdr:grpSpPr>
              <a:xfrm rot="20392962">
                <a:off x="3239124" y="792332"/>
                <a:ext cx="1228778" cy="76392"/>
                <a:chOff x="3334921" y="787010"/>
                <a:chExt cx="1228778" cy="76392"/>
              </a:xfrm>
            </xdr:grpSpPr>
            <xdr:sp macro="" textlink="">
              <xdr:nvSpPr>
                <xdr:cNvPr id="1056" name="Line 77">
                  <a:extLst>
                    <a:ext uri="{FF2B5EF4-FFF2-40B4-BE49-F238E27FC236}">
                      <a16:creationId xmlns:a16="http://schemas.microsoft.com/office/drawing/2014/main" id="{12F13BE9-6A57-4532-9574-05C8A599E35E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3334921" y="825110"/>
                  <a:ext cx="1228778" cy="0"/>
                </a:xfrm>
                <a:prstGeom prst="line">
                  <a:avLst/>
                </a:prstGeom>
                <a:noFill/>
                <a:ln w="9525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1057" name="Line 78">
                  <a:extLst>
                    <a:ext uri="{FF2B5EF4-FFF2-40B4-BE49-F238E27FC236}">
                      <a16:creationId xmlns:a16="http://schemas.microsoft.com/office/drawing/2014/main" id="{9A5D6296-B91D-4DE4-BF58-DCCEF150CEA2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3582571" y="787010"/>
                  <a:ext cx="0" cy="75029"/>
                </a:xfrm>
                <a:prstGeom prst="line">
                  <a:avLst/>
                </a:prstGeom>
                <a:noFill/>
                <a:ln w="9525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1058" name="Line 79">
                  <a:extLst>
                    <a:ext uri="{FF2B5EF4-FFF2-40B4-BE49-F238E27FC236}">
                      <a16:creationId xmlns:a16="http://schemas.microsoft.com/office/drawing/2014/main" id="{6AD20B19-37E2-4DD7-80CA-1C126535D19F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3658771" y="787010"/>
                  <a:ext cx="0" cy="75029"/>
                </a:xfrm>
                <a:prstGeom prst="line">
                  <a:avLst/>
                </a:prstGeom>
                <a:noFill/>
                <a:ln w="9525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1059" name="Line 80">
                  <a:extLst>
                    <a:ext uri="{FF2B5EF4-FFF2-40B4-BE49-F238E27FC236}">
                      <a16:creationId xmlns:a16="http://schemas.microsoft.com/office/drawing/2014/main" id="{8397A4E3-03D9-49B2-9E5D-9FBDBAB4009A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3736333" y="787013"/>
                  <a:ext cx="0" cy="76389"/>
                </a:xfrm>
                <a:prstGeom prst="line">
                  <a:avLst/>
                </a:prstGeom>
                <a:noFill/>
                <a:ln w="9525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1060" name="Line 81">
                  <a:extLst>
                    <a:ext uri="{FF2B5EF4-FFF2-40B4-BE49-F238E27FC236}">
                      <a16:creationId xmlns:a16="http://schemas.microsoft.com/office/drawing/2014/main" id="{F5A3043A-A37B-4E2E-8050-42D9AFFF3191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3363496" y="787010"/>
                  <a:ext cx="0" cy="75029"/>
                </a:xfrm>
                <a:prstGeom prst="line">
                  <a:avLst/>
                </a:prstGeom>
                <a:noFill/>
                <a:ln w="9525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1061" name="Line 82">
                  <a:extLst>
                    <a:ext uri="{FF2B5EF4-FFF2-40B4-BE49-F238E27FC236}">
                      <a16:creationId xmlns:a16="http://schemas.microsoft.com/office/drawing/2014/main" id="{44548C60-431C-4817-96C6-ABCD0D0373A9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3439696" y="787010"/>
                  <a:ext cx="0" cy="75029"/>
                </a:xfrm>
                <a:prstGeom prst="line">
                  <a:avLst/>
                </a:prstGeom>
                <a:noFill/>
                <a:ln w="9525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1062" name="Line 83">
                  <a:extLst>
                    <a:ext uri="{FF2B5EF4-FFF2-40B4-BE49-F238E27FC236}">
                      <a16:creationId xmlns:a16="http://schemas.microsoft.com/office/drawing/2014/main" id="{1FEFB496-2473-4C67-B125-CEF6FB0E98E6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3515896" y="787010"/>
                  <a:ext cx="0" cy="75029"/>
                </a:xfrm>
                <a:prstGeom prst="line">
                  <a:avLst/>
                </a:prstGeom>
                <a:noFill/>
                <a:ln w="9525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1063" name="Line 84">
                  <a:extLst>
                    <a:ext uri="{FF2B5EF4-FFF2-40B4-BE49-F238E27FC236}">
                      <a16:creationId xmlns:a16="http://schemas.microsoft.com/office/drawing/2014/main" id="{D9C9F516-EAD3-4E20-AE3F-3B5D4871C694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3811171" y="787010"/>
                  <a:ext cx="0" cy="75029"/>
                </a:xfrm>
                <a:prstGeom prst="line">
                  <a:avLst/>
                </a:prstGeom>
                <a:noFill/>
                <a:ln w="9525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1064" name="Line 85">
                  <a:extLst>
                    <a:ext uri="{FF2B5EF4-FFF2-40B4-BE49-F238E27FC236}">
                      <a16:creationId xmlns:a16="http://schemas.microsoft.com/office/drawing/2014/main" id="{9D7D1B94-A797-448A-BA79-D273D42C1097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4211274" y="787010"/>
                  <a:ext cx="0" cy="75029"/>
                </a:xfrm>
                <a:prstGeom prst="line">
                  <a:avLst/>
                </a:prstGeom>
                <a:noFill/>
                <a:ln w="9525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1065" name="Line 86">
                  <a:extLst>
                    <a:ext uri="{FF2B5EF4-FFF2-40B4-BE49-F238E27FC236}">
                      <a16:creationId xmlns:a16="http://schemas.microsoft.com/office/drawing/2014/main" id="{62363570-4413-4D95-B9BE-3709B8927C3D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4458924" y="787010"/>
                  <a:ext cx="0" cy="75029"/>
                </a:xfrm>
                <a:prstGeom prst="line">
                  <a:avLst/>
                </a:prstGeom>
                <a:noFill/>
                <a:ln w="9525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1066" name="Line 87">
                  <a:extLst>
                    <a:ext uri="{FF2B5EF4-FFF2-40B4-BE49-F238E27FC236}">
                      <a16:creationId xmlns:a16="http://schemas.microsoft.com/office/drawing/2014/main" id="{C6F262EB-3958-4C0B-B590-7655034407D1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4058874" y="787010"/>
                  <a:ext cx="0" cy="75029"/>
                </a:xfrm>
                <a:prstGeom prst="line">
                  <a:avLst/>
                </a:prstGeom>
                <a:noFill/>
                <a:ln w="9525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1067" name="Line 88">
                  <a:extLst>
                    <a:ext uri="{FF2B5EF4-FFF2-40B4-BE49-F238E27FC236}">
                      <a16:creationId xmlns:a16="http://schemas.microsoft.com/office/drawing/2014/main" id="{9874E9C1-74AC-4534-84FA-D8998DA13D47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4135074" y="787010"/>
                  <a:ext cx="0" cy="75029"/>
                </a:xfrm>
                <a:prstGeom prst="line">
                  <a:avLst/>
                </a:prstGeom>
                <a:noFill/>
                <a:ln w="9525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1068" name="Line 91">
                  <a:extLst>
                    <a:ext uri="{FF2B5EF4-FFF2-40B4-BE49-F238E27FC236}">
                      <a16:creationId xmlns:a16="http://schemas.microsoft.com/office/drawing/2014/main" id="{E2D406B4-237A-4171-8E86-D913AAE7B1EA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4373199" y="787010"/>
                  <a:ext cx="0" cy="75029"/>
                </a:xfrm>
                <a:prstGeom prst="line">
                  <a:avLst/>
                </a:prstGeom>
                <a:noFill/>
                <a:ln w="9525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1069" name="Line 92">
                  <a:extLst>
                    <a:ext uri="{FF2B5EF4-FFF2-40B4-BE49-F238E27FC236}">
                      <a16:creationId xmlns:a16="http://schemas.microsoft.com/office/drawing/2014/main" id="{F79268D2-3B7F-49BF-9C6C-E8398CA96D91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4287474" y="787010"/>
                  <a:ext cx="0" cy="75029"/>
                </a:xfrm>
                <a:prstGeom prst="line">
                  <a:avLst/>
                </a:prstGeom>
                <a:noFill/>
                <a:ln w="9525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</xdr:grpSp>
          <xdr:sp macro="" textlink="">
            <xdr:nvSpPr>
              <xdr:cNvPr id="1054" name="Line 84">
                <a:extLst>
                  <a:ext uri="{FF2B5EF4-FFF2-40B4-BE49-F238E27FC236}">
                    <a16:creationId xmlns:a16="http://schemas.microsoft.com/office/drawing/2014/main" id="{FCCFA6A3-65B3-4EE0-BF37-4A3127AE764A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rot="20392962">
                <a:off x="3787290" y="821603"/>
                <a:ext cx="0" cy="75029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055" name="Line 84">
                <a:extLst>
                  <a:ext uri="{FF2B5EF4-FFF2-40B4-BE49-F238E27FC236}">
                    <a16:creationId xmlns:a16="http://schemas.microsoft.com/office/drawing/2014/main" id="{4D4EBA83-7C7D-40F1-8905-0D7F57289EB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rot="20392962">
                <a:off x="3846666" y="795753"/>
                <a:ext cx="0" cy="7503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039" name="Line 1048">
              <a:extLst>
                <a:ext uri="{FF2B5EF4-FFF2-40B4-BE49-F238E27FC236}">
                  <a16:creationId xmlns:a16="http://schemas.microsoft.com/office/drawing/2014/main" id="{F6E558C5-B87C-4FB6-B1C9-C9B38C711AFF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1117036" y="11704641"/>
              <a:ext cx="604918" cy="232661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40" name="Line 1049">
              <a:extLst>
                <a:ext uri="{FF2B5EF4-FFF2-40B4-BE49-F238E27FC236}">
                  <a16:creationId xmlns:a16="http://schemas.microsoft.com/office/drawing/2014/main" id="{79FF9805-87B1-4E20-AED3-02C9EECCA5CC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1293706" y="11804232"/>
              <a:ext cx="574694" cy="21922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41" name="Line 120">
              <a:extLst>
                <a:ext uri="{FF2B5EF4-FFF2-40B4-BE49-F238E27FC236}">
                  <a16:creationId xmlns:a16="http://schemas.microsoft.com/office/drawing/2014/main" id="{7402D178-8F20-418B-8487-5583E9F8FCB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1337911" y="12251645"/>
              <a:ext cx="82007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1042" name="Group 213">
              <a:extLst>
                <a:ext uri="{FF2B5EF4-FFF2-40B4-BE49-F238E27FC236}">
                  <a16:creationId xmlns:a16="http://schemas.microsoft.com/office/drawing/2014/main" id="{7D18EBA2-AD8A-4042-A581-B26B9F1E9EE5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641442" y="11411995"/>
              <a:ext cx="236417" cy="721810"/>
              <a:chOff x="233" y="388"/>
              <a:chExt cx="20" cy="52"/>
            </a:xfrm>
          </xdr:grpSpPr>
          <xdr:sp macro="" textlink="">
            <xdr:nvSpPr>
              <xdr:cNvPr id="1051" name="Freeform 214">
                <a:extLst>
                  <a:ext uri="{FF2B5EF4-FFF2-40B4-BE49-F238E27FC236}">
                    <a16:creationId xmlns:a16="http://schemas.microsoft.com/office/drawing/2014/main" id="{7FDE5129-E7A6-43CA-8CA5-21649388F01A}"/>
                  </a:ext>
                </a:extLst>
              </xdr:cNvPr>
              <xdr:cNvSpPr>
                <a:spLocks/>
              </xdr:cNvSpPr>
            </xdr:nvSpPr>
            <xdr:spPr bwMode="auto">
              <a:xfrm rot="21545181">
                <a:off x="233" y="393"/>
                <a:ext cx="4" cy="47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5 h 46"/>
                  <a:gd name="T4" fmla="*/ 2 w 5"/>
                  <a:gd name="T5" fmla="*/ 61 h 46"/>
                  <a:gd name="T6" fmla="*/ 1 w 5"/>
                  <a:gd name="T7" fmla="*/ 67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052" name="Freeform 215">
                <a:extLst>
                  <a:ext uri="{FF2B5EF4-FFF2-40B4-BE49-F238E27FC236}">
                    <a16:creationId xmlns:a16="http://schemas.microsoft.com/office/drawing/2014/main" id="{4F70F6FD-0D21-4C3D-93F8-D3EC72D85B2F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247" y="388"/>
                <a:ext cx="6" cy="52"/>
              </a:xfrm>
              <a:custGeom>
                <a:avLst/>
                <a:gdLst>
                  <a:gd name="T0" fmla="*/ 0 w 5"/>
                  <a:gd name="T1" fmla="*/ 0 h 46"/>
                  <a:gd name="T2" fmla="*/ 1 w 5"/>
                  <a:gd name="T3" fmla="*/ 5 h 46"/>
                  <a:gd name="T4" fmla="*/ 1 w 5"/>
                  <a:gd name="T5" fmla="*/ 98 h 46"/>
                  <a:gd name="T6" fmla="*/ 1 w 5"/>
                  <a:gd name="T7" fmla="*/ 111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043" name="Freeform 379">
              <a:extLst>
                <a:ext uri="{FF2B5EF4-FFF2-40B4-BE49-F238E27FC236}">
                  <a16:creationId xmlns:a16="http://schemas.microsoft.com/office/drawing/2014/main" id="{4B350FF4-71F4-4039-83AD-321873DDE8FD}"/>
                </a:ext>
              </a:extLst>
            </xdr:cNvPr>
            <xdr:cNvSpPr>
              <a:spLocks/>
            </xdr:cNvSpPr>
          </xdr:nvSpPr>
          <xdr:spPr bwMode="auto">
            <a:xfrm>
              <a:off x="11628140" y="11858706"/>
              <a:ext cx="131131" cy="406241"/>
            </a:xfrm>
            <a:custGeom>
              <a:avLst/>
              <a:gdLst>
                <a:gd name="T0" fmla="*/ 2147483647 w 16"/>
                <a:gd name="T1" fmla="*/ 2147483647 h 52"/>
                <a:gd name="T2" fmla="*/ 2147483647 w 16"/>
                <a:gd name="T3" fmla="*/ 2147483647 h 52"/>
                <a:gd name="T4" fmla="*/ 2147483647 w 16"/>
                <a:gd name="T5" fmla="*/ 2147483647 h 52"/>
                <a:gd name="T6" fmla="*/ 2147483647 w 16"/>
                <a:gd name="T7" fmla="*/ 2147483647 h 52"/>
                <a:gd name="T8" fmla="*/ 2147483647 w 16"/>
                <a:gd name="T9" fmla="*/ 2147483647 h 5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9161 w 9317"/>
                <a:gd name="connsiteY0" fmla="*/ 10015 h 10015"/>
                <a:gd name="connsiteX1" fmla="*/ 8536 w 9317"/>
                <a:gd name="connsiteY1" fmla="*/ 7515 h 10015"/>
                <a:gd name="connsiteX2" fmla="*/ 1036 w 9317"/>
                <a:gd name="connsiteY2" fmla="*/ 5400 h 10015"/>
                <a:gd name="connsiteX3" fmla="*/ 411 w 9317"/>
                <a:gd name="connsiteY3" fmla="*/ 784 h 10015"/>
                <a:gd name="connsiteX4" fmla="*/ 5935 w 9317"/>
                <a:gd name="connsiteY4" fmla="*/ 0 h 10015"/>
                <a:gd name="connsiteX0" fmla="*/ 9833 w 10000"/>
                <a:gd name="connsiteY0" fmla="*/ 10000 h 10000"/>
                <a:gd name="connsiteX1" fmla="*/ 9162 w 10000"/>
                <a:gd name="connsiteY1" fmla="*/ 7504 h 10000"/>
                <a:gd name="connsiteX2" fmla="*/ 1112 w 10000"/>
                <a:gd name="connsiteY2" fmla="*/ 5392 h 10000"/>
                <a:gd name="connsiteX3" fmla="*/ 441 w 10000"/>
                <a:gd name="connsiteY3" fmla="*/ 783 h 10000"/>
                <a:gd name="connsiteX4" fmla="*/ 6370 w 10000"/>
                <a:gd name="connsiteY4" fmla="*/ 0 h 10000"/>
                <a:gd name="connsiteX0" fmla="*/ 10357 w 10390"/>
                <a:gd name="connsiteY0" fmla="*/ 12055 h 12055"/>
                <a:gd name="connsiteX1" fmla="*/ 9162 w 10390"/>
                <a:gd name="connsiteY1" fmla="*/ 7504 h 12055"/>
                <a:gd name="connsiteX2" fmla="*/ 1112 w 10390"/>
                <a:gd name="connsiteY2" fmla="*/ 5392 h 12055"/>
                <a:gd name="connsiteX3" fmla="*/ 441 w 10390"/>
                <a:gd name="connsiteY3" fmla="*/ 783 h 12055"/>
                <a:gd name="connsiteX4" fmla="*/ 6370 w 10390"/>
                <a:gd name="connsiteY4" fmla="*/ 0 h 12055"/>
                <a:gd name="connsiteX0" fmla="*/ 9162 w 9162"/>
                <a:gd name="connsiteY0" fmla="*/ 7504 h 7504"/>
                <a:gd name="connsiteX1" fmla="*/ 1112 w 9162"/>
                <a:gd name="connsiteY1" fmla="*/ 5392 h 7504"/>
                <a:gd name="connsiteX2" fmla="*/ 441 w 9162"/>
                <a:gd name="connsiteY2" fmla="*/ 783 h 7504"/>
                <a:gd name="connsiteX3" fmla="*/ 6370 w 9162"/>
                <a:gd name="connsiteY3" fmla="*/ 0 h 750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162" h="7504">
                  <a:moveTo>
                    <a:pt x="9162" y="7504"/>
                  </a:moveTo>
                  <a:cubicBezTo>
                    <a:pt x="7621" y="6394"/>
                    <a:pt x="2454" y="6543"/>
                    <a:pt x="1112" y="5392"/>
                  </a:cubicBezTo>
                  <a:cubicBezTo>
                    <a:pt x="-230" y="4240"/>
                    <a:pt x="-230" y="1551"/>
                    <a:pt x="441" y="783"/>
                  </a:cubicBezTo>
                  <a:cubicBezTo>
                    <a:pt x="1861" y="409"/>
                    <a:pt x="5028" y="0"/>
                    <a:pt x="6370" y="0"/>
                  </a:cubicBez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044" name="Line 725">
              <a:extLst>
                <a:ext uri="{FF2B5EF4-FFF2-40B4-BE49-F238E27FC236}">
                  <a16:creationId xmlns:a16="http://schemas.microsoft.com/office/drawing/2014/main" id="{C7BEF7D6-6047-4D05-87BD-5F1A0DE18B98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11789502" y="11682382"/>
              <a:ext cx="180765" cy="11804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45" name="Oval 383">
              <a:extLst>
                <a:ext uri="{FF2B5EF4-FFF2-40B4-BE49-F238E27FC236}">
                  <a16:creationId xmlns:a16="http://schemas.microsoft.com/office/drawing/2014/main" id="{37732EC6-03C6-4F2F-81FC-F70DFA41DC0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670146" y="12175133"/>
              <a:ext cx="178242" cy="136284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46" name="Freeform 382">
              <a:extLst>
                <a:ext uri="{FF2B5EF4-FFF2-40B4-BE49-F238E27FC236}">
                  <a16:creationId xmlns:a16="http://schemas.microsoft.com/office/drawing/2014/main" id="{40A74FF0-6DC7-46CF-B4F9-0B62AF3460E4}"/>
                </a:ext>
              </a:extLst>
            </xdr:cNvPr>
            <xdr:cNvSpPr>
              <a:spLocks/>
            </xdr:cNvSpPr>
          </xdr:nvSpPr>
          <xdr:spPr bwMode="auto">
            <a:xfrm>
              <a:off x="11855515" y="11795586"/>
              <a:ext cx="393769" cy="188535"/>
            </a:xfrm>
            <a:custGeom>
              <a:avLst/>
              <a:gdLst>
                <a:gd name="T0" fmla="*/ 2147483647 w 24"/>
                <a:gd name="T1" fmla="*/ 2147483647 h 21"/>
                <a:gd name="T2" fmla="*/ 2147483647 w 24"/>
                <a:gd name="T3" fmla="*/ 2147483647 h 21"/>
                <a:gd name="T4" fmla="*/ 2147483647 w 24"/>
                <a:gd name="T5" fmla="*/ 2147483647 h 21"/>
                <a:gd name="T6" fmla="*/ 0 w 24"/>
                <a:gd name="T7" fmla="*/ 0 h 21"/>
                <a:gd name="T8" fmla="*/ 0 60000 65536"/>
                <a:gd name="T9" fmla="*/ 0 60000 65536"/>
                <a:gd name="T10" fmla="*/ 0 60000 65536"/>
                <a:gd name="T11" fmla="*/ 0 60000 65536"/>
                <a:gd name="connsiteX0" fmla="*/ 417 w 9288"/>
                <a:gd name="connsiteY0" fmla="*/ 9524 h 9721"/>
                <a:gd name="connsiteX1" fmla="*/ 9167 w 9288"/>
                <a:gd name="connsiteY1" fmla="*/ 9048 h 9721"/>
                <a:gd name="connsiteX2" fmla="*/ 5099 w 9288"/>
                <a:gd name="connsiteY2" fmla="*/ 2604 h 9721"/>
                <a:gd name="connsiteX3" fmla="*/ 0 w 9288"/>
                <a:gd name="connsiteY3" fmla="*/ 0 h 9721"/>
                <a:gd name="connsiteX0" fmla="*/ 449 w 9870"/>
                <a:gd name="connsiteY0" fmla="*/ 9797 h 10186"/>
                <a:gd name="connsiteX1" fmla="*/ 9870 w 9870"/>
                <a:gd name="connsiteY1" fmla="*/ 9308 h 10186"/>
                <a:gd name="connsiteX2" fmla="*/ 0 w 9870"/>
                <a:gd name="connsiteY2" fmla="*/ 0 h 10186"/>
                <a:gd name="connsiteX0" fmla="*/ 0 w 18294"/>
                <a:gd name="connsiteY0" fmla="*/ 869 h 7746"/>
                <a:gd name="connsiteX1" fmla="*/ 9545 w 18294"/>
                <a:gd name="connsiteY1" fmla="*/ 389 h 7746"/>
                <a:gd name="connsiteX2" fmla="*/ 17934 w 18294"/>
                <a:gd name="connsiteY2" fmla="*/ 7451 h 7746"/>
                <a:gd name="connsiteX0" fmla="*/ 0 w 10004"/>
                <a:gd name="connsiteY0" fmla="*/ 562 h 9465"/>
                <a:gd name="connsiteX1" fmla="*/ 5313 w 10004"/>
                <a:gd name="connsiteY1" fmla="*/ 655 h 9465"/>
                <a:gd name="connsiteX2" fmla="*/ 9803 w 10004"/>
                <a:gd name="connsiteY2" fmla="*/ 9059 h 9465"/>
                <a:gd name="connsiteX0" fmla="*/ 0 w 9983"/>
                <a:gd name="connsiteY0" fmla="*/ 1150 h 10604"/>
                <a:gd name="connsiteX1" fmla="*/ 5311 w 9983"/>
                <a:gd name="connsiteY1" fmla="*/ 1248 h 10604"/>
                <a:gd name="connsiteX2" fmla="*/ 9799 w 9983"/>
                <a:gd name="connsiteY2" fmla="*/ 10127 h 10604"/>
                <a:gd name="connsiteX0" fmla="*/ 0 w 10006"/>
                <a:gd name="connsiteY0" fmla="*/ 68 h 8903"/>
                <a:gd name="connsiteX1" fmla="*/ 5320 w 10006"/>
                <a:gd name="connsiteY1" fmla="*/ 161 h 8903"/>
                <a:gd name="connsiteX2" fmla="*/ 9816 w 10006"/>
                <a:gd name="connsiteY2" fmla="*/ 8534 h 8903"/>
                <a:gd name="connsiteX0" fmla="*/ 0 w 9810"/>
                <a:gd name="connsiteY0" fmla="*/ 2982 h 12492"/>
                <a:gd name="connsiteX1" fmla="*/ 5317 w 9810"/>
                <a:gd name="connsiteY1" fmla="*/ 3087 h 12492"/>
                <a:gd name="connsiteX2" fmla="*/ 2543 w 9810"/>
                <a:gd name="connsiteY2" fmla="*/ 341 h 12492"/>
                <a:gd name="connsiteX3" fmla="*/ 9810 w 9810"/>
                <a:gd name="connsiteY3" fmla="*/ 12492 h 12492"/>
                <a:gd name="connsiteX0" fmla="*/ 0 w 10000"/>
                <a:gd name="connsiteY0" fmla="*/ 2429 h 10042"/>
                <a:gd name="connsiteX1" fmla="*/ 2592 w 10000"/>
                <a:gd name="connsiteY1" fmla="*/ 315 h 10042"/>
                <a:gd name="connsiteX2" fmla="*/ 10000 w 10000"/>
                <a:gd name="connsiteY2" fmla="*/ 10042 h 10042"/>
                <a:gd name="connsiteX0" fmla="*/ 0 w 10000"/>
                <a:gd name="connsiteY0" fmla="*/ 2114 h 9727"/>
                <a:gd name="connsiteX1" fmla="*/ 2592 w 10000"/>
                <a:gd name="connsiteY1" fmla="*/ 0 h 9727"/>
                <a:gd name="connsiteX2" fmla="*/ 10000 w 10000"/>
                <a:gd name="connsiteY2" fmla="*/ 9727 h 9727"/>
                <a:gd name="connsiteX0" fmla="*/ 0 w 9644"/>
                <a:gd name="connsiteY0" fmla="*/ 1403 h 10000"/>
                <a:gd name="connsiteX1" fmla="*/ 2236 w 9644"/>
                <a:gd name="connsiteY1" fmla="*/ 0 h 10000"/>
                <a:gd name="connsiteX2" fmla="*/ 9644 w 9644"/>
                <a:gd name="connsiteY2" fmla="*/ 10000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9644" h="10000">
                  <a:moveTo>
                    <a:pt x="0" y="1403"/>
                  </a:moveTo>
                  <a:cubicBezTo>
                    <a:pt x="540" y="951"/>
                    <a:pt x="895" y="825"/>
                    <a:pt x="2236" y="0"/>
                  </a:cubicBezTo>
                  <a:cubicBezTo>
                    <a:pt x="3000" y="1289"/>
                    <a:pt x="8930" y="8712"/>
                    <a:pt x="9644" y="10000"/>
                  </a:cubicBez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048" name="Line 1048">
              <a:extLst>
                <a:ext uri="{FF2B5EF4-FFF2-40B4-BE49-F238E27FC236}">
                  <a16:creationId xmlns:a16="http://schemas.microsoft.com/office/drawing/2014/main" id="{978AB774-CD5A-4637-9417-D8FB2F9284C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1600748" y="11381694"/>
              <a:ext cx="61576" cy="325505"/>
            </a:xfrm>
            <a:custGeom>
              <a:avLst/>
              <a:gdLst>
                <a:gd name="connsiteX0" fmla="*/ 0 w 10000"/>
                <a:gd name="connsiteY0" fmla="*/ 0 h 10000"/>
                <a:gd name="connsiteX1" fmla="*/ 10000 w 10000"/>
                <a:gd name="connsiteY1" fmla="*/ 10000 h 10000"/>
                <a:gd name="connsiteX0" fmla="*/ 350648 w 350670"/>
                <a:gd name="connsiteY0" fmla="*/ 0 h 10523"/>
                <a:gd name="connsiteX1" fmla="*/ 23 w 350670"/>
                <a:gd name="connsiteY1" fmla="*/ 10523 h 10523"/>
                <a:gd name="connsiteX0" fmla="*/ 392768 w 392767"/>
                <a:gd name="connsiteY0" fmla="*/ 0 h 10523"/>
                <a:gd name="connsiteX1" fmla="*/ 42143 w 392767"/>
                <a:gd name="connsiteY1" fmla="*/ 10523 h 10523"/>
                <a:gd name="connsiteX0" fmla="*/ 307635 w 307634"/>
                <a:gd name="connsiteY0" fmla="*/ 0 h 10000"/>
                <a:gd name="connsiteX1" fmla="*/ 134407 w 307634"/>
                <a:gd name="connsiteY1" fmla="*/ 10000 h 10000"/>
                <a:gd name="connsiteX0" fmla="*/ 363107 w 363106"/>
                <a:gd name="connsiteY0" fmla="*/ 0 h 10000"/>
                <a:gd name="connsiteX1" fmla="*/ 189879 w 363106"/>
                <a:gd name="connsiteY1" fmla="*/ 10000 h 10000"/>
                <a:gd name="connsiteX0" fmla="*/ 392957 w 392956"/>
                <a:gd name="connsiteY0" fmla="*/ 0 h 10016"/>
                <a:gd name="connsiteX1" fmla="*/ 219729 w 392956"/>
                <a:gd name="connsiteY1" fmla="*/ 10000 h 10016"/>
                <a:gd name="connsiteX0" fmla="*/ 296796 w 355143"/>
                <a:gd name="connsiteY0" fmla="*/ 0 h 7936"/>
                <a:gd name="connsiteX1" fmla="*/ 355142 w 355143"/>
                <a:gd name="connsiteY1" fmla="*/ 7915 h 7936"/>
                <a:gd name="connsiteX0" fmla="*/ 4885 w 6528"/>
                <a:gd name="connsiteY0" fmla="*/ 0 h 10002"/>
                <a:gd name="connsiteX1" fmla="*/ 6528 w 6528"/>
                <a:gd name="connsiteY1" fmla="*/ 9974 h 1000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6528" h="10002">
                  <a:moveTo>
                    <a:pt x="4885" y="0"/>
                  </a:moveTo>
                  <a:cubicBezTo>
                    <a:pt x="-3030" y="1787"/>
                    <a:pt x="-484" y="10568"/>
                    <a:pt x="6528" y="9974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49" name="Line 1048">
              <a:extLst>
                <a:ext uri="{FF2B5EF4-FFF2-40B4-BE49-F238E27FC236}">
                  <a16:creationId xmlns:a16="http://schemas.microsoft.com/office/drawing/2014/main" id="{457FAA4D-03A4-4301-9083-7FA012B7C9A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1795561" y="11267740"/>
              <a:ext cx="62880" cy="359655"/>
            </a:xfrm>
            <a:custGeom>
              <a:avLst/>
              <a:gdLst>
                <a:gd name="connsiteX0" fmla="*/ 0 w 10000"/>
                <a:gd name="connsiteY0" fmla="*/ 0 h 10000"/>
                <a:gd name="connsiteX1" fmla="*/ 10000 w 10000"/>
                <a:gd name="connsiteY1" fmla="*/ 10000 h 10000"/>
                <a:gd name="connsiteX0" fmla="*/ 350648 w 350670"/>
                <a:gd name="connsiteY0" fmla="*/ 0 h 10588"/>
                <a:gd name="connsiteX1" fmla="*/ 23 w 350670"/>
                <a:gd name="connsiteY1" fmla="*/ 10588 h 10588"/>
                <a:gd name="connsiteX0" fmla="*/ 350625 w 365090"/>
                <a:gd name="connsiteY0" fmla="*/ 0 h 10588"/>
                <a:gd name="connsiteX1" fmla="*/ 0 w 365090"/>
                <a:gd name="connsiteY1" fmla="*/ 10588 h 10588"/>
                <a:gd name="connsiteX0" fmla="*/ 350625 w 356182"/>
                <a:gd name="connsiteY0" fmla="*/ 0 h 10588"/>
                <a:gd name="connsiteX1" fmla="*/ 0 w 356182"/>
                <a:gd name="connsiteY1" fmla="*/ 10588 h 10588"/>
                <a:gd name="connsiteX0" fmla="*/ 200365 w 270583"/>
                <a:gd name="connsiteY0" fmla="*/ 0 h 9738"/>
                <a:gd name="connsiteX1" fmla="*/ 0 w 270583"/>
                <a:gd name="connsiteY1" fmla="*/ 9738 h 9738"/>
                <a:gd name="connsiteX0" fmla="*/ 7405 w 13869"/>
                <a:gd name="connsiteY0" fmla="*/ 0 h 10000"/>
                <a:gd name="connsiteX1" fmla="*/ 0 w 13869"/>
                <a:gd name="connsiteY1" fmla="*/ 10000 h 10000"/>
                <a:gd name="connsiteX0" fmla="*/ 1111 w 10661"/>
                <a:gd name="connsiteY0" fmla="*/ 0 h 8993"/>
                <a:gd name="connsiteX1" fmla="*/ 0 w 10661"/>
                <a:gd name="connsiteY1" fmla="*/ 8993 h 8993"/>
                <a:gd name="connsiteX0" fmla="*/ 1042 w 8207"/>
                <a:gd name="connsiteY0" fmla="*/ 0 h 10000"/>
                <a:gd name="connsiteX1" fmla="*/ 0 w 8207"/>
                <a:gd name="connsiteY1" fmla="*/ 10000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8207" h="10000">
                  <a:moveTo>
                    <a:pt x="1042" y="0"/>
                  </a:moveTo>
                  <a:cubicBezTo>
                    <a:pt x="9840" y="1044"/>
                    <a:pt x="11692" y="6792"/>
                    <a:pt x="0" y="10000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50" name="Freeform 379">
              <a:extLst>
                <a:ext uri="{FF2B5EF4-FFF2-40B4-BE49-F238E27FC236}">
                  <a16:creationId xmlns:a16="http://schemas.microsoft.com/office/drawing/2014/main" id="{4106DB95-99FC-4AF8-869D-B4BACF35E723}"/>
                </a:ext>
              </a:extLst>
            </xdr:cNvPr>
            <xdr:cNvSpPr>
              <a:spLocks/>
            </xdr:cNvSpPr>
          </xdr:nvSpPr>
          <xdr:spPr bwMode="auto">
            <a:xfrm flipH="1">
              <a:off x="11858435" y="11813472"/>
              <a:ext cx="11066" cy="183065"/>
            </a:xfrm>
            <a:custGeom>
              <a:avLst/>
              <a:gdLst>
                <a:gd name="T0" fmla="*/ 2147483647 w 16"/>
                <a:gd name="T1" fmla="*/ 2147483647 h 52"/>
                <a:gd name="T2" fmla="*/ 2147483647 w 16"/>
                <a:gd name="T3" fmla="*/ 2147483647 h 52"/>
                <a:gd name="T4" fmla="*/ 2147483647 w 16"/>
                <a:gd name="T5" fmla="*/ 2147483647 h 52"/>
                <a:gd name="T6" fmla="*/ 2147483647 w 16"/>
                <a:gd name="T7" fmla="*/ 2147483647 h 52"/>
                <a:gd name="T8" fmla="*/ 2147483647 w 16"/>
                <a:gd name="T9" fmla="*/ 2147483647 h 5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9161 w 9317"/>
                <a:gd name="connsiteY0" fmla="*/ 10015 h 10015"/>
                <a:gd name="connsiteX1" fmla="*/ 8536 w 9317"/>
                <a:gd name="connsiteY1" fmla="*/ 7515 h 10015"/>
                <a:gd name="connsiteX2" fmla="*/ 1036 w 9317"/>
                <a:gd name="connsiteY2" fmla="*/ 5400 h 10015"/>
                <a:gd name="connsiteX3" fmla="*/ 411 w 9317"/>
                <a:gd name="connsiteY3" fmla="*/ 784 h 10015"/>
                <a:gd name="connsiteX4" fmla="*/ 5935 w 9317"/>
                <a:gd name="connsiteY4" fmla="*/ 0 h 10015"/>
                <a:gd name="connsiteX0" fmla="*/ 9833 w 10000"/>
                <a:gd name="connsiteY0" fmla="*/ 10000 h 10000"/>
                <a:gd name="connsiteX1" fmla="*/ 9162 w 10000"/>
                <a:gd name="connsiteY1" fmla="*/ 7504 h 10000"/>
                <a:gd name="connsiteX2" fmla="*/ 1112 w 10000"/>
                <a:gd name="connsiteY2" fmla="*/ 5392 h 10000"/>
                <a:gd name="connsiteX3" fmla="*/ 441 w 10000"/>
                <a:gd name="connsiteY3" fmla="*/ 783 h 10000"/>
                <a:gd name="connsiteX4" fmla="*/ 6370 w 10000"/>
                <a:gd name="connsiteY4" fmla="*/ 0 h 10000"/>
                <a:gd name="connsiteX0" fmla="*/ 10357 w 10390"/>
                <a:gd name="connsiteY0" fmla="*/ 12055 h 12055"/>
                <a:gd name="connsiteX1" fmla="*/ 9162 w 10390"/>
                <a:gd name="connsiteY1" fmla="*/ 7504 h 12055"/>
                <a:gd name="connsiteX2" fmla="*/ 1112 w 10390"/>
                <a:gd name="connsiteY2" fmla="*/ 5392 h 12055"/>
                <a:gd name="connsiteX3" fmla="*/ 441 w 10390"/>
                <a:gd name="connsiteY3" fmla="*/ 783 h 12055"/>
                <a:gd name="connsiteX4" fmla="*/ 6370 w 10390"/>
                <a:gd name="connsiteY4" fmla="*/ 0 h 12055"/>
                <a:gd name="connsiteX0" fmla="*/ 10357 w 10390"/>
                <a:gd name="connsiteY0" fmla="*/ 12881 h 12881"/>
                <a:gd name="connsiteX1" fmla="*/ 9162 w 10390"/>
                <a:gd name="connsiteY1" fmla="*/ 8330 h 12881"/>
                <a:gd name="connsiteX2" fmla="*/ 1112 w 10390"/>
                <a:gd name="connsiteY2" fmla="*/ 6218 h 12881"/>
                <a:gd name="connsiteX3" fmla="*/ 441 w 10390"/>
                <a:gd name="connsiteY3" fmla="*/ 1609 h 12881"/>
                <a:gd name="connsiteX4" fmla="*/ 1483 w 10390"/>
                <a:gd name="connsiteY4" fmla="*/ 0 h 12881"/>
                <a:gd name="connsiteX0" fmla="*/ 11114 w 11147"/>
                <a:gd name="connsiteY0" fmla="*/ 12946 h 12946"/>
                <a:gd name="connsiteX1" fmla="*/ 9919 w 11147"/>
                <a:gd name="connsiteY1" fmla="*/ 8395 h 12946"/>
                <a:gd name="connsiteX2" fmla="*/ 1869 w 11147"/>
                <a:gd name="connsiteY2" fmla="*/ 6283 h 12946"/>
                <a:gd name="connsiteX3" fmla="*/ 1198 w 11147"/>
                <a:gd name="connsiteY3" fmla="*/ 1674 h 12946"/>
                <a:gd name="connsiteX4" fmla="*/ 2240 w 11147"/>
                <a:gd name="connsiteY4" fmla="*/ 65 h 12946"/>
                <a:gd name="connsiteX0" fmla="*/ 13281 w 13314"/>
                <a:gd name="connsiteY0" fmla="*/ 12948 h 12948"/>
                <a:gd name="connsiteX1" fmla="*/ 12086 w 13314"/>
                <a:gd name="connsiteY1" fmla="*/ 8397 h 12948"/>
                <a:gd name="connsiteX2" fmla="*/ 4036 w 13314"/>
                <a:gd name="connsiteY2" fmla="*/ 6285 h 12948"/>
                <a:gd name="connsiteX3" fmla="*/ 107 w 13314"/>
                <a:gd name="connsiteY3" fmla="*/ 1617 h 12948"/>
                <a:gd name="connsiteX4" fmla="*/ 4407 w 13314"/>
                <a:gd name="connsiteY4" fmla="*/ 67 h 12948"/>
                <a:gd name="connsiteX0" fmla="*/ 16323 w 16712"/>
                <a:gd name="connsiteY0" fmla="*/ 12948 h 12948"/>
                <a:gd name="connsiteX1" fmla="*/ 15128 w 16712"/>
                <a:gd name="connsiteY1" fmla="*/ 8397 h 12948"/>
                <a:gd name="connsiteX2" fmla="*/ 562 w 16712"/>
                <a:gd name="connsiteY2" fmla="*/ 6344 h 12948"/>
                <a:gd name="connsiteX3" fmla="*/ 3149 w 16712"/>
                <a:gd name="connsiteY3" fmla="*/ 1617 h 12948"/>
                <a:gd name="connsiteX4" fmla="*/ 7449 w 16712"/>
                <a:gd name="connsiteY4" fmla="*/ 67 h 12948"/>
                <a:gd name="connsiteX0" fmla="*/ 16323 w 16712"/>
                <a:gd name="connsiteY0" fmla="*/ 13292 h 13292"/>
                <a:gd name="connsiteX1" fmla="*/ 15128 w 16712"/>
                <a:gd name="connsiteY1" fmla="*/ 8741 h 13292"/>
                <a:gd name="connsiteX2" fmla="*/ 562 w 16712"/>
                <a:gd name="connsiteY2" fmla="*/ 6688 h 13292"/>
                <a:gd name="connsiteX3" fmla="*/ 3149 w 16712"/>
                <a:gd name="connsiteY3" fmla="*/ 1961 h 13292"/>
                <a:gd name="connsiteX4" fmla="*/ 4734 w 16712"/>
                <a:gd name="connsiteY4" fmla="*/ 57 h 13292"/>
                <a:gd name="connsiteX0" fmla="*/ 17057 w 17446"/>
                <a:gd name="connsiteY0" fmla="*/ 13293 h 13293"/>
                <a:gd name="connsiteX1" fmla="*/ 15862 w 17446"/>
                <a:gd name="connsiteY1" fmla="*/ 8742 h 13293"/>
                <a:gd name="connsiteX2" fmla="*/ 1296 w 17446"/>
                <a:gd name="connsiteY2" fmla="*/ 6689 h 13293"/>
                <a:gd name="connsiteX3" fmla="*/ 1168 w 17446"/>
                <a:gd name="connsiteY3" fmla="*/ 1903 h 13293"/>
                <a:gd name="connsiteX4" fmla="*/ 5468 w 17446"/>
                <a:gd name="connsiteY4" fmla="*/ 58 h 13293"/>
                <a:gd name="connsiteX0" fmla="*/ 18179 w 18212"/>
                <a:gd name="connsiteY0" fmla="*/ 16061 h 16061"/>
                <a:gd name="connsiteX1" fmla="*/ 15862 w 18212"/>
                <a:gd name="connsiteY1" fmla="*/ 8742 h 16061"/>
                <a:gd name="connsiteX2" fmla="*/ 1296 w 18212"/>
                <a:gd name="connsiteY2" fmla="*/ 6689 h 16061"/>
                <a:gd name="connsiteX3" fmla="*/ 1168 w 18212"/>
                <a:gd name="connsiteY3" fmla="*/ 1903 h 16061"/>
                <a:gd name="connsiteX4" fmla="*/ 5468 w 18212"/>
                <a:gd name="connsiteY4" fmla="*/ 58 h 16061"/>
                <a:gd name="connsiteX0" fmla="*/ 17873 w 17966"/>
                <a:gd name="connsiteY0" fmla="*/ 17088 h 17088"/>
                <a:gd name="connsiteX1" fmla="*/ 15862 w 17966"/>
                <a:gd name="connsiteY1" fmla="*/ 8742 h 17088"/>
                <a:gd name="connsiteX2" fmla="*/ 1296 w 17966"/>
                <a:gd name="connsiteY2" fmla="*/ 6689 h 17088"/>
                <a:gd name="connsiteX3" fmla="*/ 1168 w 17966"/>
                <a:gd name="connsiteY3" fmla="*/ 1903 h 17088"/>
                <a:gd name="connsiteX4" fmla="*/ 5468 w 17966"/>
                <a:gd name="connsiteY4" fmla="*/ 58 h 17088"/>
                <a:gd name="connsiteX0" fmla="*/ 15862 w 15862"/>
                <a:gd name="connsiteY0" fmla="*/ 8742 h 8742"/>
                <a:gd name="connsiteX1" fmla="*/ 1296 w 15862"/>
                <a:gd name="connsiteY1" fmla="*/ 6689 h 8742"/>
                <a:gd name="connsiteX2" fmla="*/ 1168 w 15862"/>
                <a:gd name="connsiteY2" fmla="*/ 1903 h 8742"/>
                <a:gd name="connsiteX3" fmla="*/ 5468 w 15862"/>
                <a:gd name="connsiteY3" fmla="*/ 58 h 8742"/>
                <a:gd name="connsiteX0" fmla="*/ 10000 w 10000"/>
                <a:gd name="connsiteY0" fmla="*/ 10001 h 10001"/>
                <a:gd name="connsiteX1" fmla="*/ 817 w 10000"/>
                <a:gd name="connsiteY1" fmla="*/ 7653 h 10001"/>
                <a:gd name="connsiteX2" fmla="*/ 736 w 10000"/>
                <a:gd name="connsiteY2" fmla="*/ 2178 h 10001"/>
                <a:gd name="connsiteX3" fmla="*/ 3447 w 10000"/>
                <a:gd name="connsiteY3" fmla="*/ 67 h 10001"/>
                <a:gd name="connsiteX0" fmla="*/ 817 w 3447"/>
                <a:gd name="connsiteY0" fmla="*/ 7653 h 7653"/>
                <a:gd name="connsiteX1" fmla="*/ 736 w 3447"/>
                <a:gd name="connsiteY1" fmla="*/ 2178 h 7653"/>
                <a:gd name="connsiteX2" fmla="*/ 3447 w 3447"/>
                <a:gd name="connsiteY2" fmla="*/ 67 h 7653"/>
                <a:gd name="connsiteX0" fmla="*/ 0 w 7865"/>
                <a:gd name="connsiteY0" fmla="*/ 2846 h 2846"/>
                <a:gd name="connsiteX1" fmla="*/ 7865 w 7865"/>
                <a:gd name="connsiteY1" fmla="*/ 88 h 2846"/>
                <a:gd name="connsiteX0" fmla="*/ 2553 w 5292"/>
                <a:gd name="connsiteY0" fmla="*/ 12669 h 12669"/>
                <a:gd name="connsiteX1" fmla="*/ 5292 w 5292"/>
                <a:gd name="connsiteY1" fmla="*/ 250 h 12669"/>
                <a:gd name="connsiteX0" fmla="*/ 5678 w 9700"/>
                <a:gd name="connsiteY0" fmla="*/ 15120 h 15120"/>
                <a:gd name="connsiteX1" fmla="*/ 9700 w 9700"/>
                <a:gd name="connsiteY1" fmla="*/ 134 h 15120"/>
                <a:gd name="connsiteX0" fmla="*/ 0 w 5656"/>
                <a:gd name="connsiteY0" fmla="*/ 9911 h 9911"/>
                <a:gd name="connsiteX1" fmla="*/ 4146 w 5656"/>
                <a:gd name="connsiteY1" fmla="*/ 0 h 9911"/>
                <a:gd name="connsiteX0" fmla="*/ 0 w 7330"/>
                <a:gd name="connsiteY0" fmla="*/ 10045 h 10045"/>
                <a:gd name="connsiteX1" fmla="*/ 7330 w 7330"/>
                <a:gd name="connsiteY1" fmla="*/ 45 h 10045"/>
                <a:gd name="connsiteX0" fmla="*/ 72 w 10072"/>
                <a:gd name="connsiteY0" fmla="*/ 9999 h 9999"/>
                <a:gd name="connsiteX1" fmla="*/ 10072 w 10072"/>
                <a:gd name="connsiteY1" fmla="*/ 44 h 9999"/>
                <a:gd name="connsiteX0" fmla="*/ 108 w 7209"/>
                <a:gd name="connsiteY0" fmla="*/ 9366 h 9366"/>
                <a:gd name="connsiteX1" fmla="*/ 7209 w 7209"/>
                <a:gd name="connsiteY1" fmla="*/ 45 h 9366"/>
                <a:gd name="connsiteX0" fmla="*/ 137 w 10694"/>
                <a:gd name="connsiteY0" fmla="*/ 10481 h 10481"/>
                <a:gd name="connsiteX1" fmla="*/ 10694 w 10694"/>
                <a:gd name="connsiteY1" fmla="*/ 46 h 10481"/>
                <a:gd name="connsiteX0" fmla="*/ 85 w 10719"/>
                <a:gd name="connsiteY0" fmla="*/ 10435 h 10435"/>
                <a:gd name="connsiteX1" fmla="*/ 10642 w 10719"/>
                <a:gd name="connsiteY1" fmla="*/ 0 h 10435"/>
                <a:gd name="connsiteX0" fmla="*/ 96 w 10653"/>
                <a:gd name="connsiteY0" fmla="*/ 10435 h 10435"/>
                <a:gd name="connsiteX1" fmla="*/ 10653 w 10653"/>
                <a:gd name="connsiteY1" fmla="*/ 0 h 10435"/>
                <a:gd name="connsiteX0" fmla="*/ 120 w 8384"/>
                <a:gd name="connsiteY0" fmla="*/ 10168 h 10168"/>
                <a:gd name="connsiteX1" fmla="*/ 8384 w 8384"/>
                <a:gd name="connsiteY1" fmla="*/ 0 h 10168"/>
                <a:gd name="connsiteX0" fmla="*/ 191 w 7152"/>
                <a:gd name="connsiteY0" fmla="*/ 9596 h 9596"/>
                <a:gd name="connsiteX1" fmla="*/ 7152 w 7152"/>
                <a:gd name="connsiteY1" fmla="*/ 0 h 9596"/>
                <a:gd name="connsiteX0" fmla="*/ 313 w 8243"/>
                <a:gd name="connsiteY0" fmla="*/ 11052 h 11052"/>
                <a:gd name="connsiteX1" fmla="*/ 8243 w 8243"/>
                <a:gd name="connsiteY1" fmla="*/ 0 h 11052"/>
                <a:gd name="connsiteX0" fmla="*/ 660 w 4889"/>
                <a:gd name="connsiteY0" fmla="*/ 10142 h 10142"/>
                <a:gd name="connsiteX1" fmla="*/ 4889 w 4889"/>
                <a:gd name="connsiteY1" fmla="*/ 0 h 1014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4889" h="10142">
                  <a:moveTo>
                    <a:pt x="660" y="10142"/>
                  </a:moveTo>
                  <a:cubicBezTo>
                    <a:pt x="-1858" y="9601"/>
                    <a:pt x="3555" y="451"/>
                    <a:pt x="4889" y="0"/>
                  </a:cubicBez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triangl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16</xdr:col>
      <xdr:colOff>105183</xdr:colOff>
      <xdr:row>46</xdr:row>
      <xdr:rowOff>153910</xdr:rowOff>
    </xdr:from>
    <xdr:to>
      <xdr:col>16</xdr:col>
      <xdr:colOff>235358</xdr:colOff>
      <xdr:row>47</xdr:row>
      <xdr:rowOff>95758</xdr:rowOff>
    </xdr:to>
    <xdr:sp macro="" textlink="">
      <xdr:nvSpPr>
        <xdr:cNvPr id="1070" name="AutoShape 804">
          <a:extLst>
            <a:ext uri="{FF2B5EF4-FFF2-40B4-BE49-F238E27FC236}">
              <a16:creationId xmlns:a16="http://schemas.microsoft.com/office/drawing/2014/main" id="{4FE63032-A3E9-45AC-B3F1-7602764CFD78}"/>
            </a:ext>
          </a:extLst>
        </xdr:cNvPr>
        <xdr:cNvSpPr>
          <a:spLocks noChangeArrowheads="1"/>
        </xdr:cNvSpPr>
      </xdr:nvSpPr>
      <xdr:spPr bwMode="auto">
        <a:xfrm>
          <a:off x="10857850" y="8091410"/>
          <a:ext cx="130175" cy="11541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670469</xdr:colOff>
      <xdr:row>45</xdr:row>
      <xdr:rowOff>76380</xdr:rowOff>
    </xdr:from>
    <xdr:to>
      <xdr:col>16</xdr:col>
      <xdr:colOff>277206</xdr:colOff>
      <xdr:row>45</xdr:row>
      <xdr:rowOff>166847</xdr:rowOff>
    </xdr:to>
    <xdr:sp macro="" textlink="">
      <xdr:nvSpPr>
        <xdr:cNvPr id="1071" name="Text Box 1081">
          <a:extLst>
            <a:ext uri="{FF2B5EF4-FFF2-40B4-BE49-F238E27FC236}">
              <a16:creationId xmlns:a16="http://schemas.microsoft.com/office/drawing/2014/main" id="{651C86D5-1DE5-4647-BB43-674C3297CD9D}"/>
            </a:ext>
          </a:extLst>
        </xdr:cNvPr>
        <xdr:cNvSpPr txBox="1">
          <a:spLocks noChangeArrowheads="1"/>
        </xdr:cNvSpPr>
      </xdr:nvSpPr>
      <xdr:spPr bwMode="auto">
        <a:xfrm rot="3600000">
          <a:off x="10827787" y="7728695"/>
          <a:ext cx="90467" cy="31370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132287</xdr:colOff>
      <xdr:row>46</xdr:row>
      <xdr:rowOff>39298</xdr:rowOff>
    </xdr:from>
    <xdr:to>
      <xdr:col>16</xdr:col>
      <xdr:colOff>458441</xdr:colOff>
      <xdr:row>46</xdr:row>
      <xdr:rowOff>46000</xdr:rowOff>
    </xdr:to>
    <xdr:sp macro="" textlink="">
      <xdr:nvSpPr>
        <xdr:cNvPr id="1072" name="Line 120">
          <a:extLst>
            <a:ext uri="{FF2B5EF4-FFF2-40B4-BE49-F238E27FC236}">
              <a16:creationId xmlns:a16="http://schemas.microsoft.com/office/drawing/2014/main" id="{20EA3F8C-89A5-4ED6-AC3C-5E188EA3EB92}"/>
            </a:ext>
          </a:extLst>
        </xdr:cNvPr>
        <xdr:cNvSpPr>
          <a:spLocks noChangeShapeType="1"/>
        </xdr:cNvSpPr>
      </xdr:nvSpPr>
      <xdr:spPr bwMode="auto">
        <a:xfrm rot="3600000" flipH="1">
          <a:off x="10691197" y="7463588"/>
          <a:ext cx="6702" cy="10331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16</xdr:col>
      <xdr:colOff>316535</xdr:colOff>
      <xdr:row>45</xdr:row>
      <xdr:rowOff>136802</xdr:rowOff>
    </xdr:from>
    <xdr:ext cx="284585" cy="151006"/>
    <xdr:sp macro="" textlink="">
      <xdr:nvSpPr>
        <xdr:cNvPr id="1073" name="Text Box 1300">
          <a:extLst>
            <a:ext uri="{FF2B5EF4-FFF2-40B4-BE49-F238E27FC236}">
              <a16:creationId xmlns:a16="http://schemas.microsoft.com/office/drawing/2014/main" id="{D8D01D46-023F-4D0B-AB79-F8568F9C62AA}"/>
            </a:ext>
          </a:extLst>
        </xdr:cNvPr>
        <xdr:cNvSpPr txBox="1">
          <a:spLocks noChangeArrowheads="1"/>
        </xdr:cNvSpPr>
      </xdr:nvSpPr>
      <xdr:spPr bwMode="auto">
        <a:xfrm>
          <a:off x="11035335" y="7807602"/>
          <a:ext cx="284585" cy="15100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15</xdr:col>
      <xdr:colOff>82362</xdr:colOff>
      <xdr:row>43</xdr:row>
      <xdr:rowOff>114284</xdr:rowOff>
    </xdr:from>
    <xdr:to>
      <xdr:col>15</xdr:col>
      <xdr:colOff>654799</xdr:colOff>
      <xdr:row>45</xdr:row>
      <xdr:rowOff>40885</xdr:rowOff>
    </xdr:to>
    <xdr:pic>
      <xdr:nvPicPr>
        <xdr:cNvPr id="1074" name="図 1073">
          <a:extLst>
            <a:ext uri="{FF2B5EF4-FFF2-40B4-BE49-F238E27FC236}">
              <a16:creationId xmlns:a16="http://schemas.microsoft.com/office/drawing/2014/main" id="{DB301637-DDA7-4893-B4E9-304F869CA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2441659">
          <a:off x="10070005" y="7480284"/>
          <a:ext cx="572437" cy="271315"/>
        </a:xfrm>
        <a:prstGeom prst="rect">
          <a:avLst/>
        </a:prstGeom>
      </xdr:spPr>
    </xdr:pic>
    <xdr:clientData/>
  </xdr:twoCellAnchor>
  <xdr:oneCellAnchor>
    <xdr:from>
      <xdr:col>18</xdr:col>
      <xdr:colOff>701581</xdr:colOff>
      <xdr:row>45</xdr:row>
      <xdr:rowOff>46504</xdr:rowOff>
    </xdr:from>
    <xdr:ext cx="119905" cy="630828"/>
    <xdr:sp macro="" textlink="">
      <xdr:nvSpPr>
        <xdr:cNvPr id="1078" name="Text Box 843">
          <a:extLst>
            <a:ext uri="{FF2B5EF4-FFF2-40B4-BE49-F238E27FC236}">
              <a16:creationId xmlns:a16="http://schemas.microsoft.com/office/drawing/2014/main" id="{BC3B5072-5582-4E3E-8657-02BEA8B976C1}"/>
            </a:ext>
          </a:extLst>
        </xdr:cNvPr>
        <xdr:cNvSpPr txBox="1">
          <a:spLocks noChangeArrowheads="1"/>
        </xdr:cNvSpPr>
      </xdr:nvSpPr>
      <xdr:spPr bwMode="auto">
        <a:xfrm>
          <a:off x="12868181" y="7810437"/>
          <a:ext cx="119905" cy="630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0" tIns="18288" rIns="0" bIns="0" anchor="t" anchorCtr="0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りんくう公園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13007</xdr:colOff>
      <xdr:row>41</xdr:row>
      <xdr:rowOff>23231</xdr:rowOff>
    </xdr:from>
    <xdr:to>
      <xdr:col>19</xdr:col>
      <xdr:colOff>171283</xdr:colOff>
      <xdr:row>42</xdr:row>
      <xdr:rowOff>0</xdr:rowOff>
    </xdr:to>
    <xdr:sp macro="" textlink="">
      <xdr:nvSpPr>
        <xdr:cNvPr id="1079" name="六角形 1078">
          <a:extLst>
            <a:ext uri="{FF2B5EF4-FFF2-40B4-BE49-F238E27FC236}">
              <a16:creationId xmlns:a16="http://schemas.microsoft.com/office/drawing/2014/main" id="{F9FA35D7-D445-4D0C-A5CE-7C22571DA90F}"/>
            </a:ext>
          </a:extLst>
        </xdr:cNvPr>
        <xdr:cNvSpPr/>
      </xdr:nvSpPr>
      <xdr:spPr bwMode="auto">
        <a:xfrm>
          <a:off x="7207557" y="7008231"/>
          <a:ext cx="158276" cy="14821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507569</xdr:colOff>
      <xdr:row>27</xdr:row>
      <xdr:rowOff>110321</xdr:rowOff>
    </xdr:from>
    <xdr:to>
      <xdr:col>15</xdr:col>
      <xdr:colOff>689142</xdr:colOff>
      <xdr:row>28</xdr:row>
      <xdr:rowOff>85238</xdr:rowOff>
    </xdr:to>
    <xdr:sp macro="" textlink="">
      <xdr:nvSpPr>
        <xdr:cNvPr id="1088" name="六角形 1087">
          <a:extLst>
            <a:ext uri="{FF2B5EF4-FFF2-40B4-BE49-F238E27FC236}">
              <a16:creationId xmlns:a16="http://schemas.microsoft.com/office/drawing/2014/main" id="{FB78C81E-3FE3-4D22-A26D-67B0B06F7DE3}"/>
            </a:ext>
          </a:extLst>
        </xdr:cNvPr>
        <xdr:cNvSpPr/>
      </xdr:nvSpPr>
      <xdr:spPr bwMode="auto">
        <a:xfrm>
          <a:off x="10535126" y="4769407"/>
          <a:ext cx="181573" cy="1472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532823</xdr:colOff>
      <xdr:row>28</xdr:row>
      <xdr:rowOff>2002</xdr:rowOff>
    </xdr:from>
    <xdr:to>
      <xdr:col>12</xdr:col>
      <xdr:colOff>145843</xdr:colOff>
      <xdr:row>32</xdr:row>
      <xdr:rowOff>16181</xdr:rowOff>
    </xdr:to>
    <xdr:sp macro="" textlink="">
      <xdr:nvSpPr>
        <xdr:cNvPr id="1096" name="Freeform 643">
          <a:extLst>
            <a:ext uri="{FF2B5EF4-FFF2-40B4-BE49-F238E27FC236}">
              <a16:creationId xmlns:a16="http://schemas.microsoft.com/office/drawing/2014/main" id="{ACBA572C-FA0D-453E-BBBE-E85DA87B6C25}"/>
            </a:ext>
          </a:extLst>
        </xdr:cNvPr>
        <xdr:cNvSpPr>
          <a:spLocks/>
        </xdr:cNvSpPr>
      </xdr:nvSpPr>
      <xdr:spPr bwMode="auto">
        <a:xfrm>
          <a:off x="7730105" y="4814342"/>
          <a:ext cx="318165" cy="700865"/>
        </a:xfrm>
        <a:custGeom>
          <a:avLst/>
          <a:gdLst>
            <a:gd name="T0" fmla="*/ 2147483647 w 47"/>
            <a:gd name="T1" fmla="*/ 2147483647 h 85"/>
            <a:gd name="T2" fmla="*/ 2147483647 w 47"/>
            <a:gd name="T3" fmla="*/ 2147483647 h 85"/>
            <a:gd name="T4" fmla="*/ 0 w 47"/>
            <a:gd name="T5" fmla="*/ 0 h 85"/>
            <a:gd name="T6" fmla="*/ 0 60000 65536"/>
            <a:gd name="T7" fmla="*/ 0 60000 65536"/>
            <a:gd name="T8" fmla="*/ 0 60000 65536"/>
            <a:gd name="connsiteX0" fmla="*/ 10479 w 10479"/>
            <a:gd name="connsiteY0" fmla="*/ 10000 h 10000"/>
            <a:gd name="connsiteX1" fmla="*/ 10000 w 10479"/>
            <a:gd name="connsiteY1" fmla="*/ 4824 h 10000"/>
            <a:gd name="connsiteX2" fmla="*/ 0 w 10479"/>
            <a:gd name="connsiteY2" fmla="*/ 0 h 10000"/>
            <a:gd name="connsiteX0" fmla="*/ 10479 w 10479"/>
            <a:gd name="connsiteY0" fmla="*/ 10000 h 10000"/>
            <a:gd name="connsiteX1" fmla="*/ 10000 w 10479"/>
            <a:gd name="connsiteY1" fmla="*/ 4824 h 10000"/>
            <a:gd name="connsiteX2" fmla="*/ 0 w 10479"/>
            <a:gd name="connsiteY2" fmla="*/ 0 h 10000"/>
            <a:gd name="connsiteX0" fmla="*/ 10479 w 10479"/>
            <a:gd name="connsiteY0" fmla="*/ 11111 h 11111"/>
            <a:gd name="connsiteX1" fmla="*/ 10000 w 10479"/>
            <a:gd name="connsiteY1" fmla="*/ 5935 h 11111"/>
            <a:gd name="connsiteX2" fmla="*/ 0 w 10479"/>
            <a:gd name="connsiteY2" fmla="*/ 0 h 11111"/>
            <a:gd name="connsiteX0" fmla="*/ 10479 w 10479"/>
            <a:gd name="connsiteY0" fmla="*/ 11111 h 11111"/>
            <a:gd name="connsiteX1" fmla="*/ 10000 w 10479"/>
            <a:gd name="connsiteY1" fmla="*/ 5935 h 11111"/>
            <a:gd name="connsiteX2" fmla="*/ 0 w 10479"/>
            <a:gd name="connsiteY2" fmla="*/ 0 h 11111"/>
            <a:gd name="connsiteX0" fmla="*/ 1509 w 1972"/>
            <a:gd name="connsiteY0" fmla="*/ 10892 h 10892"/>
            <a:gd name="connsiteX1" fmla="*/ 1030 w 1972"/>
            <a:gd name="connsiteY1" fmla="*/ 5716 h 10892"/>
            <a:gd name="connsiteX2" fmla="*/ 1441 w 1972"/>
            <a:gd name="connsiteY2" fmla="*/ 0 h 10892"/>
            <a:gd name="connsiteX0" fmla="*/ 2831 w 7514"/>
            <a:gd name="connsiteY0" fmla="*/ 10000 h 10000"/>
            <a:gd name="connsiteX1" fmla="*/ 402 w 7514"/>
            <a:gd name="connsiteY1" fmla="*/ 5248 h 10000"/>
            <a:gd name="connsiteX2" fmla="*/ 2486 w 7514"/>
            <a:gd name="connsiteY2" fmla="*/ 0 h 10000"/>
            <a:gd name="connsiteX0" fmla="*/ 4158 w 7721"/>
            <a:gd name="connsiteY0" fmla="*/ 10336 h 10336"/>
            <a:gd name="connsiteX1" fmla="*/ 925 w 7721"/>
            <a:gd name="connsiteY1" fmla="*/ 5584 h 10336"/>
            <a:gd name="connsiteX2" fmla="*/ 0 w 7721"/>
            <a:gd name="connsiteY2" fmla="*/ 0 h 10336"/>
            <a:gd name="connsiteX0" fmla="*/ 5385 w 5385"/>
            <a:gd name="connsiteY0" fmla="*/ 10000 h 10000"/>
            <a:gd name="connsiteX1" fmla="*/ 1198 w 5385"/>
            <a:gd name="connsiteY1" fmla="*/ 5402 h 10000"/>
            <a:gd name="connsiteX2" fmla="*/ 0 w 5385"/>
            <a:gd name="connsiteY2" fmla="*/ 0 h 10000"/>
            <a:gd name="connsiteX0" fmla="*/ 9061 w 9061"/>
            <a:gd name="connsiteY0" fmla="*/ 10260 h 10260"/>
            <a:gd name="connsiteX1" fmla="*/ 1286 w 9061"/>
            <a:gd name="connsiteY1" fmla="*/ 5662 h 10260"/>
            <a:gd name="connsiteX2" fmla="*/ 5732 w 9061"/>
            <a:gd name="connsiteY2" fmla="*/ 0 h 10260"/>
            <a:gd name="connsiteX0" fmla="*/ 10000 w 10000"/>
            <a:gd name="connsiteY0" fmla="*/ 10000 h 10000"/>
            <a:gd name="connsiteX1" fmla="*/ 1419 w 10000"/>
            <a:gd name="connsiteY1" fmla="*/ 5519 h 10000"/>
            <a:gd name="connsiteX2" fmla="*/ 6326 w 10000"/>
            <a:gd name="connsiteY2" fmla="*/ 0 h 10000"/>
            <a:gd name="connsiteX0" fmla="*/ 10571 w 10571"/>
            <a:gd name="connsiteY0" fmla="*/ 10000 h 10000"/>
            <a:gd name="connsiteX1" fmla="*/ 1990 w 10571"/>
            <a:gd name="connsiteY1" fmla="*/ 5519 h 10000"/>
            <a:gd name="connsiteX2" fmla="*/ 6897 w 10571"/>
            <a:gd name="connsiteY2" fmla="*/ 0 h 10000"/>
            <a:gd name="connsiteX0" fmla="*/ 10000 w 10000"/>
            <a:gd name="connsiteY0" fmla="*/ 10000 h 10000"/>
            <a:gd name="connsiteX1" fmla="*/ 1419 w 10000"/>
            <a:gd name="connsiteY1" fmla="*/ 5519 h 10000"/>
            <a:gd name="connsiteX2" fmla="*/ 6326 w 10000"/>
            <a:gd name="connsiteY2" fmla="*/ 0 h 10000"/>
            <a:gd name="connsiteX0" fmla="*/ 8379 w 9306"/>
            <a:gd name="connsiteY0" fmla="*/ 10040 h 10040"/>
            <a:gd name="connsiteX1" fmla="*/ 4399 w 9306"/>
            <a:gd name="connsiteY1" fmla="*/ 5519 h 10040"/>
            <a:gd name="connsiteX2" fmla="*/ 9306 w 9306"/>
            <a:gd name="connsiteY2" fmla="*/ 0 h 10040"/>
            <a:gd name="connsiteX0" fmla="*/ 4277 w 5664"/>
            <a:gd name="connsiteY0" fmla="*/ 10000 h 10022"/>
            <a:gd name="connsiteX1" fmla="*/ 0 w 5664"/>
            <a:gd name="connsiteY1" fmla="*/ 5497 h 10022"/>
            <a:gd name="connsiteX2" fmla="*/ 5273 w 5664"/>
            <a:gd name="connsiteY2" fmla="*/ 0 h 10022"/>
            <a:gd name="connsiteX0" fmla="*/ 0 w 22128"/>
            <a:gd name="connsiteY0" fmla="*/ 9464 h 9489"/>
            <a:gd name="connsiteX1" fmla="*/ 12818 w 22128"/>
            <a:gd name="connsiteY1" fmla="*/ 5485 h 9489"/>
            <a:gd name="connsiteX2" fmla="*/ 22128 w 22128"/>
            <a:gd name="connsiteY2" fmla="*/ 0 h 9489"/>
            <a:gd name="connsiteX0" fmla="*/ 0 w 4740"/>
            <a:gd name="connsiteY0" fmla="*/ 10182 h 10207"/>
            <a:gd name="connsiteX1" fmla="*/ 533 w 4740"/>
            <a:gd name="connsiteY1" fmla="*/ 5780 h 10207"/>
            <a:gd name="connsiteX2" fmla="*/ 4740 w 4740"/>
            <a:gd name="connsiteY2" fmla="*/ 0 h 10207"/>
            <a:gd name="connsiteX0" fmla="*/ 189881 w 194819"/>
            <a:gd name="connsiteY0" fmla="*/ 8058 h 8082"/>
            <a:gd name="connsiteX1" fmla="*/ 191005 w 194819"/>
            <a:gd name="connsiteY1" fmla="*/ 3745 h 8082"/>
            <a:gd name="connsiteX2" fmla="*/ 126 w 194819"/>
            <a:gd name="connsiteY2" fmla="*/ 0 h 8082"/>
            <a:gd name="connsiteX0" fmla="*/ 9747 w 10000"/>
            <a:gd name="connsiteY0" fmla="*/ 9970 h 10000"/>
            <a:gd name="connsiteX1" fmla="*/ 9804 w 10000"/>
            <a:gd name="connsiteY1" fmla="*/ 4634 h 10000"/>
            <a:gd name="connsiteX2" fmla="*/ 6 w 10000"/>
            <a:gd name="connsiteY2" fmla="*/ 0 h 10000"/>
            <a:gd name="connsiteX0" fmla="*/ 9789 w 10042"/>
            <a:gd name="connsiteY0" fmla="*/ 9971 h 10001"/>
            <a:gd name="connsiteX1" fmla="*/ 9846 w 10042"/>
            <a:gd name="connsiteY1" fmla="*/ 4635 h 10001"/>
            <a:gd name="connsiteX2" fmla="*/ 48 w 10042"/>
            <a:gd name="connsiteY2" fmla="*/ 1 h 10001"/>
            <a:gd name="connsiteX0" fmla="*/ 13349 w 13370"/>
            <a:gd name="connsiteY0" fmla="*/ 9769 h 9801"/>
            <a:gd name="connsiteX1" fmla="*/ 9846 w 13370"/>
            <a:gd name="connsiteY1" fmla="*/ 4635 h 9801"/>
            <a:gd name="connsiteX2" fmla="*/ 48 w 13370"/>
            <a:gd name="connsiteY2" fmla="*/ 1 h 9801"/>
            <a:gd name="connsiteX0" fmla="*/ 9984 w 9998"/>
            <a:gd name="connsiteY0" fmla="*/ 9967 h 10057"/>
            <a:gd name="connsiteX1" fmla="*/ 7364 w 9998"/>
            <a:gd name="connsiteY1" fmla="*/ 4729 h 10057"/>
            <a:gd name="connsiteX2" fmla="*/ 36 w 9998"/>
            <a:gd name="connsiteY2" fmla="*/ 1 h 10057"/>
            <a:gd name="connsiteX0" fmla="*/ 9986 w 9986"/>
            <a:gd name="connsiteY0" fmla="*/ 9911 h 9911"/>
            <a:gd name="connsiteX1" fmla="*/ 7365 w 9986"/>
            <a:gd name="connsiteY1" fmla="*/ 4702 h 9911"/>
            <a:gd name="connsiteX2" fmla="*/ 36 w 9986"/>
            <a:gd name="connsiteY2" fmla="*/ 1 h 9911"/>
            <a:gd name="connsiteX0" fmla="*/ 10000 w 10000"/>
            <a:gd name="connsiteY0" fmla="*/ 10000 h 10000"/>
            <a:gd name="connsiteX1" fmla="*/ 7375 w 10000"/>
            <a:gd name="connsiteY1" fmla="*/ 4744 h 10000"/>
            <a:gd name="connsiteX2" fmla="*/ 36 w 10000"/>
            <a:gd name="connsiteY2" fmla="*/ 1 h 10000"/>
            <a:gd name="connsiteX0" fmla="*/ 11170 w 11170"/>
            <a:gd name="connsiteY0" fmla="*/ 9432 h 9432"/>
            <a:gd name="connsiteX1" fmla="*/ 8545 w 11170"/>
            <a:gd name="connsiteY1" fmla="*/ 4176 h 9432"/>
            <a:gd name="connsiteX2" fmla="*/ 32 w 11170"/>
            <a:gd name="connsiteY2" fmla="*/ 2 h 9432"/>
            <a:gd name="connsiteX0" fmla="*/ 7708 w 7708"/>
            <a:gd name="connsiteY0" fmla="*/ 8959 h 8959"/>
            <a:gd name="connsiteX1" fmla="*/ 7650 w 7708"/>
            <a:gd name="connsiteY1" fmla="*/ 4427 h 8959"/>
            <a:gd name="connsiteX2" fmla="*/ 29 w 7708"/>
            <a:gd name="connsiteY2" fmla="*/ 2 h 8959"/>
            <a:gd name="connsiteX0" fmla="*/ 10000 w 10004"/>
            <a:gd name="connsiteY0" fmla="*/ 10000 h 10000"/>
            <a:gd name="connsiteX1" fmla="*/ 9925 w 10004"/>
            <a:gd name="connsiteY1" fmla="*/ 4941 h 10000"/>
            <a:gd name="connsiteX2" fmla="*/ 38 w 10004"/>
            <a:gd name="connsiteY2" fmla="*/ 2 h 10000"/>
            <a:gd name="connsiteX0" fmla="*/ 8611 w 9934"/>
            <a:gd name="connsiteY0" fmla="*/ 10028 h 10028"/>
            <a:gd name="connsiteX1" fmla="*/ 9925 w 9934"/>
            <a:gd name="connsiteY1" fmla="*/ 4941 h 10028"/>
            <a:gd name="connsiteX2" fmla="*/ 38 w 9934"/>
            <a:gd name="connsiteY2" fmla="*/ 2 h 10028"/>
            <a:gd name="connsiteX0" fmla="*/ 4649 w 10000"/>
            <a:gd name="connsiteY0" fmla="*/ 10592 h 10592"/>
            <a:gd name="connsiteX1" fmla="*/ 9991 w 10000"/>
            <a:gd name="connsiteY1" fmla="*/ 4927 h 10592"/>
            <a:gd name="connsiteX2" fmla="*/ 38 w 10000"/>
            <a:gd name="connsiteY2" fmla="*/ 2 h 10592"/>
            <a:gd name="connsiteX0" fmla="*/ 4649 w 10675"/>
            <a:gd name="connsiteY0" fmla="*/ 10592 h 10592"/>
            <a:gd name="connsiteX1" fmla="*/ 10038 w 10675"/>
            <a:gd name="connsiteY1" fmla="*/ 7074 h 10592"/>
            <a:gd name="connsiteX2" fmla="*/ 9991 w 10675"/>
            <a:gd name="connsiteY2" fmla="*/ 4927 h 10592"/>
            <a:gd name="connsiteX3" fmla="*/ 38 w 10675"/>
            <a:gd name="connsiteY3" fmla="*/ 2 h 10592"/>
            <a:gd name="connsiteX0" fmla="*/ 4649 w 10533"/>
            <a:gd name="connsiteY0" fmla="*/ 10592 h 10592"/>
            <a:gd name="connsiteX1" fmla="*/ 10038 w 10533"/>
            <a:gd name="connsiteY1" fmla="*/ 7074 h 10592"/>
            <a:gd name="connsiteX2" fmla="*/ 9641 w 10533"/>
            <a:gd name="connsiteY2" fmla="*/ 4617 h 10592"/>
            <a:gd name="connsiteX3" fmla="*/ 38 w 10533"/>
            <a:gd name="connsiteY3" fmla="*/ 2 h 10592"/>
            <a:gd name="connsiteX0" fmla="*/ 4649 w 10533"/>
            <a:gd name="connsiteY0" fmla="*/ 10902 h 10902"/>
            <a:gd name="connsiteX1" fmla="*/ 10038 w 10533"/>
            <a:gd name="connsiteY1" fmla="*/ 7074 h 10902"/>
            <a:gd name="connsiteX2" fmla="*/ 9641 w 10533"/>
            <a:gd name="connsiteY2" fmla="*/ 4617 h 10902"/>
            <a:gd name="connsiteX3" fmla="*/ 38 w 10533"/>
            <a:gd name="connsiteY3" fmla="*/ 2 h 10902"/>
            <a:gd name="connsiteX0" fmla="*/ 4649 w 10151"/>
            <a:gd name="connsiteY0" fmla="*/ 10902 h 10902"/>
            <a:gd name="connsiteX1" fmla="*/ 10038 w 10151"/>
            <a:gd name="connsiteY1" fmla="*/ 7074 h 10902"/>
            <a:gd name="connsiteX2" fmla="*/ 9641 w 10151"/>
            <a:gd name="connsiteY2" fmla="*/ 4617 h 10902"/>
            <a:gd name="connsiteX3" fmla="*/ 38 w 10151"/>
            <a:gd name="connsiteY3" fmla="*/ 2 h 10902"/>
            <a:gd name="connsiteX0" fmla="*/ 4651 w 10040"/>
            <a:gd name="connsiteY0" fmla="*/ 10902 h 10902"/>
            <a:gd name="connsiteX1" fmla="*/ 10040 w 10040"/>
            <a:gd name="connsiteY1" fmla="*/ 7074 h 10902"/>
            <a:gd name="connsiteX2" fmla="*/ 9235 w 10040"/>
            <a:gd name="connsiteY2" fmla="*/ 4250 h 10902"/>
            <a:gd name="connsiteX3" fmla="*/ 40 w 10040"/>
            <a:gd name="connsiteY3" fmla="*/ 2 h 10902"/>
            <a:gd name="connsiteX0" fmla="*/ 4243 w 10040"/>
            <a:gd name="connsiteY0" fmla="*/ 10705 h 10705"/>
            <a:gd name="connsiteX1" fmla="*/ 10040 w 10040"/>
            <a:gd name="connsiteY1" fmla="*/ 7074 h 10705"/>
            <a:gd name="connsiteX2" fmla="*/ 9235 w 10040"/>
            <a:gd name="connsiteY2" fmla="*/ 4250 h 10705"/>
            <a:gd name="connsiteX3" fmla="*/ 40 w 10040"/>
            <a:gd name="connsiteY3" fmla="*/ 2 h 10705"/>
            <a:gd name="connsiteX0" fmla="*/ 4243 w 10040"/>
            <a:gd name="connsiteY0" fmla="*/ 10705 h 10705"/>
            <a:gd name="connsiteX1" fmla="*/ 10040 w 10040"/>
            <a:gd name="connsiteY1" fmla="*/ 7074 h 10705"/>
            <a:gd name="connsiteX2" fmla="*/ 9235 w 10040"/>
            <a:gd name="connsiteY2" fmla="*/ 4250 h 10705"/>
            <a:gd name="connsiteX3" fmla="*/ 40 w 10040"/>
            <a:gd name="connsiteY3" fmla="*/ 2 h 107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40" h="10705">
              <a:moveTo>
                <a:pt x="4243" y="10705"/>
              </a:moveTo>
              <a:cubicBezTo>
                <a:pt x="4345" y="10678"/>
                <a:pt x="9150" y="8018"/>
                <a:pt x="10040" y="7074"/>
              </a:cubicBezTo>
              <a:cubicBezTo>
                <a:pt x="9649" y="5651"/>
                <a:pt x="10106" y="5988"/>
                <a:pt x="9235" y="4250"/>
              </a:cubicBezTo>
              <a:cubicBezTo>
                <a:pt x="9619" y="4180"/>
                <a:pt x="-723" y="-115"/>
                <a:pt x="40" y="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12</xdr:col>
      <xdr:colOff>63994</xdr:colOff>
      <xdr:row>29</xdr:row>
      <xdr:rowOff>136535</xdr:rowOff>
    </xdr:from>
    <xdr:to>
      <xdr:col>12</xdr:col>
      <xdr:colOff>189945</xdr:colOff>
      <xdr:row>30</xdr:row>
      <xdr:rowOff>76436</xdr:rowOff>
    </xdr:to>
    <xdr:sp macro="" textlink="">
      <xdr:nvSpPr>
        <xdr:cNvPr id="1098" name="AutoShape 197">
          <a:extLst>
            <a:ext uri="{FF2B5EF4-FFF2-40B4-BE49-F238E27FC236}">
              <a16:creationId xmlns:a16="http://schemas.microsoft.com/office/drawing/2014/main" id="{D5F406D5-785C-40BC-B54D-B35C1B7A40CE}"/>
            </a:ext>
          </a:extLst>
        </xdr:cNvPr>
        <xdr:cNvSpPr>
          <a:spLocks noChangeArrowheads="1"/>
        </xdr:cNvSpPr>
      </xdr:nvSpPr>
      <xdr:spPr bwMode="auto">
        <a:xfrm>
          <a:off x="7966421" y="5120547"/>
          <a:ext cx="125951" cy="11157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684854</xdr:colOff>
      <xdr:row>26</xdr:row>
      <xdr:rowOff>59705</xdr:rowOff>
    </xdr:from>
    <xdr:to>
      <xdr:col>17</xdr:col>
      <xdr:colOff>684854</xdr:colOff>
      <xdr:row>28</xdr:row>
      <xdr:rowOff>132953</xdr:rowOff>
    </xdr:to>
    <xdr:sp macro="" textlink="">
      <xdr:nvSpPr>
        <xdr:cNvPr id="1106" name="Line 73">
          <a:extLst>
            <a:ext uri="{FF2B5EF4-FFF2-40B4-BE49-F238E27FC236}">
              <a16:creationId xmlns:a16="http://schemas.microsoft.com/office/drawing/2014/main" id="{5CDA44BC-FA28-45C7-BEAE-2DF78F601B6B}"/>
            </a:ext>
          </a:extLst>
        </xdr:cNvPr>
        <xdr:cNvSpPr>
          <a:spLocks noChangeShapeType="1"/>
        </xdr:cNvSpPr>
      </xdr:nvSpPr>
      <xdr:spPr bwMode="auto">
        <a:xfrm flipV="1">
          <a:off x="12123925" y="4546434"/>
          <a:ext cx="0" cy="41796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661170</xdr:colOff>
      <xdr:row>28</xdr:row>
      <xdr:rowOff>127112</xdr:rowOff>
    </xdr:from>
    <xdr:to>
      <xdr:col>18</xdr:col>
      <xdr:colOff>654959</xdr:colOff>
      <xdr:row>32</xdr:row>
      <xdr:rowOff>139699</xdr:rowOff>
    </xdr:to>
    <xdr:sp macro="" textlink="">
      <xdr:nvSpPr>
        <xdr:cNvPr id="1107" name="Freeform 344">
          <a:extLst>
            <a:ext uri="{FF2B5EF4-FFF2-40B4-BE49-F238E27FC236}">
              <a16:creationId xmlns:a16="http://schemas.microsoft.com/office/drawing/2014/main" id="{B73A635F-4740-46F4-9F71-2AE68A9D9C15}"/>
            </a:ext>
          </a:extLst>
        </xdr:cNvPr>
        <xdr:cNvSpPr>
          <a:spLocks/>
        </xdr:cNvSpPr>
      </xdr:nvSpPr>
      <xdr:spPr bwMode="auto">
        <a:xfrm flipH="1">
          <a:off x="12100241" y="4958555"/>
          <a:ext cx="699547" cy="702015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3964 w 13964"/>
            <a:gd name="connsiteY0" fmla="*/ 9772 h 9772"/>
            <a:gd name="connsiteX1" fmla="*/ 13771 w 13964"/>
            <a:gd name="connsiteY1" fmla="*/ 394 h 9772"/>
            <a:gd name="connsiteX2" fmla="*/ 0 w 13964"/>
            <a:gd name="connsiteY2" fmla="*/ 0 h 9772"/>
            <a:gd name="connsiteX0" fmla="*/ 10000 w 10000"/>
            <a:gd name="connsiteY0" fmla="*/ 10000 h 10000"/>
            <a:gd name="connsiteX1" fmla="*/ 9862 w 10000"/>
            <a:gd name="connsiteY1" fmla="*/ 403 h 10000"/>
            <a:gd name="connsiteX2" fmla="*/ 0 w 10000"/>
            <a:gd name="connsiteY2" fmla="*/ 0 h 10000"/>
            <a:gd name="connsiteX0" fmla="*/ 10000 w 10000"/>
            <a:gd name="connsiteY0" fmla="*/ 9796 h 9796"/>
            <a:gd name="connsiteX1" fmla="*/ 9862 w 10000"/>
            <a:gd name="connsiteY1" fmla="*/ 199 h 9796"/>
            <a:gd name="connsiteX2" fmla="*/ 0 w 10000"/>
            <a:gd name="connsiteY2" fmla="*/ 176 h 9796"/>
            <a:gd name="connsiteX0" fmla="*/ 10000 w 10000"/>
            <a:gd name="connsiteY0" fmla="*/ 9916 h 9916"/>
            <a:gd name="connsiteX1" fmla="*/ 9862 w 10000"/>
            <a:gd name="connsiteY1" fmla="*/ 119 h 9916"/>
            <a:gd name="connsiteX2" fmla="*/ 0 w 10000"/>
            <a:gd name="connsiteY2" fmla="*/ 96 h 9916"/>
            <a:gd name="connsiteX0" fmla="*/ 10000 w 10000"/>
            <a:gd name="connsiteY0" fmla="*/ 9903 h 9903"/>
            <a:gd name="connsiteX1" fmla="*/ 9862 w 10000"/>
            <a:gd name="connsiteY1" fmla="*/ 23 h 9903"/>
            <a:gd name="connsiteX2" fmla="*/ 0 w 10000"/>
            <a:gd name="connsiteY2" fmla="*/ 0 h 9903"/>
            <a:gd name="connsiteX0" fmla="*/ 10682 w 10682"/>
            <a:gd name="connsiteY0" fmla="*/ 12718 h 12718"/>
            <a:gd name="connsiteX1" fmla="*/ 10544 w 10682"/>
            <a:gd name="connsiteY1" fmla="*/ 2741 h 12718"/>
            <a:gd name="connsiteX2" fmla="*/ 0 w 10682"/>
            <a:gd name="connsiteY2" fmla="*/ 0 h 12718"/>
            <a:gd name="connsiteX0" fmla="*/ 10682 w 10682"/>
            <a:gd name="connsiteY0" fmla="*/ 12718 h 12718"/>
            <a:gd name="connsiteX1" fmla="*/ 10544 w 10682"/>
            <a:gd name="connsiteY1" fmla="*/ 2741 h 12718"/>
            <a:gd name="connsiteX2" fmla="*/ 2957 w 10682"/>
            <a:gd name="connsiteY2" fmla="*/ 2427 h 12718"/>
            <a:gd name="connsiteX3" fmla="*/ 0 w 10682"/>
            <a:gd name="connsiteY3" fmla="*/ 0 h 12718"/>
            <a:gd name="connsiteX0" fmla="*/ 10682 w 10682"/>
            <a:gd name="connsiteY0" fmla="*/ 12718 h 12718"/>
            <a:gd name="connsiteX1" fmla="*/ 10544 w 10682"/>
            <a:gd name="connsiteY1" fmla="*/ 2741 h 12718"/>
            <a:gd name="connsiteX2" fmla="*/ 2957 w 10682"/>
            <a:gd name="connsiteY2" fmla="*/ 2427 h 12718"/>
            <a:gd name="connsiteX3" fmla="*/ 0 w 10682"/>
            <a:gd name="connsiteY3" fmla="*/ 0 h 12718"/>
            <a:gd name="connsiteX0" fmla="*/ 10682 w 10682"/>
            <a:gd name="connsiteY0" fmla="*/ 12718 h 12718"/>
            <a:gd name="connsiteX1" fmla="*/ 10544 w 10682"/>
            <a:gd name="connsiteY1" fmla="*/ 2741 h 12718"/>
            <a:gd name="connsiteX2" fmla="*/ 2843 w 10682"/>
            <a:gd name="connsiteY2" fmla="*/ 2815 h 12718"/>
            <a:gd name="connsiteX3" fmla="*/ 0 w 10682"/>
            <a:gd name="connsiteY3" fmla="*/ 0 h 12718"/>
            <a:gd name="connsiteX0" fmla="*/ 10682 w 10682"/>
            <a:gd name="connsiteY0" fmla="*/ 12718 h 12718"/>
            <a:gd name="connsiteX1" fmla="*/ 10544 w 10682"/>
            <a:gd name="connsiteY1" fmla="*/ 2741 h 12718"/>
            <a:gd name="connsiteX2" fmla="*/ 2843 w 10682"/>
            <a:gd name="connsiteY2" fmla="*/ 2815 h 12718"/>
            <a:gd name="connsiteX3" fmla="*/ 0 w 10682"/>
            <a:gd name="connsiteY3" fmla="*/ 0 h 12718"/>
            <a:gd name="connsiteX0" fmla="*/ 10625 w 10625"/>
            <a:gd name="connsiteY0" fmla="*/ 13980 h 13980"/>
            <a:gd name="connsiteX1" fmla="*/ 10487 w 10625"/>
            <a:gd name="connsiteY1" fmla="*/ 4003 h 13980"/>
            <a:gd name="connsiteX2" fmla="*/ 2786 w 10625"/>
            <a:gd name="connsiteY2" fmla="*/ 4077 h 13980"/>
            <a:gd name="connsiteX3" fmla="*/ 0 w 10625"/>
            <a:gd name="connsiteY3" fmla="*/ 0 h 13980"/>
            <a:gd name="connsiteX0" fmla="*/ 10625 w 10625"/>
            <a:gd name="connsiteY0" fmla="*/ 13980 h 13980"/>
            <a:gd name="connsiteX1" fmla="*/ 10487 w 10625"/>
            <a:gd name="connsiteY1" fmla="*/ 4003 h 13980"/>
            <a:gd name="connsiteX2" fmla="*/ 2786 w 10625"/>
            <a:gd name="connsiteY2" fmla="*/ 4077 h 13980"/>
            <a:gd name="connsiteX3" fmla="*/ 0 w 10625"/>
            <a:gd name="connsiteY3" fmla="*/ 0 h 13980"/>
            <a:gd name="connsiteX0" fmla="*/ 11360 w 11360"/>
            <a:gd name="connsiteY0" fmla="*/ 15105 h 15105"/>
            <a:gd name="connsiteX1" fmla="*/ 11222 w 11360"/>
            <a:gd name="connsiteY1" fmla="*/ 5128 h 15105"/>
            <a:gd name="connsiteX2" fmla="*/ 3521 w 11360"/>
            <a:gd name="connsiteY2" fmla="*/ 5202 h 15105"/>
            <a:gd name="connsiteX3" fmla="*/ 0 w 11360"/>
            <a:gd name="connsiteY3" fmla="*/ 0 h 15105"/>
            <a:gd name="connsiteX0" fmla="*/ 7839 w 7839"/>
            <a:gd name="connsiteY0" fmla="*/ 9977 h 9977"/>
            <a:gd name="connsiteX1" fmla="*/ 7701 w 7839"/>
            <a:gd name="connsiteY1" fmla="*/ 0 h 9977"/>
            <a:gd name="connsiteX2" fmla="*/ 0 w 7839"/>
            <a:gd name="connsiteY2" fmla="*/ 74 h 99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839" h="9977">
              <a:moveTo>
                <a:pt x="7839" y="9977"/>
              </a:moveTo>
              <a:lnTo>
                <a:pt x="7701" y="0"/>
              </a:lnTo>
              <a:cubicBezTo>
                <a:pt x="3523" y="129"/>
                <a:pt x="1757" y="531"/>
                <a:pt x="0" y="7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621491</xdr:colOff>
      <xdr:row>29</xdr:row>
      <xdr:rowOff>43325</xdr:rowOff>
    </xdr:from>
    <xdr:to>
      <xdr:col>18</xdr:col>
      <xdr:colOff>12699</xdr:colOff>
      <xdr:row>29</xdr:row>
      <xdr:rowOff>130628</xdr:rowOff>
    </xdr:to>
    <xdr:sp macro="" textlink="">
      <xdr:nvSpPr>
        <xdr:cNvPr id="1108" name="AutoShape 341">
          <a:extLst>
            <a:ext uri="{FF2B5EF4-FFF2-40B4-BE49-F238E27FC236}">
              <a16:creationId xmlns:a16="http://schemas.microsoft.com/office/drawing/2014/main" id="{7779F70A-B2B0-41D8-A065-58014C472DB3}"/>
            </a:ext>
          </a:extLst>
        </xdr:cNvPr>
        <xdr:cNvSpPr>
          <a:spLocks noChangeArrowheads="1"/>
        </xdr:cNvSpPr>
      </xdr:nvSpPr>
      <xdr:spPr bwMode="auto">
        <a:xfrm>
          <a:off x="12060562" y="5047125"/>
          <a:ext cx="96966" cy="8730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59871</xdr:colOff>
      <xdr:row>28</xdr:row>
      <xdr:rowOff>127001</xdr:rowOff>
    </xdr:from>
    <xdr:to>
      <xdr:col>17</xdr:col>
      <xdr:colOff>623675</xdr:colOff>
      <xdr:row>28</xdr:row>
      <xdr:rowOff>133678</xdr:rowOff>
    </xdr:to>
    <xdr:sp macro="" textlink="">
      <xdr:nvSpPr>
        <xdr:cNvPr id="1109" name="Line 73">
          <a:extLst>
            <a:ext uri="{FF2B5EF4-FFF2-40B4-BE49-F238E27FC236}">
              <a16:creationId xmlns:a16="http://schemas.microsoft.com/office/drawing/2014/main" id="{5C532E3C-21A1-48C4-9369-E1FCE6B76963}"/>
            </a:ext>
          </a:extLst>
        </xdr:cNvPr>
        <xdr:cNvSpPr>
          <a:spLocks noChangeShapeType="1"/>
        </xdr:cNvSpPr>
      </xdr:nvSpPr>
      <xdr:spPr bwMode="auto">
        <a:xfrm>
          <a:off x="11498942" y="4958444"/>
          <a:ext cx="563804" cy="667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611440</xdr:colOff>
      <xdr:row>28</xdr:row>
      <xdr:rowOff>65373</xdr:rowOff>
    </xdr:from>
    <xdr:to>
      <xdr:col>18</xdr:col>
      <xdr:colOff>41727</xdr:colOff>
      <xdr:row>29</xdr:row>
      <xdr:rowOff>36285</xdr:rowOff>
    </xdr:to>
    <xdr:sp macro="" textlink="">
      <xdr:nvSpPr>
        <xdr:cNvPr id="1110" name="Oval 420">
          <a:extLst>
            <a:ext uri="{FF2B5EF4-FFF2-40B4-BE49-F238E27FC236}">
              <a16:creationId xmlns:a16="http://schemas.microsoft.com/office/drawing/2014/main" id="{1929B6F4-AEDB-43F9-BE14-A344CC098BE9}"/>
            </a:ext>
          </a:extLst>
        </xdr:cNvPr>
        <xdr:cNvSpPr>
          <a:spLocks noChangeArrowheads="1"/>
        </xdr:cNvSpPr>
      </xdr:nvSpPr>
      <xdr:spPr bwMode="auto">
        <a:xfrm>
          <a:off x="12050511" y="4896816"/>
          <a:ext cx="136045" cy="1432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90713</xdr:colOff>
      <xdr:row>28</xdr:row>
      <xdr:rowOff>37963</xdr:rowOff>
    </xdr:from>
    <xdr:to>
      <xdr:col>17</xdr:col>
      <xdr:colOff>606484</xdr:colOff>
      <xdr:row>29</xdr:row>
      <xdr:rowOff>50803</xdr:rowOff>
    </xdr:to>
    <xdr:grpSp>
      <xdr:nvGrpSpPr>
        <xdr:cNvPr id="1111" name="Group 405">
          <a:extLst>
            <a:ext uri="{FF2B5EF4-FFF2-40B4-BE49-F238E27FC236}">
              <a16:creationId xmlns:a16="http://schemas.microsoft.com/office/drawing/2014/main" id="{1828BB28-58B9-4534-9C01-67C5427B6D1A}"/>
            </a:ext>
          </a:extLst>
        </xdr:cNvPr>
        <xdr:cNvGrpSpPr>
          <a:grpSpLocks/>
        </xdr:cNvGrpSpPr>
      </xdr:nvGrpSpPr>
      <xdr:grpSpPr bwMode="auto">
        <a:xfrm rot="5400000">
          <a:off x="11715028" y="4737381"/>
          <a:ext cx="186407" cy="515771"/>
          <a:chOff x="718" y="97"/>
          <a:chExt cx="23" cy="15"/>
        </a:xfrm>
      </xdr:grpSpPr>
      <xdr:sp macro="" textlink="">
        <xdr:nvSpPr>
          <xdr:cNvPr id="1112" name="Freeform 406">
            <a:extLst>
              <a:ext uri="{FF2B5EF4-FFF2-40B4-BE49-F238E27FC236}">
                <a16:creationId xmlns:a16="http://schemas.microsoft.com/office/drawing/2014/main" id="{C5BB9AAC-FFE7-4B74-8362-6E5E15C42F4C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13" name="Freeform 407">
            <a:extLst>
              <a:ext uri="{FF2B5EF4-FFF2-40B4-BE49-F238E27FC236}">
                <a16:creationId xmlns:a16="http://schemas.microsoft.com/office/drawing/2014/main" id="{19981AAB-CCFD-4F11-9250-39ECCE89BAD5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20</xdr:col>
      <xdr:colOff>141637</xdr:colOff>
      <xdr:row>29</xdr:row>
      <xdr:rowOff>14632</xdr:rowOff>
    </xdr:from>
    <xdr:to>
      <xdr:col>20</xdr:col>
      <xdr:colOff>333365</xdr:colOff>
      <xdr:row>29</xdr:row>
      <xdr:rowOff>159648</xdr:rowOff>
    </xdr:to>
    <xdr:sp macro="" textlink="">
      <xdr:nvSpPr>
        <xdr:cNvPr id="1115" name="六角形 1114">
          <a:extLst>
            <a:ext uri="{FF2B5EF4-FFF2-40B4-BE49-F238E27FC236}">
              <a16:creationId xmlns:a16="http://schemas.microsoft.com/office/drawing/2014/main" id="{FD5A4593-5817-4952-982E-4D96223C96FC}"/>
            </a:ext>
          </a:extLst>
        </xdr:cNvPr>
        <xdr:cNvSpPr/>
      </xdr:nvSpPr>
      <xdr:spPr bwMode="auto">
        <a:xfrm>
          <a:off x="13722170" y="5052299"/>
          <a:ext cx="191728" cy="1450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152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103904</xdr:colOff>
      <xdr:row>27</xdr:row>
      <xdr:rowOff>88181</xdr:rowOff>
    </xdr:from>
    <xdr:to>
      <xdr:col>20</xdr:col>
      <xdr:colOff>276470</xdr:colOff>
      <xdr:row>28</xdr:row>
      <xdr:rowOff>74962</xdr:rowOff>
    </xdr:to>
    <xdr:sp macro="" textlink="">
      <xdr:nvSpPr>
        <xdr:cNvPr id="1116" name="六角形 1115">
          <a:extLst>
            <a:ext uri="{FF2B5EF4-FFF2-40B4-BE49-F238E27FC236}">
              <a16:creationId xmlns:a16="http://schemas.microsoft.com/office/drawing/2014/main" id="{3A825183-4FAF-48BE-A5D8-5866554D9AA6}"/>
            </a:ext>
          </a:extLst>
        </xdr:cNvPr>
        <xdr:cNvSpPr/>
      </xdr:nvSpPr>
      <xdr:spPr bwMode="auto">
        <a:xfrm>
          <a:off x="13660247" y="4747267"/>
          <a:ext cx="172566" cy="1591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350847</xdr:colOff>
      <xdr:row>27</xdr:row>
      <xdr:rowOff>81592</xdr:rowOff>
    </xdr:from>
    <xdr:to>
      <xdr:col>19</xdr:col>
      <xdr:colOff>522997</xdr:colOff>
      <xdr:row>28</xdr:row>
      <xdr:rowOff>70893</xdr:rowOff>
    </xdr:to>
    <xdr:sp macro="" textlink="">
      <xdr:nvSpPr>
        <xdr:cNvPr id="1117" name="六角形 1116">
          <a:extLst>
            <a:ext uri="{FF2B5EF4-FFF2-40B4-BE49-F238E27FC236}">
              <a16:creationId xmlns:a16="http://schemas.microsoft.com/office/drawing/2014/main" id="{2C1F1588-CCBE-4F31-A506-0ACD3BFCF771}"/>
            </a:ext>
          </a:extLst>
        </xdr:cNvPr>
        <xdr:cNvSpPr/>
      </xdr:nvSpPr>
      <xdr:spPr bwMode="auto">
        <a:xfrm>
          <a:off x="13162401" y="4719666"/>
          <a:ext cx="172150" cy="16092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18</xdr:col>
      <xdr:colOff>67350</xdr:colOff>
      <xdr:row>28</xdr:row>
      <xdr:rowOff>3224</xdr:rowOff>
    </xdr:from>
    <xdr:to>
      <xdr:col>18</xdr:col>
      <xdr:colOff>210457</xdr:colOff>
      <xdr:row>28</xdr:row>
      <xdr:rowOff>125185</xdr:rowOff>
    </xdr:to>
    <xdr:sp macro="" textlink="">
      <xdr:nvSpPr>
        <xdr:cNvPr id="1118" name="六角形 1117">
          <a:extLst>
            <a:ext uri="{FF2B5EF4-FFF2-40B4-BE49-F238E27FC236}">
              <a16:creationId xmlns:a16="http://schemas.microsoft.com/office/drawing/2014/main" id="{255FB99F-9D6C-4053-94F2-487313213FFF}"/>
            </a:ext>
          </a:extLst>
        </xdr:cNvPr>
        <xdr:cNvSpPr/>
      </xdr:nvSpPr>
      <xdr:spPr bwMode="auto">
        <a:xfrm>
          <a:off x="12212179" y="4834667"/>
          <a:ext cx="143107" cy="12196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3230</xdr:colOff>
      <xdr:row>30</xdr:row>
      <xdr:rowOff>112559</xdr:rowOff>
    </xdr:from>
    <xdr:to>
      <xdr:col>18</xdr:col>
      <xdr:colOff>204052</xdr:colOff>
      <xdr:row>31</xdr:row>
      <xdr:rowOff>85961</xdr:rowOff>
    </xdr:to>
    <xdr:sp macro="" textlink="">
      <xdr:nvSpPr>
        <xdr:cNvPr id="1119" name="六角形 1118">
          <a:extLst>
            <a:ext uri="{FF2B5EF4-FFF2-40B4-BE49-F238E27FC236}">
              <a16:creationId xmlns:a16="http://schemas.microsoft.com/office/drawing/2014/main" id="{F360EB35-F851-4074-AB9D-0727D469C052}"/>
            </a:ext>
          </a:extLst>
        </xdr:cNvPr>
        <xdr:cNvSpPr/>
      </xdr:nvSpPr>
      <xdr:spPr bwMode="auto">
        <a:xfrm>
          <a:off x="12148059" y="5288716"/>
          <a:ext cx="200822" cy="1457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276488</xdr:colOff>
      <xdr:row>26</xdr:row>
      <xdr:rowOff>146319</xdr:rowOff>
    </xdr:from>
    <xdr:to>
      <xdr:col>18</xdr:col>
      <xdr:colOff>287179</xdr:colOff>
      <xdr:row>31</xdr:row>
      <xdr:rowOff>54232</xdr:rowOff>
    </xdr:to>
    <xdr:sp macro="" textlink="">
      <xdr:nvSpPr>
        <xdr:cNvPr id="1121" name="Line 72">
          <a:extLst>
            <a:ext uri="{FF2B5EF4-FFF2-40B4-BE49-F238E27FC236}">
              <a16:creationId xmlns:a16="http://schemas.microsoft.com/office/drawing/2014/main" id="{2EEDBB04-9B18-4F88-BF75-465EA955E0D7}"/>
            </a:ext>
          </a:extLst>
        </xdr:cNvPr>
        <xdr:cNvSpPr>
          <a:spLocks noChangeShapeType="1"/>
        </xdr:cNvSpPr>
      </xdr:nvSpPr>
      <xdr:spPr bwMode="auto">
        <a:xfrm flipV="1">
          <a:off x="12421317" y="4633048"/>
          <a:ext cx="10691" cy="76969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685974</xdr:colOff>
      <xdr:row>17</xdr:row>
      <xdr:rowOff>15</xdr:rowOff>
    </xdr:from>
    <xdr:ext cx="159371" cy="357173"/>
    <xdr:sp macro="" textlink="">
      <xdr:nvSpPr>
        <xdr:cNvPr id="1124" name="Text Box 1416">
          <a:extLst>
            <a:ext uri="{FF2B5EF4-FFF2-40B4-BE49-F238E27FC236}">
              <a16:creationId xmlns:a16="http://schemas.microsoft.com/office/drawing/2014/main" id="{D65FA572-E369-4703-BB1C-DEC24761113F}"/>
            </a:ext>
          </a:extLst>
        </xdr:cNvPr>
        <xdr:cNvSpPr txBox="1">
          <a:spLocks noChangeArrowheads="1"/>
        </xdr:cNvSpPr>
      </xdr:nvSpPr>
      <xdr:spPr bwMode="auto">
        <a:xfrm>
          <a:off x="832024" y="2914665"/>
          <a:ext cx="159371" cy="357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660102</xdr:colOff>
      <xdr:row>18</xdr:row>
      <xdr:rowOff>50831</xdr:rowOff>
    </xdr:from>
    <xdr:to>
      <xdr:col>3</xdr:col>
      <xdr:colOff>679893</xdr:colOff>
      <xdr:row>24</xdr:row>
      <xdr:rowOff>173374</xdr:rowOff>
    </xdr:to>
    <xdr:sp macro="" textlink="">
      <xdr:nvSpPr>
        <xdr:cNvPr id="1125" name="Line 76">
          <a:extLst>
            <a:ext uri="{FF2B5EF4-FFF2-40B4-BE49-F238E27FC236}">
              <a16:creationId xmlns:a16="http://schemas.microsoft.com/office/drawing/2014/main" id="{B5FE9036-8FFD-405C-9F24-5E2A13A8C296}"/>
            </a:ext>
          </a:extLst>
        </xdr:cNvPr>
        <xdr:cNvSpPr>
          <a:spLocks noChangeShapeType="1"/>
        </xdr:cNvSpPr>
      </xdr:nvSpPr>
      <xdr:spPr bwMode="auto">
        <a:xfrm rot="-5400000">
          <a:off x="1656476" y="3658207"/>
          <a:ext cx="1138543" cy="19791"/>
        </a:xfrm>
        <a:prstGeom prst="line">
          <a:avLst/>
        </a:prstGeom>
        <a:noFill/>
        <a:ln w="12700">
          <a:solidFill>
            <a:schemeClr val="accent4">
              <a:lumMod val="50000"/>
            </a:schemeClr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4</xdr:col>
      <xdr:colOff>51988</xdr:colOff>
      <xdr:row>22</xdr:row>
      <xdr:rowOff>117726</xdr:rowOff>
    </xdr:from>
    <xdr:ext cx="272424" cy="159531"/>
    <xdr:sp macro="" textlink="">
      <xdr:nvSpPr>
        <xdr:cNvPr id="1126" name="Text Box 1300">
          <a:extLst>
            <a:ext uri="{FF2B5EF4-FFF2-40B4-BE49-F238E27FC236}">
              <a16:creationId xmlns:a16="http://schemas.microsoft.com/office/drawing/2014/main" id="{EAA269E8-28F9-4D24-AA22-DAD55FAD30A3}"/>
            </a:ext>
          </a:extLst>
        </xdr:cNvPr>
        <xdr:cNvSpPr txBox="1">
          <a:spLocks noChangeArrowheads="1"/>
        </xdr:cNvSpPr>
      </xdr:nvSpPr>
      <xdr:spPr bwMode="auto">
        <a:xfrm>
          <a:off x="902888" y="3889626"/>
          <a:ext cx="272424" cy="159531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ここまで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往復同経路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136733</xdr:colOff>
      <xdr:row>29</xdr:row>
      <xdr:rowOff>37643</xdr:rowOff>
    </xdr:from>
    <xdr:ext cx="271479" cy="154672"/>
    <xdr:sp macro="" textlink="">
      <xdr:nvSpPr>
        <xdr:cNvPr id="1127" name="Text Box 1664">
          <a:extLst>
            <a:ext uri="{FF2B5EF4-FFF2-40B4-BE49-F238E27FC236}">
              <a16:creationId xmlns:a16="http://schemas.microsoft.com/office/drawing/2014/main" id="{15320172-34FB-429F-8BA8-E60A4EB070D1}"/>
            </a:ext>
          </a:extLst>
        </xdr:cNvPr>
        <xdr:cNvSpPr txBox="1">
          <a:spLocks noChangeArrowheads="1"/>
        </xdr:cNvSpPr>
      </xdr:nvSpPr>
      <xdr:spPr bwMode="auto">
        <a:xfrm>
          <a:off x="12281562" y="5041443"/>
          <a:ext cx="271479" cy="154672"/>
        </a:xfrm>
        <a:prstGeom prst="rect">
          <a:avLst/>
        </a:prstGeom>
        <a:solidFill>
          <a:schemeClr val="bg1"/>
        </a:solidFill>
        <a:ln w="9525">
          <a:solidFill>
            <a:schemeClr val="tx2"/>
          </a:solidFill>
          <a:miter lim="800000"/>
          <a:headEnd/>
          <a:tailEnd/>
        </a:ln>
      </xdr:spPr>
      <xdr:txBody>
        <a:bodyPr vertOverflow="overflow" horzOverflow="overflow" wrap="none" lIns="0" tIns="36000" rIns="0" bIns="0" anchor="b" anchorCtr="0" upright="1">
          <a:noAutofit/>
        </a:bodyPr>
        <a:lstStyle/>
        <a:p>
          <a:pPr algn="ctr" rtl="0">
            <a:lnSpc>
              <a:spcPts val="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北島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324796</xdr:colOff>
      <xdr:row>37</xdr:row>
      <xdr:rowOff>89075</xdr:rowOff>
    </xdr:from>
    <xdr:to>
      <xdr:col>12</xdr:col>
      <xdr:colOff>324796</xdr:colOff>
      <xdr:row>39</xdr:row>
      <xdr:rowOff>117873</xdr:rowOff>
    </xdr:to>
    <xdr:sp macro="" textlink="">
      <xdr:nvSpPr>
        <xdr:cNvPr id="1162" name="Line 73">
          <a:extLst>
            <a:ext uri="{FF2B5EF4-FFF2-40B4-BE49-F238E27FC236}">
              <a16:creationId xmlns:a16="http://schemas.microsoft.com/office/drawing/2014/main" id="{FE1B5706-7318-43D3-BE87-639EBA2D3128}"/>
            </a:ext>
          </a:extLst>
        </xdr:cNvPr>
        <xdr:cNvSpPr>
          <a:spLocks noChangeShapeType="1"/>
        </xdr:cNvSpPr>
      </xdr:nvSpPr>
      <xdr:spPr bwMode="auto">
        <a:xfrm rot="8952696" flipV="1">
          <a:off x="8231428" y="6456714"/>
          <a:ext cx="0" cy="37275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148109</xdr:colOff>
      <xdr:row>37</xdr:row>
      <xdr:rowOff>28135</xdr:rowOff>
    </xdr:from>
    <xdr:to>
      <xdr:col>12</xdr:col>
      <xdr:colOff>283263</xdr:colOff>
      <xdr:row>37</xdr:row>
      <xdr:rowOff>150528</xdr:rowOff>
    </xdr:to>
    <xdr:sp macro="" textlink="">
      <xdr:nvSpPr>
        <xdr:cNvPr id="1163" name="Oval 420">
          <a:extLst>
            <a:ext uri="{FF2B5EF4-FFF2-40B4-BE49-F238E27FC236}">
              <a16:creationId xmlns:a16="http://schemas.microsoft.com/office/drawing/2014/main" id="{51F079E0-A750-4D2C-9EAF-28B2ED58A9BB}"/>
            </a:ext>
          </a:extLst>
        </xdr:cNvPr>
        <xdr:cNvSpPr>
          <a:spLocks noChangeArrowheads="1"/>
        </xdr:cNvSpPr>
      </xdr:nvSpPr>
      <xdr:spPr bwMode="auto">
        <a:xfrm>
          <a:off x="8054741" y="6395774"/>
          <a:ext cx="135154" cy="12239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576263</xdr:colOff>
      <xdr:row>35</xdr:row>
      <xdr:rowOff>27502</xdr:rowOff>
    </xdr:from>
    <xdr:to>
      <xdr:col>12</xdr:col>
      <xdr:colOff>208659</xdr:colOff>
      <xdr:row>40</xdr:row>
      <xdr:rowOff>91911</xdr:rowOff>
    </xdr:to>
    <xdr:sp macro="" textlink="">
      <xdr:nvSpPr>
        <xdr:cNvPr id="1164" name="Freeform 344">
          <a:extLst>
            <a:ext uri="{FF2B5EF4-FFF2-40B4-BE49-F238E27FC236}">
              <a16:creationId xmlns:a16="http://schemas.microsoft.com/office/drawing/2014/main" id="{792712A2-3251-4976-9934-05B58771D9A5}"/>
            </a:ext>
          </a:extLst>
        </xdr:cNvPr>
        <xdr:cNvSpPr>
          <a:spLocks/>
        </xdr:cNvSpPr>
      </xdr:nvSpPr>
      <xdr:spPr bwMode="auto">
        <a:xfrm rot="8952696" flipH="1">
          <a:off x="7777339" y="6051183"/>
          <a:ext cx="337952" cy="871388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lnTo>
                <a:pt x="10000" y="4236"/>
              </a:lnTo>
              <a:cubicBezTo>
                <a:pt x="5125" y="3877"/>
                <a:pt x="6725" y="3387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76283</xdr:colOff>
      <xdr:row>39</xdr:row>
      <xdr:rowOff>50108</xdr:rowOff>
    </xdr:from>
    <xdr:to>
      <xdr:col>12</xdr:col>
      <xdr:colOff>197471</xdr:colOff>
      <xdr:row>40</xdr:row>
      <xdr:rowOff>44343</xdr:rowOff>
    </xdr:to>
    <xdr:sp macro="" textlink="">
      <xdr:nvSpPr>
        <xdr:cNvPr id="1165" name="AutoShape 341">
          <a:extLst>
            <a:ext uri="{FF2B5EF4-FFF2-40B4-BE49-F238E27FC236}">
              <a16:creationId xmlns:a16="http://schemas.microsoft.com/office/drawing/2014/main" id="{9508F76A-E2A1-4849-9DAD-924AEFD26023}"/>
            </a:ext>
          </a:extLst>
        </xdr:cNvPr>
        <xdr:cNvSpPr>
          <a:spLocks noChangeArrowheads="1"/>
        </xdr:cNvSpPr>
      </xdr:nvSpPr>
      <xdr:spPr bwMode="auto">
        <a:xfrm>
          <a:off x="7982915" y="6761705"/>
          <a:ext cx="121188" cy="11329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17680</xdr:colOff>
      <xdr:row>37</xdr:row>
      <xdr:rowOff>153742</xdr:rowOff>
    </xdr:from>
    <xdr:to>
      <xdr:col>12</xdr:col>
      <xdr:colOff>141109</xdr:colOff>
      <xdr:row>38</xdr:row>
      <xdr:rowOff>106185</xdr:rowOff>
    </xdr:to>
    <xdr:sp macro="" textlink="">
      <xdr:nvSpPr>
        <xdr:cNvPr id="1166" name="六角形 1165">
          <a:extLst>
            <a:ext uri="{FF2B5EF4-FFF2-40B4-BE49-F238E27FC236}">
              <a16:creationId xmlns:a16="http://schemas.microsoft.com/office/drawing/2014/main" id="{B4D2FFD1-6650-470E-87B5-66AA670C102E}"/>
            </a:ext>
          </a:extLst>
        </xdr:cNvPr>
        <xdr:cNvSpPr/>
      </xdr:nvSpPr>
      <xdr:spPr bwMode="auto">
        <a:xfrm>
          <a:off x="7924312" y="6521381"/>
          <a:ext cx="123429" cy="1244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12</xdr:col>
      <xdr:colOff>76698</xdr:colOff>
      <xdr:row>35</xdr:row>
      <xdr:rowOff>111872</xdr:rowOff>
    </xdr:from>
    <xdr:to>
      <xdr:col>12</xdr:col>
      <xdr:colOff>236011</xdr:colOff>
      <xdr:row>36</xdr:row>
      <xdr:rowOff>71549</xdr:rowOff>
    </xdr:to>
    <xdr:sp macro="" textlink="">
      <xdr:nvSpPr>
        <xdr:cNvPr id="1167" name="六角形 1166">
          <a:extLst>
            <a:ext uri="{FF2B5EF4-FFF2-40B4-BE49-F238E27FC236}">
              <a16:creationId xmlns:a16="http://schemas.microsoft.com/office/drawing/2014/main" id="{4049C4F4-B57D-49FB-8B8C-26ECFCC5CDB1}"/>
            </a:ext>
          </a:extLst>
        </xdr:cNvPr>
        <xdr:cNvSpPr/>
      </xdr:nvSpPr>
      <xdr:spPr bwMode="auto">
        <a:xfrm>
          <a:off x="7983330" y="6135553"/>
          <a:ext cx="159313" cy="13165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14</xdr:col>
      <xdr:colOff>194214</xdr:colOff>
      <xdr:row>39</xdr:row>
      <xdr:rowOff>4033</xdr:rowOff>
    </xdr:from>
    <xdr:to>
      <xdr:col>14</xdr:col>
      <xdr:colOff>335475</xdr:colOff>
      <xdr:row>40</xdr:row>
      <xdr:rowOff>146050</xdr:rowOff>
    </xdr:to>
    <xdr:sp macro="" textlink="">
      <xdr:nvSpPr>
        <xdr:cNvPr id="1169" name="Freeform 601">
          <a:extLst>
            <a:ext uri="{FF2B5EF4-FFF2-40B4-BE49-F238E27FC236}">
              <a16:creationId xmlns:a16="http://schemas.microsoft.com/office/drawing/2014/main" id="{4D68708E-6E47-4FBD-9E98-F60B643791D2}"/>
            </a:ext>
          </a:extLst>
        </xdr:cNvPr>
        <xdr:cNvSpPr>
          <a:spLocks/>
        </xdr:cNvSpPr>
      </xdr:nvSpPr>
      <xdr:spPr bwMode="auto">
        <a:xfrm>
          <a:off x="12322714" y="5325333"/>
          <a:ext cx="141261" cy="313467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273676</xdr:colOff>
      <xdr:row>39</xdr:row>
      <xdr:rowOff>91076</xdr:rowOff>
    </xdr:from>
    <xdr:to>
      <xdr:col>14</xdr:col>
      <xdr:colOff>401285</xdr:colOff>
      <xdr:row>40</xdr:row>
      <xdr:rowOff>74965</xdr:rowOff>
    </xdr:to>
    <xdr:sp macro="" textlink="">
      <xdr:nvSpPr>
        <xdr:cNvPr id="1170" name="AutoShape 605">
          <a:extLst>
            <a:ext uri="{FF2B5EF4-FFF2-40B4-BE49-F238E27FC236}">
              <a16:creationId xmlns:a16="http://schemas.microsoft.com/office/drawing/2014/main" id="{56E16A36-7F59-4875-8BCC-1F273492A670}"/>
            </a:ext>
          </a:extLst>
        </xdr:cNvPr>
        <xdr:cNvSpPr>
          <a:spLocks noChangeArrowheads="1"/>
        </xdr:cNvSpPr>
      </xdr:nvSpPr>
      <xdr:spPr bwMode="auto">
        <a:xfrm>
          <a:off x="9591419" y="6802673"/>
          <a:ext cx="127609" cy="10295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174775</xdr:colOff>
      <xdr:row>35</xdr:row>
      <xdr:rowOff>116894</xdr:rowOff>
    </xdr:from>
    <xdr:to>
      <xdr:col>14</xdr:col>
      <xdr:colOff>295427</xdr:colOff>
      <xdr:row>37</xdr:row>
      <xdr:rowOff>129594</xdr:rowOff>
    </xdr:to>
    <xdr:sp macro="" textlink="">
      <xdr:nvSpPr>
        <xdr:cNvPr id="1171" name="Freeform 601">
          <a:extLst>
            <a:ext uri="{FF2B5EF4-FFF2-40B4-BE49-F238E27FC236}">
              <a16:creationId xmlns:a16="http://schemas.microsoft.com/office/drawing/2014/main" id="{B50D2378-D35D-419A-BCBC-68FBE356D64B}"/>
            </a:ext>
          </a:extLst>
        </xdr:cNvPr>
        <xdr:cNvSpPr>
          <a:spLocks/>
        </xdr:cNvSpPr>
      </xdr:nvSpPr>
      <xdr:spPr bwMode="auto">
        <a:xfrm rot="-5400000" flipH="1" flipV="1">
          <a:off x="9374515" y="6258578"/>
          <a:ext cx="356658" cy="120652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141476</xdr:colOff>
      <xdr:row>36</xdr:row>
      <xdr:rowOff>155348</xdr:rowOff>
    </xdr:from>
    <xdr:ext cx="497898" cy="129074"/>
    <xdr:sp macro="" textlink="">
      <xdr:nvSpPr>
        <xdr:cNvPr id="1172" name="Text Box 303">
          <a:extLst>
            <a:ext uri="{FF2B5EF4-FFF2-40B4-BE49-F238E27FC236}">
              <a16:creationId xmlns:a16="http://schemas.microsoft.com/office/drawing/2014/main" id="{6F352FC9-8ABC-43CA-9EDB-525438701870}"/>
            </a:ext>
          </a:extLst>
        </xdr:cNvPr>
        <xdr:cNvSpPr txBox="1">
          <a:spLocks noChangeArrowheads="1"/>
        </xdr:cNvSpPr>
      </xdr:nvSpPr>
      <xdr:spPr bwMode="auto">
        <a:xfrm>
          <a:off x="11565126" y="4962298"/>
          <a:ext cx="497898" cy="12907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</a:p>
      </xdr:txBody>
    </xdr:sp>
    <xdr:clientData/>
  </xdr:oneCellAnchor>
  <xdr:twoCellAnchor>
    <xdr:from>
      <xdr:col>14</xdr:col>
      <xdr:colOff>466847</xdr:colOff>
      <xdr:row>40</xdr:row>
      <xdr:rowOff>2598</xdr:rowOff>
    </xdr:from>
    <xdr:to>
      <xdr:col>14</xdr:col>
      <xdr:colOff>573264</xdr:colOff>
      <xdr:row>40</xdr:row>
      <xdr:rowOff>123472</xdr:rowOff>
    </xdr:to>
    <xdr:sp macro="" textlink="">
      <xdr:nvSpPr>
        <xdr:cNvPr id="1173" name="六角形 1172">
          <a:extLst>
            <a:ext uri="{FF2B5EF4-FFF2-40B4-BE49-F238E27FC236}">
              <a16:creationId xmlns:a16="http://schemas.microsoft.com/office/drawing/2014/main" id="{167AD2E7-C676-4D04-A6DA-D85DFDDB69EF}"/>
            </a:ext>
          </a:extLst>
        </xdr:cNvPr>
        <xdr:cNvSpPr/>
      </xdr:nvSpPr>
      <xdr:spPr bwMode="auto">
        <a:xfrm>
          <a:off x="9784590" y="6833258"/>
          <a:ext cx="106417" cy="1208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oneCellAnchor>
    <xdr:from>
      <xdr:col>15</xdr:col>
      <xdr:colOff>397922</xdr:colOff>
      <xdr:row>37</xdr:row>
      <xdr:rowOff>81572</xdr:rowOff>
    </xdr:from>
    <xdr:ext cx="190008" cy="509465"/>
    <xdr:sp macro="" textlink="">
      <xdr:nvSpPr>
        <xdr:cNvPr id="1174" name="Text Box 849">
          <a:extLst>
            <a:ext uri="{FF2B5EF4-FFF2-40B4-BE49-F238E27FC236}">
              <a16:creationId xmlns:a16="http://schemas.microsoft.com/office/drawing/2014/main" id="{FA07B451-B2EF-412C-9E7F-2DE7E7334200}"/>
            </a:ext>
          </a:extLst>
        </xdr:cNvPr>
        <xdr:cNvSpPr txBox="1">
          <a:spLocks noChangeArrowheads="1"/>
        </xdr:cNvSpPr>
      </xdr:nvSpPr>
      <xdr:spPr bwMode="auto">
        <a:xfrm>
          <a:off x="10421221" y="6449211"/>
          <a:ext cx="190008" cy="50946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eaVert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魚類供養塔</a:t>
          </a:r>
        </a:p>
      </xdr:txBody>
    </xdr:sp>
    <xdr:clientData/>
  </xdr:oneCellAnchor>
  <xdr:twoCellAnchor editAs="oneCell">
    <xdr:from>
      <xdr:col>15</xdr:col>
      <xdr:colOff>91750</xdr:colOff>
      <xdr:row>35</xdr:row>
      <xdr:rowOff>128954</xdr:rowOff>
    </xdr:from>
    <xdr:to>
      <xdr:col>15</xdr:col>
      <xdr:colOff>614829</xdr:colOff>
      <xdr:row>37</xdr:row>
      <xdr:rowOff>57231</xdr:rowOff>
    </xdr:to>
    <xdr:pic>
      <xdr:nvPicPr>
        <xdr:cNvPr id="1175" name="図 1174">
          <a:extLst>
            <a:ext uri="{FF2B5EF4-FFF2-40B4-BE49-F238E27FC236}">
              <a16:creationId xmlns:a16="http://schemas.microsoft.com/office/drawing/2014/main" id="{34D16501-5EE4-4443-9CB6-87F1CFE32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25100" y="4764454"/>
          <a:ext cx="523079" cy="271178"/>
        </a:xfrm>
        <a:prstGeom prst="rect">
          <a:avLst/>
        </a:prstGeom>
      </xdr:spPr>
    </xdr:pic>
    <xdr:clientData/>
  </xdr:twoCellAnchor>
  <xdr:twoCellAnchor>
    <xdr:from>
      <xdr:col>15</xdr:col>
      <xdr:colOff>624003</xdr:colOff>
      <xdr:row>35</xdr:row>
      <xdr:rowOff>32577</xdr:rowOff>
    </xdr:from>
    <xdr:to>
      <xdr:col>15</xdr:col>
      <xdr:colOff>624003</xdr:colOff>
      <xdr:row>39</xdr:row>
      <xdr:rowOff>165759</xdr:rowOff>
    </xdr:to>
    <xdr:sp macro="" textlink="">
      <xdr:nvSpPr>
        <xdr:cNvPr id="1176" name="Line 201">
          <a:extLst>
            <a:ext uri="{FF2B5EF4-FFF2-40B4-BE49-F238E27FC236}">
              <a16:creationId xmlns:a16="http://schemas.microsoft.com/office/drawing/2014/main" id="{4BFEECFE-8B77-4A4A-A4EA-A2592AF73EA6}"/>
            </a:ext>
          </a:extLst>
        </xdr:cNvPr>
        <xdr:cNvSpPr>
          <a:spLocks noChangeShapeType="1"/>
        </xdr:cNvSpPr>
      </xdr:nvSpPr>
      <xdr:spPr bwMode="auto">
        <a:xfrm flipV="1">
          <a:off x="13457353" y="4668077"/>
          <a:ext cx="0" cy="818982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562365</xdr:colOff>
      <xdr:row>37</xdr:row>
      <xdr:rowOff>101254</xdr:rowOff>
    </xdr:from>
    <xdr:to>
      <xdr:col>15</xdr:col>
      <xdr:colOff>693484</xdr:colOff>
      <xdr:row>38</xdr:row>
      <xdr:rowOff>62661</xdr:rowOff>
    </xdr:to>
    <xdr:sp macro="" textlink="">
      <xdr:nvSpPr>
        <xdr:cNvPr id="1177" name="AutoShape 74">
          <a:extLst>
            <a:ext uri="{FF2B5EF4-FFF2-40B4-BE49-F238E27FC236}">
              <a16:creationId xmlns:a16="http://schemas.microsoft.com/office/drawing/2014/main" id="{17471647-9ED6-48CF-B2E7-3C3D1380BD77}"/>
            </a:ext>
          </a:extLst>
        </xdr:cNvPr>
        <xdr:cNvSpPr>
          <a:spLocks noChangeArrowheads="1"/>
        </xdr:cNvSpPr>
      </xdr:nvSpPr>
      <xdr:spPr bwMode="auto">
        <a:xfrm>
          <a:off x="13395715" y="5079654"/>
          <a:ext cx="131119" cy="13285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694714</xdr:colOff>
      <xdr:row>35</xdr:row>
      <xdr:rowOff>41199</xdr:rowOff>
    </xdr:from>
    <xdr:to>
      <xdr:col>16</xdr:col>
      <xdr:colOff>245532</xdr:colOff>
      <xdr:row>36</xdr:row>
      <xdr:rowOff>68739</xdr:rowOff>
    </xdr:to>
    <xdr:sp macro="" textlink="">
      <xdr:nvSpPr>
        <xdr:cNvPr id="1178" name="六角形 1177">
          <a:extLst>
            <a:ext uri="{FF2B5EF4-FFF2-40B4-BE49-F238E27FC236}">
              <a16:creationId xmlns:a16="http://schemas.microsoft.com/office/drawing/2014/main" id="{D6CA66D4-D2E9-4566-B583-EC0084FF67E8}"/>
            </a:ext>
          </a:extLst>
        </xdr:cNvPr>
        <xdr:cNvSpPr/>
      </xdr:nvSpPr>
      <xdr:spPr bwMode="auto">
        <a:xfrm>
          <a:off x="10740414" y="6120266"/>
          <a:ext cx="257785" cy="20110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522686</xdr:colOff>
      <xdr:row>37</xdr:row>
      <xdr:rowOff>107429</xdr:rowOff>
    </xdr:from>
    <xdr:to>
      <xdr:col>14</xdr:col>
      <xdr:colOff>624050</xdr:colOff>
      <xdr:row>39</xdr:row>
      <xdr:rowOff>83012</xdr:rowOff>
    </xdr:to>
    <xdr:sp macro="" textlink="">
      <xdr:nvSpPr>
        <xdr:cNvPr id="1179" name="Line 2254">
          <a:extLst>
            <a:ext uri="{FF2B5EF4-FFF2-40B4-BE49-F238E27FC236}">
              <a16:creationId xmlns:a16="http://schemas.microsoft.com/office/drawing/2014/main" id="{7DE44976-8004-4B8E-85F1-37C628319DD6}"/>
            </a:ext>
          </a:extLst>
        </xdr:cNvPr>
        <xdr:cNvSpPr>
          <a:spLocks noChangeShapeType="1"/>
        </xdr:cNvSpPr>
      </xdr:nvSpPr>
      <xdr:spPr bwMode="auto">
        <a:xfrm rot="12531359">
          <a:off x="12651186" y="5085829"/>
          <a:ext cx="101364" cy="318483"/>
        </a:xfrm>
        <a:custGeom>
          <a:avLst/>
          <a:gdLst>
            <a:gd name="connsiteX0" fmla="*/ 0 w 745984"/>
            <a:gd name="connsiteY0" fmla="*/ 0 h 400385"/>
            <a:gd name="connsiteX1" fmla="*/ 745984 w 745984"/>
            <a:gd name="connsiteY1" fmla="*/ 400385 h 400385"/>
            <a:gd name="connsiteX0" fmla="*/ 0 w 745984"/>
            <a:gd name="connsiteY0" fmla="*/ 0 h 400385"/>
            <a:gd name="connsiteX1" fmla="*/ 741769 w 745984"/>
            <a:gd name="connsiteY1" fmla="*/ 29500 h 400385"/>
            <a:gd name="connsiteX2" fmla="*/ 745984 w 745984"/>
            <a:gd name="connsiteY2" fmla="*/ 400385 h 400385"/>
            <a:gd name="connsiteX0" fmla="*/ 0 w 745984"/>
            <a:gd name="connsiteY0" fmla="*/ 0 h 400385"/>
            <a:gd name="connsiteX1" fmla="*/ 741769 w 745984"/>
            <a:gd name="connsiteY1" fmla="*/ 29500 h 400385"/>
            <a:gd name="connsiteX2" fmla="*/ 745984 w 745984"/>
            <a:gd name="connsiteY2" fmla="*/ 400385 h 400385"/>
            <a:gd name="connsiteX0" fmla="*/ 0 w 745984"/>
            <a:gd name="connsiteY0" fmla="*/ 0 h 400385"/>
            <a:gd name="connsiteX1" fmla="*/ 741769 w 745984"/>
            <a:gd name="connsiteY1" fmla="*/ 29500 h 400385"/>
            <a:gd name="connsiteX2" fmla="*/ 745984 w 745984"/>
            <a:gd name="connsiteY2" fmla="*/ 400385 h 400385"/>
            <a:gd name="connsiteX0" fmla="*/ 0 w 745984"/>
            <a:gd name="connsiteY0" fmla="*/ 0 h 400385"/>
            <a:gd name="connsiteX1" fmla="*/ 741769 w 745984"/>
            <a:gd name="connsiteY1" fmla="*/ 29500 h 400385"/>
            <a:gd name="connsiteX2" fmla="*/ 745984 w 745984"/>
            <a:gd name="connsiteY2" fmla="*/ 400385 h 400385"/>
            <a:gd name="connsiteX0" fmla="*/ 0 w 745984"/>
            <a:gd name="connsiteY0" fmla="*/ 0 h 400385"/>
            <a:gd name="connsiteX1" fmla="*/ 741769 w 745984"/>
            <a:gd name="connsiteY1" fmla="*/ 29500 h 400385"/>
            <a:gd name="connsiteX2" fmla="*/ 745984 w 745984"/>
            <a:gd name="connsiteY2" fmla="*/ 400385 h 400385"/>
            <a:gd name="connsiteX0" fmla="*/ 0 w 741769"/>
            <a:gd name="connsiteY0" fmla="*/ 0 h 387741"/>
            <a:gd name="connsiteX1" fmla="*/ 741769 w 741769"/>
            <a:gd name="connsiteY1" fmla="*/ 29500 h 387741"/>
            <a:gd name="connsiteX2" fmla="*/ 733340 w 741769"/>
            <a:gd name="connsiteY2" fmla="*/ 387741 h 387741"/>
            <a:gd name="connsiteX0" fmla="*/ 0 w 741769"/>
            <a:gd name="connsiteY0" fmla="*/ 0 h 387741"/>
            <a:gd name="connsiteX1" fmla="*/ 741769 w 741769"/>
            <a:gd name="connsiteY1" fmla="*/ 12641 h 387741"/>
            <a:gd name="connsiteX2" fmla="*/ 733340 w 741769"/>
            <a:gd name="connsiteY2" fmla="*/ 387741 h 387741"/>
            <a:gd name="connsiteX0" fmla="*/ 0 w 741769"/>
            <a:gd name="connsiteY0" fmla="*/ 0 h 387741"/>
            <a:gd name="connsiteX1" fmla="*/ 741769 w 741769"/>
            <a:gd name="connsiteY1" fmla="*/ 12641 h 387741"/>
            <a:gd name="connsiteX2" fmla="*/ 733340 w 741769"/>
            <a:gd name="connsiteY2" fmla="*/ 387741 h 387741"/>
            <a:gd name="connsiteX0" fmla="*/ 0 w 741769"/>
            <a:gd name="connsiteY0" fmla="*/ 0 h 387741"/>
            <a:gd name="connsiteX1" fmla="*/ 741769 w 741769"/>
            <a:gd name="connsiteY1" fmla="*/ 12641 h 387741"/>
            <a:gd name="connsiteX2" fmla="*/ 733340 w 741769"/>
            <a:gd name="connsiteY2" fmla="*/ 387741 h 387741"/>
            <a:gd name="connsiteX0" fmla="*/ 0 w 741769"/>
            <a:gd name="connsiteY0" fmla="*/ 0 h 387741"/>
            <a:gd name="connsiteX1" fmla="*/ 741769 w 741769"/>
            <a:gd name="connsiteY1" fmla="*/ 12641 h 387741"/>
            <a:gd name="connsiteX2" fmla="*/ 733340 w 741769"/>
            <a:gd name="connsiteY2" fmla="*/ 387741 h 387741"/>
            <a:gd name="connsiteX0" fmla="*/ 9105 w 9105"/>
            <a:gd name="connsiteY0" fmla="*/ 1 h 375101"/>
            <a:gd name="connsiteX1" fmla="*/ 676 w 9105"/>
            <a:gd name="connsiteY1" fmla="*/ 375101 h 375101"/>
            <a:gd name="connsiteX0" fmla="*/ 303931 w 303931"/>
            <a:gd name="connsiteY0" fmla="*/ 0 h 26729"/>
            <a:gd name="connsiteX1" fmla="*/ 162 w 303931"/>
            <a:gd name="connsiteY1" fmla="*/ 26729 h 26729"/>
            <a:gd name="connsiteX2" fmla="*/ 294673 w 303931"/>
            <a:gd name="connsiteY2" fmla="*/ 10000 h 26729"/>
            <a:gd name="connsiteX0" fmla="*/ 963802 w 963802"/>
            <a:gd name="connsiteY0" fmla="*/ 21937 h 22120"/>
            <a:gd name="connsiteX1" fmla="*/ 162 w 963802"/>
            <a:gd name="connsiteY1" fmla="*/ 17700 h 22120"/>
            <a:gd name="connsiteX2" fmla="*/ 294673 w 963802"/>
            <a:gd name="connsiteY2" fmla="*/ 971 h 22120"/>
            <a:gd name="connsiteX0" fmla="*/ 669130 w 669130"/>
            <a:gd name="connsiteY0" fmla="*/ 22107 h 22231"/>
            <a:gd name="connsiteX1" fmla="*/ 195070 w 669130"/>
            <a:gd name="connsiteY1" fmla="*/ 13955 h 22231"/>
            <a:gd name="connsiteX2" fmla="*/ 1 w 669130"/>
            <a:gd name="connsiteY2" fmla="*/ 1141 h 22231"/>
            <a:gd name="connsiteX0" fmla="*/ 1009709 w 1009709"/>
            <a:gd name="connsiteY0" fmla="*/ 8519 h 8643"/>
            <a:gd name="connsiteX1" fmla="*/ 535649 w 1009709"/>
            <a:gd name="connsiteY1" fmla="*/ 367 h 8643"/>
            <a:gd name="connsiteX2" fmla="*/ 0 w 1009709"/>
            <a:gd name="connsiteY2" fmla="*/ 4638 h 8643"/>
            <a:gd name="connsiteX0" fmla="*/ 10000 w 10000"/>
            <a:gd name="connsiteY0" fmla="*/ 9654 h 9798"/>
            <a:gd name="connsiteX1" fmla="*/ 5305 w 10000"/>
            <a:gd name="connsiteY1" fmla="*/ 222 h 9798"/>
            <a:gd name="connsiteX2" fmla="*/ 0 w 10000"/>
            <a:gd name="connsiteY2" fmla="*/ 5163 h 9798"/>
            <a:gd name="connsiteX0" fmla="*/ 10000 w 10000"/>
            <a:gd name="connsiteY0" fmla="*/ 10029 h 10168"/>
            <a:gd name="connsiteX1" fmla="*/ 5305 w 10000"/>
            <a:gd name="connsiteY1" fmla="*/ 403 h 10168"/>
            <a:gd name="connsiteX2" fmla="*/ 0 w 10000"/>
            <a:gd name="connsiteY2" fmla="*/ 5445 h 10168"/>
            <a:gd name="connsiteX0" fmla="*/ 10000 w 10000"/>
            <a:gd name="connsiteY0" fmla="*/ 9675 h 9928"/>
            <a:gd name="connsiteX1" fmla="*/ 5305 w 10000"/>
            <a:gd name="connsiteY1" fmla="*/ 49 h 9928"/>
            <a:gd name="connsiteX2" fmla="*/ 0 w 10000"/>
            <a:gd name="connsiteY2" fmla="*/ 5091 h 9928"/>
            <a:gd name="connsiteX0" fmla="*/ 10000 w 10000"/>
            <a:gd name="connsiteY0" fmla="*/ 9733 h 9988"/>
            <a:gd name="connsiteX1" fmla="*/ 5305 w 10000"/>
            <a:gd name="connsiteY1" fmla="*/ 37 h 9988"/>
            <a:gd name="connsiteX2" fmla="*/ 0 w 10000"/>
            <a:gd name="connsiteY2" fmla="*/ 5116 h 9988"/>
            <a:gd name="connsiteX0" fmla="*/ 12319 w 12319"/>
            <a:gd name="connsiteY0" fmla="*/ 7626 h 7963"/>
            <a:gd name="connsiteX1" fmla="*/ 5305 w 12319"/>
            <a:gd name="connsiteY1" fmla="*/ 37 h 7963"/>
            <a:gd name="connsiteX2" fmla="*/ 0 w 12319"/>
            <a:gd name="connsiteY2" fmla="*/ 5122 h 7963"/>
            <a:gd name="connsiteX0" fmla="*/ 10000 w 10000"/>
            <a:gd name="connsiteY0" fmla="*/ 9577 h 11193"/>
            <a:gd name="connsiteX1" fmla="*/ 4306 w 10000"/>
            <a:gd name="connsiteY1" fmla="*/ 46 h 11193"/>
            <a:gd name="connsiteX2" fmla="*/ 0 w 10000"/>
            <a:gd name="connsiteY2" fmla="*/ 6432 h 11193"/>
            <a:gd name="connsiteX0" fmla="*/ 10000 w 10000"/>
            <a:gd name="connsiteY0" fmla="*/ 9577 h 11381"/>
            <a:gd name="connsiteX1" fmla="*/ 4306 w 10000"/>
            <a:gd name="connsiteY1" fmla="*/ 46 h 11381"/>
            <a:gd name="connsiteX2" fmla="*/ 0 w 10000"/>
            <a:gd name="connsiteY2" fmla="*/ 6432 h 11381"/>
            <a:gd name="connsiteX0" fmla="*/ 8781 w 8781"/>
            <a:gd name="connsiteY0" fmla="*/ 13865 h 15270"/>
            <a:gd name="connsiteX1" fmla="*/ 4306 w 8781"/>
            <a:gd name="connsiteY1" fmla="*/ 46 h 15270"/>
            <a:gd name="connsiteX2" fmla="*/ 0 w 8781"/>
            <a:gd name="connsiteY2" fmla="*/ 6432 h 15270"/>
            <a:gd name="connsiteX0" fmla="*/ 10000 w 10000"/>
            <a:gd name="connsiteY0" fmla="*/ 9080 h 9080"/>
            <a:gd name="connsiteX1" fmla="*/ 4904 w 10000"/>
            <a:gd name="connsiteY1" fmla="*/ 30 h 9080"/>
            <a:gd name="connsiteX2" fmla="*/ 0 w 10000"/>
            <a:gd name="connsiteY2" fmla="*/ 4212 h 9080"/>
            <a:gd name="connsiteX0" fmla="*/ 10000 w 10000"/>
            <a:gd name="connsiteY0" fmla="*/ 10679 h 10679"/>
            <a:gd name="connsiteX1" fmla="*/ 4904 w 10000"/>
            <a:gd name="connsiteY1" fmla="*/ 712 h 10679"/>
            <a:gd name="connsiteX2" fmla="*/ 0 w 10000"/>
            <a:gd name="connsiteY2" fmla="*/ 5318 h 10679"/>
            <a:gd name="connsiteX0" fmla="*/ 11607 w 11607"/>
            <a:gd name="connsiteY0" fmla="*/ 11223 h 11223"/>
            <a:gd name="connsiteX1" fmla="*/ 6511 w 11607"/>
            <a:gd name="connsiteY1" fmla="*/ 1256 h 11223"/>
            <a:gd name="connsiteX2" fmla="*/ 0 w 11607"/>
            <a:gd name="connsiteY2" fmla="*/ 4647 h 11223"/>
            <a:gd name="connsiteX0" fmla="*/ 11607 w 11607"/>
            <a:gd name="connsiteY0" fmla="*/ 10465 h 10465"/>
            <a:gd name="connsiteX1" fmla="*/ 6511 w 11607"/>
            <a:gd name="connsiteY1" fmla="*/ 498 h 10465"/>
            <a:gd name="connsiteX2" fmla="*/ 0 w 11607"/>
            <a:gd name="connsiteY2" fmla="*/ 3889 h 10465"/>
            <a:gd name="connsiteX0" fmla="*/ 11631 w 11631"/>
            <a:gd name="connsiteY0" fmla="*/ 12404 h 12404"/>
            <a:gd name="connsiteX1" fmla="*/ 6535 w 11631"/>
            <a:gd name="connsiteY1" fmla="*/ 2437 h 12404"/>
            <a:gd name="connsiteX2" fmla="*/ 0 w 11631"/>
            <a:gd name="connsiteY2" fmla="*/ 2408 h 12404"/>
            <a:gd name="connsiteX0" fmla="*/ 11631 w 11631"/>
            <a:gd name="connsiteY0" fmla="*/ 11085 h 11085"/>
            <a:gd name="connsiteX1" fmla="*/ 6535 w 11631"/>
            <a:gd name="connsiteY1" fmla="*/ 1118 h 11085"/>
            <a:gd name="connsiteX2" fmla="*/ 0 w 11631"/>
            <a:gd name="connsiteY2" fmla="*/ 1089 h 11085"/>
            <a:gd name="connsiteX0" fmla="*/ 11631 w 11631"/>
            <a:gd name="connsiteY0" fmla="*/ 11085 h 11085"/>
            <a:gd name="connsiteX1" fmla="*/ 6535 w 11631"/>
            <a:gd name="connsiteY1" fmla="*/ 1118 h 11085"/>
            <a:gd name="connsiteX2" fmla="*/ 0 w 11631"/>
            <a:gd name="connsiteY2" fmla="*/ 1089 h 11085"/>
            <a:gd name="connsiteX0" fmla="*/ 11631 w 11631"/>
            <a:gd name="connsiteY0" fmla="*/ 11085 h 11085"/>
            <a:gd name="connsiteX1" fmla="*/ 6535 w 11631"/>
            <a:gd name="connsiteY1" fmla="*/ 1118 h 11085"/>
            <a:gd name="connsiteX2" fmla="*/ 0 w 11631"/>
            <a:gd name="connsiteY2" fmla="*/ 1089 h 11085"/>
            <a:gd name="connsiteX0" fmla="*/ 11886 w 11886"/>
            <a:gd name="connsiteY0" fmla="*/ 10370 h 10370"/>
            <a:gd name="connsiteX1" fmla="*/ 6535 w 11886"/>
            <a:gd name="connsiteY1" fmla="*/ 1118 h 10370"/>
            <a:gd name="connsiteX2" fmla="*/ 0 w 11886"/>
            <a:gd name="connsiteY2" fmla="*/ 1089 h 10370"/>
            <a:gd name="connsiteX0" fmla="*/ 11886 w 11886"/>
            <a:gd name="connsiteY0" fmla="*/ 10370 h 11076"/>
            <a:gd name="connsiteX1" fmla="*/ 5824 w 11886"/>
            <a:gd name="connsiteY1" fmla="*/ 10653 h 11076"/>
            <a:gd name="connsiteX2" fmla="*/ 6535 w 11886"/>
            <a:gd name="connsiteY2" fmla="*/ 1118 h 11076"/>
            <a:gd name="connsiteX3" fmla="*/ 0 w 11886"/>
            <a:gd name="connsiteY3" fmla="*/ 1089 h 11076"/>
            <a:gd name="connsiteX0" fmla="*/ 11886 w 11886"/>
            <a:gd name="connsiteY0" fmla="*/ 9788 h 10494"/>
            <a:gd name="connsiteX1" fmla="*/ 5824 w 11886"/>
            <a:gd name="connsiteY1" fmla="*/ 10071 h 10494"/>
            <a:gd name="connsiteX2" fmla="*/ 3033 w 11886"/>
            <a:gd name="connsiteY2" fmla="*/ 4543 h 10494"/>
            <a:gd name="connsiteX3" fmla="*/ 0 w 11886"/>
            <a:gd name="connsiteY3" fmla="*/ 507 h 10494"/>
            <a:gd name="connsiteX0" fmla="*/ 11886 w 11886"/>
            <a:gd name="connsiteY0" fmla="*/ 9281 h 9987"/>
            <a:gd name="connsiteX1" fmla="*/ 5824 w 11886"/>
            <a:gd name="connsiteY1" fmla="*/ 9564 h 9987"/>
            <a:gd name="connsiteX2" fmla="*/ 3033 w 11886"/>
            <a:gd name="connsiteY2" fmla="*/ 4036 h 9987"/>
            <a:gd name="connsiteX3" fmla="*/ 0 w 11886"/>
            <a:gd name="connsiteY3" fmla="*/ 0 h 9987"/>
            <a:gd name="connsiteX0" fmla="*/ 10000 w 10000"/>
            <a:gd name="connsiteY0" fmla="*/ 9293 h 10000"/>
            <a:gd name="connsiteX1" fmla="*/ 4900 w 10000"/>
            <a:gd name="connsiteY1" fmla="*/ 9576 h 10000"/>
            <a:gd name="connsiteX2" fmla="*/ 2079 w 10000"/>
            <a:gd name="connsiteY2" fmla="*/ 5873 h 10000"/>
            <a:gd name="connsiteX3" fmla="*/ 0 w 10000"/>
            <a:gd name="connsiteY3" fmla="*/ 0 h 10000"/>
            <a:gd name="connsiteX0" fmla="*/ 39 w 6739"/>
            <a:gd name="connsiteY0" fmla="*/ 15082 h 15082"/>
            <a:gd name="connsiteX1" fmla="*/ 6690 w 6739"/>
            <a:gd name="connsiteY1" fmla="*/ 9576 h 15082"/>
            <a:gd name="connsiteX2" fmla="*/ 3869 w 6739"/>
            <a:gd name="connsiteY2" fmla="*/ 5873 h 15082"/>
            <a:gd name="connsiteX3" fmla="*/ 1790 w 6739"/>
            <a:gd name="connsiteY3" fmla="*/ 0 h 15082"/>
            <a:gd name="connsiteX0" fmla="*/ 58 w 10000"/>
            <a:gd name="connsiteY0" fmla="*/ 10000 h 10000"/>
            <a:gd name="connsiteX1" fmla="*/ 9927 w 10000"/>
            <a:gd name="connsiteY1" fmla="*/ 6349 h 10000"/>
            <a:gd name="connsiteX2" fmla="*/ 5741 w 10000"/>
            <a:gd name="connsiteY2" fmla="*/ 3894 h 10000"/>
            <a:gd name="connsiteX3" fmla="*/ 2656 w 10000"/>
            <a:gd name="connsiteY3" fmla="*/ 0 h 10000"/>
            <a:gd name="connsiteX0" fmla="*/ 194 w 10063"/>
            <a:gd name="connsiteY0" fmla="*/ 10000 h 10000"/>
            <a:gd name="connsiteX1" fmla="*/ 10063 w 10063"/>
            <a:gd name="connsiteY1" fmla="*/ 6349 h 10000"/>
            <a:gd name="connsiteX2" fmla="*/ 5877 w 10063"/>
            <a:gd name="connsiteY2" fmla="*/ 3894 h 10000"/>
            <a:gd name="connsiteX3" fmla="*/ 2792 w 10063"/>
            <a:gd name="connsiteY3" fmla="*/ 0 h 10000"/>
            <a:gd name="connsiteX0" fmla="*/ 17330 w 17330"/>
            <a:gd name="connsiteY0" fmla="*/ 17083 h 17083"/>
            <a:gd name="connsiteX1" fmla="*/ 7271 w 17330"/>
            <a:gd name="connsiteY1" fmla="*/ 6349 h 17083"/>
            <a:gd name="connsiteX2" fmla="*/ 3085 w 17330"/>
            <a:gd name="connsiteY2" fmla="*/ 3894 h 17083"/>
            <a:gd name="connsiteX3" fmla="*/ 0 w 17330"/>
            <a:gd name="connsiteY3" fmla="*/ 0 h 17083"/>
            <a:gd name="connsiteX0" fmla="*/ 18043 w 18043"/>
            <a:gd name="connsiteY0" fmla="*/ 17083 h 17083"/>
            <a:gd name="connsiteX1" fmla="*/ 1716 w 18043"/>
            <a:gd name="connsiteY1" fmla="*/ 11296 h 17083"/>
            <a:gd name="connsiteX2" fmla="*/ 3798 w 18043"/>
            <a:gd name="connsiteY2" fmla="*/ 3894 h 17083"/>
            <a:gd name="connsiteX3" fmla="*/ 713 w 18043"/>
            <a:gd name="connsiteY3" fmla="*/ 0 h 17083"/>
            <a:gd name="connsiteX0" fmla="*/ 18164 w 18164"/>
            <a:gd name="connsiteY0" fmla="*/ 13138 h 13138"/>
            <a:gd name="connsiteX1" fmla="*/ 1709 w 18164"/>
            <a:gd name="connsiteY1" fmla="*/ 11296 h 13138"/>
            <a:gd name="connsiteX2" fmla="*/ 3791 w 18164"/>
            <a:gd name="connsiteY2" fmla="*/ 3894 h 13138"/>
            <a:gd name="connsiteX3" fmla="*/ 706 w 18164"/>
            <a:gd name="connsiteY3" fmla="*/ 0 h 13138"/>
            <a:gd name="connsiteX0" fmla="*/ 18351 w 18351"/>
            <a:gd name="connsiteY0" fmla="*/ 13138 h 13801"/>
            <a:gd name="connsiteX1" fmla="*/ 1896 w 18351"/>
            <a:gd name="connsiteY1" fmla="*/ 11296 h 13801"/>
            <a:gd name="connsiteX2" fmla="*/ 3978 w 18351"/>
            <a:gd name="connsiteY2" fmla="*/ 3894 h 13801"/>
            <a:gd name="connsiteX3" fmla="*/ 893 w 18351"/>
            <a:gd name="connsiteY3" fmla="*/ 0 h 13801"/>
            <a:gd name="connsiteX0" fmla="*/ 17878 w 17878"/>
            <a:gd name="connsiteY0" fmla="*/ 13138 h 13568"/>
            <a:gd name="connsiteX1" fmla="*/ 1423 w 17878"/>
            <a:gd name="connsiteY1" fmla="*/ 11296 h 13568"/>
            <a:gd name="connsiteX2" fmla="*/ 3505 w 17878"/>
            <a:gd name="connsiteY2" fmla="*/ 3894 h 13568"/>
            <a:gd name="connsiteX3" fmla="*/ 420 w 17878"/>
            <a:gd name="connsiteY3" fmla="*/ 0 h 13568"/>
            <a:gd name="connsiteX0" fmla="*/ 17878 w 17878"/>
            <a:gd name="connsiteY0" fmla="*/ 13138 h 13568"/>
            <a:gd name="connsiteX1" fmla="*/ 1423 w 17878"/>
            <a:gd name="connsiteY1" fmla="*/ 11296 h 13568"/>
            <a:gd name="connsiteX2" fmla="*/ 3505 w 17878"/>
            <a:gd name="connsiteY2" fmla="*/ 3894 h 13568"/>
            <a:gd name="connsiteX3" fmla="*/ 420 w 17878"/>
            <a:gd name="connsiteY3" fmla="*/ 0 h 13568"/>
            <a:gd name="connsiteX0" fmla="*/ 17472 w 17472"/>
            <a:gd name="connsiteY0" fmla="*/ 13138 h 13485"/>
            <a:gd name="connsiteX1" fmla="*/ 1017 w 17472"/>
            <a:gd name="connsiteY1" fmla="*/ 11296 h 13485"/>
            <a:gd name="connsiteX2" fmla="*/ 3099 w 17472"/>
            <a:gd name="connsiteY2" fmla="*/ 3894 h 13485"/>
            <a:gd name="connsiteX3" fmla="*/ 14 w 17472"/>
            <a:gd name="connsiteY3" fmla="*/ 0 h 13485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3191 w 17564"/>
            <a:gd name="connsiteY2" fmla="*/ 3894 h 15580"/>
            <a:gd name="connsiteX3" fmla="*/ 106 w 17564"/>
            <a:gd name="connsiteY3" fmla="*/ 0 h 15580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4386 w 17564"/>
            <a:gd name="connsiteY2" fmla="*/ 2822 h 15580"/>
            <a:gd name="connsiteX3" fmla="*/ 106 w 17564"/>
            <a:gd name="connsiteY3" fmla="*/ 0 h 15580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4386 w 17564"/>
            <a:gd name="connsiteY2" fmla="*/ 2822 h 15580"/>
            <a:gd name="connsiteX3" fmla="*/ 106 w 17564"/>
            <a:gd name="connsiteY3" fmla="*/ 0 h 15580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4386 w 17564"/>
            <a:gd name="connsiteY2" fmla="*/ 2822 h 15580"/>
            <a:gd name="connsiteX3" fmla="*/ 106 w 17564"/>
            <a:gd name="connsiteY3" fmla="*/ 0 h 15580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3676 w 17564"/>
            <a:gd name="connsiteY2" fmla="*/ 5125 h 15580"/>
            <a:gd name="connsiteX3" fmla="*/ 106 w 17564"/>
            <a:gd name="connsiteY3" fmla="*/ 0 h 15580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3676 w 17564"/>
            <a:gd name="connsiteY2" fmla="*/ 5125 h 15580"/>
            <a:gd name="connsiteX3" fmla="*/ 106 w 17564"/>
            <a:gd name="connsiteY3" fmla="*/ 0 h 15580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3676 w 17564"/>
            <a:gd name="connsiteY2" fmla="*/ 5125 h 15580"/>
            <a:gd name="connsiteX3" fmla="*/ 106 w 17564"/>
            <a:gd name="connsiteY3" fmla="*/ 0 h 15580"/>
            <a:gd name="connsiteX0" fmla="*/ 17458 w 17458"/>
            <a:gd name="connsiteY0" fmla="*/ 13138 h 15449"/>
            <a:gd name="connsiteX1" fmla="*/ 1003 w 17458"/>
            <a:gd name="connsiteY1" fmla="*/ 11296 h 15449"/>
            <a:gd name="connsiteX2" fmla="*/ 3570 w 17458"/>
            <a:gd name="connsiteY2" fmla="*/ 5125 h 15449"/>
            <a:gd name="connsiteX3" fmla="*/ 0 w 17458"/>
            <a:gd name="connsiteY3" fmla="*/ 0 h 15449"/>
            <a:gd name="connsiteX0" fmla="*/ 17458 w 17458"/>
            <a:gd name="connsiteY0" fmla="*/ 13138 h 15449"/>
            <a:gd name="connsiteX1" fmla="*/ 1003 w 17458"/>
            <a:gd name="connsiteY1" fmla="*/ 11296 h 15449"/>
            <a:gd name="connsiteX2" fmla="*/ 5484 w 17458"/>
            <a:gd name="connsiteY2" fmla="*/ 7142 h 15449"/>
            <a:gd name="connsiteX3" fmla="*/ 3570 w 17458"/>
            <a:gd name="connsiteY3" fmla="*/ 5125 h 15449"/>
            <a:gd name="connsiteX4" fmla="*/ 0 w 17458"/>
            <a:gd name="connsiteY4" fmla="*/ 0 h 15449"/>
            <a:gd name="connsiteX0" fmla="*/ 17458 w 17458"/>
            <a:gd name="connsiteY0" fmla="*/ 13138 h 15449"/>
            <a:gd name="connsiteX1" fmla="*/ 1003 w 17458"/>
            <a:gd name="connsiteY1" fmla="*/ 11296 h 15449"/>
            <a:gd name="connsiteX2" fmla="*/ 6461 w 17458"/>
            <a:gd name="connsiteY2" fmla="*/ 8789 h 15449"/>
            <a:gd name="connsiteX3" fmla="*/ 3570 w 17458"/>
            <a:gd name="connsiteY3" fmla="*/ 5125 h 15449"/>
            <a:gd name="connsiteX4" fmla="*/ 0 w 17458"/>
            <a:gd name="connsiteY4" fmla="*/ 0 h 15449"/>
            <a:gd name="connsiteX0" fmla="*/ 17458 w 17458"/>
            <a:gd name="connsiteY0" fmla="*/ 13138 h 15449"/>
            <a:gd name="connsiteX1" fmla="*/ 1003 w 17458"/>
            <a:gd name="connsiteY1" fmla="*/ 11296 h 15449"/>
            <a:gd name="connsiteX2" fmla="*/ 3570 w 17458"/>
            <a:gd name="connsiteY2" fmla="*/ 5125 h 15449"/>
            <a:gd name="connsiteX3" fmla="*/ 0 w 17458"/>
            <a:gd name="connsiteY3" fmla="*/ 0 h 15449"/>
            <a:gd name="connsiteX0" fmla="*/ 17458 w 17458"/>
            <a:gd name="connsiteY0" fmla="*/ 13138 h 15449"/>
            <a:gd name="connsiteX1" fmla="*/ 1003 w 17458"/>
            <a:gd name="connsiteY1" fmla="*/ 11296 h 15449"/>
            <a:gd name="connsiteX2" fmla="*/ 5734 w 17458"/>
            <a:gd name="connsiteY2" fmla="*/ 6788 h 15449"/>
            <a:gd name="connsiteX3" fmla="*/ 0 w 17458"/>
            <a:gd name="connsiteY3" fmla="*/ 0 h 15449"/>
            <a:gd name="connsiteX0" fmla="*/ 17458 w 17458"/>
            <a:gd name="connsiteY0" fmla="*/ 13138 h 15449"/>
            <a:gd name="connsiteX1" fmla="*/ 1003 w 17458"/>
            <a:gd name="connsiteY1" fmla="*/ 11296 h 15449"/>
            <a:gd name="connsiteX2" fmla="*/ 5734 w 17458"/>
            <a:gd name="connsiteY2" fmla="*/ 6788 h 15449"/>
            <a:gd name="connsiteX3" fmla="*/ 0 w 17458"/>
            <a:gd name="connsiteY3" fmla="*/ 0 h 15449"/>
            <a:gd name="connsiteX0" fmla="*/ 17458 w 17458"/>
            <a:gd name="connsiteY0" fmla="*/ 13138 h 17284"/>
            <a:gd name="connsiteX1" fmla="*/ 1003 w 17458"/>
            <a:gd name="connsiteY1" fmla="*/ 11296 h 17284"/>
            <a:gd name="connsiteX2" fmla="*/ 5734 w 17458"/>
            <a:gd name="connsiteY2" fmla="*/ 6788 h 17284"/>
            <a:gd name="connsiteX3" fmla="*/ 0 w 17458"/>
            <a:gd name="connsiteY3" fmla="*/ 0 h 17284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5734 w 17458"/>
            <a:gd name="connsiteY2" fmla="*/ 6788 h 15393"/>
            <a:gd name="connsiteX3" fmla="*/ 0 w 17458"/>
            <a:gd name="connsiteY3" fmla="*/ 0 h 15393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5734 w 17458"/>
            <a:gd name="connsiteY2" fmla="*/ 6788 h 15393"/>
            <a:gd name="connsiteX3" fmla="*/ 0 w 17458"/>
            <a:gd name="connsiteY3" fmla="*/ 0 h 15393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3668 w 17458"/>
            <a:gd name="connsiteY2" fmla="*/ 5262 h 15393"/>
            <a:gd name="connsiteX3" fmla="*/ 0 w 17458"/>
            <a:gd name="connsiteY3" fmla="*/ 0 h 15393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3668 w 17458"/>
            <a:gd name="connsiteY2" fmla="*/ 5262 h 15393"/>
            <a:gd name="connsiteX3" fmla="*/ 0 w 17458"/>
            <a:gd name="connsiteY3" fmla="*/ 0 h 15393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3172 w 17458"/>
            <a:gd name="connsiteY2" fmla="*/ 5391 h 15393"/>
            <a:gd name="connsiteX3" fmla="*/ 0 w 17458"/>
            <a:gd name="connsiteY3" fmla="*/ 0 h 15393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3172 w 17458"/>
            <a:gd name="connsiteY2" fmla="*/ 5391 h 15393"/>
            <a:gd name="connsiteX3" fmla="*/ 0 w 17458"/>
            <a:gd name="connsiteY3" fmla="*/ 0 h 15393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3172 w 17458"/>
            <a:gd name="connsiteY2" fmla="*/ 5391 h 15393"/>
            <a:gd name="connsiteX3" fmla="*/ 0 w 17458"/>
            <a:gd name="connsiteY3" fmla="*/ 0 h 15393"/>
            <a:gd name="connsiteX0" fmla="*/ 17796 w 17796"/>
            <a:gd name="connsiteY0" fmla="*/ 13138 h 15484"/>
            <a:gd name="connsiteX1" fmla="*/ 640 w 17796"/>
            <a:gd name="connsiteY1" fmla="*/ 12511 h 15484"/>
            <a:gd name="connsiteX2" fmla="*/ 3510 w 17796"/>
            <a:gd name="connsiteY2" fmla="*/ 5391 h 15484"/>
            <a:gd name="connsiteX3" fmla="*/ 338 w 17796"/>
            <a:gd name="connsiteY3" fmla="*/ 0 h 15484"/>
            <a:gd name="connsiteX0" fmla="*/ 17910 w 17910"/>
            <a:gd name="connsiteY0" fmla="*/ 13138 h 16723"/>
            <a:gd name="connsiteX1" fmla="*/ 754 w 17910"/>
            <a:gd name="connsiteY1" fmla="*/ 12511 h 16723"/>
            <a:gd name="connsiteX2" fmla="*/ 3624 w 17910"/>
            <a:gd name="connsiteY2" fmla="*/ 5391 h 16723"/>
            <a:gd name="connsiteX3" fmla="*/ 452 w 17910"/>
            <a:gd name="connsiteY3" fmla="*/ 0 h 16723"/>
            <a:gd name="connsiteX0" fmla="*/ 17566 w 17566"/>
            <a:gd name="connsiteY0" fmla="*/ 13138 h 17298"/>
            <a:gd name="connsiteX1" fmla="*/ 410 w 17566"/>
            <a:gd name="connsiteY1" fmla="*/ 12511 h 17298"/>
            <a:gd name="connsiteX2" fmla="*/ 3280 w 17566"/>
            <a:gd name="connsiteY2" fmla="*/ 5391 h 17298"/>
            <a:gd name="connsiteX3" fmla="*/ 108 w 17566"/>
            <a:gd name="connsiteY3" fmla="*/ 0 h 17298"/>
            <a:gd name="connsiteX0" fmla="*/ 17458 w 17458"/>
            <a:gd name="connsiteY0" fmla="*/ 13138 h 17001"/>
            <a:gd name="connsiteX1" fmla="*/ 302 w 17458"/>
            <a:gd name="connsiteY1" fmla="*/ 12511 h 17001"/>
            <a:gd name="connsiteX2" fmla="*/ 3172 w 17458"/>
            <a:gd name="connsiteY2" fmla="*/ 5391 h 17001"/>
            <a:gd name="connsiteX3" fmla="*/ 0 w 17458"/>
            <a:gd name="connsiteY3" fmla="*/ 0 h 17001"/>
            <a:gd name="connsiteX0" fmla="*/ 17458 w 17458"/>
            <a:gd name="connsiteY0" fmla="*/ 13138 h 16920"/>
            <a:gd name="connsiteX1" fmla="*/ 302 w 17458"/>
            <a:gd name="connsiteY1" fmla="*/ 12511 h 16920"/>
            <a:gd name="connsiteX2" fmla="*/ 3172 w 17458"/>
            <a:gd name="connsiteY2" fmla="*/ 5391 h 16920"/>
            <a:gd name="connsiteX3" fmla="*/ 0 w 17458"/>
            <a:gd name="connsiteY3" fmla="*/ 0 h 16920"/>
            <a:gd name="connsiteX0" fmla="*/ 17458 w 17458"/>
            <a:gd name="connsiteY0" fmla="*/ 13138 h 16920"/>
            <a:gd name="connsiteX1" fmla="*/ 302 w 17458"/>
            <a:gd name="connsiteY1" fmla="*/ 12511 h 16920"/>
            <a:gd name="connsiteX2" fmla="*/ 3172 w 17458"/>
            <a:gd name="connsiteY2" fmla="*/ 5391 h 16920"/>
            <a:gd name="connsiteX3" fmla="*/ 0 w 17458"/>
            <a:gd name="connsiteY3" fmla="*/ 0 h 16920"/>
            <a:gd name="connsiteX0" fmla="*/ 17458 w 17458"/>
            <a:gd name="connsiteY0" fmla="*/ 13138 h 19166"/>
            <a:gd name="connsiteX1" fmla="*/ 302 w 17458"/>
            <a:gd name="connsiteY1" fmla="*/ 12511 h 19166"/>
            <a:gd name="connsiteX2" fmla="*/ 3172 w 17458"/>
            <a:gd name="connsiteY2" fmla="*/ 5391 h 19166"/>
            <a:gd name="connsiteX3" fmla="*/ 0 w 17458"/>
            <a:gd name="connsiteY3" fmla="*/ 0 h 19166"/>
            <a:gd name="connsiteX0" fmla="*/ 17458 w 17458"/>
            <a:gd name="connsiteY0" fmla="*/ 13138 h 17417"/>
            <a:gd name="connsiteX1" fmla="*/ 302 w 17458"/>
            <a:gd name="connsiteY1" fmla="*/ 12511 h 17417"/>
            <a:gd name="connsiteX2" fmla="*/ 3172 w 17458"/>
            <a:gd name="connsiteY2" fmla="*/ 5391 h 17417"/>
            <a:gd name="connsiteX3" fmla="*/ 0 w 17458"/>
            <a:gd name="connsiteY3" fmla="*/ 0 h 17417"/>
            <a:gd name="connsiteX0" fmla="*/ 17458 w 17458"/>
            <a:gd name="connsiteY0" fmla="*/ 13138 h 16357"/>
            <a:gd name="connsiteX1" fmla="*/ 302 w 17458"/>
            <a:gd name="connsiteY1" fmla="*/ 12511 h 16357"/>
            <a:gd name="connsiteX2" fmla="*/ 3172 w 17458"/>
            <a:gd name="connsiteY2" fmla="*/ 5391 h 16357"/>
            <a:gd name="connsiteX3" fmla="*/ 0 w 17458"/>
            <a:gd name="connsiteY3" fmla="*/ 0 h 16357"/>
            <a:gd name="connsiteX0" fmla="*/ 17458 w 17458"/>
            <a:gd name="connsiteY0" fmla="*/ 13138 h 18141"/>
            <a:gd name="connsiteX1" fmla="*/ 302 w 17458"/>
            <a:gd name="connsiteY1" fmla="*/ 12511 h 18141"/>
            <a:gd name="connsiteX2" fmla="*/ 3172 w 17458"/>
            <a:gd name="connsiteY2" fmla="*/ 5391 h 18141"/>
            <a:gd name="connsiteX3" fmla="*/ 0 w 17458"/>
            <a:gd name="connsiteY3" fmla="*/ 0 h 18141"/>
            <a:gd name="connsiteX0" fmla="*/ 17458 w 17458"/>
            <a:gd name="connsiteY0" fmla="*/ 13138 h 17906"/>
            <a:gd name="connsiteX1" fmla="*/ 302 w 17458"/>
            <a:gd name="connsiteY1" fmla="*/ 12511 h 17906"/>
            <a:gd name="connsiteX2" fmla="*/ 3172 w 17458"/>
            <a:gd name="connsiteY2" fmla="*/ 5391 h 17906"/>
            <a:gd name="connsiteX3" fmla="*/ 0 w 17458"/>
            <a:gd name="connsiteY3" fmla="*/ 0 h 17906"/>
            <a:gd name="connsiteX0" fmla="*/ 17458 w 17458"/>
            <a:gd name="connsiteY0" fmla="*/ 13138 h 17409"/>
            <a:gd name="connsiteX1" fmla="*/ 7753 w 17458"/>
            <a:gd name="connsiteY1" fmla="*/ 8125 h 17409"/>
            <a:gd name="connsiteX2" fmla="*/ 3172 w 17458"/>
            <a:gd name="connsiteY2" fmla="*/ 5391 h 17409"/>
            <a:gd name="connsiteX3" fmla="*/ 0 w 17458"/>
            <a:gd name="connsiteY3" fmla="*/ 0 h 17409"/>
            <a:gd name="connsiteX0" fmla="*/ 17458 w 17458"/>
            <a:gd name="connsiteY0" fmla="*/ 13138 h 18495"/>
            <a:gd name="connsiteX1" fmla="*/ 7753 w 17458"/>
            <a:gd name="connsiteY1" fmla="*/ 8125 h 18495"/>
            <a:gd name="connsiteX2" fmla="*/ 3172 w 17458"/>
            <a:gd name="connsiteY2" fmla="*/ 5391 h 18495"/>
            <a:gd name="connsiteX3" fmla="*/ 0 w 17458"/>
            <a:gd name="connsiteY3" fmla="*/ 0 h 18495"/>
            <a:gd name="connsiteX0" fmla="*/ 17458 w 17458"/>
            <a:gd name="connsiteY0" fmla="*/ 13138 h 18009"/>
            <a:gd name="connsiteX1" fmla="*/ 6492 w 17458"/>
            <a:gd name="connsiteY1" fmla="*/ 4705 h 18009"/>
            <a:gd name="connsiteX2" fmla="*/ 3172 w 17458"/>
            <a:gd name="connsiteY2" fmla="*/ 5391 h 18009"/>
            <a:gd name="connsiteX3" fmla="*/ 0 w 17458"/>
            <a:gd name="connsiteY3" fmla="*/ 0 h 18009"/>
            <a:gd name="connsiteX0" fmla="*/ 17458 w 17458"/>
            <a:gd name="connsiteY0" fmla="*/ 13138 h 18009"/>
            <a:gd name="connsiteX1" fmla="*/ 6492 w 17458"/>
            <a:gd name="connsiteY1" fmla="*/ 4705 h 18009"/>
            <a:gd name="connsiteX2" fmla="*/ 3172 w 17458"/>
            <a:gd name="connsiteY2" fmla="*/ 5391 h 18009"/>
            <a:gd name="connsiteX3" fmla="*/ 0 w 17458"/>
            <a:gd name="connsiteY3" fmla="*/ 0 h 18009"/>
            <a:gd name="connsiteX0" fmla="*/ 17458 w 17458"/>
            <a:gd name="connsiteY0" fmla="*/ 13138 h 17656"/>
            <a:gd name="connsiteX1" fmla="*/ 6492 w 17458"/>
            <a:gd name="connsiteY1" fmla="*/ 4705 h 17656"/>
            <a:gd name="connsiteX2" fmla="*/ 3172 w 17458"/>
            <a:gd name="connsiteY2" fmla="*/ 5391 h 17656"/>
            <a:gd name="connsiteX3" fmla="*/ 0 w 17458"/>
            <a:gd name="connsiteY3" fmla="*/ 0 h 17656"/>
            <a:gd name="connsiteX0" fmla="*/ 17458 w 17458"/>
            <a:gd name="connsiteY0" fmla="*/ 13138 h 17656"/>
            <a:gd name="connsiteX1" fmla="*/ 6492 w 17458"/>
            <a:gd name="connsiteY1" fmla="*/ 4705 h 17656"/>
            <a:gd name="connsiteX2" fmla="*/ 3172 w 17458"/>
            <a:gd name="connsiteY2" fmla="*/ 5391 h 17656"/>
            <a:gd name="connsiteX3" fmla="*/ 0 w 17458"/>
            <a:gd name="connsiteY3" fmla="*/ 0 h 17656"/>
            <a:gd name="connsiteX0" fmla="*/ 17458 w 17458"/>
            <a:gd name="connsiteY0" fmla="*/ 13138 h 17656"/>
            <a:gd name="connsiteX1" fmla="*/ 6492 w 17458"/>
            <a:gd name="connsiteY1" fmla="*/ 4705 h 17656"/>
            <a:gd name="connsiteX2" fmla="*/ 3172 w 17458"/>
            <a:gd name="connsiteY2" fmla="*/ 5391 h 17656"/>
            <a:gd name="connsiteX3" fmla="*/ 0 w 17458"/>
            <a:gd name="connsiteY3" fmla="*/ 0 h 17656"/>
            <a:gd name="connsiteX0" fmla="*/ 17458 w 17458"/>
            <a:gd name="connsiteY0" fmla="*/ 13138 h 17656"/>
            <a:gd name="connsiteX1" fmla="*/ 6492 w 17458"/>
            <a:gd name="connsiteY1" fmla="*/ 4705 h 17656"/>
            <a:gd name="connsiteX2" fmla="*/ 3172 w 17458"/>
            <a:gd name="connsiteY2" fmla="*/ 5391 h 17656"/>
            <a:gd name="connsiteX3" fmla="*/ 0 w 17458"/>
            <a:gd name="connsiteY3" fmla="*/ 0 h 17656"/>
            <a:gd name="connsiteX0" fmla="*/ 17458 w 17458"/>
            <a:gd name="connsiteY0" fmla="*/ 13138 h 17334"/>
            <a:gd name="connsiteX1" fmla="*/ 6492 w 17458"/>
            <a:gd name="connsiteY1" fmla="*/ 4705 h 17334"/>
            <a:gd name="connsiteX2" fmla="*/ 3172 w 17458"/>
            <a:gd name="connsiteY2" fmla="*/ 5391 h 17334"/>
            <a:gd name="connsiteX3" fmla="*/ 0 w 17458"/>
            <a:gd name="connsiteY3" fmla="*/ 0 h 17334"/>
            <a:gd name="connsiteX0" fmla="*/ 17458 w 17458"/>
            <a:gd name="connsiteY0" fmla="*/ 13138 h 16429"/>
            <a:gd name="connsiteX1" fmla="*/ 6492 w 17458"/>
            <a:gd name="connsiteY1" fmla="*/ 4705 h 16429"/>
            <a:gd name="connsiteX2" fmla="*/ 3172 w 17458"/>
            <a:gd name="connsiteY2" fmla="*/ 5391 h 16429"/>
            <a:gd name="connsiteX3" fmla="*/ 0 w 17458"/>
            <a:gd name="connsiteY3" fmla="*/ 0 h 16429"/>
            <a:gd name="connsiteX0" fmla="*/ 17458 w 17458"/>
            <a:gd name="connsiteY0" fmla="*/ 13138 h 15872"/>
            <a:gd name="connsiteX1" fmla="*/ 6492 w 17458"/>
            <a:gd name="connsiteY1" fmla="*/ 4705 h 15872"/>
            <a:gd name="connsiteX2" fmla="*/ 3172 w 17458"/>
            <a:gd name="connsiteY2" fmla="*/ 5391 h 15872"/>
            <a:gd name="connsiteX3" fmla="*/ 0 w 17458"/>
            <a:gd name="connsiteY3" fmla="*/ 0 h 15872"/>
            <a:gd name="connsiteX0" fmla="*/ 16321 w 16321"/>
            <a:gd name="connsiteY0" fmla="*/ 14932 h 17524"/>
            <a:gd name="connsiteX1" fmla="*/ 6492 w 16321"/>
            <a:gd name="connsiteY1" fmla="*/ 4705 h 17524"/>
            <a:gd name="connsiteX2" fmla="*/ 3172 w 16321"/>
            <a:gd name="connsiteY2" fmla="*/ 5391 h 17524"/>
            <a:gd name="connsiteX3" fmla="*/ 0 w 16321"/>
            <a:gd name="connsiteY3" fmla="*/ 0 h 17524"/>
            <a:gd name="connsiteX0" fmla="*/ 17583 w 17583"/>
            <a:gd name="connsiteY0" fmla="*/ 13721 h 16407"/>
            <a:gd name="connsiteX1" fmla="*/ 6492 w 17583"/>
            <a:gd name="connsiteY1" fmla="*/ 4705 h 16407"/>
            <a:gd name="connsiteX2" fmla="*/ 3172 w 17583"/>
            <a:gd name="connsiteY2" fmla="*/ 5391 h 16407"/>
            <a:gd name="connsiteX3" fmla="*/ 0 w 17583"/>
            <a:gd name="connsiteY3" fmla="*/ 0 h 16407"/>
            <a:gd name="connsiteX0" fmla="*/ 17583 w 17583"/>
            <a:gd name="connsiteY0" fmla="*/ 13721 h 16259"/>
            <a:gd name="connsiteX1" fmla="*/ 6492 w 17583"/>
            <a:gd name="connsiteY1" fmla="*/ 4705 h 16259"/>
            <a:gd name="connsiteX2" fmla="*/ 3172 w 17583"/>
            <a:gd name="connsiteY2" fmla="*/ 5391 h 16259"/>
            <a:gd name="connsiteX3" fmla="*/ 0 w 17583"/>
            <a:gd name="connsiteY3" fmla="*/ 0 h 16259"/>
            <a:gd name="connsiteX0" fmla="*/ 11741 w 11741"/>
            <a:gd name="connsiteY0" fmla="*/ 11773 h 14461"/>
            <a:gd name="connsiteX1" fmla="*/ 6492 w 11741"/>
            <a:gd name="connsiteY1" fmla="*/ 4705 h 14461"/>
            <a:gd name="connsiteX2" fmla="*/ 3172 w 11741"/>
            <a:gd name="connsiteY2" fmla="*/ 5391 h 14461"/>
            <a:gd name="connsiteX3" fmla="*/ 0 w 11741"/>
            <a:gd name="connsiteY3" fmla="*/ 0 h 14461"/>
            <a:gd name="connsiteX0" fmla="*/ 11741 w 11741"/>
            <a:gd name="connsiteY0" fmla="*/ 11773 h 11773"/>
            <a:gd name="connsiteX1" fmla="*/ 6492 w 11741"/>
            <a:gd name="connsiteY1" fmla="*/ 4705 h 11773"/>
            <a:gd name="connsiteX2" fmla="*/ 3172 w 11741"/>
            <a:gd name="connsiteY2" fmla="*/ 5391 h 11773"/>
            <a:gd name="connsiteX3" fmla="*/ 0 w 11741"/>
            <a:gd name="connsiteY3" fmla="*/ 0 h 11773"/>
            <a:gd name="connsiteX0" fmla="*/ 11313 w 11313"/>
            <a:gd name="connsiteY0" fmla="*/ 14199 h 14199"/>
            <a:gd name="connsiteX1" fmla="*/ 6492 w 11313"/>
            <a:gd name="connsiteY1" fmla="*/ 4705 h 14199"/>
            <a:gd name="connsiteX2" fmla="*/ 3172 w 11313"/>
            <a:gd name="connsiteY2" fmla="*/ 5391 h 14199"/>
            <a:gd name="connsiteX3" fmla="*/ 0 w 11313"/>
            <a:gd name="connsiteY3" fmla="*/ 0 h 14199"/>
            <a:gd name="connsiteX0" fmla="*/ 11313 w 11313"/>
            <a:gd name="connsiteY0" fmla="*/ 14199 h 14199"/>
            <a:gd name="connsiteX1" fmla="*/ 6492 w 11313"/>
            <a:gd name="connsiteY1" fmla="*/ 4705 h 14199"/>
            <a:gd name="connsiteX2" fmla="*/ 3172 w 11313"/>
            <a:gd name="connsiteY2" fmla="*/ 5391 h 14199"/>
            <a:gd name="connsiteX3" fmla="*/ 0 w 11313"/>
            <a:gd name="connsiteY3" fmla="*/ 0 h 14199"/>
            <a:gd name="connsiteX0" fmla="*/ 12017 w 12017"/>
            <a:gd name="connsiteY0" fmla="*/ 15220 h 15220"/>
            <a:gd name="connsiteX1" fmla="*/ 7196 w 12017"/>
            <a:gd name="connsiteY1" fmla="*/ 5726 h 15220"/>
            <a:gd name="connsiteX2" fmla="*/ 3876 w 12017"/>
            <a:gd name="connsiteY2" fmla="*/ 6412 h 15220"/>
            <a:gd name="connsiteX3" fmla="*/ 0 w 12017"/>
            <a:gd name="connsiteY3" fmla="*/ 0 h 15220"/>
            <a:gd name="connsiteX0" fmla="*/ 12017 w 12017"/>
            <a:gd name="connsiteY0" fmla="*/ 15220 h 15220"/>
            <a:gd name="connsiteX1" fmla="*/ 7196 w 12017"/>
            <a:gd name="connsiteY1" fmla="*/ 5726 h 15220"/>
            <a:gd name="connsiteX2" fmla="*/ 3876 w 12017"/>
            <a:gd name="connsiteY2" fmla="*/ 6412 h 15220"/>
            <a:gd name="connsiteX3" fmla="*/ 0 w 12017"/>
            <a:gd name="connsiteY3" fmla="*/ 0 h 15220"/>
            <a:gd name="connsiteX0" fmla="*/ 12017 w 12017"/>
            <a:gd name="connsiteY0" fmla="*/ 15220 h 15220"/>
            <a:gd name="connsiteX1" fmla="*/ 7196 w 12017"/>
            <a:gd name="connsiteY1" fmla="*/ 5726 h 15220"/>
            <a:gd name="connsiteX2" fmla="*/ 3876 w 12017"/>
            <a:gd name="connsiteY2" fmla="*/ 6412 h 15220"/>
            <a:gd name="connsiteX3" fmla="*/ 0 w 12017"/>
            <a:gd name="connsiteY3" fmla="*/ 0 h 15220"/>
            <a:gd name="connsiteX0" fmla="*/ 12017 w 12017"/>
            <a:gd name="connsiteY0" fmla="*/ 15220 h 15220"/>
            <a:gd name="connsiteX1" fmla="*/ 7196 w 12017"/>
            <a:gd name="connsiteY1" fmla="*/ 5726 h 15220"/>
            <a:gd name="connsiteX2" fmla="*/ 3876 w 12017"/>
            <a:gd name="connsiteY2" fmla="*/ 6412 h 15220"/>
            <a:gd name="connsiteX3" fmla="*/ 0 w 12017"/>
            <a:gd name="connsiteY3" fmla="*/ 0 h 15220"/>
            <a:gd name="connsiteX0" fmla="*/ 12017 w 12017"/>
            <a:gd name="connsiteY0" fmla="*/ 15220 h 15220"/>
            <a:gd name="connsiteX1" fmla="*/ 7196 w 12017"/>
            <a:gd name="connsiteY1" fmla="*/ 5726 h 15220"/>
            <a:gd name="connsiteX2" fmla="*/ 3876 w 12017"/>
            <a:gd name="connsiteY2" fmla="*/ 6412 h 15220"/>
            <a:gd name="connsiteX3" fmla="*/ 0 w 12017"/>
            <a:gd name="connsiteY3" fmla="*/ 0 h 15220"/>
            <a:gd name="connsiteX0" fmla="*/ 12017 w 12017"/>
            <a:gd name="connsiteY0" fmla="*/ 15220 h 15220"/>
            <a:gd name="connsiteX1" fmla="*/ 7196 w 12017"/>
            <a:gd name="connsiteY1" fmla="*/ 5726 h 15220"/>
            <a:gd name="connsiteX2" fmla="*/ 3876 w 12017"/>
            <a:gd name="connsiteY2" fmla="*/ 6412 h 15220"/>
            <a:gd name="connsiteX3" fmla="*/ 0 w 12017"/>
            <a:gd name="connsiteY3" fmla="*/ 0 h 15220"/>
            <a:gd name="connsiteX0" fmla="*/ 12017 w 12017"/>
            <a:gd name="connsiteY0" fmla="*/ 15220 h 15220"/>
            <a:gd name="connsiteX1" fmla="*/ 7196 w 12017"/>
            <a:gd name="connsiteY1" fmla="*/ 5726 h 15220"/>
            <a:gd name="connsiteX2" fmla="*/ 3876 w 12017"/>
            <a:gd name="connsiteY2" fmla="*/ 6412 h 15220"/>
            <a:gd name="connsiteX3" fmla="*/ 0 w 12017"/>
            <a:gd name="connsiteY3" fmla="*/ 0 h 152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017" h="15220">
              <a:moveTo>
                <a:pt x="12017" y="15220"/>
              </a:moveTo>
              <a:cubicBezTo>
                <a:pt x="-2165" y="11644"/>
                <a:pt x="851" y="-925"/>
                <a:pt x="7196" y="5726"/>
              </a:cubicBezTo>
              <a:cubicBezTo>
                <a:pt x="9630" y="8696"/>
                <a:pt x="6992" y="11479"/>
                <a:pt x="3876" y="6412"/>
              </a:cubicBezTo>
              <a:cubicBezTo>
                <a:pt x="2027" y="2828"/>
                <a:pt x="1806" y="3091"/>
                <a:pt x="0" y="0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stealth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391155</xdr:colOff>
      <xdr:row>36</xdr:row>
      <xdr:rowOff>167567</xdr:rowOff>
    </xdr:from>
    <xdr:to>
      <xdr:col>14</xdr:col>
      <xdr:colOff>568856</xdr:colOff>
      <xdr:row>37</xdr:row>
      <xdr:rowOff>158749</xdr:rowOff>
    </xdr:to>
    <xdr:sp macro="" textlink="">
      <xdr:nvSpPr>
        <xdr:cNvPr id="1180" name="六角形 1179">
          <a:extLst>
            <a:ext uri="{FF2B5EF4-FFF2-40B4-BE49-F238E27FC236}">
              <a16:creationId xmlns:a16="http://schemas.microsoft.com/office/drawing/2014/main" id="{A505B768-203E-4FB6-9CB6-FE3736556CFF}"/>
            </a:ext>
          </a:extLst>
        </xdr:cNvPr>
        <xdr:cNvSpPr/>
      </xdr:nvSpPr>
      <xdr:spPr bwMode="auto">
        <a:xfrm>
          <a:off x="9708898" y="6363227"/>
          <a:ext cx="177701" cy="16316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15</xdr:col>
      <xdr:colOff>693485</xdr:colOff>
      <xdr:row>37</xdr:row>
      <xdr:rowOff>38100</xdr:rowOff>
    </xdr:from>
    <xdr:to>
      <xdr:col>16</xdr:col>
      <xdr:colOff>621504</xdr:colOff>
      <xdr:row>38</xdr:row>
      <xdr:rowOff>134896</xdr:rowOff>
    </xdr:to>
    <xdr:pic>
      <xdr:nvPicPr>
        <xdr:cNvPr id="1181" name="図 1180">
          <a:extLst>
            <a:ext uri="{FF2B5EF4-FFF2-40B4-BE49-F238E27FC236}">
              <a16:creationId xmlns:a16="http://schemas.microsoft.com/office/drawing/2014/main" id="{EFF0445C-0D39-4C53-9598-978CEA10A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10800000">
          <a:off x="13526835" y="5016500"/>
          <a:ext cx="632869" cy="268246"/>
        </a:xfrm>
        <a:prstGeom prst="rect">
          <a:avLst/>
        </a:prstGeom>
      </xdr:spPr>
    </xdr:pic>
    <xdr:clientData/>
  </xdr:twoCellAnchor>
  <xdr:twoCellAnchor>
    <xdr:from>
      <xdr:col>17</xdr:col>
      <xdr:colOff>523334</xdr:colOff>
      <xdr:row>39</xdr:row>
      <xdr:rowOff>19403</xdr:rowOff>
    </xdr:from>
    <xdr:to>
      <xdr:col>18</xdr:col>
      <xdr:colOff>52917</xdr:colOff>
      <xdr:row>40</xdr:row>
      <xdr:rowOff>101424</xdr:rowOff>
    </xdr:to>
    <xdr:sp macro="" textlink="">
      <xdr:nvSpPr>
        <xdr:cNvPr id="1182" name="六角形 1181">
          <a:extLst>
            <a:ext uri="{FF2B5EF4-FFF2-40B4-BE49-F238E27FC236}">
              <a16:creationId xmlns:a16="http://schemas.microsoft.com/office/drawing/2014/main" id="{7640C6B6-DE88-4B39-B384-F7CE5FDF36F8}"/>
            </a:ext>
          </a:extLst>
        </xdr:cNvPr>
        <xdr:cNvSpPr/>
      </xdr:nvSpPr>
      <xdr:spPr bwMode="auto">
        <a:xfrm>
          <a:off x="11957744" y="6731000"/>
          <a:ext cx="235138" cy="2010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18</xdr:col>
      <xdr:colOff>354996</xdr:colOff>
      <xdr:row>38</xdr:row>
      <xdr:rowOff>45863</xdr:rowOff>
    </xdr:from>
    <xdr:ext cx="297646" cy="187854"/>
    <xdr:sp macro="" textlink="">
      <xdr:nvSpPr>
        <xdr:cNvPr id="1184" name="Text Box 1620">
          <a:extLst>
            <a:ext uri="{FF2B5EF4-FFF2-40B4-BE49-F238E27FC236}">
              <a16:creationId xmlns:a16="http://schemas.microsoft.com/office/drawing/2014/main" id="{1F33CAB9-70BB-4DD6-AB69-28D4A846CD00}"/>
            </a:ext>
          </a:extLst>
        </xdr:cNvPr>
        <xdr:cNvSpPr txBox="1">
          <a:spLocks noChangeArrowheads="1"/>
        </xdr:cNvSpPr>
      </xdr:nvSpPr>
      <xdr:spPr bwMode="auto">
        <a:xfrm>
          <a:off x="12494961" y="6585481"/>
          <a:ext cx="297646" cy="18785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深日⇒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411524</xdr:colOff>
      <xdr:row>35</xdr:row>
      <xdr:rowOff>24222</xdr:rowOff>
    </xdr:from>
    <xdr:to>
      <xdr:col>18</xdr:col>
      <xdr:colOff>601902</xdr:colOff>
      <xdr:row>40</xdr:row>
      <xdr:rowOff>145051</xdr:rowOff>
    </xdr:to>
    <xdr:grpSp>
      <xdr:nvGrpSpPr>
        <xdr:cNvPr id="1185" name="グループ化 1184">
          <a:extLst>
            <a:ext uri="{FF2B5EF4-FFF2-40B4-BE49-F238E27FC236}">
              <a16:creationId xmlns:a16="http://schemas.microsoft.com/office/drawing/2014/main" id="{101DFC38-83E1-45C9-A0AD-BC6BE45250E4}"/>
            </a:ext>
          </a:extLst>
        </xdr:cNvPr>
        <xdr:cNvGrpSpPr/>
      </xdr:nvGrpSpPr>
      <xdr:grpSpPr>
        <a:xfrm rot="15592789">
          <a:off x="11850899" y="6123547"/>
          <a:ext cx="937862" cy="897345"/>
          <a:chOff x="14514988" y="4602281"/>
          <a:chExt cx="977549" cy="965078"/>
        </a:xfrm>
      </xdr:grpSpPr>
      <xdr:sp macro="" textlink="">
        <xdr:nvSpPr>
          <xdr:cNvPr id="1186" name="Line 73">
            <a:extLst>
              <a:ext uri="{FF2B5EF4-FFF2-40B4-BE49-F238E27FC236}">
                <a16:creationId xmlns:a16="http://schemas.microsoft.com/office/drawing/2014/main" id="{EDDAE6F2-625B-4CC7-893A-F3232D4AF42B}"/>
              </a:ext>
            </a:extLst>
          </xdr:cNvPr>
          <xdr:cNvSpPr>
            <a:spLocks noChangeShapeType="1"/>
          </xdr:cNvSpPr>
        </xdr:nvSpPr>
        <xdr:spPr bwMode="auto">
          <a:xfrm flipV="1">
            <a:off x="15027580" y="4602281"/>
            <a:ext cx="0" cy="41636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187" name="グループ化 1186">
            <a:extLst>
              <a:ext uri="{FF2B5EF4-FFF2-40B4-BE49-F238E27FC236}">
                <a16:creationId xmlns:a16="http://schemas.microsoft.com/office/drawing/2014/main" id="{EAB2FA6F-C923-47C4-ADBD-FD2C8BE54939}"/>
              </a:ext>
            </a:extLst>
          </xdr:cNvPr>
          <xdr:cNvGrpSpPr/>
        </xdr:nvGrpSpPr>
        <xdr:grpSpPr>
          <a:xfrm rot="600000">
            <a:off x="14674167" y="4908006"/>
            <a:ext cx="320199" cy="201953"/>
            <a:chOff x="2231352" y="4981575"/>
            <a:chExt cx="314826" cy="199022"/>
          </a:xfrm>
        </xdr:grpSpPr>
        <xdr:sp macro="" textlink="">
          <xdr:nvSpPr>
            <xdr:cNvPr id="1192" name="Freeform 342">
              <a:extLst>
                <a:ext uri="{FF2B5EF4-FFF2-40B4-BE49-F238E27FC236}">
                  <a16:creationId xmlns:a16="http://schemas.microsoft.com/office/drawing/2014/main" id="{D8620327-9329-4693-A08E-0AD6DAAC844C}"/>
                </a:ext>
              </a:extLst>
            </xdr:cNvPr>
            <xdr:cNvSpPr>
              <a:spLocks/>
            </xdr:cNvSpPr>
          </xdr:nvSpPr>
          <xdr:spPr bwMode="auto">
            <a:xfrm>
              <a:off x="2231352" y="4981575"/>
              <a:ext cx="295275" cy="38100"/>
            </a:xfrm>
            <a:custGeom>
              <a:avLst/>
              <a:gdLst>
                <a:gd name="T0" fmla="*/ 0 w 31"/>
                <a:gd name="T1" fmla="*/ 0 h 4"/>
                <a:gd name="T2" fmla="*/ 2147483647 w 31"/>
                <a:gd name="T3" fmla="*/ 2147483647 h 4"/>
                <a:gd name="T4" fmla="*/ 2147483647 w 31"/>
                <a:gd name="T5" fmla="*/ 2147483647 h 4"/>
                <a:gd name="T6" fmla="*/ 2147483647 w 31"/>
                <a:gd name="T7" fmla="*/ 0 h 4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31" h="4">
                  <a:moveTo>
                    <a:pt x="0" y="0"/>
                  </a:moveTo>
                  <a:lnTo>
                    <a:pt x="5" y="4"/>
                  </a:lnTo>
                  <a:lnTo>
                    <a:pt x="28" y="4"/>
                  </a:lnTo>
                  <a:lnTo>
                    <a:pt x="31" y="0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93" name="Freeform 343">
              <a:extLst>
                <a:ext uri="{FF2B5EF4-FFF2-40B4-BE49-F238E27FC236}">
                  <a16:creationId xmlns:a16="http://schemas.microsoft.com/office/drawing/2014/main" id="{E1D504A1-8AF5-432E-A581-443C6D7C27F6}"/>
                </a:ext>
              </a:extLst>
            </xdr:cNvPr>
            <xdr:cNvSpPr>
              <a:spLocks/>
            </xdr:cNvSpPr>
          </xdr:nvSpPr>
          <xdr:spPr bwMode="auto">
            <a:xfrm rot="10800000">
              <a:off x="2250402" y="5142497"/>
              <a:ext cx="295776" cy="38100"/>
            </a:xfrm>
            <a:custGeom>
              <a:avLst/>
              <a:gdLst>
                <a:gd name="T0" fmla="*/ 0 w 31"/>
                <a:gd name="T1" fmla="*/ 0 h 4"/>
                <a:gd name="T2" fmla="*/ 2147483647 w 31"/>
                <a:gd name="T3" fmla="*/ 2147483647 h 4"/>
                <a:gd name="T4" fmla="*/ 2147483647 w 31"/>
                <a:gd name="T5" fmla="*/ 2147483647 h 4"/>
                <a:gd name="T6" fmla="*/ 2147483647 w 31"/>
                <a:gd name="T7" fmla="*/ 0 h 4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31" h="4">
                  <a:moveTo>
                    <a:pt x="0" y="0"/>
                  </a:moveTo>
                  <a:lnTo>
                    <a:pt x="5" y="4"/>
                  </a:lnTo>
                  <a:lnTo>
                    <a:pt x="28" y="4"/>
                  </a:lnTo>
                  <a:lnTo>
                    <a:pt x="31" y="0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1188" name="Freeform 344">
            <a:extLst>
              <a:ext uri="{FF2B5EF4-FFF2-40B4-BE49-F238E27FC236}">
                <a16:creationId xmlns:a16="http://schemas.microsoft.com/office/drawing/2014/main" id="{A85CA624-E4D1-4DB3-9C87-8F22A09BB874}"/>
              </a:ext>
            </a:extLst>
          </xdr:cNvPr>
          <xdr:cNvSpPr>
            <a:spLocks/>
          </xdr:cNvSpPr>
        </xdr:nvSpPr>
        <xdr:spPr bwMode="auto">
          <a:xfrm>
            <a:off x="14514988" y="4937298"/>
            <a:ext cx="512593" cy="630061"/>
          </a:xfrm>
          <a:custGeom>
            <a:avLst/>
            <a:gdLst>
              <a:gd name="T0" fmla="*/ 2147483647 w 82"/>
              <a:gd name="T1" fmla="*/ 2147483647 h 38"/>
              <a:gd name="T2" fmla="*/ 2147483647 w 82"/>
              <a:gd name="T3" fmla="*/ 2147483647 h 38"/>
              <a:gd name="T4" fmla="*/ 2147483647 w 82"/>
              <a:gd name="T5" fmla="*/ 0 h 38"/>
              <a:gd name="T6" fmla="*/ 0 w 82"/>
              <a:gd name="T7" fmla="*/ 2147483647 h 38"/>
              <a:gd name="T8" fmla="*/ 0 60000 65536"/>
              <a:gd name="T9" fmla="*/ 0 60000 65536"/>
              <a:gd name="T10" fmla="*/ 0 60000 65536"/>
              <a:gd name="T11" fmla="*/ 0 60000 65536"/>
              <a:gd name="connsiteX0" fmla="*/ 10524 w 10524"/>
              <a:gd name="connsiteY0" fmla="*/ 10000 h 10000"/>
              <a:gd name="connsiteX1" fmla="*/ 10524 w 10524"/>
              <a:gd name="connsiteY1" fmla="*/ 263 h 10000"/>
              <a:gd name="connsiteX2" fmla="*/ 5158 w 10524"/>
              <a:gd name="connsiteY2" fmla="*/ 0 h 10000"/>
              <a:gd name="connsiteX3" fmla="*/ 0 w 10524"/>
              <a:gd name="connsiteY3" fmla="*/ 4136 h 10000"/>
              <a:gd name="connsiteX0" fmla="*/ 10524 w 10524"/>
              <a:gd name="connsiteY0" fmla="*/ 14735 h 14735"/>
              <a:gd name="connsiteX1" fmla="*/ 10524 w 10524"/>
              <a:gd name="connsiteY1" fmla="*/ 263 h 14735"/>
              <a:gd name="connsiteX2" fmla="*/ 5158 w 10524"/>
              <a:gd name="connsiteY2" fmla="*/ 0 h 14735"/>
              <a:gd name="connsiteX3" fmla="*/ 0 w 10524"/>
              <a:gd name="connsiteY3" fmla="*/ 4136 h 14735"/>
              <a:gd name="connsiteX0" fmla="*/ 11101 w 11101"/>
              <a:gd name="connsiteY0" fmla="*/ 14735 h 14735"/>
              <a:gd name="connsiteX1" fmla="*/ 11101 w 11101"/>
              <a:gd name="connsiteY1" fmla="*/ 263 h 14735"/>
              <a:gd name="connsiteX2" fmla="*/ 5735 w 11101"/>
              <a:gd name="connsiteY2" fmla="*/ 0 h 14735"/>
              <a:gd name="connsiteX3" fmla="*/ 0 w 11101"/>
              <a:gd name="connsiteY3" fmla="*/ 4832 h 14735"/>
              <a:gd name="connsiteX0" fmla="*/ 11678 w 11678"/>
              <a:gd name="connsiteY0" fmla="*/ 14735 h 14735"/>
              <a:gd name="connsiteX1" fmla="*/ 11678 w 11678"/>
              <a:gd name="connsiteY1" fmla="*/ 263 h 14735"/>
              <a:gd name="connsiteX2" fmla="*/ 6312 w 11678"/>
              <a:gd name="connsiteY2" fmla="*/ 0 h 14735"/>
              <a:gd name="connsiteX3" fmla="*/ 0 w 11678"/>
              <a:gd name="connsiteY3" fmla="*/ 5389 h 14735"/>
              <a:gd name="connsiteX0" fmla="*/ 11678 w 11678"/>
              <a:gd name="connsiteY0" fmla="*/ 14735 h 14735"/>
              <a:gd name="connsiteX1" fmla="*/ 11678 w 11678"/>
              <a:gd name="connsiteY1" fmla="*/ 263 h 14735"/>
              <a:gd name="connsiteX2" fmla="*/ 6312 w 11678"/>
              <a:gd name="connsiteY2" fmla="*/ 0 h 14735"/>
              <a:gd name="connsiteX3" fmla="*/ 0 w 11678"/>
              <a:gd name="connsiteY3" fmla="*/ 5389 h 14735"/>
              <a:gd name="connsiteX0" fmla="*/ 5366 w 5366"/>
              <a:gd name="connsiteY0" fmla="*/ 14735 h 14735"/>
              <a:gd name="connsiteX1" fmla="*/ 5366 w 5366"/>
              <a:gd name="connsiteY1" fmla="*/ 263 h 14735"/>
              <a:gd name="connsiteX2" fmla="*/ 0 w 5366"/>
              <a:gd name="connsiteY2" fmla="*/ 0 h 14735"/>
              <a:gd name="connsiteX0" fmla="*/ 12097 w 12097"/>
              <a:gd name="connsiteY0" fmla="*/ 11658 h 11658"/>
              <a:gd name="connsiteX1" fmla="*/ 12097 w 12097"/>
              <a:gd name="connsiteY1" fmla="*/ 1836 h 11658"/>
              <a:gd name="connsiteX2" fmla="*/ 0 w 12097"/>
              <a:gd name="connsiteY2" fmla="*/ 0 h 1165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2097" h="11658">
                <a:moveTo>
                  <a:pt x="12097" y="11658"/>
                </a:moveTo>
                <a:lnTo>
                  <a:pt x="12097" y="1836"/>
                </a:lnTo>
                <a:lnTo>
                  <a:pt x="0" y="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89" name="Line 120">
            <a:extLst>
              <a:ext uri="{FF2B5EF4-FFF2-40B4-BE49-F238E27FC236}">
                <a16:creationId xmlns:a16="http://schemas.microsoft.com/office/drawing/2014/main" id="{C2D93381-2F87-47DE-88AC-AD3F73459BF0}"/>
              </a:ext>
            </a:extLst>
          </xdr:cNvPr>
          <xdr:cNvSpPr>
            <a:spLocks noChangeShapeType="1"/>
          </xdr:cNvSpPr>
        </xdr:nvSpPr>
        <xdr:spPr bwMode="auto">
          <a:xfrm>
            <a:off x="15089556" y="5050689"/>
            <a:ext cx="402981" cy="5129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0" name="Line 73">
            <a:extLst>
              <a:ext uri="{FF2B5EF4-FFF2-40B4-BE49-F238E27FC236}">
                <a16:creationId xmlns:a16="http://schemas.microsoft.com/office/drawing/2014/main" id="{E85D89F7-73E9-4C93-AE6D-2692F5A03D2F}"/>
              </a:ext>
            </a:extLst>
          </xdr:cNvPr>
          <xdr:cNvSpPr>
            <a:spLocks noChangeShapeType="1"/>
          </xdr:cNvSpPr>
        </xdr:nvSpPr>
        <xdr:spPr bwMode="auto">
          <a:xfrm flipV="1">
            <a:off x="15074900" y="4751754"/>
            <a:ext cx="168523" cy="25497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91" name="Oval 420">
            <a:extLst>
              <a:ext uri="{FF2B5EF4-FFF2-40B4-BE49-F238E27FC236}">
                <a16:creationId xmlns:a16="http://schemas.microsoft.com/office/drawing/2014/main" id="{86B08361-B933-418E-984B-FAB3C031BFEC}"/>
              </a:ext>
            </a:extLst>
          </xdr:cNvPr>
          <xdr:cNvSpPr>
            <a:spLocks noChangeArrowheads="1"/>
          </xdr:cNvSpPr>
        </xdr:nvSpPr>
        <xdr:spPr bwMode="auto">
          <a:xfrm>
            <a:off x="14963584" y="4968087"/>
            <a:ext cx="133350" cy="144803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37058</xdr:colOff>
      <xdr:row>38</xdr:row>
      <xdr:rowOff>41252</xdr:rowOff>
    </xdr:from>
    <xdr:to>
      <xdr:col>18</xdr:col>
      <xdr:colOff>167144</xdr:colOff>
      <xdr:row>38</xdr:row>
      <xdr:rowOff>154550</xdr:rowOff>
    </xdr:to>
    <xdr:sp macro="" textlink="">
      <xdr:nvSpPr>
        <xdr:cNvPr id="1194" name="AutoShape 341">
          <a:extLst>
            <a:ext uri="{FF2B5EF4-FFF2-40B4-BE49-F238E27FC236}">
              <a16:creationId xmlns:a16="http://schemas.microsoft.com/office/drawing/2014/main" id="{4C4404D0-7B10-40DF-B8D0-ED150BAB0BE8}"/>
            </a:ext>
          </a:extLst>
        </xdr:cNvPr>
        <xdr:cNvSpPr>
          <a:spLocks noChangeArrowheads="1"/>
        </xdr:cNvSpPr>
      </xdr:nvSpPr>
      <xdr:spPr bwMode="auto">
        <a:xfrm>
          <a:off x="12179669" y="6482974"/>
          <a:ext cx="130086" cy="11329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33713</xdr:colOff>
      <xdr:row>21</xdr:row>
      <xdr:rowOff>162165</xdr:rowOff>
    </xdr:from>
    <xdr:ext cx="477776" cy="123579"/>
    <xdr:sp macro="" textlink="">
      <xdr:nvSpPr>
        <xdr:cNvPr id="1195" name="Text Box 303">
          <a:extLst>
            <a:ext uri="{FF2B5EF4-FFF2-40B4-BE49-F238E27FC236}">
              <a16:creationId xmlns:a16="http://schemas.microsoft.com/office/drawing/2014/main" id="{E6DCB971-C21E-4D20-9433-8A3173FE5A3B}"/>
            </a:ext>
          </a:extLst>
        </xdr:cNvPr>
        <xdr:cNvSpPr txBox="1">
          <a:spLocks noChangeArrowheads="1"/>
        </xdr:cNvSpPr>
      </xdr:nvSpPr>
      <xdr:spPr bwMode="auto">
        <a:xfrm>
          <a:off x="10057012" y="3773728"/>
          <a:ext cx="477776" cy="12357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</a:p>
      </xdr:txBody>
    </xdr:sp>
    <xdr:clientData/>
  </xdr:oneCellAnchor>
  <xdr:twoCellAnchor>
    <xdr:from>
      <xdr:col>13</xdr:col>
      <xdr:colOff>597398</xdr:colOff>
      <xdr:row>43</xdr:row>
      <xdr:rowOff>0</xdr:rowOff>
    </xdr:from>
    <xdr:to>
      <xdr:col>14</xdr:col>
      <xdr:colOff>139720</xdr:colOff>
      <xdr:row>44</xdr:row>
      <xdr:rowOff>41931</xdr:rowOff>
    </xdr:to>
    <xdr:sp macro="" textlink="">
      <xdr:nvSpPr>
        <xdr:cNvPr id="1196" name="六角形 1195">
          <a:extLst>
            <a:ext uri="{FF2B5EF4-FFF2-40B4-BE49-F238E27FC236}">
              <a16:creationId xmlns:a16="http://schemas.microsoft.com/office/drawing/2014/main" id="{2BEE5675-F0F9-49D5-AC78-6EAD1DE5BDC1}"/>
            </a:ext>
          </a:extLst>
        </xdr:cNvPr>
        <xdr:cNvSpPr/>
      </xdr:nvSpPr>
      <xdr:spPr bwMode="auto">
        <a:xfrm>
          <a:off x="12021048" y="6007100"/>
          <a:ext cx="247172" cy="2133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752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422646</xdr:colOff>
      <xdr:row>41</xdr:row>
      <xdr:rowOff>156480</xdr:rowOff>
    </xdr:from>
    <xdr:to>
      <xdr:col>14</xdr:col>
      <xdr:colOff>222169</xdr:colOff>
      <xdr:row>48</xdr:row>
      <xdr:rowOff>149680</xdr:rowOff>
    </xdr:to>
    <xdr:grpSp>
      <xdr:nvGrpSpPr>
        <xdr:cNvPr id="1197" name="グループ化 1196">
          <a:extLst>
            <a:ext uri="{FF2B5EF4-FFF2-40B4-BE49-F238E27FC236}">
              <a16:creationId xmlns:a16="http://schemas.microsoft.com/office/drawing/2014/main" id="{D12B8243-E37D-4F10-977D-65DF9E6B98A8}"/>
            </a:ext>
          </a:extLst>
        </xdr:cNvPr>
        <xdr:cNvGrpSpPr/>
      </xdr:nvGrpSpPr>
      <xdr:grpSpPr>
        <a:xfrm rot="10800000">
          <a:off x="9054413" y="7226147"/>
          <a:ext cx="506489" cy="1208166"/>
          <a:chOff x="11402786" y="5736454"/>
          <a:chExt cx="452652" cy="1175974"/>
        </a:xfrm>
      </xdr:grpSpPr>
      <xdr:sp macro="" textlink="">
        <xdr:nvSpPr>
          <xdr:cNvPr id="1198" name="Line 72">
            <a:extLst>
              <a:ext uri="{FF2B5EF4-FFF2-40B4-BE49-F238E27FC236}">
                <a16:creationId xmlns:a16="http://schemas.microsoft.com/office/drawing/2014/main" id="{8512E8A2-8DE0-4C01-826F-F5662F80E4FB}"/>
              </a:ext>
            </a:extLst>
          </xdr:cNvPr>
          <xdr:cNvSpPr>
            <a:spLocks noChangeShapeType="1"/>
          </xdr:cNvSpPr>
        </xdr:nvSpPr>
        <xdr:spPr bwMode="auto">
          <a:xfrm>
            <a:off x="11402786" y="6003365"/>
            <a:ext cx="307206" cy="36216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9" name="Line 120">
            <a:extLst>
              <a:ext uri="{FF2B5EF4-FFF2-40B4-BE49-F238E27FC236}">
                <a16:creationId xmlns:a16="http://schemas.microsoft.com/office/drawing/2014/main" id="{02676B87-4E37-4CAE-B9FF-89C9C6E8B590}"/>
              </a:ext>
            </a:extLst>
          </xdr:cNvPr>
          <xdr:cNvSpPr>
            <a:spLocks noChangeShapeType="1"/>
          </xdr:cNvSpPr>
        </xdr:nvSpPr>
        <xdr:spPr bwMode="auto">
          <a:xfrm>
            <a:off x="11702666" y="6453449"/>
            <a:ext cx="0" cy="45897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0" name="Oval 383">
            <a:extLst>
              <a:ext uri="{FF2B5EF4-FFF2-40B4-BE49-F238E27FC236}">
                <a16:creationId xmlns:a16="http://schemas.microsoft.com/office/drawing/2014/main" id="{7BCB0887-6B6F-4DAB-9247-B6A875EF5836}"/>
              </a:ext>
            </a:extLst>
          </xdr:cNvPr>
          <xdr:cNvSpPr>
            <a:spLocks noChangeArrowheads="1"/>
          </xdr:cNvSpPr>
        </xdr:nvSpPr>
        <xdr:spPr bwMode="auto">
          <a:xfrm>
            <a:off x="11622429" y="6256859"/>
            <a:ext cx="168599" cy="186123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01" name="Freeform 601">
            <a:extLst>
              <a:ext uri="{FF2B5EF4-FFF2-40B4-BE49-F238E27FC236}">
                <a16:creationId xmlns:a16="http://schemas.microsoft.com/office/drawing/2014/main" id="{C6C295DA-4A32-494E-98A2-FF46D0215F16}"/>
              </a:ext>
            </a:extLst>
          </xdr:cNvPr>
          <xdr:cNvSpPr>
            <a:spLocks/>
          </xdr:cNvSpPr>
        </xdr:nvSpPr>
        <xdr:spPr bwMode="auto">
          <a:xfrm rot="-5400000" flipH="1">
            <a:off x="11210681" y="6229216"/>
            <a:ext cx="1137519" cy="151995"/>
          </a:xfrm>
          <a:custGeom>
            <a:avLst/>
            <a:gdLst>
              <a:gd name="T0" fmla="*/ 2147483647 w 19436"/>
              <a:gd name="T1" fmla="*/ 2147483647 h 3803"/>
              <a:gd name="T2" fmla="*/ 2147483647 w 19436"/>
              <a:gd name="T3" fmla="*/ 2147483647 h 3803"/>
              <a:gd name="T4" fmla="*/ 2147483647 w 19436"/>
              <a:gd name="T5" fmla="*/ 0 h 3803"/>
              <a:gd name="T6" fmla="*/ 0 w 19436"/>
              <a:gd name="T7" fmla="*/ 2147483647 h 3803"/>
              <a:gd name="T8" fmla="*/ 0 60000 65536"/>
              <a:gd name="T9" fmla="*/ 0 60000 65536"/>
              <a:gd name="T10" fmla="*/ 0 60000 65536"/>
              <a:gd name="T11" fmla="*/ 0 60000 65536"/>
              <a:gd name="connsiteX0" fmla="*/ 9792 w 10000"/>
              <a:gd name="connsiteY0" fmla="*/ 6639 h 6639"/>
              <a:gd name="connsiteX1" fmla="*/ 10000 w 10000"/>
              <a:gd name="connsiteY1" fmla="*/ 0 h 6639"/>
              <a:gd name="connsiteX2" fmla="*/ 0 w 10000"/>
              <a:gd name="connsiteY2" fmla="*/ 110 h 6639"/>
              <a:gd name="connsiteX0" fmla="*/ 10005 w 10024"/>
              <a:gd name="connsiteY0" fmla="*/ 14017 h 14017"/>
              <a:gd name="connsiteX1" fmla="*/ 10000 w 10024"/>
              <a:gd name="connsiteY1" fmla="*/ 0 h 14017"/>
              <a:gd name="connsiteX2" fmla="*/ 0 w 10024"/>
              <a:gd name="connsiteY2" fmla="*/ 166 h 14017"/>
              <a:gd name="connsiteX0" fmla="*/ 17240 w 17240"/>
              <a:gd name="connsiteY0" fmla="*/ 13423 h 13423"/>
              <a:gd name="connsiteX1" fmla="*/ 10000 w 17240"/>
              <a:gd name="connsiteY1" fmla="*/ 0 h 13423"/>
              <a:gd name="connsiteX2" fmla="*/ 0 w 17240"/>
              <a:gd name="connsiteY2" fmla="*/ 166 h 13423"/>
              <a:gd name="connsiteX0" fmla="*/ 17240 w 17240"/>
              <a:gd name="connsiteY0" fmla="*/ 13423 h 13423"/>
              <a:gd name="connsiteX1" fmla="*/ 10000 w 17240"/>
              <a:gd name="connsiteY1" fmla="*/ 0 h 13423"/>
              <a:gd name="connsiteX2" fmla="*/ 0 w 17240"/>
              <a:gd name="connsiteY2" fmla="*/ 166 h 13423"/>
              <a:gd name="connsiteX0" fmla="*/ 17707 w 17707"/>
              <a:gd name="connsiteY0" fmla="*/ 9858 h 9858"/>
              <a:gd name="connsiteX1" fmla="*/ 10000 w 17707"/>
              <a:gd name="connsiteY1" fmla="*/ 0 h 9858"/>
              <a:gd name="connsiteX2" fmla="*/ 0 w 17707"/>
              <a:gd name="connsiteY2" fmla="*/ 166 h 9858"/>
              <a:gd name="connsiteX0" fmla="*/ 10000 w 10000"/>
              <a:gd name="connsiteY0" fmla="*/ 10000 h 10308"/>
              <a:gd name="connsiteX1" fmla="*/ 5647 w 10000"/>
              <a:gd name="connsiteY1" fmla="*/ 0 h 10308"/>
              <a:gd name="connsiteX2" fmla="*/ 0 w 10000"/>
              <a:gd name="connsiteY2" fmla="*/ 168 h 10308"/>
              <a:gd name="connsiteX0" fmla="*/ 10000 w 10000"/>
              <a:gd name="connsiteY0" fmla="*/ 10000 h 10308"/>
              <a:gd name="connsiteX1" fmla="*/ 5647 w 10000"/>
              <a:gd name="connsiteY1" fmla="*/ 0 h 10308"/>
              <a:gd name="connsiteX2" fmla="*/ 0 w 10000"/>
              <a:gd name="connsiteY2" fmla="*/ 168 h 10308"/>
              <a:gd name="connsiteX0" fmla="*/ 10000 w 10000"/>
              <a:gd name="connsiteY0" fmla="*/ 9832 h 10159"/>
              <a:gd name="connsiteX1" fmla="*/ 5515 w 10000"/>
              <a:gd name="connsiteY1" fmla="*/ 435 h 10159"/>
              <a:gd name="connsiteX2" fmla="*/ 0 w 10000"/>
              <a:gd name="connsiteY2" fmla="*/ 0 h 10159"/>
              <a:gd name="connsiteX0" fmla="*/ 10132 w 10132"/>
              <a:gd name="connsiteY0" fmla="*/ 12243 h 12505"/>
              <a:gd name="connsiteX1" fmla="*/ 5515 w 10132"/>
              <a:gd name="connsiteY1" fmla="*/ 435 h 12505"/>
              <a:gd name="connsiteX2" fmla="*/ 0 w 10132"/>
              <a:gd name="connsiteY2" fmla="*/ 0 h 1250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132" h="12505">
                <a:moveTo>
                  <a:pt x="10132" y="12243"/>
                </a:moveTo>
                <a:cubicBezTo>
                  <a:pt x="5887" y="14287"/>
                  <a:pt x="5477" y="3816"/>
                  <a:pt x="5515" y="435"/>
                </a:cubicBezTo>
                <a:lnTo>
                  <a:pt x="0" y="0"/>
                </a:lnTo>
              </a:path>
            </a:pathLst>
          </a:cu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13</xdr:col>
      <xdr:colOff>536210</xdr:colOff>
      <xdr:row>46</xdr:row>
      <xdr:rowOff>18320</xdr:rowOff>
    </xdr:from>
    <xdr:to>
      <xdr:col>13</xdr:col>
      <xdr:colOff>643351</xdr:colOff>
      <xdr:row>46</xdr:row>
      <xdr:rowOff>129508</xdr:rowOff>
    </xdr:to>
    <xdr:sp macro="" textlink="">
      <xdr:nvSpPr>
        <xdr:cNvPr id="1202" name="AutoShape 74">
          <a:extLst>
            <a:ext uri="{FF2B5EF4-FFF2-40B4-BE49-F238E27FC236}">
              <a16:creationId xmlns:a16="http://schemas.microsoft.com/office/drawing/2014/main" id="{87C60BB7-DF05-4BF6-B901-6201C3EB418A}"/>
            </a:ext>
          </a:extLst>
        </xdr:cNvPr>
        <xdr:cNvSpPr>
          <a:spLocks noChangeArrowheads="1"/>
        </xdr:cNvSpPr>
      </xdr:nvSpPr>
      <xdr:spPr bwMode="auto">
        <a:xfrm>
          <a:off x="11959860" y="6539770"/>
          <a:ext cx="107141" cy="11118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12</xdr:col>
      <xdr:colOff>563970</xdr:colOff>
      <xdr:row>44</xdr:row>
      <xdr:rowOff>171283</xdr:rowOff>
    </xdr:from>
    <xdr:ext cx="636680" cy="165173"/>
    <xdr:sp macro="" textlink="">
      <xdr:nvSpPr>
        <xdr:cNvPr id="1203" name="Text Box 972">
          <a:extLst>
            <a:ext uri="{FF2B5EF4-FFF2-40B4-BE49-F238E27FC236}">
              <a16:creationId xmlns:a16="http://schemas.microsoft.com/office/drawing/2014/main" id="{B843820A-9F6E-4AE3-93FD-7A61DDD21817}"/>
            </a:ext>
          </a:extLst>
        </xdr:cNvPr>
        <xdr:cNvSpPr txBox="1">
          <a:spLocks noChangeArrowheads="1"/>
        </xdr:cNvSpPr>
      </xdr:nvSpPr>
      <xdr:spPr bwMode="auto">
        <a:xfrm>
          <a:off x="11282770" y="6349833"/>
          <a:ext cx="63668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16m </a:t>
          </a:r>
        </a:p>
      </xdr:txBody>
    </xdr:sp>
    <xdr:clientData/>
  </xdr:oneCellAnchor>
  <xdr:twoCellAnchor>
    <xdr:from>
      <xdr:col>11</xdr:col>
      <xdr:colOff>468385</xdr:colOff>
      <xdr:row>47</xdr:row>
      <xdr:rowOff>41342</xdr:rowOff>
    </xdr:from>
    <xdr:to>
      <xdr:col>11</xdr:col>
      <xdr:colOff>716727</xdr:colOff>
      <xdr:row>48</xdr:row>
      <xdr:rowOff>83272</xdr:rowOff>
    </xdr:to>
    <xdr:sp macro="" textlink="">
      <xdr:nvSpPr>
        <xdr:cNvPr id="1204" name="六角形 1203">
          <a:extLst>
            <a:ext uri="{FF2B5EF4-FFF2-40B4-BE49-F238E27FC236}">
              <a16:creationId xmlns:a16="http://schemas.microsoft.com/office/drawing/2014/main" id="{A38432EF-614B-42A6-A542-E3F7C7BC8962}"/>
            </a:ext>
          </a:extLst>
        </xdr:cNvPr>
        <xdr:cNvSpPr/>
      </xdr:nvSpPr>
      <xdr:spPr bwMode="auto">
        <a:xfrm>
          <a:off x="10482335" y="6734242"/>
          <a:ext cx="235642" cy="1625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752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646367</xdr:colOff>
      <xdr:row>45</xdr:row>
      <xdr:rowOff>142875</xdr:rowOff>
    </xdr:from>
    <xdr:ext cx="435400" cy="174076"/>
    <xdr:sp macro="" textlink="">
      <xdr:nvSpPr>
        <xdr:cNvPr id="1205" name="Text Box 972">
          <a:extLst>
            <a:ext uri="{FF2B5EF4-FFF2-40B4-BE49-F238E27FC236}">
              <a16:creationId xmlns:a16="http://schemas.microsoft.com/office/drawing/2014/main" id="{D3C46699-99A5-4597-A7F6-AF85DD55B3FE}"/>
            </a:ext>
          </a:extLst>
        </xdr:cNvPr>
        <xdr:cNvSpPr txBox="1">
          <a:spLocks noChangeArrowheads="1"/>
        </xdr:cNvSpPr>
      </xdr:nvSpPr>
      <xdr:spPr bwMode="auto">
        <a:xfrm>
          <a:off x="10660317" y="6492875"/>
          <a:ext cx="435400" cy="174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25m </a:t>
          </a:r>
        </a:p>
      </xdr:txBody>
    </xdr:sp>
    <xdr:clientData/>
  </xdr:oneCellAnchor>
  <xdr:twoCellAnchor>
    <xdr:from>
      <xdr:col>11</xdr:col>
      <xdr:colOff>111473</xdr:colOff>
      <xdr:row>43</xdr:row>
      <xdr:rowOff>68558</xdr:rowOff>
    </xdr:from>
    <xdr:to>
      <xdr:col>11</xdr:col>
      <xdr:colOff>359815</xdr:colOff>
      <xdr:row>44</xdr:row>
      <xdr:rowOff>110489</xdr:rowOff>
    </xdr:to>
    <xdr:sp macro="" textlink="">
      <xdr:nvSpPr>
        <xdr:cNvPr id="1206" name="六角形 1205">
          <a:extLst>
            <a:ext uri="{FF2B5EF4-FFF2-40B4-BE49-F238E27FC236}">
              <a16:creationId xmlns:a16="http://schemas.microsoft.com/office/drawing/2014/main" id="{CD0AC9A6-C646-4074-A041-571B24AC11B9}"/>
            </a:ext>
          </a:extLst>
        </xdr:cNvPr>
        <xdr:cNvSpPr/>
      </xdr:nvSpPr>
      <xdr:spPr bwMode="auto">
        <a:xfrm>
          <a:off x="10125423" y="6075658"/>
          <a:ext cx="248342" cy="2133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752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520217</xdr:colOff>
      <xdr:row>38</xdr:row>
      <xdr:rowOff>51288</xdr:rowOff>
    </xdr:from>
    <xdr:to>
      <xdr:col>19</xdr:col>
      <xdr:colOff>626477</xdr:colOff>
      <xdr:row>39</xdr:row>
      <xdr:rowOff>0</xdr:rowOff>
    </xdr:to>
    <xdr:sp macro="" textlink="">
      <xdr:nvSpPr>
        <xdr:cNvPr id="1207" name="Text Box 1620">
          <a:extLst>
            <a:ext uri="{FF2B5EF4-FFF2-40B4-BE49-F238E27FC236}">
              <a16:creationId xmlns:a16="http://schemas.microsoft.com/office/drawing/2014/main" id="{2AFB6343-19BE-4174-84E2-13A810E5C106}"/>
            </a:ext>
          </a:extLst>
        </xdr:cNvPr>
        <xdr:cNvSpPr txBox="1">
          <a:spLocks noChangeArrowheads="1"/>
        </xdr:cNvSpPr>
      </xdr:nvSpPr>
      <xdr:spPr bwMode="auto">
        <a:xfrm>
          <a:off x="9124467" y="6572738"/>
          <a:ext cx="106260" cy="12016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20</xdr:col>
      <xdr:colOff>153693</xdr:colOff>
      <xdr:row>38</xdr:row>
      <xdr:rowOff>78685</xdr:rowOff>
    </xdr:from>
    <xdr:ext cx="509088" cy="155648"/>
    <xdr:sp macro="" textlink="">
      <xdr:nvSpPr>
        <xdr:cNvPr id="1208" name="Text Box 1620">
          <a:extLst>
            <a:ext uri="{FF2B5EF4-FFF2-40B4-BE49-F238E27FC236}">
              <a16:creationId xmlns:a16="http://schemas.microsoft.com/office/drawing/2014/main" id="{C430288C-745F-499D-B0CE-E8FC94960551}"/>
            </a:ext>
          </a:extLst>
        </xdr:cNvPr>
        <xdr:cNvSpPr txBox="1">
          <a:spLocks noChangeArrowheads="1"/>
        </xdr:cNvSpPr>
      </xdr:nvSpPr>
      <xdr:spPr bwMode="auto">
        <a:xfrm>
          <a:off x="13704769" y="6620508"/>
          <a:ext cx="509088" cy="15564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←大阪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関西空港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163077</xdr:colOff>
      <xdr:row>34</xdr:row>
      <xdr:rowOff>142256</xdr:rowOff>
    </xdr:from>
    <xdr:ext cx="124584" cy="486202"/>
    <xdr:sp macro="" textlink="">
      <xdr:nvSpPr>
        <xdr:cNvPr id="1209" name="Text Box 1620">
          <a:extLst>
            <a:ext uri="{FF2B5EF4-FFF2-40B4-BE49-F238E27FC236}">
              <a16:creationId xmlns:a16="http://schemas.microsoft.com/office/drawing/2014/main" id="{8CEF09B9-0A1B-42BF-881C-19293A530BE4}"/>
            </a:ext>
          </a:extLst>
        </xdr:cNvPr>
        <xdr:cNvSpPr txBox="1">
          <a:spLocks noChangeArrowheads="1"/>
        </xdr:cNvSpPr>
      </xdr:nvSpPr>
      <xdr:spPr bwMode="auto">
        <a:xfrm>
          <a:off x="13714153" y="5996162"/>
          <a:ext cx="124584" cy="486202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wordArtVertRtl" wrap="none" lIns="27432" tIns="18288" rIns="27432" bIns="18288" anchor="b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←和歌山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592439</xdr:colOff>
      <xdr:row>33</xdr:row>
      <xdr:rowOff>149931</xdr:rowOff>
    </xdr:from>
    <xdr:to>
      <xdr:col>20</xdr:col>
      <xdr:colOff>94809</xdr:colOff>
      <xdr:row>34</xdr:row>
      <xdr:rowOff>160336</xdr:rowOff>
    </xdr:to>
    <xdr:sp macro="" textlink="">
      <xdr:nvSpPr>
        <xdr:cNvPr id="1210" name="六角形 1209">
          <a:extLst>
            <a:ext uri="{FF2B5EF4-FFF2-40B4-BE49-F238E27FC236}">
              <a16:creationId xmlns:a16="http://schemas.microsoft.com/office/drawing/2014/main" id="{9B40BC72-0814-431F-9209-249E134E3A09}"/>
            </a:ext>
          </a:extLst>
        </xdr:cNvPr>
        <xdr:cNvSpPr/>
      </xdr:nvSpPr>
      <xdr:spPr bwMode="auto">
        <a:xfrm>
          <a:off x="13437960" y="5831858"/>
          <a:ext cx="207925" cy="1823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752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151677</xdr:colOff>
      <xdr:row>39</xdr:row>
      <xdr:rowOff>89571</xdr:rowOff>
    </xdr:from>
    <xdr:to>
      <xdr:col>20</xdr:col>
      <xdr:colOff>341750</xdr:colOff>
      <xdr:row>40</xdr:row>
      <xdr:rowOff>121268</xdr:rowOff>
    </xdr:to>
    <xdr:sp macro="" textlink="">
      <xdr:nvSpPr>
        <xdr:cNvPr id="1211" name="六角形 1210">
          <a:extLst>
            <a:ext uri="{FF2B5EF4-FFF2-40B4-BE49-F238E27FC236}">
              <a16:creationId xmlns:a16="http://schemas.microsoft.com/office/drawing/2014/main" id="{2D92E9A3-9C7A-4DAF-8644-E06CC19A73AB}"/>
            </a:ext>
          </a:extLst>
        </xdr:cNvPr>
        <xdr:cNvSpPr/>
      </xdr:nvSpPr>
      <xdr:spPr bwMode="auto">
        <a:xfrm>
          <a:off x="13702753" y="6803373"/>
          <a:ext cx="190073" cy="15296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45048</xdr:colOff>
      <xdr:row>35</xdr:row>
      <xdr:rowOff>16901</xdr:rowOff>
    </xdr:from>
    <xdr:to>
      <xdr:col>19</xdr:col>
      <xdr:colOff>310041</xdr:colOff>
      <xdr:row>36</xdr:row>
      <xdr:rowOff>13714</xdr:rowOff>
    </xdr:to>
    <xdr:sp macro="" textlink="">
      <xdr:nvSpPr>
        <xdr:cNvPr id="1212" name="六角形 1211">
          <a:extLst>
            <a:ext uri="{FF2B5EF4-FFF2-40B4-BE49-F238E27FC236}">
              <a16:creationId xmlns:a16="http://schemas.microsoft.com/office/drawing/2014/main" id="{335A0CC5-DD0E-48F9-90B9-07A847FFCEFC}"/>
            </a:ext>
          </a:extLst>
        </xdr:cNvPr>
        <xdr:cNvSpPr/>
      </xdr:nvSpPr>
      <xdr:spPr bwMode="auto">
        <a:xfrm>
          <a:off x="8649298" y="6024001"/>
          <a:ext cx="264993" cy="1682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752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514083</xdr:colOff>
      <xdr:row>34</xdr:row>
      <xdr:rowOff>10809</xdr:rowOff>
    </xdr:from>
    <xdr:to>
      <xdr:col>20</xdr:col>
      <xdr:colOff>118093</xdr:colOff>
      <xdr:row>36</xdr:row>
      <xdr:rowOff>76203</xdr:rowOff>
    </xdr:to>
    <xdr:sp macro="" textlink="">
      <xdr:nvSpPr>
        <xdr:cNvPr id="1213" name="Line 72">
          <a:extLst>
            <a:ext uri="{FF2B5EF4-FFF2-40B4-BE49-F238E27FC236}">
              <a16:creationId xmlns:a16="http://schemas.microsoft.com/office/drawing/2014/main" id="{9831AF94-C92F-4142-A6B9-146B3A973C6F}"/>
            </a:ext>
          </a:extLst>
        </xdr:cNvPr>
        <xdr:cNvSpPr>
          <a:spLocks noChangeShapeType="1"/>
        </xdr:cNvSpPr>
      </xdr:nvSpPr>
      <xdr:spPr bwMode="auto">
        <a:xfrm rot="5400000">
          <a:off x="9068616" y="5896176"/>
          <a:ext cx="408294" cy="308860"/>
        </a:xfrm>
        <a:custGeom>
          <a:avLst/>
          <a:gdLst>
            <a:gd name="connsiteX0" fmla="*/ 0 w 307730"/>
            <a:gd name="connsiteY0" fmla="*/ 0 h 359020"/>
            <a:gd name="connsiteX1" fmla="*/ 307730 w 307730"/>
            <a:gd name="connsiteY1" fmla="*/ 359020 h 359020"/>
            <a:gd name="connsiteX0" fmla="*/ 0 w 439614"/>
            <a:gd name="connsiteY0" fmla="*/ 0 h 344366"/>
            <a:gd name="connsiteX1" fmla="*/ 439614 w 439614"/>
            <a:gd name="connsiteY1" fmla="*/ 344366 h 344366"/>
            <a:gd name="connsiteX0" fmla="*/ 0 w 439614"/>
            <a:gd name="connsiteY0" fmla="*/ 0 h 344366"/>
            <a:gd name="connsiteX1" fmla="*/ 439614 w 439614"/>
            <a:gd name="connsiteY1" fmla="*/ 344366 h 344366"/>
            <a:gd name="connsiteX0" fmla="*/ 0 w 410307"/>
            <a:gd name="connsiteY0" fmla="*/ 0 h 366347"/>
            <a:gd name="connsiteX1" fmla="*/ 410307 w 410307"/>
            <a:gd name="connsiteY1" fmla="*/ 366347 h 366347"/>
            <a:gd name="connsiteX0" fmla="*/ 0 w 410307"/>
            <a:gd name="connsiteY0" fmla="*/ 0 h 366347"/>
            <a:gd name="connsiteX1" fmla="*/ 410307 w 410307"/>
            <a:gd name="connsiteY1" fmla="*/ 366347 h 3663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10307" h="366347">
              <a:moveTo>
                <a:pt x="0" y="0"/>
              </a:moveTo>
              <a:cubicBezTo>
                <a:pt x="505557" y="9769"/>
                <a:pt x="344365" y="136770"/>
                <a:pt x="410307" y="36634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144875</xdr:colOff>
      <xdr:row>36</xdr:row>
      <xdr:rowOff>135577</xdr:rowOff>
    </xdr:from>
    <xdr:to>
      <xdr:col>19</xdr:col>
      <xdr:colOff>317548</xdr:colOff>
      <xdr:row>38</xdr:row>
      <xdr:rowOff>32845</xdr:rowOff>
    </xdr:to>
    <xdr:sp macro="" textlink="">
      <xdr:nvSpPr>
        <xdr:cNvPr id="1214" name="Line 75">
          <a:extLst>
            <a:ext uri="{FF2B5EF4-FFF2-40B4-BE49-F238E27FC236}">
              <a16:creationId xmlns:a16="http://schemas.microsoft.com/office/drawing/2014/main" id="{E6BDABBE-BE8B-462A-B692-A4C38282707E}"/>
            </a:ext>
          </a:extLst>
        </xdr:cNvPr>
        <xdr:cNvSpPr>
          <a:spLocks noChangeShapeType="1"/>
        </xdr:cNvSpPr>
      </xdr:nvSpPr>
      <xdr:spPr bwMode="auto">
        <a:xfrm rot="5400000">
          <a:off x="8715378" y="6347874"/>
          <a:ext cx="240168" cy="1726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26186</xdr:colOff>
      <xdr:row>35</xdr:row>
      <xdr:rowOff>162219</xdr:rowOff>
    </xdr:from>
    <xdr:to>
      <xdr:col>20</xdr:col>
      <xdr:colOff>198861</xdr:colOff>
      <xdr:row>37</xdr:row>
      <xdr:rowOff>6724</xdr:rowOff>
    </xdr:to>
    <xdr:sp macro="" textlink="">
      <xdr:nvSpPr>
        <xdr:cNvPr id="1215" name="Oval 383">
          <a:extLst>
            <a:ext uri="{FF2B5EF4-FFF2-40B4-BE49-F238E27FC236}">
              <a16:creationId xmlns:a16="http://schemas.microsoft.com/office/drawing/2014/main" id="{B5764791-B80C-4ED2-B66B-40855802A0C0}"/>
            </a:ext>
          </a:extLst>
        </xdr:cNvPr>
        <xdr:cNvSpPr>
          <a:spLocks noChangeArrowheads="1"/>
        </xdr:cNvSpPr>
      </xdr:nvSpPr>
      <xdr:spPr bwMode="auto">
        <a:xfrm rot="5400000">
          <a:off x="9327921" y="6176684"/>
          <a:ext cx="187405" cy="172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181793</xdr:colOff>
      <xdr:row>36</xdr:row>
      <xdr:rowOff>85787</xdr:rowOff>
    </xdr:from>
    <xdr:to>
      <xdr:col>20</xdr:col>
      <xdr:colOff>118521</xdr:colOff>
      <xdr:row>40</xdr:row>
      <xdr:rowOff>133650</xdr:rowOff>
    </xdr:to>
    <xdr:sp macro="" textlink="">
      <xdr:nvSpPr>
        <xdr:cNvPr id="1216" name="Freeform 601">
          <a:extLst>
            <a:ext uri="{FF2B5EF4-FFF2-40B4-BE49-F238E27FC236}">
              <a16:creationId xmlns:a16="http://schemas.microsoft.com/office/drawing/2014/main" id="{CCD13D20-35CD-4E0B-969F-BD6DE15A8B2E}"/>
            </a:ext>
          </a:extLst>
        </xdr:cNvPr>
        <xdr:cNvSpPr>
          <a:spLocks/>
        </xdr:cNvSpPr>
      </xdr:nvSpPr>
      <xdr:spPr bwMode="auto">
        <a:xfrm flipH="1">
          <a:off x="8786043" y="6264337"/>
          <a:ext cx="641578" cy="68286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17240 w 17240"/>
            <a:gd name="connsiteY0" fmla="*/ 13423 h 13423"/>
            <a:gd name="connsiteX1" fmla="*/ 10000 w 17240"/>
            <a:gd name="connsiteY1" fmla="*/ 0 h 13423"/>
            <a:gd name="connsiteX2" fmla="*/ 0 w 17240"/>
            <a:gd name="connsiteY2" fmla="*/ 166 h 13423"/>
            <a:gd name="connsiteX0" fmla="*/ 17240 w 17240"/>
            <a:gd name="connsiteY0" fmla="*/ 13423 h 13423"/>
            <a:gd name="connsiteX1" fmla="*/ 10000 w 17240"/>
            <a:gd name="connsiteY1" fmla="*/ 0 h 13423"/>
            <a:gd name="connsiteX2" fmla="*/ 0 w 17240"/>
            <a:gd name="connsiteY2" fmla="*/ 166 h 13423"/>
            <a:gd name="connsiteX0" fmla="*/ 17707 w 17707"/>
            <a:gd name="connsiteY0" fmla="*/ 9858 h 9858"/>
            <a:gd name="connsiteX1" fmla="*/ 10000 w 17707"/>
            <a:gd name="connsiteY1" fmla="*/ 0 h 9858"/>
            <a:gd name="connsiteX2" fmla="*/ 0 w 17707"/>
            <a:gd name="connsiteY2" fmla="*/ 166 h 9858"/>
            <a:gd name="connsiteX0" fmla="*/ 10000 w 10000"/>
            <a:gd name="connsiteY0" fmla="*/ 10000 h 10308"/>
            <a:gd name="connsiteX1" fmla="*/ 5647 w 10000"/>
            <a:gd name="connsiteY1" fmla="*/ 0 h 10308"/>
            <a:gd name="connsiteX2" fmla="*/ 0 w 10000"/>
            <a:gd name="connsiteY2" fmla="*/ 168 h 10308"/>
            <a:gd name="connsiteX0" fmla="*/ 10000 w 10000"/>
            <a:gd name="connsiteY0" fmla="*/ 10000 h 10308"/>
            <a:gd name="connsiteX1" fmla="*/ 5647 w 10000"/>
            <a:gd name="connsiteY1" fmla="*/ 0 h 10308"/>
            <a:gd name="connsiteX2" fmla="*/ 0 w 10000"/>
            <a:gd name="connsiteY2" fmla="*/ 168 h 10308"/>
            <a:gd name="connsiteX0" fmla="*/ 10000 w 10000"/>
            <a:gd name="connsiteY0" fmla="*/ 9832 h 10159"/>
            <a:gd name="connsiteX1" fmla="*/ 5515 w 10000"/>
            <a:gd name="connsiteY1" fmla="*/ 435 h 10159"/>
            <a:gd name="connsiteX2" fmla="*/ 0 w 10000"/>
            <a:gd name="connsiteY2" fmla="*/ 0 h 10159"/>
            <a:gd name="connsiteX0" fmla="*/ 10132 w 10132"/>
            <a:gd name="connsiteY0" fmla="*/ 12243 h 12505"/>
            <a:gd name="connsiteX1" fmla="*/ 5515 w 10132"/>
            <a:gd name="connsiteY1" fmla="*/ 435 h 12505"/>
            <a:gd name="connsiteX2" fmla="*/ 0 w 10132"/>
            <a:gd name="connsiteY2" fmla="*/ 0 h 12505"/>
            <a:gd name="connsiteX0" fmla="*/ 4620 w 4620"/>
            <a:gd name="connsiteY0" fmla="*/ 11808 h 58640"/>
            <a:gd name="connsiteX1" fmla="*/ 3 w 4620"/>
            <a:gd name="connsiteY1" fmla="*/ 0 h 58640"/>
            <a:gd name="connsiteX2" fmla="*/ 89 w 4620"/>
            <a:gd name="connsiteY2" fmla="*/ 58640 h 58640"/>
            <a:gd name="connsiteX0" fmla="*/ 11423 w 11423"/>
            <a:gd name="connsiteY0" fmla="*/ 0 h 11481"/>
            <a:gd name="connsiteX1" fmla="*/ 3 w 11423"/>
            <a:gd name="connsiteY1" fmla="*/ 1481 h 11481"/>
            <a:gd name="connsiteX2" fmla="*/ 190 w 11423"/>
            <a:gd name="connsiteY2" fmla="*/ 11481 h 11481"/>
            <a:gd name="connsiteX0" fmla="*/ 11234 w 11234"/>
            <a:gd name="connsiteY0" fmla="*/ 0 h 11481"/>
            <a:gd name="connsiteX1" fmla="*/ 3808 w 11234"/>
            <a:gd name="connsiteY1" fmla="*/ 5901 h 11481"/>
            <a:gd name="connsiteX2" fmla="*/ 1 w 11234"/>
            <a:gd name="connsiteY2" fmla="*/ 11481 h 11481"/>
            <a:gd name="connsiteX0" fmla="*/ 11234 w 11234"/>
            <a:gd name="connsiteY0" fmla="*/ 0 h 11481"/>
            <a:gd name="connsiteX1" fmla="*/ 3808 w 11234"/>
            <a:gd name="connsiteY1" fmla="*/ 5901 h 11481"/>
            <a:gd name="connsiteX2" fmla="*/ 1 w 11234"/>
            <a:gd name="connsiteY2" fmla="*/ 11481 h 11481"/>
            <a:gd name="connsiteX0" fmla="*/ 12133 w 12133"/>
            <a:gd name="connsiteY0" fmla="*/ 121 h 11602"/>
            <a:gd name="connsiteX1" fmla="*/ 0 w 12133"/>
            <a:gd name="connsiteY1" fmla="*/ 1499 h 11602"/>
            <a:gd name="connsiteX2" fmla="*/ 900 w 12133"/>
            <a:gd name="connsiteY2" fmla="*/ 11602 h 11602"/>
            <a:gd name="connsiteX0" fmla="*/ 12133 w 12133"/>
            <a:gd name="connsiteY0" fmla="*/ 121 h 11705"/>
            <a:gd name="connsiteX1" fmla="*/ 0 w 12133"/>
            <a:gd name="connsiteY1" fmla="*/ 1499 h 11705"/>
            <a:gd name="connsiteX2" fmla="*/ 44 w 12133"/>
            <a:gd name="connsiteY2" fmla="*/ 11705 h 11705"/>
            <a:gd name="connsiteX0" fmla="*/ 13559 w 13559"/>
            <a:gd name="connsiteY0" fmla="*/ 22 h 11812"/>
            <a:gd name="connsiteX1" fmla="*/ 0 w 13559"/>
            <a:gd name="connsiteY1" fmla="*/ 1606 h 11812"/>
            <a:gd name="connsiteX2" fmla="*/ 44 w 13559"/>
            <a:gd name="connsiteY2" fmla="*/ 11812 h 11812"/>
            <a:gd name="connsiteX0" fmla="*/ 13438 w 13438"/>
            <a:gd name="connsiteY0" fmla="*/ 0 h 12465"/>
            <a:gd name="connsiteX1" fmla="*/ 0 w 13438"/>
            <a:gd name="connsiteY1" fmla="*/ 2259 h 12465"/>
            <a:gd name="connsiteX2" fmla="*/ 44 w 13438"/>
            <a:gd name="connsiteY2" fmla="*/ 12465 h 12465"/>
            <a:gd name="connsiteX0" fmla="*/ 13438 w 13438"/>
            <a:gd name="connsiteY0" fmla="*/ 0 h 12465"/>
            <a:gd name="connsiteX1" fmla="*/ 0 w 13438"/>
            <a:gd name="connsiteY1" fmla="*/ 2259 h 12465"/>
            <a:gd name="connsiteX2" fmla="*/ 44 w 13438"/>
            <a:gd name="connsiteY2" fmla="*/ 12465 h 12465"/>
            <a:gd name="connsiteX0" fmla="*/ 13438 w 13438"/>
            <a:gd name="connsiteY0" fmla="*/ 0 h 12465"/>
            <a:gd name="connsiteX1" fmla="*/ 0 w 13438"/>
            <a:gd name="connsiteY1" fmla="*/ 2574 h 12465"/>
            <a:gd name="connsiteX2" fmla="*/ 44 w 13438"/>
            <a:gd name="connsiteY2" fmla="*/ 12465 h 12465"/>
            <a:gd name="connsiteX0" fmla="*/ 13527 w 13527"/>
            <a:gd name="connsiteY0" fmla="*/ 0 h 10349"/>
            <a:gd name="connsiteX1" fmla="*/ 89 w 13527"/>
            <a:gd name="connsiteY1" fmla="*/ 2574 h 10349"/>
            <a:gd name="connsiteX2" fmla="*/ 12 w 13527"/>
            <a:gd name="connsiteY2" fmla="*/ 10349 h 10349"/>
            <a:gd name="connsiteX0" fmla="*/ 13438 w 13438"/>
            <a:gd name="connsiteY0" fmla="*/ 0 h 10394"/>
            <a:gd name="connsiteX1" fmla="*/ 0 w 13438"/>
            <a:gd name="connsiteY1" fmla="*/ 2574 h 10394"/>
            <a:gd name="connsiteX2" fmla="*/ 470 w 13438"/>
            <a:gd name="connsiteY2" fmla="*/ 10394 h 10394"/>
            <a:gd name="connsiteX0" fmla="*/ 13438 w 13438"/>
            <a:gd name="connsiteY0" fmla="*/ 0 h 10394"/>
            <a:gd name="connsiteX1" fmla="*/ 0 w 13438"/>
            <a:gd name="connsiteY1" fmla="*/ 2574 h 10394"/>
            <a:gd name="connsiteX2" fmla="*/ 106 w 13438"/>
            <a:gd name="connsiteY2" fmla="*/ 10394 h 103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438" h="10394">
              <a:moveTo>
                <a:pt x="13438" y="0"/>
              </a:moveTo>
              <a:cubicBezTo>
                <a:pt x="5769" y="78"/>
                <a:pt x="1915" y="67"/>
                <a:pt x="0" y="2574"/>
              </a:cubicBezTo>
              <a:cubicBezTo>
                <a:pt x="63" y="5907"/>
                <a:pt x="43" y="7061"/>
                <a:pt x="106" y="10394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116224</xdr:colOff>
      <xdr:row>34</xdr:row>
      <xdr:rowOff>80186</xdr:rowOff>
    </xdr:from>
    <xdr:to>
      <xdr:col>20</xdr:col>
      <xdr:colOff>116224</xdr:colOff>
      <xdr:row>39</xdr:row>
      <xdr:rowOff>35104</xdr:rowOff>
    </xdr:to>
    <xdr:sp macro="" textlink="">
      <xdr:nvSpPr>
        <xdr:cNvPr id="1217" name="Line 120">
          <a:extLst>
            <a:ext uri="{FF2B5EF4-FFF2-40B4-BE49-F238E27FC236}">
              <a16:creationId xmlns:a16="http://schemas.microsoft.com/office/drawing/2014/main" id="{298A25B2-FDBA-4613-9D68-E0FEDA5AB75E}"/>
            </a:ext>
          </a:extLst>
        </xdr:cNvPr>
        <xdr:cNvSpPr>
          <a:spLocks noChangeShapeType="1"/>
        </xdr:cNvSpPr>
      </xdr:nvSpPr>
      <xdr:spPr bwMode="auto">
        <a:xfrm rot="5400000">
          <a:off x="9019240" y="6321920"/>
          <a:ext cx="81216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435620</xdr:colOff>
      <xdr:row>36</xdr:row>
      <xdr:rowOff>79016</xdr:rowOff>
    </xdr:from>
    <xdr:to>
      <xdr:col>20</xdr:col>
      <xdr:colOff>100475</xdr:colOff>
      <xdr:row>37</xdr:row>
      <xdr:rowOff>10523</xdr:rowOff>
    </xdr:to>
    <xdr:sp macro="" textlink="">
      <xdr:nvSpPr>
        <xdr:cNvPr id="1218" name="Line 1048">
          <a:extLst>
            <a:ext uri="{FF2B5EF4-FFF2-40B4-BE49-F238E27FC236}">
              <a16:creationId xmlns:a16="http://schemas.microsoft.com/office/drawing/2014/main" id="{B71E610E-981B-4D98-89F0-10B80A4B8D39}"/>
            </a:ext>
          </a:extLst>
        </xdr:cNvPr>
        <xdr:cNvSpPr>
          <a:spLocks noChangeShapeType="1"/>
        </xdr:cNvSpPr>
      </xdr:nvSpPr>
      <xdr:spPr bwMode="auto">
        <a:xfrm rot="5400000">
          <a:off x="9173244" y="6124192"/>
          <a:ext cx="102957" cy="369705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50648 w 350670"/>
            <a:gd name="connsiteY0" fmla="*/ 0 h 10523"/>
            <a:gd name="connsiteX1" fmla="*/ 23 w 350670"/>
            <a:gd name="connsiteY1" fmla="*/ 10523 h 10523"/>
            <a:gd name="connsiteX0" fmla="*/ 392768 w 392767"/>
            <a:gd name="connsiteY0" fmla="*/ 0 h 10523"/>
            <a:gd name="connsiteX1" fmla="*/ 42143 w 392767"/>
            <a:gd name="connsiteY1" fmla="*/ 10523 h 105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92767" h="10523">
              <a:moveTo>
                <a:pt x="392768" y="0"/>
              </a:moveTo>
              <a:cubicBezTo>
                <a:pt x="-174890" y="915"/>
                <a:pt x="38810" y="7190"/>
                <a:pt x="42143" y="1052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287242</xdr:colOff>
      <xdr:row>36</xdr:row>
      <xdr:rowOff>18589</xdr:rowOff>
    </xdr:from>
    <xdr:to>
      <xdr:col>19</xdr:col>
      <xdr:colOff>419100</xdr:colOff>
      <xdr:row>36</xdr:row>
      <xdr:rowOff>158751</xdr:rowOff>
    </xdr:to>
    <xdr:sp macro="" textlink="">
      <xdr:nvSpPr>
        <xdr:cNvPr id="1219" name="Oval 140">
          <a:extLst>
            <a:ext uri="{FF2B5EF4-FFF2-40B4-BE49-F238E27FC236}">
              <a16:creationId xmlns:a16="http://schemas.microsoft.com/office/drawing/2014/main" id="{70F567CC-6C5F-4E13-AAF3-15D8DC268AB9}"/>
            </a:ext>
          </a:extLst>
        </xdr:cNvPr>
        <xdr:cNvSpPr>
          <a:spLocks noChangeArrowheads="1"/>
        </xdr:cNvSpPr>
      </xdr:nvSpPr>
      <xdr:spPr bwMode="auto">
        <a:xfrm rot="5400000">
          <a:off x="8887340" y="6201291"/>
          <a:ext cx="140162" cy="1318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20</xdr:col>
      <xdr:colOff>48393</xdr:colOff>
      <xdr:row>37</xdr:row>
      <xdr:rowOff>86051</xdr:rowOff>
    </xdr:from>
    <xdr:to>
      <xdr:col>20</xdr:col>
      <xdr:colOff>179545</xdr:colOff>
      <xdr:row>38</xdr:row>
      <xdr:rowOff>38427</xdr:rowOff>
    </xdr:to>
    <xdr:sp macro="" textlink="">
      <xdr:nvSpPr>
        <xdr:cNvPr id="1220" name="AutoShape 74">
          <a:extLst>
            <a:ext uri="{FF2B5EF4-FFF2-40B4-BE49-F238E27FC236}">
              <a16:creationId xmlns:a16="http://schemas.microsoft.com/office/drawing/2014/main" id="{E5EC38A1-B648-4986-B25F-A1AEB69474AA}"/>
            </a:ext>
          </a:extLst>
        </xdr:cNvPr>
        <xdr:cNvSpPr>
          <a:spLocks noChangeArrowheads="1"/>
        </xdr:cNvSpPr>
      </xdr:nvSpPr>
      <xdr:spPr bwMode="auto">
        <a:xfrm>
          <a:off x="9357493" y="6436051"/>
          <a:ext cx="131152" cy="1238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450850</xdr:colOff>
      <xdr:row>36</xdr:row>
      <xdr:rowOff>25399</xdr:rowOff>
    </xdr:from>
    <xdr:to>
      <xdr:col>19</xdr:col>
      <xdr:colOff>584200</xdr:colOff>
      <xdr:row>36</xdr:row>
      <xdr:rowOff>139700</xdr:rowOff>
    </xdr:to>
    <xdr:sp macro="" textlink="">
      <xdr:nvSpPr>
        <xdr:cNvPr id="1221" name="Text Box 1620">
          <a:extLst>
            <a:ext uri="{FF2B5EF4-FFF2-40B4-BE49-F238E27FC236}">
              <a16:creationId xmlns:a16="http://schemas.microsoft.com/office/drawing/2014/main" id="{902525B9-09B1-40EC-B498-97F16B3BBB09}"/>
            </a:ext>
          </a:extLst>
        </xdr:cNvPr>
        <xdr:cNvSpPr txBox="1">
          <a:spLocks noChangeArrowheads="1"/>
        </xdr:cNvSpPr>
      </xdr:nvSpPr>
      <xdr:spPr bwMode="auto">
        <a:xfrm>
          <a:off x="9055100" y="6203949"/>
          <a:ext cx="133350" cy="11430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466407</xdr:colOff>
      <xdr:row>34</xdr:row>
      <xdr:rowOff>28087</xdr:rowOff>
    </xdr:from>
    <xdr:to>
      <xdr:col>19</xdr:col>
      <xdr:colOff>536862</xdr:colOff>
      <xdr:row>40</xdr:row>
      <xdr:rowOff>103909</xdr:rowOff>
    </xdr:to>
    <xdr:grpSp>
      <xdr:nvGrpSpPr>
        <xdr:cNvPr id="1222" name="グループ化 1221">
          <a:extLst>
            <a:ext uri="{FF2B5EF4-FFF2-40B4-BE49-F238E27FC236}">
              <a16:creationId xmlns:a16="http://schemas.microsoft.com/office/drawing/2014/main" id="{E60BC4C0-4878-472C-AE91-372D2B3BD83B}"/>
            </a:ext>
          </a:extLst>
        </xdr:cNvPr>
        <xdr:cNvGrpSpPr/>
      </xdr:nvGrpSpPr>
      <xdr:grpSpPr>
        <a:xfrm rot="10800000">
          <a:off x="13339974" y="5933587"/>
          <a:ext cx="70455" cy="1066422"/>
          <a:chOff x="1261220" y="847582"/>
          <a:chExt cx="69622" cy="1381072"/>
        </a:xfrm>
      </xdr:grpSpPr>
      <xdr:grpSp>
        <xdr:nvGrpSpPr>
          <xdr:cNvPr id="1223" name="Group 802">
            <a:extLst>
              <a:ext uri="{FF2B5EF4-FFF2-40B4-BE49-F238E27FC236}">
                <a16:creationId xmlns:a16="http://schemas.microsoft.com/office/drawing/2014/main" id="{0CA53972-BF74-4722-9F88-550B0C30A30C}"/>
              </a:ext>
            </a:extLst>
          </xdr:cNvPr>
          <xdr:cNvGrpSpPr>
            <a:grpSpLocks/>
          </xdr:cNvGrpSpPr>
        </xdr:nvGrpSpPr>
        <xdr:grpSpPr bwMode="auto">
          <a:xfrm>
            <a:off x="1261220" y="847582"/>
            <a:ext cx="69622" cy="1381072"/>
            <a:chOff x="1729" y="1694"/>
            <a:chExt cx="21" cy="146"/>
          </a:xfrm>
        </xdr:grpSpPr>
        <xdr:sp macro="" textlink="">
          <xdr:nvSpPr>
            <xdr:cNvPr id="1226" name="Line 803">
              <a:extLst>
                <a:ext uri="{FF2B5EF4-FFF2-40B4-BE49-F238E27FC236}">
                  <a16:creationId xmlns:a16="http://schemas.microsoft.com/office/drawing/2014/main" id="{B6C0F41C-B8DC-40F1-98E2-494A4414C88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38" y="1694"/>
              <a:ext cx="0" cy="14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27" name="Line 804">
              <a:extLst>
                <a:ext uri="{FF2B5EF4-FFF2-40B4-BE49-F238E27FC236}">
                  <a16:creationId xmlns:a16="http://schemas.microsoft.com/office/drawing/2014/main" id="{28C1D572-05FB-4D32-BBE8-B8741880F14E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694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28" name="Line 805">
              <a:extLst>
                <a:ext uri="{FF2B5EF4-FFF2-40B4-BE49-F238E27FC236}">
                  <a16:creationId xmlns:a16="http://schemas.microsoft.com/office/drawing/2014/main" id="{F44B767F-7B8E-4F58-82F0-B97CBA3A3239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0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29" name="Line 806">
              <a:extLst>
                <a:ext uri="{FF2B5EF4-FFF2-40B4-BE49-F238E27FC236}">
                  <a16:creationId xmlns:a16="http://schemas.microsoft.com/office/drawing/2014/main" id="{8C2B18A1-57F7-4A50-B53E-7F257F5BFC92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1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30" name="Line 807">
              <a:extLst>
                <a:ext uri="{FF2B5EF4-FFF2-40B4-BE49-F238E27FC236}">
                  <a16:creationId xmlns:a16="http://schemas.microsoft.com/office/drawing/2014/main" id="{97884777-508B-401B-BDFA-E8EB84E435A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4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31" name="Line 808">
              <a:extLst>
                <a:ext uri="{FF2B5EF4-FFF2-40B4-BE49-F238E27FC236}">
                  <a16:creationId xmlns:a16="http://schemas.microsoft.com/office/drawing/2014/main" id="{05F2A672-FAAE-41C1-9BC5-AC5923653514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6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32" name="Line 809">
              <a:extLst>
                <a:ext uri="{FF2B5EF4-FFF2-40B4-BE49-F238E27FC236}">
                  <a16:creationId xmlns:a16="http://schemas.microsoft.com/office/drawing/2014/main" id="{C3CEFDE6-4182-48CE-A268-1ECA9DD3EC56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7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33" name="Line 810">
              <a:extLst>
                <a:ext uri="{FF2B5EF4-FFF2-40B4-BE49-F238E27FC236}">
                  <a16:creationId xmlns:a16="http://schemas.microsoft.com/office/drawing/2014/main" id="{2DC9A6D9-BCB3-46DD-854F-83E1CD2A6944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2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34" name="Line 811">
              <a:extLst>
                <a:ext uri="{FF2B5EF4-FFF2-40B4-BE49-F238E27FC236}">
                  <a16:creationId xmlns:a16="http://schemas.microsoft.com/office/drawing/2014/main" id="{625EF323-E858-4678-81A7-E8A4B24E796E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53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35" name="Line 812">
              <a:extLst>
                <a:ext uri="{FF2B5EF4-FFF2-40B4-BE49-F238E27FC236}">
                  <a16:creationId xmlns:a16="http://schemas.microsoft.com/office/drawing/2014/main" id="{2232E53E-203B-4466-B158-999F18063DA4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87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36" name="Line 813">
              <a:extLst>
                <a:ext uri="{FF2B5EF4-FFF2-40B4-BE49-F238E27FC236}">
                  <a16:creationId xmlns:a16="http://schemas.microsoft.com/office/drawing/2014/main" id="{03BE8582-718C-4BA9-81EB-D9514883A116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9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37" name="Line 814">
              <a:extLst>
                <a:ext uri="{FF2B5EF4-FFF2-40B4-BE49-F238E27FC236}">
                  <a16:creationId xmlns:a16="http://schemas.microsoft.com/office/drawing/2014/main" id="{203037B8-45C8-42D2-B397-AF0564CAE2A5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81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38" name="Line 815">
              <a:extLst>
                <a:ext uri="{FF2B5EF4-FFF2-40B4-BE49-F238E27FC236}">
                  <a16:creationId xmlns:a16="http://schemas.microsoft.com/office/drawing/2014/main" id="{2B124318-E522-4DEB-AFDA-E7E18A43B053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83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224" name="Line 813">
            <a:extLst>
              <a:ext uri="{FF2B5EF4-FFF2-40B4-BE49-F238E27FC236}">
                <a16:creationId xmlns:a16="http://schemas.microsoft.com/office/drawing/2014/main" id="{8EBD34FC-2600-4E47-B11A-F861FEB7B601}"/>
              </a:ext>
            </a:extLst>
          </xdr:cNvPr>
          <xdr:cNvSpPr>
            <a:spLocks noChangeShapeType="1"/>
          </xdr:cNvSpPr>
        </xdr:nvSpPr>
        <xdr:spPr bwMode="auto">
          <a:xfrm flipV="1">
            <a:off x="1261697" y="2029838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25" name="Line 814">
            <a:extLst>
              <a:ext uri="{FF2B5EF4-FFF2-40B4-BE49-F238E27FC236}">
                <a16:creationId xmlns:a16="http://schemas.microsoft.com/office/drawing/2014/main" id="{7161FFD4-EEA2-4615-A0FF-B6CBC7C561F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61698" y="2114111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403308</xdr:colOff>
      <xdr:row>37</xdr:row>
      <xdr:rowOff>53294</xdr:rowOff>
    </xdr:from>
    <xdr:to>
      <xdr:col>19</xdr:col>
      <xdr:colOff>601218</xdr:colOff>
      <xdr:row>40</xdr:row>
      <xdr:rowOff>63144</xdr:rowOff>
    </xdr:to>
    <xdr:sp macro="" textlink="">
      <xdr:nvSpPr>
        <xdr:cNvPr id="1239" name="Text Box 849">
          <a:extLst>
            <a:ext uri="{FF2B5EF4-FFF2-40B4-BE49-F238E27FC236}">
              <a16:creationId xmlns:a16="http://schemas.microsoft.com/office/drawing/2014/main" id="{6D9AFEEB-70B3-4F7C-8773-9FD085073C35}"/>
            </a:ext>
          </a:extLst>
        </xdr:cNvPr>
        <xdr:cNvSpPr txBox="1">
          <a:spLocks noChangeArrowheads="1"/>
        </xdr:cNvSpPr>
      </xdr:nvSpPr>
      <xdr:spPr bwMode="auto">
        <a:xfrm rot="5400000">
          <a:off x="8869813" y="6541039"/>
          <a:ext cx="473400" cy="19791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深日町駅</a:t>
          </a:r>
        </a:p>
      </xdr:txBody>
    </xdr:sp>
    <xdr:clientData/>
  </xdr:twoCellAnchor>
  <xdr:twoCellAnchor>
    <xdr:from>
      <xdr:col>19</xdr:col>
      <xdr:colOff>143522</xdr:colOff>
      <xdr:row>47</xdr:row>
      <xdr:rowOff>152312</xdr:rowOff>
    </xdr:from>
    <xdr:to>
      <xdr:col>19</xdr:col>
      <xdr:colOff>327206</xdr:colOff>
      <xdr:row>48</xdr:row>
      <xdr:rowOff>125908</xdr:rowOff>
    </xdr:to>
    <xdr:sp macro="" textlink="">
      <xdr:nvSpPr>
        <xdr:cNvPr id="1240" name="六角形 1239">
          <a:extLst>
            <a:ext uri="{FF2B5EF4-FFF2-40B4-BE49-F238E27FC236}">
              <a16:creationId xmlns:a16="http://schemas.microsoft.com/office/drawing/2014/main" id="{A59995AA-AAB0-4A78-8936-9A7AA7A07491}"/>
            </a:ext>
          </a:extLst>
        </xdr:cNvPr>
        <xdr:cNvSpPr/>
      </xdr:nvSpPr>
      <xdr:spPr bwMode="auto">
        <a:xfrm>
          <a:off x="12985906" y="8184735"/>
          <a:ext cx="183684" cy="1454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203461</xdr:colOff>
      <xdr:row>47</xdr:row>
      <xdr:rowOff>35829</xdr:rowOff>
    </xdr:from>
    <xdr:to>
      <xdr:col>15</xdr:col>
      <xdr:colOff>387145</xdr:colOff>
      <xdr:row>48</xdr:row>
      <xdr:rowOff>49003</xdr:rowOff>
    </xdr:to>
    <xdr:sp macro="" textlink="">
      <xdr:nvSpPr>
        <xdr:cNvPr id="1241" name="六角形 1240">
          <a:extLst>
            <a:ext uri="{FF2B5EF4-FFF2-40B4-BE49-F238E27FC236}">
              <a16:creationId xmlns:a16="http://schemas.microsoft.com/office/drawing/2014/main" id="{7BB7DECC-005C-4085-9CF0-B827E721746C}"/>
            </a:ext>
          </a:extLst>
        </xdr:cNvPr>
        <xdr:cNvSpPr/>
      </xdr:nvSpPr>
      <xdr:spPr bwMode="auto">
        <a:xfrm>
          <a:off x="10217411" y="8049529"/>
          <a:ext cx="183684" cy="18462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371363</xdr:colOff>
      <xdr:row>47</xdr:row>
      <xdr:rowOff>35064</xdr:rowOff>
    </xdr:from>
    <xdr:to>
      <xdr:col>13</xdr:col>
      <xdr:colOff>562555</xdr:colOff>
      <xdr:row>48</xdr:row>
      <xdr:rowOff>76994</xdr:rowOff>
    </xdr:to>
    <xdr:sp macro="" textlink="">
      <xdr:nvSpPr>
        <xdr:cNvPr id="1242" name="六角形 1241">
          <a:extLst>
            <a:ext uri="{FF2B5EF4-FFF2-40B4-BE49-F238E27FC236}">
              <a16:creationId xmlns:a16="http://schemas.microsoft.com/office/drawing/2014/main" id="{C905E68B-9E10-4747-B42E-E27BBC207649}"/>
            </a:ext>
          </a:extLst>
        </xdr:cNvPr>
        <xdr:cNvSpPr/>
      </xdr:nvSpPr>
      <xdr:spPr bwMode="auto">
        <a:xfrm>
          <a:off x="11795013" y="6727964"/>
          <a:ext cx="191192" cy="1625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752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205454</xdr:colOff>
      <xdr:row>43</xdr:row>
      <xdr:rowOff>44946</xdr:rowOff>
    </xdr:from>
    <xdr:to>
      <xdr:col>13</xdr:col>
      <xdr:colOff>453796</xdr:colOff>
      <xdr:row>44</xdr:row>
      <xdr:rowOff>86877</xdr:rowOff>
    </xdr:to>
    <xdr:sp macro="" textlink="">
      <xdr:nvSpPr>
        <xdr:cNvPr id="1243" name="六角形 1242">
          <a:extLst>
            <a:ext uri="{FF2B5EF4-FFF2-40B4-BE49-F238E27FC236}">
              <a16:creationId xmlns:a16="http://schemas.microsoft.com/office/drawing/2014/main" id="{1C4D9564-E9C1-4FF7-9EAD-5F8914E3C2AF}"/>
            </a:ext>
          </a:extLst>
        </xdr:cNvPr>
        <xdr:cNvSpPr/>
      </xdr:nvSpPr>
      <xdr:spPr bwMode="auto">
        <a:xfrm>
          <a:off x="11629104" y="6052046"/>
          <a:ext cx="248342" cy="2133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18</xdr:col>
      <xdr:colOff>91615</xdr:colOff>
      <xdr:row>22</xdr:row>
      <xdr:rowOff>80782</xdr:rowOff>
    </xdr:from>
    <xdr:ext cx="234956" cy="293414"/>
    <xdr:sp macro="" textlink="">
      <xdr:nvSpPr>
        <xdr:cNvPr id="1244" name="Text Box 1620">
          <a:extLst>
            <a:ext uri="{FF2B5EF4-FFF2-40B4-BE49-F238E27FC236}">
              <a16:creationId xmlns:a16="http://schemas.microsoft.com/office/drawing/2014/main" id="{758C6DFE-E85F-44AB-86ED-6D497DDF8B51}"/>
            </a:ext>
          </a:extLst>
        </xdr:cNvPr>
        <xdr:cNvSpPr txBox="1">
          <a:spLocks noChangeArrowheads="1"/>
        </xdr:cNvSpPr>
      </xdr:nvSpPr>
      <xdr:spPr bwMode="auto">
        <a:xfrm>
          <a:off x="7991015" y="3852682"/>
          <a:ext cx="234956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240404</xdr:colOff>
      <xdr:row>14</xdr:row>
      <xdr:rowOff>71967</xdr:rowOff>
    </xdr:from>
    <xdr:to>
      <xdr:col>8</xdr:col>
      <xdr:colOff>313267</xdr:colOff>
      <xdr:row>14</xdr:row>
      <xdr:rowOff>74814</xdr:rowOff>
    </xdr:to>
    <xdr:sp macro="" textlink="">
      <xdr:nvSpPr>
        <xdr:cNvPr id="1245" name="Line 73">
          <a:extLst>
            <a:ext uri="{FF2B5EF4-FFF2-40B4-BE49-F238E27FC236}">
              <a16:creationId xmlns:a16="http://schemas.microsoft.com/office/drawing/2014/main" id="{673AF2CA-D99E-4ECE-8DE4-4C6F4A703181}"/>
            </a:ext>
          </a:extLst>
        </xdr:cNvPr>
        <xdr:cNvSpPr>
          <a:spLocks noChangeShapeType="1"/>
        </xdr:cNvSpPr>
      </xdr:nvSpPr>
      <xdr:spPr bwMode="auto">
        <a:xfrm flipV="1">
          <a:off x="4630371" y="2501900"/>
          <a:ext cx="779829" cy="2847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6524</xdr:colOff>
      <xdr:row>14</xdr:row>
      <xdr:rowOff>60248</xdr:rowOff>
    </xdr:from>
    <xdr:to>
      <xdr:col>8</xdr:col>
      <xdr:colOff>253469</xdr:colOff>
      <xdr:row>15</xdr:row>
      <xdr:rowOff>87788</xdr:rowOff>
    </xdr:to>
    <xdr:sp macro="" textlink="">
      <xdr:nvSpPr>
        <xdr:cNvPr id="1246" name="六角形 1245">
          <a:extLst>
            <a:ext uri="{FF2B5EF4-FFF2-40B4-BE49-F238E27FC236}">
              <a16:creationId xmlns:a16="http://schemas.microsoft.com/office/drawing/2014/main" id="{BC667DBE-473A-4941-BB0B-8C2098378CFD}"/>
            </a:ext>
          </a:extLst>
        </xdr:cNvPr>
        <xdr:cNvSpPr/>
      </xdr:nvSpPr>
      <xdr:spPr bwMode="auto">
        <a:xfrm>
          <a:off x="3676824" y="2460548"/>
          <a:ext cx="246945" cy="1989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326665</xdr:colOff>
      <xdr:row>37</xdr:row>
      <xdr:rowOff>40792</xdr:rowOff>
    </xdr:from>
    <xdr:to>
      <xdr:col>16</xdr:col>
      <xdr:colOff>326664</xdr:colOff>
      <xdr:row>37</xdr:row>
      <xdr:rowOff>47622</xdr:rowOff>
    </xdr:to>
    <xdr:sp macro="" textlink="">
      <xdr:nvSpPr>
        <xdr:cNvPr id="1247" name="Line 73">
          <a:extLst>
            <a:ext uri="{FF2B5EF4-FFF2-40B4-BE49-F238E27FC236}">
              <a16:creationId xmlns:a16="http://schemas.microsoft.com/office/drawing/2014/main" id="{3C233A54-545F-4709-9D3E-4ACDC2294EA1}"/>
            </a:ext>
          </a:extLst>
        </xdr:cNvPr>
        <xdr:cNvSpPr>
          <a:spLocks noChangeShapeType="1"/>
        </xdr:cNvSpPr>
      </xdr:nvSpPr>
      <xdr:spPr bwMode="auto">
        <a:xfrm>
          <a:off x="13160015" y="5019192"/>
          <a:ext cx="704849" cy="683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136075</xdr:colOff>
      <xdr:row>44</xdr:row>
      <xdr:rowOff>133632</xdr:rowOff>
    </xdr:from>
    <xdr:to>
      <xdr:col>16</xdr:col>
      <xdr:colOff>361431</xdr:colOff>
      <xdr:row>45</xdr:row>
      <xdr:rowOff>153987</xdr:rowOff>
    </xdr:to>
    <xdr:sp macro="" textlink="">
      <xdr:nvSpPr>
        <xdr:cNvPr id="1248" name="六角形 1247">
          <a:extLst>
            <a:ext uri="{FF2B5EF4-FFF2-40B4-BE49-F238E27FC236}">
              <a16:creationId xmlns:a16="http://schemas.microsoft.com/office/drawing/2014/main" id="{F93F2019-574B-4FF8-9DC6-8034C0D9B1B5}"/>
            </a:ext>
          </a:extLst>
        </xdr:cNvPr>
        <xdr:cNvSpPr/>
      </xdr:nvSpPr>
      <xdr:spPr bwMode="auto">
        <a:xfrm>
          <a:off x="10888742" y="7723999"/>
          <a:ext cx="225356" cy="19392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508357</xdr:colOff>
      <xdr:row>12</xdr:row>
      <xdr:rowOff>143433</xdr:rowOff>
    </xdr:from>
    <xdr:to>
      <xdr:col>2</xdr:col>
      <xdr:colOff>7616</xdr:colOff>
      <xdr:row>15</xdr:row>
      <xdr:rowOff>1633</xdr:rowOff>
    </xdr:to>
    <xdr:sp macro="" textlink="">
      <xdr:nvSpPr>
        <xdr:cNvPr id="1249" name="Line 120">
          <a:extLst>
            <a:ext uri="{FF2B5EF4-FFF2-40B4-BE49-F238E27FC236}">
              <a16:creationId xmlns:a16="http://schemas.microsoft.com/office/drawing/2014/main" id="{B4A9E3AE-F80A-42D9-A6B4-664EBBBC0787}"/>
            </a:ext>
          </a:extLst>
        </xdr:cNvPr>
        <xdr:cNvSpPr>
          <a:spLocks noChangeShapeType="1"/>
        </xdr:cNvSpPr>
      </xdr:nvSpPr>
      <xdr:spPr bwMode="auto">
        <a:xfrm rot="2134857" flipH="1">
          <a:off x="6293207" y="829233"/>
          <a:ext cx="204109" cy="372550"/>
        </a:xfrm>
        <a:custGeom>
          <a:avLst/>
          <a:gdLst>
            <a:gd name="connsiteX0" fmla="*/ 0 w 263762"/>
            <a:gd name="connsiteY0" fmla="*/ 0 h 337041"/>
            <a:gd name="connsiteX1" fmla="*/ 263762 w 263762"/>
            <a:gd name="connsiteY1" fmla="*/ 337041 h 337041"/>
            <a:gd name="connsiteX0" fmla="*/ 0 w 315050"/>
            <a:gd name="connsiteY0" fmla="*/ 0 h 402984"/>
            <a:gd name="connsiteX1" fmla="*/ 315050 w 315050"/>
            <a:gd name="connsiteY1" fmla="*/ 402984 h 402984"/>
            <a:gd name="connsiteX0" fmla="*/ 0 w 315050"/>
            <a:gd name="connsiteY0" fmla="*/ 0 h 402984"/>
            <a:gd name="connsiteX1" fmla="*/ 315050 w 315050"/>
            <a:gd name="connsiteY1" fmla="*/ 402984 h 402984"/>
            <a:gd name="connsiteX0" fmla="*/ 0 w 315050"/>
            <a:gd name="connsiteY0" fmla="*/ 0 h 454273"/>
            <a:gd name="connsiteX1" fmla="*/ 315050 w 315050"/>
            <a:gd name="connsiteY1" fmla="*/ 454273 h 454273"/>
            <a:gd name="connsiteX0" fmla="*/ 0 w 315050"/>
            <a:gd name="connsiteY0" fmla="*/ 0 h 454273"/>
            <a:gd name="connsiteX1" fmla="*/ 315050 w 315050"/>
            <a:gd name="connsiteY1" fmla="*/ 454273 h 454273"/>
            <a:gd name="connsiteX0" fmla="*/ 0 w 256435"/>
            <a:gd name="connsiteY0" fmla="*/ 0 h 490908"/>
            <a:gd name="connsiteX1" fmla="*/ 256435 w 256435"/>
            <a:gd name="connsiteY1" fmla="*/ 490908 h 490908"/>
            <a:gd name="connsiteX0" fmla="*/ 0 w 63862"/>
            <a:gd name="connsiteY0" fmla="*/ 0 h 456046"/>
            <a:gd name="connsiteX1" fmla="*/ 63862 w 63862"/>
            <a:gd name="connsiteY1" fmla="*/ 456046 h 456046"/>
            <a:gd name="connsiteX0" fmla="*/ 0 w 99788"/>
            <a:gd name="connsiteY0" fmla="*/ 0 h 456046"/>
            <a:gd name="connsiteX1" fmla="*/ 63862 w 99788"/>
            <a:gd name="connsiteY1" fmla="*/ 456046 h 456046"/>
            <a:gd name="connsiteX0" fmla="*/ 0 w 96021"/>
            <a:gd name="connsiteY0" fmla="*/ 0 h 386001"/>
            <a:gd name="connsiteX1" fmla="*/ 49321 w 96021"/>
            <a:gd name="connsiteY1" fmla="*/ 386001 h 386001"/>
            <a:gd name="connsiteX0" fmla="*/ 0 w 112737"/>
            <a:gd name="connsiteY0" fmla="*/ 0 h 386001"/>
            <a:gd name="connsiteX1" fmla="*/ 49321 w 112737"/>
            <a:gd name="connsiteY1" fmla="*/ 386001 h 386001"/>
            <a:gd name="connsiteX0" fmla="*/ 0 w 126595"/>
            <a:gd name="connsiteY0" fmla="*/ 0 h 386001"/>
            <a:gd name="connsiteX1" fmla="*/ 49321 w 126595"/>
            <a:gd name="connsiteY1" fmla="*/ 386001 h 386001"/>
            <a:gd name="connsiteX0" fmla="*/ 0 w 150920"/>
            <a:gd name="connsiteY0" fmla="*/ 0 h 288741"/>
            <a:gd name="connsiteX1" fmla="*/ 102501 w 150920"/>
            <a:gd name="connsiteY1" fmla="*/ 288741 h 288741"/>
            <a:gd name="connsiteX0" fmla="*/ 0 w 175878"/>
            <a:gd name="connsiteY0" fmla="*/ 0 h 288741"/>
            <a:gd name="connsiteX1" fmla="*/ 102501 w 175878"/>
            <a:gd name="connsiteY1" fmla="*/ 288741 h 288741"/>
            <a:gd name="connsiteX0" fmla="*/ 0 w 149282"/>
            <a:gd name="connsiteY0" fmla="*/ 0 h 288741"/>
            <a:gd name="connsiteX1" fmla="*/ 102501 w 149282"/>
            <a:gd name="connsiteY1" fmla="*/ 288741 h 2887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9282" h="288741">
              <a:moveTo>
                <a:pt x="0" y="0"/>
              </a:moveTo>
              <a:cubicBezTo>
                <a:pt x="220463" y="50363"/>
                <a:pt x="142849" y="187438"/>
                <a:pt x="102501" y="28874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27215</xdr:colOff>
      <xdr:row>12</xdr:row>
      <xdr:rowOff>142874</xdr:rowOff>
    </xdr:from>
    <xdr:to>
      <xdr:col>2</xdr:col>
      <xdr:colOff>2</xdr:colOff>
      <xdr:row>16</xdr:row>
      <xdr:rowOff>149678</xdr:rowOff>
    </xdr:to>
    <xdr:sp macro="" textlink="">
      <xdr:nvSpPr>
        <xdr:cNvPr id="1250" name="Line 73">
          <a:extLst>
            <a:ext uri="{FF2B5EF4-FFF2-40B4-BE49-F238E27FC236}">
              <a16:creationId xmlns:a16="http://schemas.microsoft.com/office/drawing/2014/main" id="{4C36967B-A645-4586-9B75-D7FB64354E8C}"/>
            </a:ext>
          </a:extLst>
        </xdr:cNvPr>
        <xdr:cNvSpPr>
          <a:spLocks noChangeShapeType="1"/>
        </xdr:cNvSpPr>
      </xdr:nvSpPr>
      <xdr:spPr bwMode="auto">
        <a:xfrm flipH="1" flipV="1">
          <a:off x="5812065" y="828674"/>
          <a:ext cx="677637" cy="692604"/>
        </a:xfrm>
        <a:custGeom>
          <a:avLst/>
          <a:gdLst>
            <a:gd name="connsiteX0" fmla="*/ 0 w 741591"/>
            <a:gd name="connsiteY0" fmla="*/ 0 h 687161"/>
            <a:gd name="connsiteX1" fmla="*/ 741591 w 741591"/>
            <a:gd name="connsiteY1" fmla="*/ 687161 h 687161"/>
            <a:gd name="connsiteX0" fmla="*/ 0 w 741591"/>
            <a:gd name="connsiteY0" fmla="*/ 0 h 687161"/>
            <a:gd name="connsiteX1" fmla="*/ 741591 w 741591"/>
            <a:gd name="connsiteY1" fmla="*/ 687161 h 687161"/>
            <a:gd name="connsiteX0" fmla="*/ 0 w 741591"/>
            <a:gd name="connsiteY0" fmla="*/ 0 h 687161"/>
            <a:gd name="connsiteX1" fmla="*/ 741591 w 741591"/>
            <a:gd name="connsiteY1" fmla="*/ 687161 h 6871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41591" h="687161">
              <a:moveTo>
                <a:pt x="0" y="0"/>
              </a:moveTo>
              <a:cubicBezTo>
                <a:pt x="267608" y="167822"/>
                <a:pt x="337912" y="97518"/>
                <a:pt x="741591" y="68716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74844</xdr:colOff>
      <xdr:row>15</xdr:row>
      <xdr:rowOff>13614</xdr:rowOff>
    </xdr:from>
    <xdr:ext cx="408215" cy="235321"/>
    <xdr:sp macro="" textlink="">
      <xdr:nvSpPr>
        <xdr:cNvPr id="1251" name="Text Box 972">
          <a:extLst>
            <a:ext uri="{FF2B5EF4-FFF2-40B4-BE49-F238E27FC236}">
              <a16:creationId xmlns:a16="http://schemas.microsoft.com/office/drawing/2014/main" id="{50544871-EC50-4137-8E77-7980C29D82D6}"/>
            </a:ext>
          </a:extLst>
        </xdr:cNvPr>
        <xdr:cNvSpPr txBox="1">
          <a:spLocks noChangeArrowheads="1"/>
        </xdr:cNvSpPr>
      </xdr:nvSpPr>
      <xdr:spPr bwMode="auto">
        <a:xfrm>
          <a:off x="5859694" y="1213764"/>
          <a:ext cx="408215" cy="235321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600174</xdr:colOff>
      <xdr:row>10</xdr:row>
      <xdr:rowOff>67267</xdr:rowOff>
    </xdr:from>
    <xdr:ext cx="142451" cy="357122"/>
    <xdr:sp macro="" textlink="">
      <xdr:nvSpPr>
        <xdr:cNvPr id="1252" name="Text Box 1620">
          <a:extLst>
            <a:ext uri="{FF2B5EF4-FFF2-40B4-BE49-F238E27FC236}">
              <a16:creationId xmlns:a16="http://schemas.microsoft.com/office/drawing/2014/main" id="{AF2195BF-D6B0-4A7E-A672-FC100FB89B9C}"/>
            </a:ext>
          </a:extLst>
        </xdr:cNvPr>
        <xdr:cNvSpPr txBox="1">
          <a:spLocks noChangeArrowheads="1"/>
        </xdr:cNvSpPr>
      </xdr:nvSpPr>
      <xdr:spPr bwMode="auto">
        <a:xfrm>
          <a:off x="745471" y="1789301"/>
          <a:ext cx="142451" cy="357122"/>
        </a:xfrm>
        <a:prstGeom prst="rect">
          <a:avLst/>
        </a:prstGeom>
        <a:solidFill>
          <a:schemeClr val="bg1">
            <a:alpha val="86000"/>
          </a:schemeClr>
        </a:solidFill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和歌山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652433</xdr:colOff>
      <xdr:row>44</xdr:row>
      <xdr:rowOff>4827</xdr:rowOff>
    </xdr:from>
    <xdr:ext cx="428625" cy="238648"/>
    <xdr:sp macro="" textlink="">
      <xdr:nvSpPr>
        <xdr:cNvPr id="1253" name="Text Box 849">
          <a:extLst>
            <a:ext uri="{FF2B5EF4-FFF2-40B4-BE49-F238E27FC236}">
              <a16:creationId xmlns:a16="http://schemas.microsoft.com/office/drawing/2014/main" id="{416FFD80-CC98-4B9F-9E1C-087A8455A6A3}"/>
            </a:ext>
          </a:extLst>
        </xdr:cNvPr>
        <xdr:cNvSpPr txBox="1">
          <a:spLocks noChangeArrowheads="1"/>
        </xdr:cNvSpPr>
      </xdr:nvSpPr>
      <xdr:spPr bwMode="auto">
        <a:xfrm>
          <a:off x="7870266" y="7595194"/>
          <a:ext cx="428625" cy="23864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みさき</a:t>
          </a:r>
        </a:p>
      </xdr:txBody>
    </xdr:sp>
    <xdr:clientData/>
  </xdr:oneCellAnchor>
  <xdr:twoCellAnchor editAs="oneCell">
    <xdr:from>
      <xdr:col>12</xdr:col>
      <xdr:colOff>419705</xdr:colOff>
      <xdr:row>46</xdr:row>
      <xdr:rowOff>113</xdr:rowOff>
    </xdr:from>
    <xdr:to>
      <xdr:col>13</xdr:col>
      <xdr:colOff>2</xdr:colOff>
      <xdr:row>47</xdr:row>
      <xdr:rowOff>130399</xdr:rowOff>
    </xdr:to>
    <xdr:grpSp>
      <xdr:nvGrpSpPr>
        <xdr:cNvPr id="1254" name="Group 6672">
          <a:extLst>
            <a:ext uri="{FF2B5EF4-FFF2-40B4-BE49-F238E27FC236}">
              <a16:creationId xmlns:a16="http://schemas.microsoft.com/office/drawing/2014/main" id="{245D20FE-ABC5-4FDE-B4EC-FFA388673056}"/>
            </a:ext>
          </a:extLst>
        </xdr:cNvPr>
        <xdr:cNvGrpSpPr>
          <a:grpSpLocks/>
        </xdr:cNvGrpSpPr>
      </xdr:nvGrpSpPr>
      <xdr:grpSpPr bwMode="auto">
        <a:xfrm>
          <a:off x="8344505" y="7937613"/>
          <a:ext cx="287264" cy="303853"/>
          <a:chOff x="536" y="109"/>
          <a:chExt cx="46" cy="44"/>
        </a:xfrm>
      </xdr:grpSpPr>
      <xdr:pic>
        <xdr:nvPicPr>
          <xdr:cNvPr id="1255" name="Picture 6673" descr="route2">
            <a:extLst>
              <a:ext uri="{FF2B5EF4-FFF2-40B4-BE49-F238E27FC236}">
                <a16:creationId xmlns:a16="http://schemas.microsoft.com/office/drawing/2014/main" id="{0F6400EF-BAD0-404B-884F-DB7B0D15109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56" name="Text Box 6674">
            <a:extLst>
              <a:ext uri="{FF2B5EF4-FFF2-40B4-BE49-F238E27FC236}">
                <a16:creationId xmlns:a16="http://schemas.microsoft.com/office/drawing/2014/main" id="{4CFEAB12-08C2-41AE-984B-FA5F9348964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２６</a:t>
            </a:r>
          </a:p>
        </xdr:txBody>
      </xdr:sp>
    </xdr:grpSp>
    <xdr:clientData/>
  </xdr:twoCellAnchor>
  <xdr:twoCellAnchor>
    <xdr:from>
      <xdr:col>11</xdr:col>
      <xdr:colOff>345627</xdr:colOff>
      <xdr:row>41</xdr:row>
      <xdr:rowOff>154815</xdr:rowOff>
    </xdr:from>
    <xdr:to>
      <xdr:col>12</xdr:col>
      <xdr:colOff>566956</xdr:colOff>
      <xdr:row>49</xdr:row>
      <xdr:rowOff>5039</xdr:rowOff>
    </xdr:to>
    <xdr:grpSp>
      <xdr:nvGrpSpPr>
        <xdr:cNvPr id="1257" name="グループ化 1256">
          <a:extLst>
            <a:ext uri="{FF2B5EF4-FFF2-40B4-BE49-F238E27FC236}">
              <a16:creationId xmlns:a16="http://schemas.microsoft.com/office/drawing/2014/main" id="{43A1B5F9-98D7-4931-B85C-F52F7894F173}"/>
            </a:ext>
          </a:extLst>
        </xdr:cNvPr>
        <xdr:cNvGrpSpPr/>
      </xdr:nvGrpSpPr>
      <xdr:grpSpPr>
        <a:xfrm rot="11051732">
          <a:off x="7563460" y="7224482"/>
          <a:ext cx="928296" cy="1238757"/>
          <a:chOff x="9409340" y="5786233"/>
          <a:chExt cx="990132" cy="1212132"/>
        </a:xfrm>
      </xdr:grpSpPr>
      <xdr:sp macro="" textlink="">
        <xdr:nvSpPr>
          <xdr:cNvPr id="1258" name="Line 120">
            <a:extLst>
              <a:ext uri="{FF2B5EF4-FFF2-40B4-BE49-F238E27FC236}">
                <a16:creationId xmlns:a16="http://schemas.microsoft.com/office/drawing/2014/main" id="{3DCB720A-A510-4907-8059-B71CED098673}"/>
              </a:ext>
            </a:extLst>
          </xdr:cNvPr>
          <xdr:cNvSpPr>
            <a:spLocks noChangeShapeType="1"/>
          </xdr:cNvSpPr>
        </xdr:nvSpPr>
        <xdr:spPr bwMode="auto">
          <a:xfrm rot="2134857" flipH="1">
            <a:off x="9874606" y="6298398"/>
            <a:ext cx="202294" cy="368468"/>
          </a:xfrm>
          <a:custGeom>
            <a:avLst/>
            <a:gdLst>
              <a:gd name="connsiteX0" fmla="*/ 0 w 263762"/>
              <a:gd name="connsiteY0" fmla="*/ 0 h 337041"/>
              <a:gd name="connsiteX1" fmla="*/ 263762 w 263762"/>
              <a:gd name="connsiteY1" fmla="*/ 337041 h 337041"/>
              <a:gd name="connsiteX0" fmla="*/ 0 w 315050"/>
              <a:gd name="connsiteY0" fmla="*/ 0 h 402984"/>
              <a:gd name="connsiteX1" fmla="*/ 315050 w 315050"/>
              <a:gd name="connsiteY1" fmla="*/ 402984 h 402984"/>
              <a:gd name="connsiteX0" fmla="*/ 0 w 315050"/>
              <a:gd name="connsiteY0" fmla="*/ 0 h 402984"/>
              <a:gd name="connsiteX1" fmla="*/ 315050 w 315050"/>
              <a:gd name="connsiteY1" fmla="*/ 402984 h 402984"/>
              <a:gd name="connsiteX0" fmla="*/ 0 w 315050"/>
              <a:gd name="connsiteY0" fmla="*/ 0 h 454273"/>
              <a:gd name="connsiteX1" fmla="*/ 315050 w 315050"/>
              <a:gd name="connsiteY1" fmla="*/ 454273 h 454273"/>
              <a:gd name="connsiteX0" fmla="*/ 0 w 315050"/>
              <a:gd name="connsiteY0" fmla="*/ 0 h 454273"/>
              <a:gd name="connsiteX1" fmla="*/ 315050 w 315050"/>
              <a:gd name="connsiteY1" fmla="*/ 454273 h 454273"/>
              <a:gd name="connsiteX0" fmla="*/ 0 w 256435"/>
              <a:gd name="connsiteY0" fmla="*/ 0 h 490908"/>
              <a:gd name="connsiteX1" fmla="*/ 256435 w 256435"/>
              <a:gd name="connsiteY1" fmla="*/ 490908 h 490908"/>
              <a:gd name="connsiteX0" fmla="*/ 0 w 63862"/>
              <a:gd name="connsiteY0" fmla="*/ 0 h 456046"/>
              <a:gd name="connsiteX1" fmla="*/ 63862 w 63862"/>
              <a:gd name="connsiteY1" fmla="*/ 456046 h 456046"/>
              <a:gd name="connsiteX0" fmla="*/ 0 w 99788"/>
              <a:gd name="connsiteY0" fmla="*/ 0 h 456046"/>
              <a:gd name="connsiteX1" fmla="*/ 63862 w 99788"/>
              <a:gd name="connsiteY1" fmla="*/ 456046 h 456046"/>
              <a:gd name="connsiteX0" fmla="*/ 0 w 96021"/>
              <a:gd name="connsiteY0" fmla="*/ 0 h 386001"/>
              <a:gd name="connsiteX1" fmla="*/ 49321 w 96021"/>
              <a:gd name="connsiteY1" fmla="*/ 386001 h 386001"/>
              <a:gd name="connsiteX0" fmla="*/ 0 w 112737"/>
              <a:gd name="connsiteY0" fmla="*/ 0 h 386001"/>
              <a:gd name="connsiteX1" fmla="*/ 49321 w 112737"/>
              <a:gd name="connsiteY1" fmla="*/ 386001 h 386001"/>
              <a:gd name="connsiteX0" fmla="*/ 0 w 126595"/>
              <a:gd name="connsiteY0" fmla="*/ 0 h 386001"/>
              <a:gd name="connsiteX1" fmla="*/ 49321 w 126595"/>
              <a:gd name="connsiteY1" fmla="*/ 386001 h 386001"/>
              <a:gd name="connsiteX0" fmla="*/ 0 w 150920"/>
              <a:gd name="connsiteY0" fmla="*/ 0 h 288741"/>
              <a:gd name="connsiteX1" fmla="*/ 102501 w 150920"/>
              <a:gd name="connsiteY1" fmla="*/ 288741 h 288741"/>
              <a:gd name="connsiteX0" fmla="*/ 0 w 175878"/>
              <a:gd name="connsiteY0" fmla="*/ 0 h 288741"/>
              <a:gd name="connsiteX1" fmla="*/ 102501 w 175878"/>
              <a:gd name="connsiteY1" fmla="*/ 288741 h 288741"/>
              <a:gd name="connsiteX0" fmla="*/ 0 w 149282"/>
              <a:gd name="connsiteY0" fmla="*/ 0 h 288741"/>
              <a:gd name="connsiteX1" fmla="*/ 102501 w 149282"/>
              <a:gd name="connsiteY1" fmla="*/ 288741 h 28874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49282" h="288741">
                <a:moveTo>
                  <a:pt x="0" y="0"/>
                </a:moveTo>
                <a:cubicBezTo>
                  <a:pt x="220463" y="50363"/>
                  <a:pt x="142849" y="187438"/>
                  <a:pt x="102501" y="28874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259" name="グループ化 1258">
            <a:extLst>
              <a:ext uri="{FF2B5EF4-FFF2-40B4-BE49-F238E27FC236}">
                <a16:creationId xmlns:a16="http://schemas.microsoft.com/office/drawing/2014/main" id="{82FB291C-ED71-49E9-B3F6-79F751E3A01C}"/>
              </a:ext>
            </a:extLst>
          </xdr:cNvPr>
          <xdr:cNvGrpSpPr/>
        </xdr:nvGrpSpPr>
        <xdr:grpSpPr>
          <a:xfrm>
            <a:off x="9409340" y="5786233"/>
            <a:ext cx="990132" cy="1212132"/>
            <a:chOff x="9416144" y="5786233"/>
            <a:chExt cx="990132" cy="1212132"/>
          </a:xfrm>
        </xdr:grpSpPr>
        <xdr:sp macro="" textlink="">
          <xdr:nvSpPr>
            <xdr:cNvPr id="1260" name="Oval 140">
              <a:extLst>
                <a:ext uri="{FF2B5EF4-FFF2-40B4-BE49-F238E27FC236}">
                  <a16:creationId xmlns:a16="http://schemas.microsoft.com/office/drawing/2014/main" id="{3903AE13-37D6-43D0-9CD7-ECC41BAB056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949345" y="6823374"/>
              <a:ext cx="176893" cy="174991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1261" name="Line 120">
              <a:extLst>
                <a:ext uri="{FF2B5EF4-FFF2-40B4-BE49-F238E27FC236}">
                  <a16:creationId xmlns:a16="http://schemas.microsoft.com/office/drawing/2014/main" id="{B7424C84-F1E8-4708-981B-F1D787B0977B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0038997" y="6276788"/>
              <a:ext cx="245448" cy="640065"/>
            </a:xfrm>
            <a:custGeom>
              <a:avLst/>
              <a:gdLst>
                <a:gd name="connsiteX0" fmla="*/ 0 w 263762"/>
                <a:gd name="connsiteY0" fmla="*/ 0 h 337041"/>
                <a:gd name="connsiteX1" fmla="*/ 263762 w 263762"/>
                <a:gd name="connsiteY1" fmla="*/ 337041 h 337041"/>
                <a:gd name="connsiteX0" fmla="*/ 0 w 315050"/>
                <a:gd name="connsiteY0" fmla="*/ 0 h 402984"/>
                <a:gd name="connsiteX1" fmla="*/ 315050 w 315050"/>
                <a:gd name="connsiteY1" fmla="*/ 402984 h 402984"/>
                <a:gd name="connsiteX0" fmla="*/ 0 w 315050"/>
                <a:gd name="connsiteY0" fmla="*/ 0 h 402984"/>
                <a:gd name="connsiteX1" fmla="*/ 315050 w 315050"/>
                <a:gd name="connsiteY1" fmla="*/ 402984 h 402984"/>
                <a:gd name="connsiteX0" fmla="*/ 0 w 315050"/>
                <a:gd name="connsiteY0" fmla="*/ 0 h 454273"/>
                <a:gd name="connsiteX1" fmla="*/ 315050 w 315050"/>
                <a:gd name="connsiteY1" fmla="*/ 454273 h 454273"/>
                <a:gd name="connsiteX0" fmla="*/ 0 w 315050"/>
                <a:gd name="connsiteY0" fmla="*/ 0 h 454273"/>
                <a:gd name="connsiteX1" fmla="*/ 315050 w 315050"/>
                <a:gd name="connsiteY1" fmla="*/ 454273 h 454273"/>
                <a:gd name="connsiteX0" fmla="*/ 0 w 256435"/>
                <a:gd name="connsiteY0" fmla="*/ 0 h 490908"/>
                <a:gd name="connsiteX1" fmla="*/ 256435 w 256435"/>
                <a:gd name="connsiteY1" fmla="*/ 490908 h 490908"/>
                <a:gd name="connsiteX0" fmla="*/ 0 w 181126"/>
                <a:gd name="connsiteY0" fmla="*/ 0 h 501571"/>
                <a:gd name="connsiteX1" fmla="*/ 181126 w 181126"/>
                <a:gd name="connsiteY1" fmla="*/ 501571 h 50157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181126" h="501571">
                  <a:moveTo>
                    <a:pt x="0" y="0"/>
                  </a:moveTo>
                  <a:cubicBezTo>
                    <a:pt x="141652" y="75712"/>
                    <a:pt x="105417" y="279320"/>
                    <a:pt x="181126" y="501571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62" name="Freeform 601">
              <a:extLst>
                <a:ext uri="{FF2B5EF4-FFF2-40B4-BE49-F238E27FC236}">
                  <a16:creationId xmlns:a16="http://schemas.microsoft.com/office/drawing/2014/main" id="{74BCB019-6CE1-4AF9-9CBB-17D5360F1C6D}"/>
                </a:ext>
              </a:extLst>
            </xdr:cNvPr>
            <xdr:cNvSpPr>
              <a:spLocks/>
            </xdr:cNvSpPr>
          </xdr:nvSpPr>
          <xdr:spPr bwMode="auto">
            <a:xfrm rot="-5400000" flipH="1">
              <a:off x="9811821" y="6233980"/>
              <a:ext cx="1042202" cy="146708"/>
            </a:xfrm>
            <a:custGeom>
              <a:avLst/>
              <a:gdLst>
                <a:gd name="T0" fmla="*/ 2147483647 w 19436"/>
                <a:gd name="T1" fmla="*/ 2147483647 h 3803"/>
                <a:gd name="T2" fmla="*/ 2147483647 w 19436"/>
                <a:gd name="T3" fmla="*/ 2147483647 h 3803"/>
                <a:gd name="T4" fmla="*/ 2147483647 w 19436"/>
                <a:gd name="T5" fmla="*/ 0 h 3803"/>
                <a:gd name="T6" fmla="*/ 0 w 19436"/>
                <a:gd name="T7" fmla="*/ 2147483647 h 3803"/>
                <a:gd name="T8" fmla="*/ 0 60000 65536"/>
                <a:gd name="T9" fmla="*/ 0 60000 65536"/>
                <a:gd name="T10" fmla="*/ 0 60000 65536"/>
                <a:gd name="T11" fmla="*/ 0 60000 65536"/>
                <a:gd name="connsiteX0" fmla="*/ 9792 w 10000"/>
                <a:gd name="connsiteY0" fmla="*/ 6639 h 6639"/>
                <a:gd name="connsiteX1" fmla="*/ 10000 w 10000"/>
                <a:gd name="connsiteY1" fmla="*/ 0 h 6639"/>
                <a:gd name="connsiteX2" fmla="*/ 0 w 10000"/>
                <a:gd name="connsiteY2" fmla="*/ 110 h 6639"/>
                <a:gd name="connsiteX0" fmla="*/ 10005 w 10024"/>
                <a:gd name="connsiteY0" fmla="*/ 14017 h 14017"/>
                <a:gd name="connsiteX1" fmla="*/ 10000 w 10024"/>
                <a:gd name="connsiteY1" fmla="*/ 0 h 14017"/>
                <a:gd name="connsiteX2" fmla="*/ 0 w 10024"/>
                <a:gd name="connsiteY2" fmla="*/ 166 h 14017"/>
                <a:gd name="connsiteX0" fmla="*/ 17240 w 17240"/>
                <a:gd name="connsiteY0" fmla="*/ 13423 h 13423"/>
                <a:gd name="connsiteX1" fmla="*/ 10000 w 17240"/>
                <a:gd name="connsiteY1" fmla="*/ 0 h 13423"/>
                <a:gd name="connsiteX2" fmla="*/ 0 w 17240"/>
                <a:gd name="connsiteY2" fmla="*/ 166 h 13423"/>
                <a:gd name="connsiteX0" fmla="*/ 17240 w 17240"/>
                <a:gd name="connsiteY0" fmla="*/ 13423 h 13423"/>
                <a:gd name="connsiteX1" fmla="*/ 10000 w 17240"/>
                <a:gd name="connsiteY1" fmla="*/ 0 h 13423"/>
                <a:gd name="connsiteX2" fmla="*/ 0 w 17240"/>
                <a:gd name="connsiteY2" fmla="*/ 166 h 13423"/>
                <a:gd name="connsiteX0" fmla="*/ 17707 w 17707"/>
                <a:gd name="connsiteY0" fmla="*/ 9858 h 9858"/>
                <a:gd name="connsiteX1" fmla="*/ 10000 w 17707"/>
                <a:gd name="connsiteY1" fmla="*/ 0 h 9858"/>
                <a:gd name="connsiteX2" fmla="*/ 0 w 17707"/>
                <a:gd name="connsiteY2" fmla="*/ 166 h 9858"/>
                <a:gd name="connsiteX0" fmla="*/ 10000 w 10000"/>
                <a:gd name="connsiteY0" fmla="*/ 10000 h 10308"/>
                <a:gd name="connsiteX1" fmla="*/ 5647 w 10000"/>
                <a:gd name="connsiteY1" fmla="*/ 0 h 10308"/>
                <a:gd name="connsiteX2" fmla="*/ 0 w 10000"/>
                <a:gd name="connsiteY2" fmla="*/ 168 h 10308"/>
                <a:gd name="connsiteX0" fmla="*/ 10000 w 10000"/>
                <a:gd name="connsiteY0" fmla="*/ 10000 h 10308"/>
                <a:gd name="connsiteX1" fmla="*/ 5647 w 10000"/>
                <a:gd name="connsiteY1" fmla="*/ 0 h 10308"/>
                <a:gd name="connsiteX2" fmla="*/ 0 w 10000"/>
                <a:gd name="connsiteY2" fmla="*/ 168 h 10308"/>
                <a:gd name="connsiteX0" fmla="*/ 10000 w 10000"/>
                <a:gd name="connsiteY0" fmla="*/ 9832 h 10159"/>
                <a:gd name="connsiteX1" fmla="*/ 5515 w 10000"/>
                <a:gd name="connsiteY1" fmla="*/ 435 h 10159"/>
                <a:gd name="connsiteX2" fmla="*/ 0 w 10000"/>
                <a:gd name="connsiteY2" fmla="*/ 0 h 10159"/>
                <a:gd name="connsiteX0" fmla="*/ 10132 w 10132"/>
                <a:gd name="connsiteY0" fmla="*/ 12243 h 12505"/>
                <a:gd name="connsiteX1" fmla="*/ 5515 w 10132"/>
                <a:gd name="connsiteY1" fmla="*/ 435 h 12505"/>
                <a:gd name="connsiteX2" fmla="*/ 0 w 10132"/>
                <a:gd name="connsiteY2" fmla="*/ 0 h 12505"/>
                <a:gd name="connsiteX0" fmla="*/ 10132 w 10132"/>
                <a:gd name="connsiteY0" fmla="*/ 12243 h 12505"/>
                <a:gd name="connsiteX1" fmla="*/ 5515 w 10132"/>
                <a:gd name="connsiteY1" fmla="*/ 435 h 12505"/>
                <a:gd name="connsiteX2" fmla="*/ 0 w 10132"/>
                <a:gd name="connsiteY2" fmla="*/ 0 h 12505"/>
                <a:gd name="connsiteX0" fmla="*/ 10132 w 10132"/>
                <a:gd name="connsiteY0" fmla="*/ 12243 h 12505"/>
                <a:gd name="connsiteX1" fmla="*/ 5515 w 10132"/>
                <a:gd name="connsiteY1" fmla="*/ 435 h 12505"/>
                <a:gd name="connsiteX2" fmla="*/ 0 w 10132"/>
                <a:gd name="connsiteY2" fmla="*/ 0 h 12505"/>
                <a:gd name="connsiteX0" fmla="*/ 10374 w 10374"/>
                <a:gd name="connsiteY0" fmla="*/ 11808 h 12070"/>
                <a:gd name="connsiteX1" fmla="*/ 5757 w 10374"/>
                <a:gd name="connsiteY1" fmla="*/ 0 h 12070"/>
                <a:gd name="connsiteX2" fmla="*/ 0 w 10374"/>
                <a:gd name="connsiteY2" fmla="*/ 7961 h 12070"/>
                <a:gd name="connsiteX0" fmla="*/ 9283 w 9283"/>
                <a:gd name="connsiteY0" fmla="*/ 11808 h 12070"/>
                <a:gd name="connsiteX1" fmla="*/ 4666 w 9283"/>
                <a:gd name="connsiteY1" fmla="*/ 0 h 12070"/>
                <a:gd name="connsiteX2" fmla="*/ 0 w 9283"/>
                <a:gd name="connsiteY2" fmla="*/ 7961 h 1207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9283" h="12070">
                  <a:moveTo>
                    <a:pt x="9283" y="11808"/>
                  </a:moveTo>
                  <a:cubicBezTo>
                    <a:pt x="5038" y="13852"/>
                    <a:pt x="4628" y="3381"/>
                    <a:pt x="4666" y="0"/>
                  </a:cubicBezTo>
                  <a:cubicBezTo>
                    <a:pt x="2343" y="13289"/>
                    <a:pt x="1838" y="8106"/>
                    <a:pt x="0" y="7961"/>
                  </a:cubicBezTo>
                </a:path>
              </a:pathLst>
            </a:custGeom>
            <a:noFill/>
            <a:ln w="254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triangle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63" name="Oval 383">
              <a:extLst>
                <a:ext uri="{FF2B5EF4-FFF2-40B4-BE49-F238E27FC236}">
                  <a16:creationId xmlns:a16="http://schemas.microsoft.com/office/drawing/2014/main" id="{CE683ED7-2F28-4B20-A3DE-9CEF6AC08AF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159505" y="6213834"/>
              <a:ext cx="187779" cy="170091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905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64" name="Line 73">
              <a:extLst>
                <a:ext uri="{FF2B5EF4-FFF2-40B4-BE49-F238E27FC236}">
                  <a16:creationId xmlns:a16="http://schemas.microsoft.com/office/drawing/2014/main" id="{2EC351C8-4688-46E3-98A0-1E2909892740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9416144" y="6293303"/>
              <a:ext cx="741590" cy="687162"/>
            </a:xfrm>
            <a:custGeom>
              <a:avLst/>
              <a:gdLst>
                <a:gd name="connsiteX0" fmla="*/ 0 w 741591"/>
                <a:gd name="connsiteY0" fmla="*/ 0 h 687161"/>
                <a:gd name="connsiteX1" fmla="*/ 741591 w 741591"/>
                <a:gd name="connsiteY1" fmla="*/ 687161 h 687161"/>
                <a:gd name="connsiteX0" fmla="*/ 0 w 741591"/>
                <a:gd name="connsiteY0" fmla="*/ 0 h 687161"/>
                <a:gd name="connsiteX1" fmla="*/ 741591 w 741591"/>
                <a:gd name="connsiteY1" fmla="*/ 687161 h 687161"/>
                <a:gd name="connsiteX0" fmla="*/ 0 w 741591"/>
                <a:gd name="connsiteY0" fmla="*/ 0 h 687161"/>
                <a:gd name="connsiteX1" fmla="*/ 741591 w 741591"/>
                <a:gd name="connsiteY1" fmla="*/ 687161 h 68716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41591" h="687161">
                  <a:moveTo>
                    <a:pt x="0" y="0"/>
                  </a:moveTo>
                  <a:cubicBezTo>
                    <a:pt x="267608" y="167822"/>
                    <a:pt x="337912" y="97518"/>
                    <a:pt x="741591" y="687161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oneCellAnchor>
    <xdr:from>
      <xdr:col>12</xdr:col>
      <xdr:colOff>313942</xdr:colOff>
      <xdr:row>44</xdr:row>
      <xdr:rowOff>126217</xdr:rowOff>
    </xdr:from>
    <xdr:ext cx="408215" cy="235321"/>
    <xdr:sp macro="" textlink="">
      <xdr:nvSpPr>
        <xdr:cNvPr id="1265" name="Text Box 972">
          <a:extLst>
            <a:ext uri="{FF2B5EF4-FFF2-40B4-BE49-F238E27FC236}">
              <a16:creationId xmlns:a16="http://schemas.microsoft.com/office/drawing/2014/main" id="{C1E8427F-942B-4E61-9B29-0791E6827930}"/>
            </a:ext>
          </a:extLst>
        </xdr:cNvPr>
        <xdr:cNvSpPr txBox="1">
          <a:spLocks noChangeArrowheads="1"/>
        </xdr:cNvSpPr>
      </xdr:nvSpPr>
      <xdr:spPr bwMode="auto">
        <a:xfrm>
          <a:off x="8238742" y="7716584"/>
          <a:ext cx="408215" cy="235321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289969</xdr:colOff>
      <xdr:row>47</xdr:row>
      <xdr:rowOff>28785</xdr:rowOff>
    </xdr:from>
    <xdr:to>
      <xdr:col>11</xdr:col>
      <xdr:colOff>428140</xdr:colOff>
      <xdr:row>48</xdr:row>
      <xdr:rowOff>1769</xdr:rowOff>
    </xdr:to>
    <xdr:sp macro="" textlink="">
      <xdr:nvSpPr>
        <xdr:cNvPr id="1266" name="AutoShape 74">
          <a:extLst>
            <a:ext uri="{FF2B5EF4-FFF2-40B4-BE49-F238E27FC236}">
              <a16:creationId xmlns:a16="http://schemas.microsoft.com/office/drawing/2014/main" id="{F46AF60D-FB75-4FF6-AB75-1138FD827013}"/>
            </a:ext>
          </a:extLst>
        </xdr:cNvPr>
        <xdr:cNvSpPr>
          <a:spLocks noChangeArrowheads="1"/>
        </xdr:cNvSpPr>
      </xdr:nvSpPr>
      <xdr:spPr bwMode="auto">
        <a:xfrm>
          <a:off x="10303919" y="6721685"/>
          <a:ext cx="138171" cy="9363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64061</xdr:colOff>
      <xdr:row>30</xdr:row>
      <xdr:rowOff>92985</xdr:rowOff>
    </xdr:from>
    <xdr:to>
      <xdr:col>4</xdr:col>
      <xdr:colOff>332806</xdr:colOff>
      <xdr:row>31</xdr:row>
      <xdr:rowOff>166164</xdr:rowOff>
    </xdr:to>
    <xdr:sp macro="" textlink="">
      <xdr:nvSpPr>
        <xdr:cNvPr id="1267" name="Line 72">
          <a:extLst>
            <a:ext uri="{FF2B5EF4-FFF2-40B4-BE49-F238E27FC236}">
              <a16:creationId xmlns:a16="http://schemas.microsoft.com/office/drawing/2014/main" id="{5AD99F5F-7656-4210-8045-66644F8E71ED}"/>
            </a:ext>
          </a:extLst>
        </xdr:cNvPr>
        <xdr:cNvSpPr>
          <a:spLocks noChangeShapeType="1"/>
        </xdr:cNvSpPr>
      </xdr:nvSpPr>
      <xdr:spPr bwMode="auto">
        <a:xfrm>
          <a:off x="5848911" y="3864885"/>
          <a:ext cx="973595" cy="244629"/>
        </a:xfrm>
        <a:custGeom>
          <a:avLst/>
          <a:gdLst>
            <a:gd name="connsiteX0" fmla="*/ 0 w 927055"/>
            <a:gd name="connsiteY0" fmla="*/ 0 h 15432"/>
            <a:gd name="connsiteX1" fmla="*/ 927055 w 927055"/>
            <a:gd name="connsiteY1" fmla="*/ 15432 h 15432"/>
            <a:gd name="connsiteX0" fmla="*/ 0 w 1028078"/>
            <a:gd name="connsiteY0" fmla="*/ 0 h 205932"/>
            <a:gd name="connsiteX1" fmla="*/ 1028078 w 1028078"/>
            <a:gd name="connsiteY1" fmla="*/ 205932 h 205932"/>
            <a:gd name="connsiteX0" fmla="*/ 0 w 1028078"/>
            <a:gd name="connsiteY0" fmla="*/ 0 h 205932"/>
            <a:gd name="connsiteX1" fmla="*/ 724997 w 1028078"/>
            <a:gd name="connsiteY1" fmla="*/ 76046 h 205932"/>
            <a:gd name="connsiteX2" fmla="*/ 1028078 w 1028078"/>
            <a:gd name="connsiteY2" fmla="*/ 205932 h 205932"/>
            <a:gd name="connsiteX0" fmla="*/ 0 w 1028078"/>
            <a:gd name="connsiteY0" fmla="*/ 0 h 205932"/>
            <a:gd name="connsiteX1" fmla="*/ 724997 w 1028078"/>
            <a:gd name="connsiteY1" fmla="*/ 76046 h 205932"/>
            <a:gd name="connsiteX2" fmla="*/ 1028078 w 1028078"/>
            <a:gd name="connsiteY2" fmla="*/ 205932 h 205932"/>
            <a:gd name="connsiteX0" fmla="*/ 0 w 1028078"/>
            <a:gd name="connsiteY0" fmla="*/ 0 h 218497"/>
            <a:gd name="connsiteX1" fmla="*/ 724997 w 1028078"/>
            <a:gd name="connsiteY1" fmla="*/ 76046 h 218497"/>
            <a:gd name="connsiteX2" fmla="*/ 1028078 w 1028078"/>
            <a:gd name="connsiteY2" fmla="*/ 205932 h 218497"/>
            <a:gd name="connsiteX0" fmla="*/ 0 w 1028078"/>
            <a:gd name="connsiteY0" fmla="*/ 0 h 208961"/>
            <a:gd name="connsiteX1" fmla="*/ 724997 w 1028078"/>
            <a:gd name="connsiteY1" fmla="*/ 47182 h 208961"/>
            <a:gd name="connsiteX2" fmla="*/ 1028078 w 1028078"/>
            <a:gd name="connsiteY2" fmla="*/ 205932 h 208961"/>
            <a:gd name="connsiteX0" fmla="*/ 0 w 1028078"/>
            <a:gd name="connsiteY0" fmla="*/ 0 h 208961"/>
            <a:gd name="connsiteX1" fmla="*/ 724997 w 1028078"/>
            <a:gd name="connsiteY1" fmla="*/ 47182 h 208961"/>
            <a:gd name="connsiteX2" fmla="*/ 1028078 w 1028078"/>
            <a:gd name="connsiteY2" fmla="*/ 205932 h 208961"/>
            <a:gd name="connsiteX0" fmla="*/ 0 w 1028078"/>
            <a:gd name="connsiteY0" fmla="*/ 0 h 205932"/>
            <a:gd name="connsiteX1" fmla="*/ 724997 w 1028078"/>
            <a:gd name="connsiteY1" fmla="*/ 15432 h 205932"/>
            <a:gd name="connsiteX2" fmla="*/ 1028078 w 1028078"/>
            <a:gd name="connsiteY2" fmla="*/ 205932 h 205932"/>
            <a:gd name="connsiteX0" fmla="*/ 0 w 1028078"/>
            <a:gd name="connsiteY0" fmla="*/ 0 h 205932"/>
            <a:gd name="connsiteX1" fmla="*/ 724997 w 1028078"/>
            <a:gd name="connsiteY1" fmla="*/ 15432 h 205932"/>
            <a:gd name="connsiteX2" fmla="*/ 1028078 w 1028078"/>
            <a:gd name="connsiteY2" fmla="*/ 205932 h 205932"/>
            <a:gd name="connsiteX0" fmla="*/ 0 w 1028078"/>
            <a:gd name="connsiteY0" fmla="*/ 0 h 205932"/>
            <a:gd name="connsiteX1" fmla="*/ 724997 w 1028078"/>
            <a:gd name="connsiteY1" fmla="*/ 15432 h 205932"/>
            <a:gd name="connsiteX2" fmla="*/ 1028078 w 1028078"/>
            <a:gd name="connsiteY2" fmla="*/ 205932 h 205932"/>
            <a:gd name="connsiteX0" fmla="*/ 0 w 1028078"/>
            <a:gd name="connsiteY0" fmla="*/ 0 h 205932"/>
            <a:gd name="connsiteX1" fmla="*/ 724997 w 1028078"/>
            <a:gd name="connsiteY1" fmla="*/ 15432 h 205932"/>
            <a:gd name="connsiteX2" fmla="*/ 1028078 w 1028078"/>
            <a:gd name="connsiteY2" fmla="*/ 205932 h 2059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8078" h="205932">
              <a:moveTo>
                <a:pt x="0" y="0"/>
              </a:moveTo>
              <a:cubicBezTo>
                <a:pt x="121794" y="5459"/>
                <a:pt x="408231" y="1393"/>
                <a:pt x="724997" y="15432"/>
              </a:cubicBezTo>
              <a:cubicBezTo>
                <a:pt x="941132" y="135030"/>
                <a:pt x="719060" y="200788"/>
                <a:pt x="1028078" y="20593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445065</xdr:colOff>
      <xdr:row>45</xdr:row>
      <xdr:rowOff>93252</xdr:rowOff>
    </xdr:from>
    <xdr:ext cx="481565" cy="142873"/>
    <xdr:sp macro="" textlink="">
      <xdr:nvSpPr>
        <xdr:cNvPr id="1268" name="Text Box 1300">
          <a:extLst>
            <a:ext uri="{FF2B5EF4-FFF2-40B4-BE49-F238E27FC236}">
              <a16:creationId xmlns:a16="http://schemas.microsoft.com/office/drawing/2014/main" id="{B6995A29-09D7-4046-AA8F-6B359AFDB954}"/>
            </a:ext>
          </a:extLst>
        </xdr:cNvPr>
        <xdr:cNvSpPr txBox="1">
          <a:spLocks noChangeArrowheads="1"/>
        </xdr:cNvSpPr>
      </xdr:nvSpPr>
      <xdr:spPr bwMode="auto">
        <a:xfrm>
          <a:off x="6214494" y="7803966"/>
          <a:ext cx="481565" cy="142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唐戸瀬橋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306160</xdr:colOff>
      <xdr:row>45</xdr:row>
      <xdr:rowOff>34018</xdr:rowOff>
    </xdr:from>
    <xdr:to>
      <xdr:col>9</xdr:col>
      <xdr:colOff>319768</xdr:colOff>
      <xdr:row>48</xdr:row>
      <xdr:rowOff>102052</xdr:rowOff>
    </xdr:to>
    <xdr:sp macro="" textlink="">
      <xdr:nvSpPr>
        <xdr:cNvPr id="1269" name="Line 76">
          <a:extLst>
            <a:ext uri="{FF2B5EF4-FFF2-40B4-BE49-F238E27FC236}">
              <a16:creationId xmlns:a16="http://schemas.microsoft.com/office/drawing/2014/main" id="{057EA586-87FE-4461-99AD-FAB4D6E08F71}"/>
            </a:ext>
          </a:extLst>
        </xdr:cNvPr>
        <xdr:cNvSpPr>
          <a:spLocks noChangeShapeType="1"/>
        </xdr:cNvSpPr>
      </xdr:nvSpPr>
      <xdr:spPr bwMode="auto">
        <a:xfrm flipV="1">
          <a:off x="1861910" y="7704818"/>
          <a:ext cx="13608" cy="58238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242687</xdr:colOff>
      <xdr:row>45</xdr:row>
      <xdr:rowOff>29478</xdr:rowOff>
    </xdr:from>
    <xdr:ext cx="45719" cy="265347"/>
    <xdr:sp macro="" textlink="">
      <xdr:nvSpPr>
        <xdr:cNvPr id="1270" name="Text Box 1300">
          <a:extLst>
            <a:ext uri="{FF2B5EF4-FFF2-40B4-BE49-F238E27FC236}">
              <a16:creationId xmlns:a16="http://schemas.microsoft.com/office/drawing/2014/main" id="{D07DFB6B-5F80-47E7-A1AB-28DFA656D5E2}"/>
            </a:ext>
          </a:extLst>
        </xdr:cNvPr>
        <xdr:cNvSpPr txBox="1">
          <a:spLocks noChangeArrowheads="1"/>
        </xdr:cNvSpPr>
      </xdr:nvSpPr>
      <xdr:spPr bwMode="auto">
        <a:xfrm>
          <a:off x="6012116" y="7740192"/>
          <a:ext cx="45719" cy="265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62m</a:t>
          </a:r>
        </a:p>
      </xdr:txBody>
    </xdr:sp>
    <xdr:clientData/>
  </xdr:oneCellAnchor>
  <xdr:twoCellAnchor>
    <xdr:from>
      <xdr:col>18</xdr:col>
      <xdr:colOff>33210</xdr:colOff>
      <xdr:row>12</xdr:row>
      <xdr:rowOff>157064</xdr:rowOff>
    </xdr:from>
    <xdr:to>
      <xdr:col>18</xdr:col>
      <xdr:colOff>146676</xdr:colOff>
      <xdr:row>13</xdr:row>
      <xdr:rowOff>82822</xdr:rowOff>
    </xdr:to>
    <xdr:sp macro="" textlink="">
      <xdr:nvSpPr>
        <xdr:cNvPr id="1277" name="AutoShape 914">
          <a:extLst>
            <a:ext uri="{FF2B5EF4-FFF2-40B4-BE49-F238E27FC236}">
              <a16:creationId xmlns:a16="http://schemas.microsoft.com/office/drawing/2014/main" id="{801000CA-6D7D-4E1D-BF60-805E5267181F}"/>
            </a:ext>
          </a:extLst>
        </xdr:cNvPr>
        <xdr:cNvSpPr>
          <a:spLocks noChangeArrowheads="1"/>
        </xdr:cNvSpPr>
      </xdr:nvSpPr>
      <xdr:spPr bwMode="auto">
        <a:xfrm>
          <a:off x="12148251" y="2207010"/>
          <a:ext cx="113466" cy="9658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346940</xdr:colOff>
      <xdr:row>15</xdr:row>
      <xdr:rowOff>108321</xdr:rowOff>
    </xdr:from>
    <xdr:to>
      <xdr:col>18</xdr:col>
      <xdr:colOff>498618</xdr:colOff>
      <xdr:row>16</xdr:row>
      <xdr:rowOff>48320</xdr:rowOff>
    </xdr:to>
    <xdr:sp macro="" textlink="">
      <xdr:nvSpPr>
        <xdr:cNvPr id="1281" name="六角形 1280">
          <a:extLst>
            <a:ext uri="{FF2B5EF4-FFF2-40B4-BE49-F238E27FC236}">
              <a16:creationId xmlns:a16="http://schemas.microsoft.com/office/drawing/2014/main" id="{0F2E948A-45FC-4AE7-815D-43057A4D90A8}"/>
            </a:ext>
          </a:extLst>
        </xdr:cNvPr>
        <xdr:cNvSpPr/>
      </xdr:nvSpPr>
      <xdr:spPr bwMode="auto">
        <a:xfrm>
          <a:off x="12503221" y="2668165"/>
          <a:ext cx="151678" cy="11065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128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539911</xdr:colOff>
      <xdr:row>20</xdr:row>
      <xdr:rowOff>166437</xdr:rowOff>
    </xdr:from>
    <xdr:to>
      <xdr:col>20</xdr:col>
      <xdr:colOff>25657</xdr:colOff>
      <xdr:row>21</xdr:row>
      <xdr:rowOff>169087</xdr:rowOff>
    </xdr:to>
    <xdr:sp macro="" textlink="">
      <xdr:nvSpPr>
        <xdr:cNvPr id="1289" name="六角形 1288">
          <a:extLst>
            <a:ext uri="{FF2B5EF4-FFF2-40B4-BE49-F238E27FC236}">
              <a16:creationId xmlns:a16="http://schemas.microsoft.com/office/drawing/2014/main" id="{4E12CCDA-3303-4DA0-A23C-2CA2375DF430}"/>
            </a:ext>
          </a:extLst>
        </xdr:cNvPr>
        <xdr:cNvSpPr/>
      </xdr:nvSpPr>
      <xdr:spPr bwMode="auto">
        <a:xfrm>
          <a:off x="13378356" y="3599867"/>
          <a:ext cx="190891" cy="1743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158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359819</xdr:colOff>
      <xdr:row>44</xdr:row>
      <xdr:rowOff>132916</xdr:rowOff>
    </xdr:from>
    <xdr:to>
      <xdr:col>19</xdr:col>
      <xdr:colOff>363185</xdr:colOff>
      <xdr:row>46</xdr:row>
      <xdr:rowOff>123161</xdr:rowOff>
    </xdr:to>
    <xdr:sp macro="" textlink="">
      <xdr:nvSpPr>
        <xdr:cNvPr id="1290" name="Line 73">
          <a:extLst>
            <a:ext uri="{FF2B5EF4-FFF2-40B4-BE49-F238E27FC236}">
              <a16:creationId xmlns:a16="http://schemas.microsoft.com/office/drawing/2014/main" id="{8EAC47FC-64E9-4FDA-ACF7-A94C922E63C6}"/>
            </a:ext>
          </a:extLst>
        </xdr:cNvPr>
        <xdr:cNvSpPr>
          <a:spLocks noChangeShapeType="1"/>
        </xdr:cNvSpPr>
      </xdr:nvSpPr>
      <xdr:spPr bwMode="auto">
        <a:xfrm flipH="1" flipV="1">
          <a:off x="13159605" y="7671273"/>
          <a:ext cx="3366" cy="3349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91391</xdr:colOff>
      <xdr:row>46</xdr:row>
      <xdr:rowOff>29634</xdr:rowOff>
    </xdr:from>
    <xdr:to>
      <xdr:col>20</xdr:col>
      <xdr:colOff>105834</xdr:colOff>
      <xdr:row>46</xdr:row>
      <xdr:rowOff>35118</xdr:rowOff>
    </xdr:to>
    <xdr:sp macro="" textlink="">
      <xdr:nvSpPr>
        <xdr:cNvPr id="1293" name="Line 73">
          <a:extLst>
            <a:ext uri="{FF2B5EF4-FFF2-40B4-BE49-F238E27FC236}">
              <a16:creationId xmlns:a16="http://schemas.microsoft.com/office/drawing/2014/main" id="{EF58DC95-B34D-4372-8915-637E53A492E3}"/>
            </a:ext>
          </a:extLst>
        </xdr:cNvPr>
        <xdr:cNvSpPr>
          <a:spLocks noChangeShapeType="1"/>
        </xdr:cNvSpPr>
      </xdr:nvSpPr>
      <xdr:spPr bwMode="auto">
        <a:xfrm flipV="1">
          <a:off x="12964958" y="7967134"/>
          <a:ext cx="721409" cy="548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134013</xdr:colOff>
      <xdr:row>44</xdr:row>
      <xdr:rowOff>170632</xdr:rowOff>
    </xdr:from>
    <xdr:to>
      <xdr:col>19</xdr:col>
      <xdr:colOff>317697</xdr:colOff>
      <xdr:row>45</xdr:row>
      <xdr:rowOff>145706</xdr:rowOff>
    </xdr:to>
    <xdr:sp macro="" textlink="">
      <xdr:nvSpPr>
        <xdr:cNvPr id="1294" name="六角形 1293">
          <a:extLst>
            <a:ext uri="{FF2B5EF4-FFF2-40B4-BE49-F238E27FC236}">
              <a16:creationId xmlns:a16="http://schemas.microsoft.com/office/drawing/2014/main" id="{25291153-96EF-42BB-B0EB-50A5E056CC7E}"/>
            </a:ext>
          </a:extLst>
        </xdr:cNvPr>
        <xdr:cNvSpPr/>
      </xdr:nvSpPr>
      <xdr:spPr bwMode="auto">
        <a:xfrm>
          <a:off x="12933799" y="7708989"/>
          <a:ext cx="183684" cy="1474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392801</xdr:colOff>
      <xdr:row>45</xdr:row>
      <xdr:rowOff>26961</xdr:rowOff>
    </xdr:from>
    <xdr:ext cx="530459" cy="136300"/>
    <xdr:sp macro="" textlink="">
      <xdr:nvSpPr>
        <xdr:cNvPr id="1295" name="Text Box 849">
          <a:extLst>
            <a:ext uri="{FF2B5EF4-FFF2-40B4-BE49-F238E27FC236}">
              <a16:creationId xmlns:a16="http://schemas.microsoft.com/office/drawing/2014/main" id="{E7B6781C-BDB0-4F44-B825-C31529E74240}"/>
            </a:ext>
          </a:extLst>
        </xdr:cNvPr>
        <xdr:cNvSpPr txBox="1">
          <a:spLocks noChangeArrowheads="1"/>
        </xdr:cNvSpPr>
      </xdr:nvSpPr>
      <xdr:spPr bwMode="auto">
        <a:xfrm>
          <a:off x="13266368" y="7790894"/>
          <a:ext cx="530459" cy="13630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18000" rIns="0" bIns="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臨海南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</a:t>
          </a:r>
        </a:p>
      </xdr:txBody>
    </xdr:sp>
    <xdr:clientData/>
  </xdr:oneCellAnchor>
  <xdr:twoCellAnchor>
    <xdr:from>
      <xdr:col>19</xdr:col>
      <xdr:colOff>278175</xdr:colOff>
      <xdr:row>45</xdr:row>
      <xdr:rowOff>125406</xdr:rowOff>
    </xdr:from>
    <xdr:to>
      <xdr:col>19</xdr:col>
      <xdr:colOff>436032</xdr:colOff>
      <xdr:row>46</xdr:row>
      <xdr:rowOff>135466</xdr:rowOff>
    </xdr:to>
    <xdr:sp macro="" textlink="">
      <xdr:nvSpPr>
        <xdr:cNvPr id="1296" name="Oval 420">
          <a:extLst>
            <a:ext uri="{FF2B5EF4-FFF2-40B4-BE49-F238E27FC236}">
              <a16:creationId xmlns:a16="http://schemas.microsoft.com/office/drawing/2014/main" id="{8B771340-B4D6-4B09-AA2F-4BF1DE0DC5FA}"/>
            </a:ext>
          </a:extLst>
        </xdr:cNvPr>
        <xdr:cNvSpPr>
          <a:spLocks noChangeArrowheads="1"/>
        </xdr:cNvSpPr>
      </xdr:nvSpPr>
      <xdr:spPr bwMode="auto">
        <a:xfrm>
          <a:off x="13151742" y="7889339"/>
          <a:ext cx="157857" cy="18362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704800</xdr:colOff>
      <xdr:row>49</xdr:row>
      <xdr:rowOff>1683</xdr:rowOff>
    </xdr:from>
    <xdr:to>
      <xdr:col>15</xdr:col>
      <xdr:colOff>190210</xdr:colOff>
      <xdr:row>50</xdr:row>
      <xdr:rowOff>16626</xdr:rowOff>
    </xdr:to>
    <xdr:sp macro="" textlink="">
      <xdr:nvSpPr>
        <xdr:cNvPr id="1297" name="六角形 1296">
          <a:extLst>
            <a:ext uri="{FF2B5EF4-FFF2-40B4-BE49-F238E27FC236}">
              <a16:creationId xmlns:a16="http://schemas.microsoft.com/office/drawing/2014/main" id="{BD90ACAB-1ABA-47C6-BE87-B2BA67A1A015}"/>
            </a:ext>
          </a:extLst>
        </xdr:cNvPr>
        <xdr:cNvSpPr/>
      </xdr:nvSpPr>
      <xdr:spPr bwMode="auto">
        <a:xfrm>
          <a:off x="11423600" y="6986683"/>
          <a:ext cx="190260" cy="18639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9814</xdr:colOff>
      <xdr:row>49</xdr:row>
      <xdr:rowOff>8659</xdr:rowOff>
    </xdr:from>
    <xdr:to>
      <xdr:col>11</xdr:col>
      <xdr:colOff>195036</xdr:colOff>
      <xdr:row>49</xdr:row>
      <xdr:rowOff>163286</xdr:rowOff>
    </xdr:to>
    <xdr:sp macro="" textlink="">
      <xdr:nvSpPr>
        <xdr:cNvPr id="1298" name="六角形 1297">
          <a:extLst>
            <a:ext uri="{FF2B5EF4-FFF2-40B4-BE49-F238E27FC236}">
              <a16:creationId xmlns:a16="http://schemas.microsoft.com/office/drawing/2014/main" id="{7B8DC6A5-C162-4EB7-8168-C727A8FCA942}"/>
            </a:ext>
          </a:extLst>
        </xdr:cNvPr>
        <xdr:cNvSpPr/>
      </xdr:nvSpPr>
      <xdr:spPr bwMode="auto">
        <a:xfrm>
          <a:off x="7185314" y="8408802"/>
          <a:ext cx="185222" cy="15462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14854</xdr:colOff>
      <xdr:row>49</xdr:row>
      <xdr:rowOff>4470</xdr:rowOff>
    </xdr:from>
    <xdr:to>
      <xdr:col>13</xdr:col>
      <xdr:colOff>186303</xdr:colOff>
      <xdr:row>50</xdr:row>
      <xdr:rowOff>6930</xdr:rowOff>
    </xdr:to>
    <xdr:sp macro="" textlink="">
      <xdr:nvSpPr>
        <xdr:cNvPr id="1299" name="六角形 1298">
          <a:extLst>
            <a:ext uri="{FF2B5EF4-FFF2-40B4-BE49-F238E27FC236}">
              <a16:creationId xmlns:a16="http://schemas.microsoft.com/office/drawing/2014/main" id="{A28CE0DA-2FD7-4147-8B92-3CAAA62EADD4}"/>
            </a:ext>
          </a:extLst>
        </xdr:cNvPr>
        <xdr:cNvSpPr/>
      </xdr:nvSpPr>
      <xdr:spPr bwMode="auto">
        <a:xfrm>
          <a:off x="10028804" y="6989470"/>
          <a:ext cx="171449" cy="17391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54166</xdr:colOff>
      <xdr:row>51</xdr:row>
      <xdr:rowOff>17324</xdr:rowOff>
    </xdr:from>
    <xdr:to>
      <xdr:col>12</xdr:col>
      <xdr:colOff>54166</xdr:colOff>
      <xdr:row>53</xdr:row>
      <xdr:rowOff>92518</xdr:rowOff>
    </xdr:to>
    <xdr:sp macro="" textlink="">
      <xdr:nvSpPr>
        <xdr:cNvPr id="1300" name="Line 73">
          <a:extLst>
            <a:ext uri="{FF2B5EF4-FFF2-40B4-BE49-F238E27FC236}">
              <a16:creationId xmlns:a16="http://schemas.microsoft.com/office/drawing/2014/main" id="{DCE647FB-21D8-47D0-B191-7938D6D1556A}"/>
            </a:ext>
          </a:extLst>
        </xdr:cNvPr>
        <xdr:cNvSpPr>
          <a:spLocks noChangeShapeType="1"/>
        </xdr:cNvSpPr>
      </xdr:nvSpPr>
      <xdr:spPr bwMode="auto">
        <a:xfrm flipV="1">
          <a:off x="9363266" y="7345224"/>
          <a:ext cx="0" cy="4180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60311</xdr:colOff>
      <xdr:row>53</xdr:row>
      <xdr:rowOff>122528</xdr:rowOff>
    </xdr:from>
    <xdr:to>
      <xdr:col>12</xdr:col>
      <xdr:colOff>599448</xdr:colOff>
      <xdr:row>56</xdr:row>
      <xdr:rowOff>142471</xdr:rowOff>
    </xdr:to>
    <xdr:sp macro="" textlink="">
      <xdr:nvSpPr>
        <xdr:cNvPr id="1301" name="Freeform 344">
          <a:extLst>
            <a:ext uri="{FF2B5EF4-FFF2-40B4-BE49-F238E27FC236}">
              <a16:creationId xmlns:a16="http://schemas.microsoft.com/office/drawing/2014/main" id="{AF33F03E-D103-4DDB-BB0E-A169883DABFF}"/>
            </a:ext>
          </a:extLst>
        </xdr:cNvPr>
        <xdr:cNvSpPr>
          <a:spLocks/>
        </xdr:cNvSpPr>
      </xdr:nvSpPr>
      <xdr:spPr bwMode="auto">
        <a:xfrm flipH="1">
          <a:off x="9369411" y="7793328"/>
          <a:ext cx="539137" cy="534293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3964 w 13964"/>
            <a:gd name="connsiteY0" fmla="*/ 9772 h 9772"/>
            <a:gd name="connsiteX1" fmla="*/ 13771 w 13964"/>
            <a:gd name="connsiteY1" fmla="*/ 394 h 9772"/>
            <a:gd name="connsiteX2" fmla="*/ 0 w 13964"/>
            <a:gd name="connsiteY2" fmla="*/ 0 h 9772"/>
            <a:gd name="connsiteX0" fmla="*/ 10000 w 10000"/>
            <a:gd name="connsiteY0" fmla="*/ 10000 h 10000"/>
            <a:gd name="connsiteX1" fmla="*/ 9862 w 10000"/>
            <a:gd name="connsiteY1" fmla="*/ 403 h 10000"/>
            <a:gd name="connsiteX2" fmla="*/ 0 w 10000"/>
            <a:gd name="connsiteY2" fmla="*/ 0 h 10000"/>
            <a:gd name="connsiteX0" fmla="*/ 10000 w 10000"/>
            <a:gd name="connsiteY0" fmla="*/ 9796 h 9796"/>
            <a:gd name="connsiteX1" fmla="*/ 9862 w 10000"/>
            <a:gd name="connsiteY1" fmla="*/ 199 h 9796"/>
            <a:gd name="connsiteX2" fmla="*/ 0 w 10000"/>
            <a:gd name="connsiteY2" fmla="*/ 176 h 9796"/>
            <a:gd name="connsiteX0" fmla="*/ 10000 w 10000"/>
            <a:gd name="connsiteY0" fmla="*/ 9916 h 9916"/>
            <a:gd name="connsiteX1" fmla="*/ 9862 w 10000"/>
            <a:gd name="connsiteY1" fmla="*/ 119 h 9916"/>
            <a:gd name="connsiteX2" fmla="*/ 0 w 10000"/>
            <a:gd name="connsiteY2" fmla="*/ 96 h 9916"/>
            <a:gd name="connsiteX0" fmla="*/ 10000 w 10000"/>
            <a:gd name="connsiteY0" fmla="*/ 9903 h 9903"/>
            <a:gd name="connsiteX1" fmla="*/ 9862 w 10000"/>
            <a:gd name="connsiteY1" fmla="*/ 23 h 9903"/>
            <a:gd name="connsiteX2" fmla="*/ 0 w 10000"/>
            <a:gd name="connsiteY2" fmla="*/ 0 h 99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9903">
              <a:moveTo>
                <a:pt x="10000" y="9903"/>
              </a:moveTo>
              <a:lnTo>
                <a:pt x="9862" y="23"/>
              </a:lnTo>
              <a:cubicBezTo>
                <a:pt x="5692" y="138"/>
                <a:pt x="5971" y="20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3616</xdr:colOff>
      <xdr:row>54</xdr:row>
      <xdr:rowOff>45740</xdr:rowOff>
    </xdr:from>
    <xdr:to>
      <xdr:col>12</xdr:col>
      <xdr:colOff>129503</xdr:colOff>
      <xdr:row>54</xdr:row>
      <xdr:rowOff>158748</xdr:rowOff>
    </xdr:to>
    <xdr:sp macro="" textlink="">
      <xdr:nvSpPr>
        <xdr:cNvPr id="1302" name="AutoShape 341">
          <a:extLst>
            <a:ext uri="{FF2B5EF4-FFF2-40B4-BE49-F238E27FC236}">
              <a16:creationId xmlns:a16="http://schemas.microsoft.com/office/drawing/2014/main" id="{08ADBE21-6679-4D57-9E4F-FC11A64031B4}"/>
            </a:ext>
          </a:extLst>
        </xdr:cNvPr>
        <xdr:cNvSpPr>
          <a:spLocks noChangeArrowheads="1"/>
        </xdr:cNvSpPr>
      </xdr:nvSpPr>
      <xdr:spPr bwMode="auto">
        <a:xfrm>
          <a:off x="9312716" y="7887990"/>
          <a:ext cx="125887" cy="11300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216475</xdr:colOff>
      <xdr:row>53</xdr:row>
      <xdr:rowOff>103715</xdr:rowOff>
    </xdr:from>
    <xdr:to>
      <xdr:col>11</xdr:col>
      <xdr:colOff>704038</xdr:colOff>
      <xdr:row>53</xdr:row>
      <xdr:rowOff>115722</xdr:rowOff>
    </xdr:to>
    <xdr:sp macro="" textlink="">
      <xdr:nvSpPr>
        <xdr:cNvPr id="1303" name="Line 73">
          <a:extLst>
            <a:ext uri="{FF2B5EF4-FFF2-40B4-BE49-F238E27FC236}">
              <a16:creationId xmlns:a16="http://schemas.microsoft.com/office/drawing/2014/main" id="{FF2DF88F-36E6-4F8D-BD90-BF2E81CBC650}"/>
            </a:ext>
          </a:extLst>
        </xdr:cNvPr>
        <xdr:cNvSpPr>
          <a:spLocks noChangeShapeType="1"/>
        </xdr:cNvSpPr>
      </xdr:nvSpPr>
      <xdr:spPr bwMode="auto">
        <a:xfrm>
          <a:off x="7434308" y="9256182"/>
          <a:ext cx="487563" cy="120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251111</xdr:colOff>
      <xdr:row>52</xdr:row>
      <xdr:rowOff>147203</xdr:rowOff>
    </xdr:from>
    <xdr:to>
      <xdr:col>12</xdr:col>
      <xdr:colOff>467591</xdr:colOff>
      <xdr:row>52</xdr:row>
      <xdr:rowOff>155864</xdr:rowOff>
    </xdr:to>
    <xdr:sp macro="" textlink="">
      <xdr:nvSpPr>
        <xdr:cNvPr id="1304" name="Line 73">
          <a:extLst>
            <a:ext uri="{FF2B5EF4-FFF2-40B4-BE49-F238E27FC236}">
              <a16:creationId xmlns:a16="http://schemas.microsoft.com/office/drawing/2014/main" id="{0BEA84D2-9691-414D-92A9-A4908DBF2D3D}"/>
            </a:ext>
          </a:extLst>
        </xdr:cNvPr>
        <xdr:cNvSpPr>
          <a:spLocks noChangeShapeType="1"/>
        </xdr:cNvSpPr>
      </xdr:nvSpPr>
      <xdr:spPr bwMode="auto">
        <a:xfrm>
          <a:off x="8855361" y="7646553"/>
          <a:ext cx="921330" cy="86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703205</xdr:colOff>
      <xdr:row>53</xdr:row>
      <xdr:rowOff>44891</xdr:rowOff>
    </xdr:from>
    <xdr:to>
      <xdr:col>12</xdr:col>
      <xdr:colOff>116970</xdr:colOff>
      <xdr:row>53</xdr:row>
      <xdr:rowOff>162928</xdr:rowOff>
    </xdr:to>
    <xdr:sp macro="" textlink="">
      <xdr:nvSpPr>
        <xdr:cNvPr id="1305" name="Oval 420">
          <a:extLst>
            <a:ext uri="{FF2B5EF4-FFF2-40B4-BE49-F238E27FC236}">
              <a16:creationId xmlns:a16="http://schemas.microsoft.com/office/drawing/2014/main" id="{99844EB9-408A-427F-8D72-0B36E20FD7BB}"/>
            </a:ext>
          </a:extLst>
        </xdr:cNvPr>
        <xdr:cNvSpPr>
          <a:spLocks noChangeArrowheads="1"/>
        </xdr:cNvSpPr>
      </xdr:nvSpPr>
      <xdr:spPr bwMode="auto">
        <a:xfrm>
          <a:off x="9307455" y="7715691"/>
          <a:ext cx="118615" cy="11803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11</xdr:col>
      <xdr:colOff>560713</xdr:colOff>
      <xdr:row>54</xdr:row>
      <xdr:rowOff>9012</xdr:rowOff>
    </xdr:from>
    <xdr:ext cx="148977" cy="399202"/>
    <xdr:sp macro="" textlink="">
      <xdr:nvSpPr>
        <xdr:cNvPr id="1306" name="Text Box 1620">
          <a:extLst>
            <a:ext uri="{FF2B5EF4-FFF2-40B4-BE49-F238E27FC236}">
              <a16:creationId xmlns:a16="http://schemas.microsoft.com/office/drawing/2014/main" id="{370360F4-8B06-46DF-82A7-4CDB276AAD9C}"/>
            </a:ext>
          </a:extLst>
        </xdr:cNvPr>
        <xdr:cNvSpPr txBox="1">
          <a:spLocks noChangeArrowheads="1"/>
        </xdr:cNvSpPr>
      </xdr:nvSpPr>
      <xdr:spPr bwMode="auto">
        <a:xfrm>
          <a:off x="9164963" y="7851262"/>
          <a:ext cx="148977" cy="39920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27432" tIns="18288" rIns="27432" bIns="18288" anchor="t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佐川急便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225134</xdr:colOff>
      <xdr:row>52</xdr:row>
      <xdr:rowOff>17318</xdr:rowOff>
    </xdr:from>
    <xdr:ext cx="484911" cy="86591"/>
    <xdr:sp macro="" textlink="">
      <xdr:nvSpPr>
        <xdr:cNvPr id="1307" name="Text Box 1620">
          <a:extLst>
            <a:ext uri="{FF2B5EF4-FFF2-40B4-BE49-F238E27FC236}">
              <a16:creationId xmlns:a16="http://schemas.microsoft.com/office/drawing/2014/main" id="{F9FAE022-4BB9-4CAB-8DED-DAFCF3F487AB}"/>
            </a:ext>
          </a:extLst>
        </xdr:cNvPr>
        <xdr:cNvSpPr txBox="1">
          <a:spLocks noChangeArrowheads="1"/>
        </xdr:cNvSpPr>
      </xdr:nvSpPr>
      <xdr:spPr bwMode="auto">
        <a:xfrm>
          <a:off x="8829384" y="7516668"/>
          <a:ext cx="484911" cy="8659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阪南鉄工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17106</xdr:colOff>
      <xdr:row>54</xdr:row>
      <xdr:rowOff>22509</xdr:rowOff>
    </xdr:from>
    <xdr:to>
      <xdr:col>14</xdr:col>
      <xdr:colOff>17106</xdr:colOff>
      <xdr:row>56</xdr:row>
      <xdr:rowOff>97703</xdr:rowOff>
    </xdr:to>
    <xdr:sp macro="" textlink="">
      <xdr:nvSpPr>
        <xdr:cNvPr id="1308" name="Line 73">
          <a:extLst>
            <a:ext uri="{FF2B5EF4-FFF2-40B4-BE49-F238E27FC236}">
              <a16:creationId xmlns:a16="http://schemas.microsoft.com/office/drawing/2014/main" id="{5C8CB6FE-1A50-44A1-9731-68B8965EDB27}"/>
            </a:ext>
          </a:extLst>
        </xdr:cNvPr>
        <xdr:cNvSpPr>
          <a:spLocks noChangeShapeType="1"/>
        </xdr:cNvSpPr>
      </xdr:nvSpPr>
      <xdr:spPr bwMode="auto">
        <a:xfrm flipV="1">
          <a:off x="9355839" y="9348542"/>
          <a:ext cx="0" cy="42232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173566</xdr:colOff>
      <xdr:row>53</xdr:row>
      <xdr:rowOff>118532</xdr:rowOff>
    </xdr:from>
    <xdr:to>
      <xdr:col>14</xdr:col>
      <xdr:colOff>142629</xdr:colOff>
      <xdr:row>56</xdr:row>
      <xdr:rowOff>78525</xdr:rowOff>
    </xdr:to>
    <xdr:sp macro="" textlink="">
      <xdr:nvSpPr>
        <xdr:cNvPr id="1309" name="Freeform 344">
          <a:extLst>
            <a:ext uri="{FF2B5EF4-FFF2-40B4-BE49-F238E27FC236}">
              <a16:creationId xmlns:a16="http://schemas.microsoft.com/office/drawing/2014/main" id="{28CB95EF-A774-4829-BD57-819E7829E10D}"/>
            </a:ext>
          </a:extLst>
        </xdr:cNvPr>
        <xdr:cNvSpPr>
          <a:spLocks/>
        </xdr:cNvSpPr>
      </xdr:nvSpPr>
      <xdr:spPr bwMode="auto">
        <a:xfrm>
          <a:off x="8805333" y="9270999"/>
          <a:ext cx="676029" cy="480693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3964 w 13964"/>
            <a:gd name="connsiteY0" fmla="*/ 9772 h 9772"/>
            <a:gd name="connsiteX1" fmla="*/ 13771 w 13964"/>
            <a:gd name="connsiteY1" fmla="*/ 394 h 9772"/>
            <a:gd name="connsiteX2" fmla="*/ 0 w 13964"/>
            <a:gd name="connsiteY2" fmla="*/ 0 h 9772"/>
            <a:gd name="connsiteX0" fmla="*/ 10000 w 10000"/>
            <a:gd name="connsiteY0" fmla="*/ 10000 h 10000"/>
            <a:gd name="connsiteX1" fmla="*/ 9862 w 10000"/>
            <a:gd name="connsiteY1" fmla="*/ 403 h 10000"/>
            <a:gd name="connsiteX2" fmla="*/ 0 w 10000"/>
            <a:gd name="connsiteY2" fmla="*/ 0 h 10000"/>
            <a:gd name="connsiteX0" fmla="*/ 10000 w 10000"/>
            <a:gd name="connsiteY0" fmla="*/ 9796 h 9796"/>
            <a:gd name="connsiteX1" fmla="*/ 9862 w 10000"/>
            <a:gd name="connsiteY1" fmla="*/ 199 h 9796"/>
            <a:gd name="connsiteX2" fmla="*/ 0 w 10000"/>
            <a:gd name="connsiteY2" fmla="*/ 176 h 9796"/>
            <a:gd name="connsiteX0" fmla="*/ 10000 w 10000"/>
            <a:gd name="connsiteY0" fmla="*/ 9916 h 9916"/>
            <a:gd name="connsiteX1" fmla="*/ 9862 w 10000"/>
            <a:gd name="connsiteY1" fmla="*/ 119 h 9916"/>
            <a:gd name="connsiteX2" fmla="*/ 0 w 10000"/>
            <a:gd name="connsiteY2" fmla="*/ 96 h 9916"/>
            <a:gd name="connsiteX0" fmla="*/ 10000 w 10000"/>
            <a:gd name="connsiteY0" fmla="*/ 9903 h 9903"/>
            <a:gd name="connsiteX1" fmla="*/ 9862 w 10000"/>
            <a:gd name="connsiteY1" fmla="*/ 23 h 9903"/>
            <a:gd name="connsiteX2" fmla="*/ 0 w 10000"/>
            <a:gd name="connsiteY2" fmla="*/ 0 h 9903"/>
            <a:gd name="connsiteX0" fmla="*/ 9850 w 9850"/>
            <a:gd name="connsiteY0" fmla="*/ 9977 h 9977"/>
            <a:gd name="connsiteX1" fmla="*/ 9712 w 9850"/>
            <a:gd name="connsiteY1" fmla="*/ 0 h 9977"/>
            <a:gd name="connsiteX2" fmla="*/ 0 w 9850"/>
            <a:gd name="connsiteY2" fmla="*/ 1362 h 9977"/>
            <a:gd name="connsiteX0" fmla="*/ 10152 w 10152"/>
            <a:gd name="connsiteY0" fmla="*/ 11412 h 11412"/>
            <a:gd name="connsiteX1" fmla="*/ 10012 w 10152"/>
            <a:gd name="connsiteY1" fmla="*/ 1412 h 11412"/>
            <a:gd name="connsiteX2" fmla="*/ 0 w 10152"/>
            <a:gd name="connsiteY2" fmla="*/ 0 h 11412"/>
            <a:gd name="connsiteX0" fmla="*/ 10609 w 10609"/>
            <a:gd name="connsiteY0" fmla="*/ 10718 h 10718"/>
            <a:gd name="connsiteX1" fmla="*/ 10469 w 10609"/>
            <a:gd name="connsiteY1" fmla="*/ 718 h 10718"/>
            <a:gd name="connsiteX2" fmla="*/ 0 w 10609"/>
            <a:gd name="connsiteY2" fmla="*/ 0 h 10718"/>
            <a:gd name="connsiteX0" fmla="*/ 10914 w 10914"/>
            <a:gd name="connsiteY0" fmla="*/ 11065 h 11065"/>
            <a:gd name="connsiteX1" fmla="*/ 10774 w 10914"/>
            <a:gd name="connsiteY1" fmla="*/ 1065 h 11065"/>
            <a:gd name="connsiteX2" fmla="*/ 0 w 10914"/>
            <a:gd name="connsiteY2" fmla="*/ 0 h 110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914" h="11065">
              <a:moveTo>
                <a:pt x="10914" y="11065"/>
              </a:moveTo>
              <a:cubicBezTo>
                <a:pt x="10867" y="7732"/>
                <a:pt x="10821" y="4398"/>
                <a:pt x="10774" y="1065"/>
              </a:cubicBezTo>
              <a:cubicBezTo>
                <a:pt x="6540" y="1181"/>
                <a:pt x="6062" y="20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67560</xdr:colOff>
      <xdr:row>54</xdr:row>
      <xdr:rowOff>60809</xdr:rowOff>
    </xdr:from>
    <xdr:to>
      <xdr:col>14</xdr:col>
      <xdr:colOff>200531</xdr:colOff>
      <xdr:row>55</xdr:row>
      <xdr:rowOff>20383</xdr:rowOff>
    </xdr:to>
    <xdr:sp macro="" textlink="">
      <xdr:nvSpPr>
        <xdr:cNvPr id="1310" name="AutoShape 341">
          <a:extLst>
            <a:ext uri="{FF2B5EF4-FFF2-40B4-BE49-F238E27FC236}">
              <a16:creationId xmlns:a16="http://schemas.microsoft.com/office/drawing/2014/main" id="{E78F5042-2E9C-4BA1-B067-31A8AEF8827D}"/>
            </a:ext>
          </a:extLst>
        </xdr:cNvPr>
        <xdr:cNvSpPr>
          <a:spLocks noChangeArrowheads="1"/>
        </xdr:cNvSpPr>
      </xdr:nvSpPr>
      <xdr:spPr bwMode="auto">
        <a:xfrm>
          <a:off x="9406293" y="9386842"/>
          <a:ext cx="132971" cy="13314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104333</xdr:colOff>
      <xdr:row>54</xdr:row>
      <xdr:rowOff>9685</xdr:rowOff>
    </xdr:from>
    <xdr:to>
      <xdr:col>14</xdr:col>
      <xdr:colOff>598963</xdr:colOff>
      <xdr:row>54</xdr:row>
      <xdr:rowOff>21692</xdr:rowOff>
    </xdr:to>
    <xdr:sp macro="" textlink="">
      <xdr:nvSpPr>
        <xdr:cNvPr id="1311" name="Line 73">
          <a:extLst>
            <a:ext uri="{FF2B5EF4-FFF2-40B4-BE49-F238E27FC236}">
              <a16:creationId xmlns:a16="http://schemas.microsoft.com/office/drawing/2014/main" id="{0A6D75A2-EEBD-4C47-950F-B1FA17615CE4}"/>
            </a:ext>
          </a:extLst>
        </xdr:cNvPr>
        <xdr:cNvSpPr>
          <a:spLocks noChangeShapeType="1"/>
        </xdr:cNvSpPr>
      </xdr:nvSpPr>
      <xdr:spPr bwMode="auto">
        <a:xfrm>
          <a:off x="9443066" y="9335718"/>
          <a:ext cx="494630" cy="120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13</xdr:col>
      <xdr:colOff>562843</xdr:colOff>
      <xdr:row>52</xdr:row>
      <xdr:rowOff>152780</xdr:rowOff>
    </xdr:from>
    <xdr:ext cx="742209" cy="142257"/>
    <xdr:sp macro="" textlink="">
      <xdr:nvSpPr>
        <xdr:cNvPr id="1312" name="Text Box 1620">
          <a:extLst>
            <a:ext uri="{FF2B5EF4-FFF2-40B4-BE49-F238E27FC236}">
              <a16:creationId xmlns:a16="http://schemas.microsoft.com/office/drawing/2014/main" id="{1B3C1C4B-0337-4917-B6AC-3FD9ECA1CD84}"/>
            </a:ext>
          </a:extLst>
        </xdr:cNvPr>
        <xdr:cNvSpPr txBox="1">
          <a:spLocks noChangeArrowheads="1"/>
        </xdr:cNvSpPr>
      </xdr:nvSpPr>
      <xdr:spPr bwMode="auto">
        <a:xfrm>
          <a:off x="9194610" y="9131680"/>
          <a:ext cx="742209" cy="142257"/>
        </a:xfrm>
        <a:prstGeom prst="rect">
          <a:avLst/>
        </a:prstGeom>
        <a:solidFill>
          <a:schemeClr val="bg1">
            <a:alpha val="67000"/>
          </a:schemeClr>
        </a:solidFill>
        <a:ln>
          <a:solidFill>
            <a:schemeClr val="tx2"/>
          </a:solidFill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田尻日曜朝市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116979</xdr:colOff>
      <xdr:row>54</xdr:row>
      <xdr:rowOff>143704</xdr:rowOff>
    </xdr:from>
    <xdr:ext cx="165229" cy="272144"/>
    <xdr:sp macro="" textlink="">
      <xdr:nvSpPr>
        <xdr:cNvPr id="1313" name="Text Box 1300">
          <a:extLst>
            <a:ext uri="{FF2B5EF4-FFF2-40B4-BE49-F238E27FC236}">
              <a16:creationId xmlns:a16="http://schemas.microsoft.com/office/drawing/2014/main" id="{28B95EC8-CE89-4294-A7FD-1583E115CBB4}"/>
            </a:ext>
          </a:extLst>
        </xdr:cNvPr>
        <xdr:cNvSpPr txBox="1">
          <a:spLocks noChangeArrowheads="1"/>
        </xdr:cNvSpPr>
      </xdr:nvSpPr>
      <xdr:spPr bwMode="auto">
        <a:xfrm>
          <a:off x="10835779" y="7985954"/>
          <a:ext cx="165229" cy="272144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184661</xdr:colOff>
      <xdr:row>52</xdr:row>
      <xdr:rowOff>135462</xdr:rowOff>
    </xdr:from>
    <xdr:ext cx="257706" cy="157076"/>
    <xdr:sp macro="" textlink="">
      <xdr:nvSpPr>
        <xdr:cNvPr id="1314" name="Text Box 1300">
          <a:extLst>
            <a:ext uri="{FF2B5EF4-FFF2-40B4-BE49-F238E27FC236}">
              <a16:creationId xmlns:a16="http://schemas.microsoft.com/office/drawing/2014/main" id="{400160E3-825E-4B10-8DED-86DA2EBDD078}"/>
            </a:ext>
          </a:extLst>
        </xdr:cNvPr>
        <xdr:cNvSpPr txBox="1">
          <a:spLocks noChangeArrowheads="1"/>
        </xdr:cNvSpPr>
      </xdr:nvSpPr>
      <xdr:spPr bwMode="auto">
        <a:xfrm>
          <a:off x="8816428" y="9114362"/>
          <a:ext cx="257706" cy="15707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165223</xdr:colOff>
      <xdr:row>53</xdr:row>
      <xdr:rowOff>137859</xdr:rowOff>
    </xdr:from>
    <xdr:ext cx="257706" cy="157076"/>
    <xdr:sp macro="" textlink="">
      <xdr:nvSpPr>
        <xdr:cNvPr id="1315" name="Text Box 1300">
          <a:extLst>
            <a:ext uri="{FF2B5EF4-FFF2-40B4-BE49-F238E27FC236}">
              <a16:creationId xmlns:a16="http://schemas.microsoft.com/office/drawing/2014/main" id="{C9A919E7-2DD3-487B-B4F9-78D87BF878D9}"/>
            </a:ext>
          </a:extLst>
        </xdr:cNvPr>
        <xdr:cNvSpPr txBox="1">
          <a:spLocks noChangeArrowheads="1"/>
        </xdr:cNvSpPr>
      </xdr:nvSpPr>
      <xdr:spPr bwMode="auto">
        <a:xfrm>
          <a:off x="9474323" y="7808659"/>
          <a:ext cx="257706" cy="15707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58492</xdr:colOff>
      <xdr:row>55</xdr:row>
      <xdr:rowOff>38876</xdr:rowOff>
    </xdr:from>
    <xdr:ext cx="145790" cy="272146"/>
    <xdr:sp macro="" textlink="">
      <xdr:nvSpPr>
        <xdr:cNvPr id="1316" name="Text Box 1300">
          <a:extLst>
            <a:ext uri="{FF2B5EF4-FFF2-40B4-BE49-F238E27FC236}">
              <a16:creationId xmlns:a16="http://schemas.microsoft.com/office/drawing/2014/main" id="{7EA0856E-13C6-40B3-8ADB-83DE36B5E4D8}"/>
            </a:ext>
          </a:extLst>
        </xdr:cNvPr>
        <xdr:cNvSpPr txBox="1">
          <a:spLocks noChangeArrowheads="1"/>
        </xdr:cNvSpPr>
      </xdr:nvSpPr>
      <xdr:spPr bwMode="auto">
        <a:xfrm>
          <a:off x="9367592" y="8052576"/>
          <a:ext cx="145790" cy="27214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513192</xdr:colOff>
      <xdr:row>42</xdr:row>
      <xdr:rowOff>20447</xdr:rowOff>
    </xdr:from>
    <xdr:to>
      <xdr:col>3</xdr:col>
      <xdr:colOff>729156</xdr:colOff>
      <xdr:row>43</xdr:row>
      <xdr:rowOff>19799</xdr:rowOff>
    </xdr:to>
    <xdr:sp macro="" textlink="">
      <xdr:nvSpPr>
        <xdr:cNvPr id="1317" name="六角形 1316">
          <a:extLst>
            <a:ext uri="{FF2B5EF4-FFF2-40B4-BE49-F238E27FC236}">
              <a16:creationId xmlns:a16="http://schemas.microsoft.com/office/drawing/2014/main" id="{4B251833-6DE4-4749-BE1F-C352CF969465}"/>
            </a:ext>
          </a:extLst>
        </xdr:cNvPr>
        <xdr:cNvSpPr/>
      </xdr:nvSpPr>
      <xdr:spPr bwMode="auto">
        <a:xfrm>
          <a:off x="4888342" y="5856097"/>
          <a:ext cx="190564" cy="1708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</a:t>
          </a:r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19</xdr:col>
      <xdr:colOff>490478</xdr:colOff>
      <xdr:row>47</xdr:row>
      <xdr:rowOff>151989</xdr:rowOff>
    </xdr:from>
    <xdr:ext cx="508866" cy="124918"/>
    <xdr:sp macro="" textlink="">
      <xdr:nvSpPr>
        <xdr:cNvPr id="1318" name="Text Box 303">
          <a:extLst>
            <a:ext uri="{FF2B5EF4-FFF2-40B4-BE49-F238E27FC236}">
              <a16:creationId xmlns:a16="http://schemas.microsoft.com/office/drawing/2014/main" id="{0AAFB278-84A5-413E-9121-2B41E9CA4687}"/>
            </a:ext>
          </a:extLst>
        </xdr:cNvPr>
        <xdr:cNvSpPr txBox="1">
          <a:spLocks noChangeArrowheads="1"/>
        </xdr:cNvSpPr>
      </xdr:nvSpPr>
      <xdr:spPr bwMode="auto">
        <a:xfrm>
          <a:off x="13335999" y="8190913"/>
          <a:ext cx="508866" cy="12491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</a:p>
      </xdr:txBody>
    </xdr:sp>
    <xdr:clientData/>
  </xdr:oneCellAnchor>
  <xdr:twoCellAnchor>
    <xdr:from>
      <xdr:col>14</xdr:col>
      <xdr:colOff>74820</xdr:colOff>
      <xdr:row>7</xdr:row>
      <xdr:rowOff>13937</xdr:rowOff>
    </xdr:from>
    <xdr:to>
      <xdr:col>14</xdr:col>
      <xdr:colOff>198436</xdr:colOff>
      <xdr:row>8</xdr:row>
      <xdr:rowOff>158750</xdr:rowOff>
    </xdr:to>
    <xdr:sp macro="" textlink="">
      <xdr:nvSpPr>
        <xdr:cNvPr id="1320" name="Freeform 601">
          <a:extLst>
            <a:ext uri="{FF2B5EF4-FFF2-40B4-BE49-F238E27FC236}">
              <a16:creationId xmlns:a16="http://schemas.microsoft.com/office/drawing/2014/main" id="{2CBA6DFC-720A-4ABD-A891-606DDB4B6B07}"/>
            </a:ext>
          </a:extLst>
        </xdr:cNvPr>
        <xdr:cNvSpPr>
          <a:spLocks/>
        </xdr:cNvSpPr>
      </xdr:nvSpPr>
      <xdr:spPr bwMode="auto">
        <a:xfrm>
          <a:off x="9392563" y="1217791"/>
          <a:ext cx="123616" cy="316792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94585</xdr:colOff>
      <xdr:row>7</xdr:row>
      <xdr:rowOff>153075</xdr:rowOff>
    </xdr:from>
    <xdr:to>
      <xdr:col>14</xdr:col>
      <xdr:colOff>279253</xdr:colOff>
      <xdr:row>8</xdr:row>
      <xdr:rowOff>135890</xdr:rowOff>
    </xdr:to>
    <xdr:sp macro="" textlink="">
      <xdr:nvSpPr>
        <xdr:cNvPr id="1321" name="AutoShape 605">
          <a:extLst>
            <a:ext uri="{FF2B5EF4-FFF2-40B4-BE49-F238E27FC236}">
              <a16:creationId xmlns:a16="http://schemas.microsoft.com/office/drawing/2014/main" id="{3EB4D850-BCD1-401A-B95D-3CD184D2F291}"/>
            </a:ext>
          </a:extLst>
        </xdr:cNvPr>
        <xdr:cNvSpPr>
          <a:spLocks noChangeArrowheads="1"/>
        </xdr:cNvSpPr>
      </xdr:nvSpPr>
      <xdr:spPr bwMode="auto">
        <a:xfrm>
          <a:off x="9412328" y="1356929"/>
          <a:ext cx="184668" cy="15479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227256</xdr:colOff>
      <xdr:row>23</xdr:row>
      <xdr:rowOff>120812</xdr:rowOff>
    </xdr:from>
    <xdr:to>
      <xdr:col>16</xdr:col>
      <xdr:colOff>691367</xdr:colOff>
      <xdr:row>24</xdr:row>
      <xdr:rowOff>125414</xdr:rowOff>
    </xdr:to>
    <xdr:sp macro="" textlink="">
      <xdr:nvSpPr>
        <xdr:cNvPr id="1323" name="Freeform 601">
          <a:extLst>
            <a:ext uri="{FF2B5EF4-FFF2-40B4-BE49-F238E27FC236}">
              <a16:creationId xmlns:a16="http://schemas.microsoft.com/office/drawing/2014/main" id="{146B5A96-48DF-4D16-BE3A-71D174541EBA}"/>
            </a:ext>
          </a:extLst>
        </xdr:cNvPr>
        <xdr:cNvSpPr>
          <a:spLocks/>
        </xdr:cNvSpPr>
      </xdr:nvSpPr>
      <xdr:spPr bwMode="auto">
        <a:xfrm rot="-5400000" flipV="1">
          <a:off x="11099875" y="3932568"/>
          <a:ext cx="176581" cy="464111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8175 w 10024"/>
            <a:gd name="connsiteY2" fmla="*/ 407 h 14017"/>
            <a:gd name="connsiteX3" fmla="*/ 0 w 10024"/>
            <a:gd name="connsiteY3" fmla="*/ 166 h 14017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5999 w 10024"/>
            <a:gd name="connsiteY2" fmla="*/ 407 h 14017"/>
            <a:gd name="connsiteX3" fmla="*/ 0 w 10024"/>
            <a:gd name="connsiteY3" fmla="*/ 166 h 14017"/>
            <a:gd name="connsiteX0" fmla="*/ 4203 w 4222"/>
            <a:gd name="connsiteY0" fmla="*/ 82241 h 82241"/>
            <a:gd name="connsiteX1" fmla="*/ 4198 w 4222"/>
            <a:gd name="connsiteY1" fmla="*/ 68224 h 82241"/>
            <a:gd name="connsiteX2" fmla="*/ 197 w 4222"/>
            <a:gd name="connsiteY2" fmla="*/ 68631 h 82241"/>
            <a:gd name="connsiteX3" fmla="*/ 0 w 4222"/>
            <a:gd name="connsiteY3" fmla="*/ 0 h 82241"/>
            <a:gd name="connsiteX0" fmla="*/ 9943 w 9943"/>
            <a:gd name="connsiteY0" fmla="*/ 8296 h 8345"/>
            <a:gd name="connsiteX1" fmla="*/ 467 w 9943"/>
            <a:gd name="connsiteY1" fmla="*/ 8345 h 8345"/>
            <a:gd name="connsiteX2" fmla="*/ 0 w 9943"/>
            <a:gd name="connsiteY2" fmla="*/ 0 h 83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943" h="8345">
              <a:moveTo>
                <a:pt x="9943" y="8296"/>
              </a:moveTo>
              <a:lnTo>
                <a:pt x="467" y="8345"/>
              </a:lnTo>
              <a:cubicBezTo>
                <a:pt x="310" y="5563"/>
                <a:pt x="156" y="2782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51271</xdr:colOff>
      <xdr:row>20</xdr:row>
      <xdr:rowOff>71668</xdr:rowOff>
    </xdr:from>
    <xdr:to>
      <xdr:col>18</xdr:col>
      <xdr:colOff>206377</xdr:colOff>
      <xdr:row>21</xdr:row>
      <xdr:rowOff>43656</xdr:rowOff>
    </xdr:to>
    <xdr:sp macro="" textlink="">
      <xdr:nvSpPr>
        <xdr:cNvPr id="1324" name="AutoShape 526">
          <a:extLst>
            <a:ext uri="{FF2B5EF4-FFF2-40B4-BE49-F238E27FC236}">
              <a16:creationId xmlns:a16="http://schemas.microsoft.com/office/drawing/2014/main" id="{21E9763C-F2AF-4A63-A9ED-6CA23815CE09}"/>
            </a:ext>
          </a:extLst>
        </xdr:cNvPr>
        <xdr:cNvSpPr>
          <a:spLocks noChangeArrowheads="1"/>
        </xdr:cNvSpPr>
      </xdr:nvSpPr>
      <xdr:spPr bwMode="auto">
        <a:xfrm>
          <a:off x="12207552" y="3484793"/>
          <a:ext cx="155106" cy="14264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248204</xdr:colOff>
      <xdr:row>31</xdr:row>
      <xdr:rowOff>111034</xdr:rowOff>
    </xdr:from>
    <xdr:to>
      <xdr:col>13</xdr:col>
      <xdr:colOff>446916</xdr:colOff>
      <xdr:row>32</xdr:row>
      <xdr:rowOff>84000</xdr:rowOff>
    </xdr:to>
    <xdr:sp macro="" textlink="">
      <xdr:nvSpPr>
        <xdr:cNvPr id="1325" name="六角形 1324">
          <a:extLst>
            <a:ext uri="{FF2B5EF4-FFF2-40B4-BE49-F238E27FC236}">
              <a16:creationId xmlns:a16="http://schemas.microsoft.com/office/drawing/2014/main" id="{FD4BAF4C-781C-4D56-8765-AF4AD19544DB}"/>
            </a:ext>
          </a:extLst>
        </xdr:cNvPr>
        <xdr:cNvSpPr/>
      </xdr:nvSpPr>
      <xdr:spPr bwMode="auto">
        <a:xfrm>
          <a:off x="10262154" y="4054384"/>
          <a:ext cx="198712" cy="1444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18</xdr:col>
      <xdr:colOff>301596</xdr:colOff>
      <xdr:row>20</xdr:row>
      <xdr:rowOff>138989</xdr:rowOff>
    </xdr:from>
    <xdr:ext cx="268090" cy="162182"/>
    <xdr:sp macro="" textlink="">
      <xdr:nvSpPr>
        <xdr:cNvPr id="1327" name="Text Box 972">
          <a:extLst>
            <a:ext uri="{FF2B5EF4-FFF2-40B4-BE49-F238E27FC236}">
              <a16:creationId xmlns:a16="http://schemas.microsoft.com/office/drawing/2014/main" id="{88C5FFE1-0BD9-4B92-B950-8497C70D07B3}"/>
            </a:ext>
          </a:extLst>
        </xdr:cNvPr>
        <xdr:cNvSpPr txBox="1">
          <a:spLocks noChangeArrowheads="1"/>
        </xdr:cNvSpPr>
      </xdr:nvSpPr>
      <xdr:spPr bwMode="auto">
        <a:xfrm>
          <a:off x="12446425" y="3586132"/>
          <a:ext cx="268090" cy="162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140385</xdr:colOff>
      <xdr:row>24</xdr:row>
      <xdr:rowOff>44284</xdr:rowOff>
    </xdr:from>
    <xdr:ext cx="317231" cy="174727"/>
    <xdr:sp macro="" textlink="">
      <xdr:nvSpPr>
        <xdr:cNvPr id="1328" name="Text Box 972">
          <a:extLst>
            <a:ext uri="{FF2B5EF4-FFF2-40B4-BE49-F238E27FC236}">
              <a16:creationId xmlns:a16="http://schemas.microsoft.com/office/drawing/2014/main" id="{FD3372FB-7321-4103-A1F3-37530E3F7818}"/>
            </a:ext>
          </a:extLst>
        </xdr:cNvPr>
        <xdr:cNvSpPr txBox="1">
          <a:spLocks noChangeArrowheads="1"/>
        </xdr:cNvSpPr>
      </xdr:nvSpPr>
      <xdr:spPr bwMode="auto">
        <a:xfrm>
          <a:off x="10163684" y="4171784"/>
          <a:ext cx="317231" cy="17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326194</xdr:colOff>
      <xdr:row>21</xdr:row>
      <xdr:rowOff>164167</xdr:rowOff>
    </xdr:from>
    <xdr:to>
      <xdr:col>16</xdr:col>
      <xdr:colOff>330098</xdr:colOff>
      <xdr:row>24</xdr:row>
      <xdr:rowOff>20257</xdr:rowOff>
    </xdr:to>
    <xdr:sp macro="" textlink="">
      <xdr:nvSpPr>
        <xdr:cNvPr id="1329" name="Line 184">
          <a:extLst>
            <a:ext uri="{FF2B5EF4-FFF2-40B4-BE49-F238E27FC236}">
              <a16:creationId xmlns:a16="http://schemas.microsoft.com/office/drawing/2014/main" id="{500B35C7-2B0D-4C91-B30D-8E2FDDC490A8}"/>
            </a:ext>
          </a:extLst>
        </xdr:cNvPr>
        <xdr:cNvSpPr>
          <a:spLocks noChangeShapeType="1"/>
        </xdr:cNvSpPr>
      </xdr:nvSpPr>
      <xdr:spPr bwMode="auto">
        <a:xfrm flipV="1">
          <a:off x="11055048" y="3775730"/>
          <a:ext cx="3904" cy="3720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227971</xdr:colOff>
      <xdr:row>28</xdr:row>
      <xdr:rowOff>93223</xdr:rowOff>
    </xdr:from>
    <xdr:to>
      <xdr:col>18</xdr:col>
      <xdr:colOff>330198</xdr:colOff>
      <xdr:row>29</xdr:row>
      <xdr:rowOff>27215</xdr:rowOff>
    </xdr:to>
    <xdr:sp macro="" textlink="">
      <xdr:nvSpPr>
        <xdr:cNvPr id="1333" name="Oval 420">
          <a:extLst>
            <a:ext uri="{FF2B5EF4-FFF2-40B4-BE49-F238E27FC236}">
              <a16:creationId xmlns:a16="http://schemas.microsoft.com/office/drawing/2014/main" id="{310DB510-8FC3-4F4C-9FC1-A3221B6E6CCD}"/>
            </a:ext>
          </a:extLst>
        </xdr:cNvPr>
        <xdr:cNvSpPr>
          <a:spLocks noChangeArrowheads="1"/>
        </xdr:cNvSpPr>
      </xdr:nvSpPr>
      <xdr:spPr bwMode="auto">
        <a:xfrm>
          <a:off x="12372800" y="4924666"/>
          <a:ext cx="102227" cy="1063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183172</xdr:colOff>
      <xdr:row>1</xdr:row>
      <xdr:rowOff>161193</xdr:rowOff>
    </xdr:to>
    <xdr:sp macro="" textlink="">
      <xdr:nvSpPr>
        <xdr:cNvPr id="1336" name="六角形 1335">
          <a:extLst>
            <a:ext uri="{FF2B5EF4-FFF2-40B4-BE49-F238E27FC236}">
              <a16:creationId xmlns:a16="http://schemas.microsoft.com/office/drawing/2014/main" id="{939112CC-D29F-426C-AEDF-3297194AA4BD}"/>
            </a:ext>
          </a:extLst>
        </xdr:cNvPr>
        <xdr:cNvSpPr/>
      </xdr:nvSpPr>
      <xdr:spPr bwMode="auto">
        <a:xfrm>
          <a:off x="146050" y="171450"/>
          <a:ext cx="183172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235362</xdr:colOff>
      <xdr:row>38</xdr:row>
      <xdr:rowOff>19431</xdr:rowOff>
    </xdr:from>
    <xdr:ext cx="332800" cy="239990"/>
    <xdr:sp macro="" textlink="">
      <xdr:nvSpPr>
        <xdr:cNvPr id="1337" name="Text Box 972">
          <a:extLst>
            <a:ext uri="{FF2B5EF4-FFF2-40B4-BE49-F238E27FC236}">
              <a16:creationId xmlns:a16="http://schemas.microsoft.com/office/drawing/2014/main" id="{55C9A4EB-2D5E-4823-BEA3-02EAC23D73C7}"/>
            </a:ext>
          </a:extLst>
        </xdr:cNvPr>
        <xdr:cNvSpPr txBox="1">
          <a:spLocks noChangeArrowheads="1"/>
        </xdr:cNvSpPr>
      </xdr:nvSpPr>
      <xdr:spPr bwMode="auto">
        <a:xfrm>
          <a:off x="9553105" y="6559049"/>
          <a:ext cx="332800" cy="239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3.1km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8161</xdr:colOff>
      <xdr:row>29</xdr:row>
      <xdr:rowOff>50732</xdr:rowOff>
    </xdr:from>
    <xdr:ext cx="280102" cy="231538"/>
    <xdr:sp macro="" textlink="">
      <xdr:nvSpPr>
        <xdr:cNvPr id="1338" name="Text Box 1300">
          <a:extLst>
            <a:ext uri="{FF2B5EF4-FFF2-40B4-BE49-F238E27FC236}">
              <a16:creationId xmlns:a16="http://schemas.microsoft.com/office/drawing/2014/main" id="{6D469B53-5F17-4770-9ABB-BFE609D3D89A}"/>
            </a:ext>
          </a:extLst>
        </xdr:cNvPr>
        <xdr:cNvSpPr txBox="1">
          <a:spLocks noChangeArrowheads="1"/>
        </xdr:cNvSpPr>
      </xdr:nvSpPr>
      <xdr:spPr bwMode="auto">
        <a:xfrm>
          <a:off x="10022111" y="3651182"/>
          <a:ext cx="280102" cy="23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18m</a:t>
          </a:r>
        </a:p>
      </xdr:txBody>
    </xdr:sp>
    <xdr:clientData/>
  </xdr:oneCellAnchor>
  <xdr:oneCellAnchor>
    <xdr:from>
      <xdr:col>12</xdr:col>
      <xdr:colOff>191343</xdr:colOff>
      <xdr:row>52</xdr:row>
      <xdr:rowOff>136069</xdr:rowOff>
    </xdr:from>
    <xdr:ext cx="257706" cy="157076"/>
    <xdr:sp macro="" textlink="">
      <xdr:nvSpPr>
        <xdr:cNvPr id="1340" name="Text Box 1300">
          <a:extLst>
            <a:ext uri="{FF2B5EF4-FFF2-40B4-BE49-F238E27FC236}">
              <a16:creationId xmlns:a16="http://schemas.microsoft.com/office/drawing/2014/main" id="{0FB3263F-D9C4-4FE3-89B5-257B2465600C}"/>
            </a:ext>
          </a:extLst>
        </xdr:cNvPr>
        <xdr:cNvSpPr txBox="1">
          <a:spLocks noChangeArrowheads="1"/>
        </xdr:cNvSpPr>
      </xdr:nvSpPr>
      <xdr:spPr bwMode="auto">
        <a:xfrm>
          <a:off x="9500443" y="7635419"/>
          <a:ext cx="257706" cy="15707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緑地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270904</xdr:colOff>
      <xdr:row>52</xdr:row>
      <xdr:rowOff>126779</xdr:rowOff>
    </xdr:from>
    <xdr:ext cx="257706" cy="157076"/>
    <xdr:sp macro="" textlink="">
      <xdr:nvSpPr>
        <xdr:cNvPr id="1341" name="Text Box 1300">
          <a:extLst>
            <a:ext uri="{FF2B5EF4-FFF2-40B4-BE49-F238E27FC236}">
              <a16:creationId xmlns:a16="http://schemas.microsoft.com/office/drawing/2014/main" id="{EC987775-FF02-48BE-8B4B-A6964812BD88}"/>
            </a:ext>
          </a:extLst>
        </xdr:cNvPr>
        <xdr:cNvSpPr txBox="1">
          <a:spLocks noChangeArrowheads="1"/>
        </xdr:cNvSpPr>
      </xdr:nvSpPr>
      <xdr:spPr bwMode="auto">
        <a:xfrm>
          <a:off x="8875154" y="7626129"/>
          <a:ext cx="257706" cy="15707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緑地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701759</xdr:colOff>
      <xdr:row>55</xdr:row>
      <xdr:rowOff>54583</xdr:rowOff>
    </xdr:from>
    <xdr:ext cx="149678" cy="265339"/>
    <xdr:sp macro="" textlink="">
      <xdr:nvSpPr>
        <xdr:cNvPr id="1342" name="Text Box 1300">
          <a:extLst>
            <a:ext uri="{FF2B5EF4-FFF2-40B4-BE49-F238E27FC236}">
              <a16:creationId xmlns:a16="http://schemas.microsoft.com/office/drawing/2014/main" id="{20170FED-BE42-44D5-A560-0F06D3E607D2}"/>
            </a:ext>
          </a:extLst>
        </xdr:cNvPr>
        <xdr:cNvSpPr txBox="1">
          <a:spLocks noChangeArrowheads="1"/>
        </xdr:cNvSpPr>
      </xdr:nvSpPr>
      <xdr:spPr bwMode="auto">
        <a:xfrm>
          <a:off x="9333526" y="9554183"/>
          <a:ext cx="149678" cy="265339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緑地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218407</xdr:colOff>
      <xdr:row>45</xdr:row>
      <xdr:rowOff>40813</xdr:rowOff>
    </xdr:from>
    <xdr:ext cx="431800" cy="298450"/>
    <xdr:sp macro="" textlink="">
      <xdr:nvSpPr>
        <xdr:cNvPr id="1343" name="Text Box 1300">
          <a:extLst>
            <a:ext uri="{FF2B5EF4-FFF2-40B4-BE49-F238E27FC236}">
              <a16:creationId xmlns:a16="http://schemas.microsoft.com/office/drawing/2014/main" id="{EB92CDC6-139C-49E0-BD85-B785E57A2C3B}"/>
            </a:ext>
          </a:extLst>
        </xdr:cNvPr>
        <xdr:cNvSpPr txBox="1">
          <a:spLocks noChangeArrowheads="1"/>
        </xdr:cNvSpPr>
      </xdr:nvSpPr>
      <xdr:spPr bwMode="auto">
        <a:xfrm>
          <a:off x="6708107" y="6390813"/>
          <a:ext cx="43180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494968</xdr:colOff>
      <xdr:row>13</xdr:row>
      <xdr:rowOff>73266</xdr:rowOff>
    </xdr:from>
    <xdr:to>
      <xdr:col>3</xdr:col>
      <xdr:colOff>626120</xdr:colOff>
      <xdr:row>14</xdr:row>
      <xdr:rowOff>25642</xdr:rowOff>
    </xdr:to>
    <xdr:sp macro="" textlink="">
      <xdr:nvSpPr>
        <xdr:cNvPr id="1344" name="AutoShape 74">
          <a:extLst>
            <a:ext uri="{FF2B5EF4-FFF2-40B4-BE49-F238E27FC236}">
              <a16:creationId xmlns:a16="http://schemas.microsoft.com/office/drawing/2014/main" id="{163BFB76-116C-413B-900D-E1C6239D5BDC}"/>
            </a:ext>
          </a:extLst>
        </xdr:cNvPr>
        <xdr:cNvSpPr>
          <a:spLocks noChangeArrowheads="1"/>
        </xdr:cNvSpPr>
      </xdr:nvSpPr>
      <xdr:spPr bwMode="auto">
        <a:xfrm>
          <a:off x="641018" y="2302116"/>
          <a:ext cx="131152" cy="1238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603246</xdr:colOff>
      <xdr:row>3</xdr:row>
      <xdr:rowOff>154212</xdr:rowOff>
    </xdr:from>
    <xdr:ext cx="99802" cy="511454"/>
    <xdr:sp macro="" textlink="">
      <xdr:nvSpPr>
        <xdr:cNvPr id="1345" name="Text Box 1300">
          <a:extLst>
            <a:ext uri="{FF2B5EF4-FFF2-40B4-BE49-F238E27FC236}">
              <a16:creationId xmlns:a16="http://schemas.microsoft.com/office/drawing/2014/main" id="{1F55D42C-83F5-42C1-9248-888B14405DB2}"/>
            </a:ext>
          </a:extLst>
        </xdr:cNvPr>
        <xdr:cNvSpPr txBox="1">
          <a:spLocks noChangeArrowheads="1"/>
        </xdr:cNvSpPr>
      </xdr:nvSpPr>
      <xdr:spPr bwMode="auto">
        <a:xfrm>
          <a:off x="2863846" y="668562"/>
          <a:ext cx="99802" cy="511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vert270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ﾏｰﾌﾞﾙﾋﾞｰﾁ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500581</xdr:colOff>
      <xdr:row>12</xdr:row>
      <xdr:rowOff>5317</xdr:rowOff>
    </xdr:from>
    <xdr:to>
      <xdr:col>3</xdr:col>
      <xdr:colOff>663483</xdr:colOff>
      <xdr:row>13</xdr:row>
      <xdr:rowOff>5318</xdr:rowOff>
    </xdr:to>
    <xdr:sp macro="" textlink="">
      <xdr:nvSpPr>
        <xdr:cNvPr id="1346" name="Oval 383">
          <a:extLst>
            <a:ext uri="{FF2B5EF4-FFF2-40B4-BE49-F238E27FC236}">
              <a16:creationId xmlns:a16="http://schemas.microsoft.com/office/drawing/2014/main" id="{388AFFAC-815F-4355-A512-5836CDBA1263}"/>
            </a:ext>
          </a:extLst>
        </xdr:cNvPr>
        <xdr:cNvSpPr>
          <a:spLocks noChangeArrowheads="1"/>
        </xdr:cNvSpPr>
      </xdr:nvSpPr>
      <xdr:spPr bwMode="auto">
        <a:xfrm>
          <a:off x="646631" y="2062717"/>
          <a:ext cx="162902" cy="17145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639881</xdr:colOff>
      <xdr:row>11</xdr:row>
      <xdr:rowOff>81134</xdr:rowOff>
    </xdr:from>
    <xdr:to>
      <xdr:col>7</xdr:col>
      <xdr:colOff>639881</xdr:colOff>
      <xdr:row>16</xdr:row>
      <xdr:rowOff>43033</xdr:rowOff>
    </xdr:to>
    <xdr:sp macro="" textlink="">
      <xdr:nvSpPr>
        <xdr:cNvPr id="1347" name="Line 201">
          <a:extLst>
            <a:ext uri="{FF2B5EF4-FFF2-40B4-BE49-F238E27FC236}">
              <a16:creationId xmlns:a16="http://schemas.microsoft.com/office/drawing/2014/main" id="{9F155FE9-D0D0-4A5F-A7BD-474CC95E98B4}"/>
            </a:ext>
          </a:extLst>
        </xdr:cNvPr>
        <xdr:cNvSpPr>
          <a:spLocks noChangeShapeType="1"/>
        </xdr:cNvSpPr>
      </xdr:nvSpPr>
      <xdr:spPr bwMode="auto">
        <a:xfrm flipV="1">
          <a:off x="5010798" y="1943801"/>
          <a:ext cx="0" cy="80856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576111</xdr:colOff>
      <xdr:row>14</xdr:row>
      <xdr:rowOff>93328</xdr:rowOff>
    </xdr:from>
    <xdr:to>
      <xdr:col>7</xdr:col>
      <xdr:colOff>705554</xdr:colOff>
      <xdr:row>15</xdr:row>
      <xdr:rowOff>31750</xdr:rowOff>
    </xdr:to>
    <xdr:sp macro="" textlink="">
      <xdr:nvSpPr>
        <xdr:cNvPr id="1348" name="AutoShape 74">
          <a:extLst>
            <a:ext uri="{FF2B5EF4-FFF2-40B4-BE49-F238E27FC236}">
              <a16:creationId xmlns:a16="http://schemas.microsoft.com/office/drawing/2014/main" id="{A64E63ED-A138-4F75-9FEC-276471B6789B}"/>
            </a:ext>
          </a:extLst>
        </xdr:cNvPr>
        <xdr:cNvSpPr>
          <a:spLocks noChangeArrowheads="1"/>
        </xdr:cNvSpPr>
      </xdr:nvSpPr>
      <xdr:spPr bwMode="auto">
        <a:xfrm>
          <a:off x="3541561" y="2493628"/>
          <a:ext cx="129443" cy="10987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2227</xdr:colOff>
      <xdr:row>17</xdr:row>
      <xdr:rowOff>4443</xdr:rowOff>
    </xdr:from>
    <xdr:to>
      <xdr:col>5</xdr:col>
      <xdr:colOff>194470</xdr:colOff>
      <xdr:row>18</xdr:row>
      <xdr:rowOff>18625</xdr:rowOff>
    </xdr:to>
    <xdr:sp macro="" textlink="">
      <xdr:nvSpPr>
        <xdr:cNvPr id="1350" name="六角形 1349">
          <a:extLst>
            <a:ext uri="{FF2B5EF4-FFF2-40B4-BE49-F238E27FC236}">
              <a16:creationId xmlns:a16="http://schemas.microsoft.com/office/drawing/2014/main" id="{0E0709AE-F3CB-40CE-91B8-AF639DB93F7C}"/>
            </a:ext>
          </a:extLst>
        </xdr:cNvPr>
        <xdr:cNvSpPr/>
      </xdr:nvSpPr>
      <xdr:spPr bwMode="auto">
        <a:xfrm>
          <a:off x="1557977" y="2919093"/>
          <a:ext cx="192243" cy="18563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3177</xdr:colOff>
      <xdr:row>17</xdr:row>
      <xdr:rowOff>9531</xdr:rowOff>
    </xdr:from>
    <xdr:to>
      <xdr:col>3</xdr:col>
      <xdr:colOff>195336</xdr:colOff>
      <xdr:row>18</xdr:row>
      <xdr:rowOff>799</xdr:rowOff>
    </xdr:to>
    <xdr:sp macro="" textlink="">
      <xdr:nvSpPr>
        <xdr:cNvPr id="1351" name="六角形 1350">
          <a:extLst>
            <a:ext uri="{FF2B5EF4-FFF2-40B4-BE49-F238E27FC236}">
              <a16:creationId xmlns:a16="http://schemas.microsoft.com/office/drawing/2014/main" id="{5C47BD8C-C714-48E9-83F4-055FD9FCBC18}"/>
            </a:ext>
          </a:extLst>
        </xdr:cNvPr>
        <xdr:cNvSpPr/>
      </xdr:nvSpPr>
      <xdr:spPr bwMode="auto">
        <a:xfrm>
          <a:off x="149227" y="2924181"/>
          <a:ext cx="192159" cy="16271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18200</xdr:colOff>
      <xdr:row>17</xdr:row>
      <xdr:rowOff>15273</xdr:rowOff>
    </xdr:from>
    <xdr:to>
      <xdr:col>7</xdr:col>
      <xdr:colOff>191420</xdr:colOff>
      <xdr:row>18</xdr:row>
      <xdr:rowOff>6337</xdr:rowOff>
    </xdr:to>
    <xdr:sp macro="" textlink="">
      <xdr:nvSpPr>
        <xdr:cNvPr id="1352" name="六角形 1351">
          <a:extLst>
            <a:ext uri="{FF2B5EF4-FFF2-40B4-BE49-F238E27FC236}">
              <a16:creationId xmlns:a16="http://schemas.microsoft.com/office/drawing/2014/main" id="{0F0C2833-6DF0-4296-BE09-F4CE7376C1B8}"/>
            </a:ext>
          </a:extLst>
        </xdr:cNvPr>
        <xdr:cNvSpPr/>
      </xdr:nvSpPr>
      <xdr:spPr bwMode="auto">
        <a:xfrm>
          <a:off x="2987947" y="4351233"/>
          <a:ext cx="173220" cy="16424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6213</xdr:colOff>
      <xdr:row>33</xdr:row>
      <xdr:rowOff>19050</xdr:rowOff>
    </xdr:from>
    <xdr:to>
      <xdr:col>1</xdr:col>
      <xdr:colOff>178528</xdr:colOff>
      <xdr:row>34</xdr:row>
      <xdr:rowOff>0</xdr:rowOff>
    </xdr:to>
    <xdr:sp macro="" textlink="">
      <xdr:nvSpPr>
        <xdr:cNvPr id="1353" name="六角形 1352">
          <a:extLst>
            <a:ext uri="{FF2B5EF4-FFF2-40B4-BE49-F238E27FC236}">
              <a16:creationId xmlns:a16="http://schemas.microsoft.com/office/drawing/2014/main" id="{F22FEEC5-11AA-4319-BE7F-A9E8EE4359BF}"/>
            </a:ext>
          </a:extLst>
        </xdr:cNvPr>
        <xdr:cNvSpPr/>
      </xdr:nvSpPr>
      <xdr:spPr bwMode="auto">
        <a:xfrm>
          <a:off x="4381363" y="4311650"/>
          <a:ext cx="172315" cy="1524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704487</xdr:colOff>
      <xdr:row>17</xdr:row>
      <xdr:rowOff>13665</xdr:rowOff>
    </xdr:from>
    <xdr:to>
      <xdr:col>9</xdr:col>
      <xdr:colOff>166689</xdr:colOff>
      <xdr:row>17</xdr:row>
      <xdr:rowOff>154781</xdr:rowOff>
    </xdr:to>
    <xdr:sp macro="" textlink="">
      <xdr:nvSpPr>
        <xdr:cNvPr id="1354" name="六角形 1353">
          <a:extLst>
            <a:ext uri="{FF2B5EF4-FFF2-40B4-BE49-F238E27FC236}">
              <a16:creationId xmlns:a16="http://schemas.microsoft.com/office/drawing/2014/main" id="{6D18BAA6-D5EE-43EE-92A1-F284D92B03F4}"/>
            </a:ext>
          </a:extLst>
        </xdr:cNvPr>
        <xdr:cNvSpPr/>
      </xdr:nvSpPr>
      <xdr:spPr bwMode="auto">
        <a:xfrm>
          <a:off x="5796393" y="2914821"/>
          <a:ext cx="168640" cy="14111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14</a:t>
          </a:r>
        </a:p>
      </xdr:txBody>
    </xdr:sp>
    <xdr:clientData/>
  </xdr:twoCellAnchor>
  <xdr:twoCellAnchor>
    <xdr:from>
      <xdr:col>5</xdr:col>
      <xdr:colOff>162719</xdr:colOff>
      <xdr:row>19</xdr:row>
      <xdr:rowOff>67455</xdr:rowOff>
    </xdr:from>
    <xdr:to>
      <xdr:col>5</xdr:col>
      <xdr:colOff>575469</xdr:colOff>
      <xdr:row>20</xdr:row>
      <xdr:rowOff>51594</xdr:rowOff>
    </xdr:to>
    <xdr:sp macro="" textlink="">
      <xdr:nvSpPr>
        <xdr:cNvPr id="1359" name="Text Box 1620">
          <a:extLst>
            <a:ext uri="{FF2B5EF4-FFF2-40B4-BE49-F238E27FC236}">
              <a16:creationId xmlns:a16="http://schemas.microsoft.com/office/drawing/2014/main" id="{7665A38F-1B4C-4DAD-8244-DDD78712214D}"/>
            </a:ext>
          </a:extLst>
        </xdr:cNvPr>
        <xdr:cNvSpPr txBox="1">
          <a:spLocks noChangeArrowheads="1"/>
        </xdr:cNvSpPr>
      </xdr:nvSpPr>
      <xdr:spPr bwMode="auto">
        <a:xfrm>
          <a:off x="1718469" y="3325005"/>
          <a:ext cx="412750" cy="155589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紀ノ川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7</xdr:col>
      <xdr:colOff>457200</xdr:colOff>
      <xdr:row>17</xdr:row>
      <xdr:rowOff>46569</xdr:rowOff>
    </xdr:from>
    <xdr:to>
      <xdr:col>7</xdr:col>
      <xdr:colOff>635000</xdr:colOff>
      <xdr:row>19</xdr:row>
      <xdr:rowOff>33869</xdr:rowOff>
    </xdr:to>
    <xdr:sp macro="" textlink="">
      <xdr:nvSpPr>
        <xdr:cNvPr id="1360" name="Text Box 1620">
          <a:extLst>
            <a:ext uri="{FF2B5EF4-FFF2-40B4-BE49-F238E27FC236}">
              <a16:creationId xmlns:a16="http://schemas.microsoft.com/office/drawing/2014/main" id="{8D31C025-5150-4596-B94B-0F62051A13F2}"/>
            </a:ext>
          </a:extLst>
        </xdr:cNvPr>
        <xdr:cNvSpPr txBox="1">
          <a:spLocks noChangeArrowheads="1"/>
        </xdr:cNvSpPr>
      </xdr:nvSpPr>
      <xdr:spPr bwMode="auto">
        <a:xfrm>
          <a:off x="4847167" y="2997202"/>
          <a:ext cx="177800" cy="33443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紀ノ川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5</xdr:col>
      <xdr:colOff>576034</xdr:colOff>
      <xdr:row>29</xdr:row>
      <xdr:rowOff>56527</xdr:rowOff>
    </xdr:from>
    <xdr:to>
      <xdr:col>6</xdr:col>
      <xdr:colOff>117474</xdr:colOff>
      <xdr:row>30</xdr:row>
      <xdr:rowOff>31750</xdr:rowOff>
    </xdr:to>
    <xdr:sp macro="" textlink="">
      <xdr:nvSpPr>
        <xdr:cNvPr id="1361" name="Line 75">
          <a:extLst>
            <a:ext uri="{FF2B5EF4-FFF2-40B4-BE49-F238E27FC236}">
              <a16:creationId xmlns:a16="http://schemas.microsoft.com/office/drawing/2014/main" id="{D9DD043C-34E5-4C5D-B4D6-B442FD00F4A6}"/>
            </a:ext>
          </a:extLst>
        </xdr:cNvPr>
        <xdr:cNvSpPr>
          <a:spLocks noChangeShapeType="1"/>
        </xdr:cNvSpPr>
      </xdr:nvSpPr>
      <xdr:spPr bwMode="auto">
        <a:xfrm flipV="1">
          <a:off x="3533320" y="5059420"/>
          <a:ext cx="244475" cy="147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124193</xdr:colOff>
      <xdr:row>28</xdr:row>
      <xdr:rowOff>104588</xdr:rowOff>
    </xdr:from>
    <xdr:to>
      <xdr:col>6</xdr:col>
      <xdr:colOff>330138</xdr:colOff>
      <xdr:row>31</xdr:row>
      <xdr:rowOff>28120</xdr:rowOff>
    </xdr:to>
    <xdr:sp macro="" textlink="">
      <xdr:nvSpPr>
        <xdr:cNvPr id="1362" name="Freeform 601">
          <a:extLst>
            <a:ext uri="{FF2B5EF4-FFF2-40B4-BE49-F238E27FC236}">
              <a16:creationId xmlns:a16="http://schemas.microsoft.com/office/drawing/2014/main" id="{E22BECCA-9835-40F0-85B1-53F4E283F9FC}"/>
            </a:ext>
          </a:extLst>
        </xdr:cNvPr>
        <xdr:cNvSpPr>
          <a:spLocks/>
        </xdr:cNvSpPr>
      </xdr:nvSpPr>
      <xdr:spPr bwMode="auto">
        <a:xfrm>
          <a:off x="975093" y="4911538"/>
          <a:ext cx="205945" cy="437882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0967 w 11373"/>
            <a:gd name="connsiteY0" fmla="*/ 10000 h 10000"/>
            <a:gd name="connsiteX1" fmla="*/ 11373 w 11373"/>
            <a:gd name="connsiteY1" fmla="*/ 0 h 10000"/>
            <a:gd name="connsiteX2" fmla="*/ 0 w 11373"/>
            <a:gd name="connsiteY2" fmla="*/ 4056 h 10000"/>
            <a:gd name="connsiteX0" fmla="*/ 10967 w 11373"/>
            <a:gd name="connsiteY0" fmla="*/ 10315 h 10315"/>
            <a:gd name="connsiteX1" fmla="*/ 11373 w 11373"/>
            <a:gd name="connsiteY1" fmla="*/ 315 h 10315"/>
            <a:gd name="connsiteX2" fmla="*/ 5582 w 11373"/>
            <a:gd name="connsiteY2" fmla="*/ 2672 h 10315"/>
            <a:gd name="connsiteX3" fmla="*/ 0 w 11373"/>
            <a:gd name="connsiteY3" fmla="*/ 4371 h 10315"/>
            <a:gd name="connsiteX0" fmla="*/ 7124 w 7530"/>
            <a:gd name="connsiteY0" fmla="*/ 14593 h 14593"/>
            <a:gd name="connsiteX1" fmla="*/ 7530 w 7530"/>
            <a:gd name="connsiteY1" fmla="*/ 4593 h 14593"/>
            <a:gd name="connsiteX2" fmla="*/ 1739 w 7530"/>
            <a:gd name="connsiteY2" fmla="*/ 6950 h 14593"/>
            <a:gd name="connsiteX3" fmla="*/ 0 w 7530"/>
            <a:gd name="connsiteY3" fmla="*/ 7 h 14593"/>
            <a:gd name="connsiteX0" fmla="*/ 9461 w 10000"/>
            <a:gd name="connsiteY0" fmla="*/ 10000 h 10000"/>
            <a:gd name="connsiteX1" fmla="*/ 10000 w 10000"/>
            <a:gd name="connsiteY1" fmla="*/ 3147 h 10000"/>
            <a:gd name="connsiteX2" fmla="*/ 2309 w 10000"/>
            <a:gd name="connsiteY2" fmla="*/ 4763 h 10000"/>
            <a:gd name="connsiteX3" fmla="*/ 0 w 10000"/>
            <a:gd name="connsiteY3" fmla="*/ 5 h 10000"/>
            <a:gd name="connsiteX0" fmla="*/ 9461 w 9514"/>
            <a:gd name="connsiteY0" fmla="*/ 10000 h 10000"/>
            <a:gd name="connsiteX1" fmla="*/ 9514 w 9514"/>
            <a:gd name="connsiteY1" fmla="*/ 2824 h 10000"/>
            <a:gd name="connsiteX2" fmla="*/ 2309 w 9514"/>
            <a:gd name="connsiteY2" fmla="*/ 4763 h 10000"/>
            <a:gd name="connsiteX3" fmla="*/ 0 w 9514"/>
            <a:gd name="connsiteY3" fmla="*/ 5 h 10000"/>
            <a:gd name="connsiteX0" fmla="*/ 9944 w 10051"/>
            <a:gd name="connsiteY0" fmla="*/ 10000 h 10000"/>
            <a:gd name="connsiteX1" fmla="*/ 10000 w 10051"/>
            <a:gd name="connsiteY1" fmla="*/ 2824 h 10000"/>
            <a:gd name="connsiteX2" fmla="*/ 2427 w 10051"/>
            <a:gd name="connsiteY2" fmla="*/ 4763 h 10000"/>
            <a:gd name="connsiteX3" fmla="*/ 0 w 10051"/>
            <a:gd name="connsiteY3" fmla="*/ 5 h 10000"/>
            <a:gd name="connsiteX0" fmla="*/ 9944 w 10051"/>
            <a:gd name="connsiteY0" fmla="*/ 9995 h 9995"/>
            <a:gd name="connsiteX1" fmla="*/ 10000 w 10051"/>
            <a:gd name="connsiteY1" fmla="*/ 2819 h 9995"/>
            <a:gd name="connsiteX2" fmla="*/ 2427 w 10051"/>
            <a:gd name="connsiteY2" fmla="*/ 4758 h 9995"/>
            <a:gd name="connsiteX3" fmla="*/ 0 w 10051"/>
            <a:gd name="connsiteY3" fmla="*/ 0 h 9995"/>
            <a:gd name="connsiteX0" fmla="*/ 9894 w 10000"/>
            <a:gd name="connsiteY0" fmla="*/ 10000 h 10000"/>
            <a:gd name="connsiteX1" fmla="*/ 9949 w 10000"/>
            <a:gd name="connsiteY1" fmla="*/ 2820 h 10000"/>
            <a:gd name="connsiteX2" fmla="*/ 2415 w 10000"/>
            <a:gd name="connsiteY2" fmla="*/ 5083 h 10000"/>
            <a:gd name="connsiteX3" fmla="*/ 0 w 10000"/>
            <a:gd name="connsiteY3" fmla="*/ 0 h 10000"/>
            <a:gd name="connsiteX0" fmla="*/ 9894 w 10000"/>
            <a:gd name="connsiteY0" fmla="*/ 10000 h 10000"/>
            <a:gd name="connsiteX1" fmla="*/ 9949 w 10000"/>
            <a:gd name="connsiteY1" fmla="*/ 2820 h 10000"/>
            <a:gd name="connsiteX2" fmla="*/ 2415 w 10000"/>
            <a:gd name="connsiteY2" fmla="*/ 5083 h 10000"/>
            <a:gd name="connsiteX3" fmla="*/ 0 w 10000"/>
            <a:gd name="connsiteY3" fmla="*/ 0 h 10000"/>
            <a:gd name="connsiteX0" fmla="*/ 9894 w 10000"/>
            <a:gd name="connsiteY0" fmla="*/ 10000 h 10000"/>
            <a:gd name="connsiteX1" fmla="*/ 9949 w 10000"/>
            <a:gd name="connsiteY1" fmla="*/ 2820 h 10000"/>
            <a:gd name="connsiteX2" fmla="*/ 2415 w 10000"/>
            <a:gd name="connsiteY2" fmla="*/ 5083 h 10000"/>
            <a:gd name="connsiteX3" fmla="*/ 0 w 10000"/>
            <a:gd name="connsiteY3" fmla="*/ 0 h 10000"/>
            <a:gd name="connsiteX0" fmla="*/ 9894 w 10000"/>
            <a:gd name="connsiteY0" fmla="*/ 10000 h 10000"/>
            <a:gd name="connsiteX1" fmla="*/ 9949 w 10000"/>
            <a:gd name="connsiteY1" fmla="*/ 2066 h 10000"/>
            <a:gd name="connsiteX2" fmla="*/ 2415 w 10000"/>
            <a:gd name="connsiteY2" fmla="*/ 5083 h 10000"/>
            <a:gd name="connsiteX3" fmla="*/ 0 w 10000"/>
            <a:gd name="connsiteY3" fmla="*/ 0 h 10000"/>
            <a:gd name="connsiteX0" fmla="*/ 9894 w 10000"/>
            <a:gd name="connsiteY0" fmla="*/ 10000 h 10000"/>
            <a:gd name="connsiteX1" fmla="*/ 9949 w 10000"/>
            <a:gd name="connsiteY1" fmla="*/ 2066 h 10000"/>
            <a:gd name="connsiteX2" fmla="*/ 2542 w 10000"/>
            <a:gd name="connsiteY2" fmla="*/ 4975 h 10000"/>
            <a:gd name="connsiteX3" fmla="*/ 0 w 10000"/>
            <a:gd name="connsiteY3" fmla="*/ 0 h 10000"/>
            <a:gd name="connsiteX0" fmla="*/ 9894 w 10000"/>
            <a:gd name="connsiteY0" fmla="*/ 10000 h 10000"/>
            <a:gd name="connsiteX1" fmla="*/ 9949 w 10000"/>
            <a:gd name="connsiteY1" fmla="*/ 2066 h 10000"/>
            <a:gd name="connsiteX2" fmla="*/ 3177 w 10000"/>
            <a:gd name="connsiteY2" fmla="*/ 5083 h 10000"/>
            <a:gd name="connsiteX3" fmla="*/ 0 w 10000"/>
            <a:gd name="connsiteY3" fmla="*/ 0 h 10000"/>
            <a:gd name="connsiteX0" fmla="*/ 9894 w 10000"/>
            <a:gd name="connsiteY0" fmla="*/ 10000 h 10000"/>
            <a:gd name="connsiteX1" fmla="*/ 9949 w 10000"/>
            <a:gd name="connsiteY1" fmla="*/ 2066 h 10000"/>
            <a:gd name="connsiteX2" fmla="*/ 3177 w 10000"/>
            <a:gd name="connsiteY2" fmla="*/ 5083 h 10000"/>
            <a:gd name="connsiteX3" fmla="*/ 0 w 10000"/>
            <a:gd name="connsiteY3" fmla="*/ 0 h 10000"/>
            <a:gd name="connsiteX0" fmla="*/ 9894 w 10219"/>
            <a:gd name="connsiteY0" fmla="*/ 10000 h 10000"/>
            <a:gd name="connsiteX1" fmla="*/ 10203 w 10219"/>
            <a:gd name="connsiteY1" fmla="*/ 1743 h 10000"/>
            <a:gd name="connsiteX2" fmla="*/ 3177 w 10219"/>
            <a:gd name="connsiteY2" fmla="*/ 5083 h 10000"/>
            <a:gd name="connsiteX3" fmla="*/ 0 w 10219"/>
            <a:gd name="connsiteY3" fmla="*/ 0 h 10000"/>
            <a:gd name="connsiteX0" fmla="*/ 9894 w 10219"/>
            <a:gd name="connsiteY0" fmla="*/ 10000 h 10000"/>
            <a:gd name="connsiteX1" fmla="*/ 10203 w 10219"/>
            <a:gd name="connsiteY1" fmla="*/ 1743 h 10000"/>
            <a:gd name="connsiteX2" fmla="*/ 3177 w 10219"/>
            <a:gd name="connsiteY2" fmla="*/ 5083 h 10000"/>
            <a:gd name="connsiteX3" fmla="*/ 0 w 10219"/>
            <a:gd name="connsiteY3" fmla="*/ 0 h 10000"/>
            <a:gd name="connsiteX0" fmla="*/ 9894 w 10219"/>
            <a:gd name="connsiteY0" fmla="*/ 10000 h 10000"/>
            <a:gd name="connsiteX1" fmla="*/ 10203 w 10219"/>
            <a:gd name="connsiteY1" fmla="*/ 1420 h 10000"/>
            <a:gd name="connsiteX2" fmla="*/ 3177 w 10219"/>
            <a:gd name="connsiteY2" fmla="*/ 5083 h 10000"/>
            <a:gd name="connsiteX3" fmla="*/ 0 w 10219"/>
            <a:gd name="connsiteY3" fmla="*/ 0 h 10000"/>
            <a:gd name="connsiteX0" fmla="*/ 10402 w 10435"/>
            <a:gd name="connsiteY0" fmla="*/ 10108 h 10108"/>
            <a:gd name="connsiteX1" fmla="*/ 10203 w 10435"/>
            <a:gd name="connsiteY1" fmla="*/ 1420 h 10108"/>
            <a:gd name="connsiteX2" fmla="*/ 3177 w 10435"/>
            <a:gd name="connsiteY2" fmla="*/ 5083 h 10108"/>
            <a:gd name="connsiteX3" fmla="*/ 0 w 10435"/>
            <a:gd name="connsiteY3" fmla="*/ 0 h 10108"/>
            <a:gd name="connsiteX0" fmla="*/ 10402 w 10435"/>
            <a:gd name="connsiteY0" fmla="*/ 10108 h 10108"/>
            <a:gd name="connsiteX1" fmla="*/ 10203 w 10435"/>
            <a:gd name="connsiteY1" fmla="*/ 1420 h 10108"/>
            <a:gd name="connsiteX2" fmla="*/ 3177 w 10435"/>
            <a:gd name="connsiteY2" fmla="*/ 5083 h 10108"/>
            <a:gd name="connsiteX3" fmla="*/ 0 w 10435"/>
            <a:gd name="connsiteY3" fmla="*/ 0 h 10108"/>
            <a:gd name="connsiteX0" fmla="*/ 10402 w 10425"/>
            <a:gd name="connsiteY0" fmla="*/ 10108 h 10108"/>
            <a:gd name="connsiteX1" fmla="*/ 10076 w 10425"/>
            <a:gd name="connsiteY1" fmla="*/ 1205 h 10108"/>
            <a:gd name="connsiteX2" fmla="*/ 3177 w 10425"/>
            <a:gd name="connsiteY2" fmla="*/ 5083 h 10108"/>
            <a:gd name="connsiteX3" fmla="*/ 0 w 10425"/>
            <a:gd name="connsiteY3" fmla="*/ 0 h 10108"/>
            <a:gd name="connsiteX0" fmla="*/ 7225 w 7248"/>
            <a:gd name="connsiteY0" fmla="*/ 8903 h 8903"/>
            <a:gd name="connsiteX1" fmla="*/ 6899 w 7248"/>
            <a:gd name="connsiteY1" fmla="*/ 0 h 8903"/>
            <a:gd name="connsiteX2" fmla="*/ 0 w 7248"/>
            <a:gd name="connsiteY2" fmla="*/ 3878 h 8903"/>
            <a:gd name="connsiteX0" fmla="*/ 1637 w 10483"/>
            <a:gd name="connsiteY0" fmla="*/ 13812 h 13812"/>
            <a:gd name="connsiteX1" fmla="*/ 1187 w 10483"/>
            <a:gd name="connsiteY1" fmla="*/ 3812 h 13812"/>
            <a:gd name="connsiteX2" fmla="*/ 10004 w 10483"/>
            <a:gd name="connsiteY2" fmla="*/ 249 h 13812"/>
            <a:gd name="connsiteX0" fmla="*/ 472 w 9477"/>
            <a:gd name="connsiteY0" fmla="*/ 13902 h 13902"/>
            <a:gd name="connsiteX1" fmla="*/ 22 w 9477"/>
            <a:gd name="connsiteY1" fmla="*/ 3902 h 13902"/>
            <a:gd name="connsiteX2" fmla="*/ 8839 w 9477"/>
            <a:gd name="connsiteY2" fmla="*/ 339 h 139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477" h="13902">
              <a:moveTo>
                <a:pt x="472" y="13902"/>
              </a:moveTo>
              <a:cubicBezTo>
                <a:pt x="636" y="11976"/>
                <a:pt x="140" y="9983"/>
                <a:pt x="22" y="3902"/>
              </a:cubicBezTo>
              <a:cubicBezTo>
                <a:pt x="-603" y="4077"/>
                <a:pt x="12470" y="-1392"/>
                <a:pt x="8839" y="339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241651</xdr:colOff>
      <xdr:row>29</xdr:row>
      <xdr:rowOff>6581</xdr:rowOff>
    </xdr:from>
    <xdr:ext cx="257706" cy="157076"/>
    <xdr:sp macro="" textlink="">
      <xdr:nvSpPr>
        <xdr:cNvPr id="1363" name="Text Box 1300">
          <a:extLst>
            <a:ext uri="{FF2B5EF4-FFF2-40B4-BE49-F238E27FC236}">
              <a16:creationId xmlns:a16="http://schemas.microsoft.com/office/drawing/2014/main" id="{4D4D50EE-C4AB-4F01-80C0-4E6919F81B37}"/>
            </a:ext>
          </a:extLst>
        </xdr:cNvPr>
        <xdr:cNvSpPr txBox="1">
          <a:spLocks noChangeArrowheads="1"/>
        </xdr:cNvSpPr>
      </xdr:nvSpPr>
      <xdr:spPr bwMode="auto">
        <a:xfrm>
          <a:off x="3914549" y="4983754"/>
          <a:ext cx="257706" cy="15707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47988</xdr:colOff>
      <xdr:row>30</xdr:row>
      <xdr:rowOff>81677</xdr:rowOff>
    </xdr:from>
    <xdr:to>
      <xdr:col>6</xdr:col>
      <xdr:colOff>224344</xdr:colOff>
      <xdr:row>31</xdr:row>
      <xdr:rowOff>24979</xdr:rowOff>
    </xdr:to>
    <xdr:sp macro="" textlink="">
      <xdr:nvSpPr>
        <xdr:cNvPr id="1364" name="Freeform 395">
          <a:extLst>
            <a:ext uri="{FF2B5EF4-FFF2-40B4-BE49-F238E27FC236}">
              <a16:creationId xmlns:a16="http://schemas.microsoft.com/office/drawing/2014/main" id="{944170F4-C5A9-41EF-B22D-796CBD72B56C}"/>
            </a:ext>
          </a:extLst>
        </xdr:cNvPr>
        <xdr:cNvSpPr>
          <a:spLocks/>
        </xdr:cNvSpPr>
      </xdr:nvSpPr>
      <xdr:spPr bwMode="auto">
        <a:xfrm flipV="1">
          <a:off x="898888" y="5231527"/>
          <a:ext cx="176356" cy="114752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93 h 10093"/>
            <a:gd name="connsiteX1" fmla="*/ 4564 w 10000"/>
            <a:gd name="connsiteY1" fmla="*/ 126 h 10093"/>
            <a:gd name="connsiteX2" fmla="*/ 10000 w 10000"/>
            <a:gd name="connsiteY2" fmla="*/ 9894 h 100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93">
              <a:moveTo>
                <a:pt x="0" y="10093"/>
              </a:moveTo>
              <a:cubicBezTo>
                <a:pt x="19" y="1883"/>
                <a:pt x="1962" y="-490"/>
                <a:pt x="4564" y="126"/>
              </a:cubicBezTo>
              <a:cubicBezTo>
                <a:pt x="9123" y="-767"/>
                <a:pt x="9360" y="3141"/>
                <a:pt x="10000" y="9894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140394</xdr:colOff>
      <xdr:row>31</xdr:row>
      <xdr:rowOff>39831</xdr:rowOff>
    </xdr:from>
    <xdr:to>
      <xdr:col>6</xdr:col>
      <xdr:colOff>140440</xdr:colOff>
      <xdr:row>32</xdr:row>
      <xdr:rowOff>81742</xdr:rowOff>
    </xdr:to>
    <xdr:sp macro="" textlink="">
      <xdr:nvSpPr>
        <xdr:cNvPr id="1365" name="Line 73">
          <a:extLst>
            <a:ext uri="{FF2B5EF4-FFF2-40B4-BE49-F238E27FC236}">
              <a16:creationId xmlns:a16="http://schemas.microsoft.com/office/drawing/2014/main" id="{AA569E9B-E69F-45AE-A5AC-1BAB4274B296}"/>
            </a:ext>
          </a:extLst>
        </xdr:cNvPr>
        <xdr:cNvSpPr>
          <a:spLocks noChangeShapeType="1"/>
        </xdr:cNvSpPr>
      </xdr:nvSpPr>
      <xdr:spPr bwMode="auto">
        <a:xfrm flipH="1" flipV="1">
          <a:off x="991294" y="5361131"/>
          <a:ext cx="46" cy="213361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none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58528</xdr:colOff>
      <xdr:row>29</xdr:row>
      <xdr:rowOff>119359</xdr:rowOff>
    </xdr:from>
    <xdr:to>
      <xdr:col>6</xdr:col>
      <xdr:colOff>199043</xdr:colOff>
      <xdr:row>30</xdr:row>
      <xdr:rowOff>62741</xdr:rowOff>
    </xdr:to>
    <xdr:sp macro="" textlink="">
      <xdr:nvSpPr>
        <xdr:cNvPr id="1367" name="AutoShape 605">
          <a:extLst>
            <a:ext uri="{FF2B5EF4-FFF2-40B4-BE49-F238E27FC236}">
              <a16:creationId xmlns:a16="http://schemas.microsoft.com/office/drawing/2014/main" id="{B79D9CB1-CE10-4612-8AB8-7107EAA6CD90}"/>
            </a:ext>
          </a:extLst>
        </xdr:cNvPr>
        <xdr:cNvSpPr>
          <a:spLocks noChangeArrowheads="1"/>
        </xdr:cNvSpPr>
      </xdr:nvSpPr>
      <xdr:spPr bwMode="auto">
        <a:xfrm>
          <a:off x="909428" y="5097759"/>
          <a:ext cx="140515" cy="11483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143677</xdr:colOff>
      <xdr:row>28</xdr:row>
      <xdr:rowOff>80157</xdr:rowOff>
    </xdr:from>
    <xdr:ext cx="473254" cy="165072"/>
    <xdr:sp macro="" textlink="">
      <xdr:nvSpPr>
        <xdr:cNvPr id="1368" name="Text Box 1416">
          <a:extLst>
            <a:ext uri="{FF2B5EF4-FFF2-40B4-BE49-F238E27FC236}">
              <a16:creationId xmlns:a16="http://schemas.microsoft.com/office/drawing/2014/main" id="{6470CC74-3BB0-4796-80DD-F14F1CAFC3AE}"/>
            </a:ext>
          </a:extLst>
        </xdr:cNvPr>
        <xdr:cNvSpPr txBox="1">
          <a:spLocks noChangeArrowheads="1"/>
        </xdr:cNvSpPr>
      </xdr:nvSpPr>
      <xdr:spPr bwMode="auto">
        <a:xfrm>
          <a:off x="3111220" y="4885952"/>
          <a:ext cx="473254" cy="165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親子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つりﾊﾟｰｸ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195039</xdr:colOff>
      <xdr:row>30</xdr:row>
      <xdr:rowOff>152525</xdr:rowOff>
    </xdr:from>
    <xdr:ext cx="564664" cy="294889"/>
    <xdr:sp macro="" textlink="">
      <xdr:nvSpPr>
        <xdr:cNvPr id="1369" name="Text Box 1416">
          <a:extLst>
            <a:ext uri="{FF2B5EF4-FFF2-40B4-BE49-F238E27FC236}">
              <a16:creationId xmlns:a16="http://schemas.microsoft.com/office/drawing/2014/main" id="{F9C54D8F-650D-492A-85D8-7D68BC85C284}"/>
            </a:ext>
          </a:extLst>
        </xdr:cNvPr>
        <xdr:cNvSpPr txBox="1">
          <a:spLocks noChangeArrowheads="1"/>
        </xdr:cNvSpPr>
      </xdr:nvSpPr>
      <xdr:spPr bwMode="auto">
        <a:xfrm>
          <a:off x="341089" y="5302375"/>
          <a:ext cx="564664" cy="294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ﾁｪｯｸ後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進路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468244</xdr:colOff>
      <xdr:row>28</xdr:row>
      <xdr:rowOff>172356</xdr:rowOff>
    </xdr:from>
    <xdr:to>
      <xdr:col>6</xdr:col>
      <xdr:colOff>308429</xdr:colOff>
      <xdr:row>30</xdr:row>
      <xdr:rowOff>151097</xdr:rowOff>
    </xdr:to>
    <xdr:sp macro="" textlink="">
      <xdr:nvSpPr>
        <xdr:cNvPr id="1370" name="Line 76">
          <a:extLst>
            <a:ext uri="{FF2B5EF4-FFF2-40B4-BE49-F238E27FC236}">
              <a16:creationId xmlns:a16="http://schemas.microsoft.com/office/drawing/2014/main" id="{2C167EC7-3909-4412-851C-8FBB819B4D95}"/>
            </a:ext>
          </a:extLst>
        </xdr:cNvPr>
        <xdr:cNvSpPr>
          <a:spLocks noChangeShapeType="1"/>
        </xdr:cNvSpPr>
      </xdr:nvSpPr>
      <xdr:spPr bwMode="auto">
        <a:xfrm flipV="1">
          <a:off x="3425530" y="5002892"/>
          <a:ext cx="543220" cy="32345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168506</xdr:colOff>
      <xdr:row>30</xdr:row>
      <xdr:rowOff>10917</xdr:rowOff>
    </xdr:from>
    <xdr:to>
      <xdr:col>7</xdr:col>
      <xdr:colOff>610761</xdr:colOff>
      <xdr:row>32</xdr:row>
      <xdr:rowOff>146554</xdr:rowOff>
    </xdr:to>
    <xdr:sp macro="" textlink="">
      <xdr:nvSpPr>
        <xdr:cNvPr id="1371" name="Freeform 601">
          <a:extLst>
            <a:ext uri="{FF2B5EF4-FFF2-40B4-BE49-F238E27FC236}">
              <a16:creationId xmlns:a16="http://schemas.microsoft.com/office/drawing/2014/main" id="{9E98F6F0-7DB3-4397-BE59-9CD5501D5655}"/>
            </a:ext>
          </a:extLst>
        </xdr:cNvPr>
        <xdr:cNvSpPr>
          <a:spLocks/>
        </xdr:cNvSpPr>
      </xdr:nvSpPr>
      <xdr:spPr bwMode="auto">
        <a:xfrm>
          <a:off x="4546759" y="5159468"/>
          <a:ext cx="442255" cy="47839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603 w 1632"/>
            <a:gd name="connsiteY0" fmla="*/ 12802 h 12802"/>
            <a:gd name="connsiteX1" fmla="*/ 1009 w 1632"/>
            <a:gd name="connsiteY1" fmla="*/ 2802 h 12802"/>
            <a:gd name="connsiteX2" fmla="*/ 624 w 1632"/>
            <a:gd name="connsiteY2" fmla="*/ 2 h 12802"/>
            <a:gd name="connsiteX0" fmla="*/ 0 w 237064"/>
            <a:gd name="connsiteY0" fmla="*/ 18735 h 18735"/>
            <a:gd name="connsiteX1" fmla="*/ 233243 w 237064"/>
            <a:gd name="connsiteY1" fmla="*/ 2189 h 18735"/>
            <a:gd name="connsiteX2" fmla="*/ 230884 w 237064"/>
            <a:gd name="connsiteY2" fmla="*/ 2 h 18735"/>
            <a:gd name="connsiteX0" fmla="*/ 0 w 237064"/>
            <a:gd name="connsiteY0" fmla="*/ 18735 h 18735"/>
            <a:gd name="connsiteX1" fmla="*/ 233243 w 237064"/>
            <a:gd name="connsiteY1" fmla="*/ 2189 h 18735"/>
            <a:gd name="connsiteX2" fmla="*/ 230884 w 237064"/>
            <a:gd name="connsiteY2" fmla="*/ 2 h 18735"/>
            <a:gd name="connsiteX0" fmla="*/ 0 w 236863"/>
            <a:gd name="connsiteY0" fmla="*/ 18734 h 18734"/>
            <a:gd name="connsiteX1" fmla="*/ 231607 w 236863"/>
            <a:gd name="connsiteY1" fmla="*/ 14538 h 18734"/>
            <a:gd name="connsiteX2" fmla="*/ 230884 w 236863"/>
            <a:gd name="connsiteY2" fmla="*/ 1 h 18734"/>
            <a:gd name="connsiteX0" fmla="*/ 0 w 242725"/>
            <a:gd name="connsiteY0" fmla="*/ 15822 h 15822"/>
            <a:gd name="connsiteX1" fmla="*/ 231607 w 242725"/>
            <a:gd name="connsiteY1" fmla="*/ 11626 h 15822"/>
            <a:gd name="connsiteX2" fmla="*/ 237430 w 242725"/>
            <a:gd name="connsiteY2" fmla="*/ 1 h 15822"/>
            <a:gd name="connsiteX0" fmla="*/ 0 w 231607"/>
            <a:gd name="connsiteY0" fmla="*/ 15722 h 15722"/>
            <a:gd name="connsiteX1" fmla="*/ 231607 w 231607"/>
            <a:gd name="connsiteY1" fmla="*/ 11526 h 15722"/>
            <a:gd name="connsiteX2" fmla="*/ 222701 w 231607"/>
            <a:gd name="connsiteY2" fmla="*/ 1 h 15722"/>
            <a:gd name="connsiteX0" fmla="*/ 0 w 231607"/>
            <a:gd name="connsiteY0" fmla="*/ 15721 h 15721"/>
            <a:gd name="connsiteX1" fmla="*/ 231607 w 231607"/>
            <a:gd name="connsiteY1" fmla="*/ 11525 h 15721"/>
            <a:gd name="connsiteX2" fmla="*/ 222701 w 231607"/>
            <a:gd name="connsiteY2" fmla="*/ 0 h 15721"/>
            <a:gd name="connsiteX0" fmla="*/ 0 w 232520"/>
            <a:gd name="connsiteY0" fmla="*/ 15420 h 15420"/>
            <a:gd name="connsiteX1" fmla="*/ 231607 w 232520"/>
            <a:gd name="connsiteY1" fmla="*/ 11224 h 15420"/>
            <a:gd name="connsiteX2" fmla="*/ 232520 w 232520"/>
            <a:gd name="connsiteY2" fmla="*/ 0 h 15420"/>
            <a:gd name="connsiteX0" fmla="*/ 0 w 232520"/>
            <a:gd name="connsiteY0" fmla="*/ 15420 h 15420"/>
            <a:gd name="connsiteX1" fmla="*/ 231607 w 232520"/>
            <a:gd name="connsiteY1" fmla="*/ 11224 h 15420"/>
            <a:gd name="connsiteX2" fmla="*/ 232520 w 232520"/>
            <a:gd name="connsiteY2" fmla="*/ 0 h 15420"/>
            <a:gd name="connsiteX0" fmla="*/ 0 w 232520"/>
            <a:gd name="connsiteY0" fmla="*/ 15420 h 15420"/>
            <a:gd name="connsiteX1" fmla="*/ 231607 w 232520"/>
            <a:gd name="connsiteY1" fmla="*/ 11224 h 15420"/>
            <a:gd name="connsiteX2" fmla="*/ 232520 w 232520"/>
            <a:gd name="connsiteY2" fmla="*/ 0 h 15420"/>
            <a:gd name="connsiteX0" fmla="*/ 0 w 232520"/>
            <a:gd name="connsiteY0" fmla="*/ 15420 h 15420"/>
            <a:gd name="connsiteX1" fmla="*/ 231607 w 232520"/>
            <a:gd name="connsiteY1" fmla="*/ 11224 h 15420"/>
            <a:gd name="connsiteX2" fmla="*/ 232520 w 232520"/>
            <a:gd name="connsiteY2" fmla="*/ 0 h 154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32520" h="15420">
              <a:moveTo>
                <a:pt x="0" y="15420"/>
              </a:moveTo>
              <a:lnTo>
                <a:pt x="231607" y="11224"/>
              </a:lnTo>
              <a:cubicBezTo>
                <a:pt x="234095" y="8286"/>
                <a:pt x="228394" y="3640"/>
                <a:pt x="23252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542565</xdr:colOff>
      <xdr:row>30</xdr:row>
      <xdr:rowOff>118895</xdr:rowOff>
    </xdr:from>
    <xdr:to>
      <xdr:col>7</xdr:col>
      <xdr:colOff>683080</xdr:colOff>
      <xdr:row>31</xdr:row>
      <xdr:rowOff>50671</xdr:rowOff>
    </xdr:to>
    <xdr:sp macro="" textlink="">
      <xdr:nvSpPr>
        <xdr:cNvPr id="1372" name="AutoShape 605">
          <a:extLst>
            <a:ext uri="{FF2B5EF4-FFF2-40B4-BE49-F238E27FC236}">
              <a16:creationId xmlns:a16="http://schemas.microsoft.com/office/drawing/2014/main" id="{B251BF67-5B39-46C8-A9B0-82818E7B1443}"/>
            </a:ext>
          </a:extLst>
        </xdr:cNvPr>
        <xdr:cNvSpPr>
          <a:spLocks noChangeArrowheads="1"/>
        </xdr:cNvSpPr>
      </xdr:nvSpPr>
      <xdr:spPr bwMode="auto">
        <a:xfrm>
          <a:off x="2098315" y="5268745"/>
          <a:ext cx="140515" cy="1032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373536</xdr:colOff>
      <xdr:row>30</xdr:row>
      <xdr:rowOff>23438</xdr:rowOff>
    </xdr:from>
    <xdr:to>
      <xdr:col>7</xdr:col>
      <xdr:colOff>560297</xdr:colOff>
      <xdr:row>32</xdr:row>
      <xdr:rowOff>56277</xdr:rowOff>
    </xdr:to>
    <xdr:sp macro="" textlink="">
      <xdr:nvSpPr>
        <xdr:cNvPr id="1373" name="Line 75">
          <a:extLst>
            <a:ext uri="{FF2B5EF4-FFF2-40B4-BE49-F238E27FC236}">
              <a16:creationId xmlns:a16="http://schemas.microsoft.com/office/drawing/2014/main" id="{303A9F60-0A89-4D1E-AC67-454D1A2F52F1}"/>
            </a:ext>
          </a:extLst>
        </xdr:cNvPr>
        <xdr:cNvSpPr>
          <a:spLocks noChangeShapeType="1"/>
        </xdr:cNvSpPr>
      </xdr:nvSpPr>
      <xdr:spPr bwMode="auto">
        <a:xfrm flipV="1">
          <a:off x="1929286" y="5173288"/>
          <a:ext cx="186761" cy="37573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34974"/>
            <a:gd name="connsiteY0" fmla="*/ 0 h 9515"/>
            <a:gd name="connsiteX1" fmla="*/ 334974 w 334974"/>
            <a:gd name="connsiteY1" fmla="*/ 9515 h 9515"/>
            <a:gd name="connsiteX0" fmla="*/ 0 w 10000"/>
            <a:gd name="connsiteY0" fmla="*/ 0 h 10408"/>
            <a:gd name="connsiteX1" fmla="*/ 2836 w 10000"/>
            <a:gd name="connsiteY1" fmla="*/ 10408 h 10408"/>
            <a:gd name="connsiteX2" fmla="*/ 10000 w 10000"/>
            <a:gd name="connsiteY2" fmla="*/ 10000 h 10408"/>
            <a:gd name="connsiteX0" fmla="*/ 0 w 10000"/>
            <a:gd name="connsiteY0" fmla="*/ 0 h 10918"/>
            <a:gd name="connsiteX1" fmla="*/ 1642 w 10000"/>
            <a:gd name="connsiteY1" fmla="*/ 10918 h 10918"/>
            <a:gd name="connsiteX2" fmla="*/ 10000 w 10000"/>
            <a:gd name="connsiteY2" fmla="*/ 10000 h 10918"/>
            <a:gd name="connsiteX0" fmla="*/ 1271 w 9629"/>
            <a:gd name="connsiteY0" fmla="*/ 0 h 12141"/>
            <a:gd name="connsiteX1" fmla="*/ 1271 w 9629"/>
            <a:gd name="connsiteY1" fmla="*/ 12141 h 12141"/>
            <a:gd name="connsiteX2" fmla="*/ 9629 w 9629"/>
            <a:gd name="connsiteY2" fmla="*/ 11223 h 12141"/>
            <a:gd name="connsiteX0" fmla="*/ 1724 w 10404"/>
            <a:gd name="connsiteY0" fmla="*/ 0 h 10000"/>
            <a:gd name="connsiteX1" fmla="*/ 1724 w 10404"/>
            <a:gd name="connsiteY1" fmla="*/ 10000 h 10000"/>
            <a:gd name="connsiteX2" fmla="*/ 10404 w 10404"/>
            <a:gd name="connsiteY2" fmla="*/ 9244 h 10000"/>
            <a:gd name="connsiteX0" fmla="*/ 372 w 9052"/>
            <a:gd name="connsiteY0" fmla="*/ 0 h 10000"/>
            <a:gd name="connsiteX1" fmla="*/ 372 w 9052"/>
            <a:gd name="connsiteY1" fmla="*/ 10000 h 10000"/>
            <a:gd name="connsiteX2" fmla="*/ 9052 w 9052"/>
            <a:gd name="connsiteY2" fmla="*/ 9244 h 10000"/>
            <a:gd name="connsiteX0" fmla="*/ 411 w 10685"/>
            <a:gd name="connsiteY0" fmla="*/ 0 h 10000"/>
            <a:gd name="connsiteX1" fmla="*/ 411 w 10685"/>
            <a:gd name="connsiteY1" fmla="*/ 10000 h 10000"/>
            <a:gd name="connsiteX2" fmla="*/ 10685 w 10685"/>
            <a:gd name="connsiteY2" fmla="*/ 10000 h 10000"/>
            <a:gd name="connsiteX0" fmla="*/ 512 w 10786"/>
            <a:gd name="connsiteY0" fmla="*/ 0 h 10000"/>
            <a:gd name="connsiteX1" fmla="*/ 512 w 10786"/>
            <a:gd name="connsiteY1" fmla="*/ 10000 h 10000"/>
            <a:gd name="connsiteX2" fmla="*/ 10786 w 10786"/>
            <a:gd name="connsiteY2" fmla="*/ 10000 h 10000"/>
            <a:gd name="connsiteX0" fmla="*/ 0 w 10274"/>
            <a:gd name="connsiteY0" fmla="*/ 0 h 10000"/>
            <a:gd name="connsiteX1" fmla="*/ 0 w 10274"/>
            <a:gd name="connsiteY1" fmla="*/ 10000 h 10000"/>
            <a:gd name="connsiteX2" fmla="*/ 10274 w 10274"/>
            <a:gd name="connsiteY2" fmla="*/ 10000 h 10000"/>
            <a:gd name="connsiteX0" fmla="*/ 0 w 10274"/>
            <a:gd name="connsiteY0" fmla="*/ 0 h 10123"/>
            <a:gd name="connsiteX1" fmla="*/ 0 w 10274"/>
            <a:gd name="connsiteY1" fmla="*/ 10000 h 10123"/>
            <a:gd name="connsiteX2" fmla="*/ 10274 w 10274"/>
            <a:gd name="connsiteY2" fmla="*/ 10000 h 101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74" h="10123">
              <a:moveTo>
                <a:pt x="0" y="0"/>
              </a:moveTo>
              <a:cubicBezTo>
                <a:pt x="370" y="2548"/>
                <a:pt x="51" y="8368"/>
                <a:pt x="0" y="10000"/>
              </a:cubicBezTo>
              <a:cubicBezTo>
                <a:pt x="6279" y="9940"/>
                <a:pt x="4851" y="10306"/>
                <a:pt x="10274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577100</xdr:colOff>
      <xdr:row>30</xdr:row>
      <xdr:rowOff>21788</xdr:rowOff>
    </xdr:from>
    <xdr:to>
      <xdr:col>8</xdr:col>
      <xdr:colOff>57050</xdr:colOff>
      <xdr:row>32</xdr:row>
      <xdr:rowOff>9606</xdr:rowOff>
    </xdr:to>
    <xdr:sp macro="" textlink="">
      <xdr:nvSpPr>
        <xdr:cNvPr id="1374" name="Line 75">
          <a:extLst>
            <a:ext uri="{FF2B5EF4-FFF2-40B4-BE49-F238E27FC236}">
              <a16:creationId xmlns:a16="http://schemas.microsoft.com/office/drawing/2014/main" id="{A7978F40-481E-4F03-8FDC-852E73FC97EB}"/>
            </a:ext>
          </a:extLst>
        </xdr:cNvPr>
        <xdr:cNvSpPr>
          <a:spLocks noChangeShapeType="1"/>
        </xdr:cNvSpPr>
      </xdr:nvSpPr>
      <xdr:spPr bwMode="auto">
        <a:xfrm flipH="1" flipV="1">
          <a:off x="2132850" y="5171638"/>
          <a:ext cx="184800" cy="33071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34974"/>
            <a:gd name="connsiteY0" fmla="*/ 0 h 9515"/>
            <a:gd name="connsiteX1" fmla="*/ 334974 w 334974"/>
            <a:gd name="connsiteY1" fmla="*/ 9515 h 9515"/>
            <a:gd name="connsiteX0" fmla="*/ 0 w 10000"/>
            <a:gd name="connsiteY0" fmla="*/ 0 h 10408"/>
            <a:gd name="connsiteX1" fmla="*/ 2836 w 10000"/>
            <a:gd name="connsiteY1" fmla="*/ 10408 h 10408"/>
            <a:gd name="connsiteX2" fmla="*/ 10000 w 10000"/>
            <a:gd name="connsiteY2" fmla="*/ 10000 h 10408"/>
            <a:gd name="connsiteX0" fmla="*/ 0 w 10000"/>
            <a:gd name="connsiteY0" fmla="*/ 0 h 10918"/>
            <a:gd name="connsiteX1" fmla="*/ 1642 w 10000"/>
            <a:gd name="connsiteY1" fmla="*/ 10918 h 10918"/>
            <a:gd name="connsiteX2" fmla="*/ 10000 w 10000"/>
            <a:gd name="connsiteY2" fmla="*/ 10000 h 10918"/>
            <a:gd name="connsiteX0" fmla="*/ 1271 w 9629"/>
            <a:gd name="connsiteY0" fmla="*/ 0 h 12141"/>
            <a:gd name="connsiteX1" fmla="*/ 1271 w 9629"/>
            <a:gd name="connsiteY1" fmla="*/ 12141 h 12141"/>
            <a:gd name="connsiteX2" fmla="*/ 9629 w 9629"/>
            <a:gd name="connsiteY2" fmla="*/ 11223 h 12141"/>
            <a:gd name="connsiteX0" fmla="*/ 1724 w 10404"/>
            <a:gd name="connsiteY0" fmla="*/ 0 h 10000"/>
            <a:gd name="connsiteX1" fmla="*/ 1724 w 10404"/>
            <a:gd name="connsiteY1" fmla="*/ 10000 h 10000"/>
            <a:gd name="connsiteX2" fmla="*/ 10404 w 10404"/>
            <a:gd name="connsiteY2" fmla="*/ 9244 h 10000"/>
            <a:gd name="connsiteX0" fmla="*/ 372 w 9052"/>
            <a:gd name="connsiteY0" fmla="*/ 0 h 10000"/>
            <a:gd name="connsiteX1" fmla="*/ 372 w 9052"/>
            <a:gd name="connsiteY1" fmla="*/ 10000 h 10000"/>
            <a:gd name="connsiteX2" fmla="*/ 9052 w 9052"/>
            <a:gd name="connsiteY2" fmla="*/ 9244 h 10000"/>
            <a:gd name="connsiteX0" fmla="*/ 411 w 10685"/>
            <a:gd name="connsiteY0" fmla="*/ 0 h 10000"/>
            <a:gd name="connsiteX1" fmla="*/ 411 w 10685"/>
            <a:gd name="connsiteY1" fmla="*/ 10000 h 10000"/>
            <a:gd name="connsiteX2" fmla="*/ 10685 w 10685"/>
            <a:gd name="connsiteY2" fmla="*/ 10000 h 10000"/>
            <a:gd name="connsiteX0" fmla="*/ 8828 w 10384"/>
            <a:gd name="connsiteY0" fmla="*/ 0 h 9244"/>
            <a:gd name="connsiteX1" fmla="*/ 110 w 10384"/>
            <a:gd name="connsiteY1" fmla="*/ 9244 h 9244"/>
            <a:gd name="connsiteX2" fmla="*/ 10384 w 10384"/>
            <a:gd name="connsiteY2" fmla="*/ 9244 h 9244"/>
            <a:gd name="connsiteX0" fmla="*/ 8715 w 10213"/>
            <a:gd name="connsiteY0" fmla="*/ 0 h 10000"/>
            <a:gd name="connsiteX1" fmla="*/ 319 w 10213"/>
            <a:gd name="connsiteY1" fmla="*/ 10000 h 10000"/>
            <a:gd name="connsiteX2" fmla="*/ 10213 w 10213"/>
            <a:gd name="connsiteY2" fmla="*/ 10000 h 10000"/>
            <a:gd name="connsiteX0" fmla="*/ 8694 w 10192"/>
            <a:gd name="connsiteY0" fmla="*/ 0 h 10000"/>
            <a:gd name="connsiteX1" fmla="*/ 2224 w 10192"/>
            <a:gd name="connsiteY1" fmla="*/ 1461 h 10000"/>
            <a:gd name="connsiteX2" fmla="*/ 298 w 10192"/>
            <a:gd name="connsiteY2" fmla="*/ 10000 h 10000"/>
            <a:gd name="connsiteX3" fmla="*/ 10192 w 10192"/>
            <a:gd name="connsiteY3" fmla="*/ 10000 h 10000"/>
            <a:gd name="connsiteX0" fmla="*/ 9654 w 11152"/>
            <a:gd name="connsiteY0" fmla="*/ 0 h 10000"/>
            <a:gd name="connsiteX1" fmla="*/ 683 w 11152"/>
            <a:gd name="connsiteY1" fmla="*/ 1643 h 10000"/>
            <a:gd name="connsiteX2" fmla="*/ 1258 w 11152"/>
            <a:gd name="connsiteY2" fmla="*/ 10000 h 10000"/>
            <a:gd name="connsiteX3" fmla="*/ 11152 w 11152"/>
            <a:gd name="connsiteY3" fmla="*/ 10000 h 10000"/>
            <a:gd name="connsiteX0" fmla="*/ 9029 w 10527"/>
            <a:gd name="connsiteY0" fmla="*/ 0 h 10000"/>
            <a:gd name="connsiteX1" fmla="*/ 58 w 10527"/>
            <a:gd name="connsiteY1" fmla="*/ 1643 h 10000"/>
            <a:gd name="connsiteX2" fmla="*/ 633 w 10527"/>
            <a:gd name="connsiteY2" fmla="*/ 10000 h 10000"/>
            <a:gd name="connsiteX3" fmla="*/ 10527 w 10527"/>
            <a:gd name="connsiteY3" fmla="*/ 10000 h 10000"/>
            <a:gd name="connsiteX0" fmla="*/ 9029 w 10527"/>
            <a:gd name="connsiteY0" fmla="*/ 0 h 10000"/>
            <a:gd name="connsiteX1" fmla="*/ 58 w 10527"/>
            <a:gd name="connsiteY1" fmla="*/ 2551 h 10000"/>
            <a:gd name="connsiteX2" fmla="*/ 633 w 10527"/>
            <a:gd name="connsiteY2" fmla="*/ 10000 h 10000"/>
            <a:gd name="connsiteX3" fmla="*/ 10527 w 10527"/>
            <a:gd name="connsiteY3" fmla="*/ 10000 h 10000"/>
            <a:gd name="connsiteX0" fmla="*/ 9208 w 10527"/>
            <a:gd name="connsiteY0" fmla="*/ 0 h 9637"/>
            <a:gd name="connsiteX1" fmla="*/ 58 w 10527"/>
            <a:gd name="connsiteY1" fmla="*/ 2188 h 9637"/>
            <a:gd name="connsiteX2" fmla="*/ 633 w 10527"/>
            <a:gd name="connsiteY2" fmla="*/ 9637 h 9637"/>
            <a:gd name="connsiteX3" fmla="*/ 10527 w 10527"/>
            <a:gd name="connsiteY3" fmla="*/ 9637 h 96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527" h="9637">
              <a:moveTo>
                <a:pt x="9208" y="0"/>
              </a:moveTo>
              <a:cubicBezTo>
                <a:pt x="8517" y="350"/>
                <a:pt x="1457" y="521"/>
                <a:pt x="58" y="2188"/>
              </a:cubicBezTo>
              <a:cubicBezTo>
                <a:pt x="88" y="4128"/>
                <a:pt x="-308" y="8320"/>
                <a:pt x="633" y="9637"/>
              </a:cubicBezTo>
              <a:cubicBezTo>
                <a:pt x="6680" y="9572"/>
                <a:pt x="5469" y="9150"/>
                <a:pt x="10527" y="963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22415</xdr:colOff>
      <xdr:row>27</xdr:row>
      <xdr:rowOff>10221</xdr:rowOff>
    </xdr:from>
    <xdr:to>
      <xdr:col>7</xdr:col>
      <xdr:colOff>404008</xdr:colOff>
      <xdr:row>32</xdr:row>
      <xdr:rowOff>141027</xdr:rowOff>
    </xdr:to>
    <xdr:sp macro="" textlink="">
      <xdr:nvSpPr>
        <xdr:cNvPr id="1375" name="Freeform 217">
          <a:extLst>
            <a:ext uri="{FF2B5EF4-FFF2-40B4-BE49-F238E27FC236}">
              <a16:creationId xmlns:a16="http://schemas.microsoft.com/office/drawing/2014/main" id="{534A9D5C-042E-45B6-A49F-5698C4A60C85}"/>
            </a:ext>
          </a:extLst>
        </xdr:cNvPr>
        <xdr:cNvSpPr>
          <a:spLocks/>
        </xdr:cNvSpPr>
      </xdr:nvSpPr>
      <xdr:spPr bwMode="auto">
        <a:xfrm rot="16822879">
          <a:off x="4097617" y="4947690"/>
          <a:ext cx="987695" cy="38159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8074"/>
            <a:gd name="connsiteX1" fmla="*/ 5333 w 10000"/>
            <a:gd name="connsiteY1" fmla="*/ 5793 h 8074"/>
            <a:gd name="connsiteX2" fmla="*/ 0 w 10000"/>
            <a:gd name="connsiteY2" fmla="*/ 6797 h 8074"/>
            <a:gd name="connsiteX0" fmla="*/ 9643 w 9643"/>
            <a:gd name="connsiteY0" fmla="*/ 0 h 24304"/>
            <a:gd name="connsiteX1" fmla="*/ 5333 w 9643"/>
            <a:gd name="connsiteY1" fmla="*/ 21478 h 24304"/>
            <a:gd name="connsiteX2" fmla="*/ 0 w 9643"/>
            <a:gd name="connsiteY2" fmla="*/ 22721 h 24304"/>
            <a:gd name="connsiteX0" fmla="*/ 7267 w 7267"/>
            <a:gd name="connsiteY0" fmla="*/ 58177 h 67028"/>
            <a:gd name="connsiteX1" fmla="*/ 2797 w 7267"/>
            <a:gd name="connsiteY1" fmla="*/ 67014 h 67028"/>
            <a:gd name="connsiteX2" fmla="*/ 0 w 7267"/>
            <a:gd name="connsiteY2" fmla="*/ 0 h 67028"/>
            <a:gd name="connsiteX0" fmla="*/ 9552 w 9552"/>
            <a:gd name="connsiteY0" fmla="*/ 8918 h 10238"/>
            <a:gd name="connsiteX1" fmla="*/ 3401 w 9552"/>
            <a:gd name="connsiteY1" fmla="*/ 10236 h 10238"/>
            <a:gd name="connsiteX2" fmla="*/ 0 w 9552"/>
            <a:gd name="connsiteY2" fmla="*/ 0 h 10238"/>
            <a:gd name="connsiteX0" fmla="*/ 10000 w 10000"/>
            <a:gd name="connsiteY0" fmla="*/ 8711 h 10000"/>
            <a:gd name="connsiteX1" fmla="*/ 3561 w 10000"/>
            <a:gd name="connsiteY1" fmla="*/ 9998 h 10000"/>
            <a:gd name="connsiteX2" fmla="*/ 0 w 10000"/>
            <a:gd name="connsiteY2" fmla="*/ 0 h 10000"/>
            <a:gd name="connsiteX0" fmla="*/ 10000 w 10000"/>
            <a:gd name="connsiteY0" fmla="*/ 8711 h 9998"/>
            <a:gd name="connsiteX1" fmla="*/ 3561 w 10000"/>
            <a:gd name="connsiteY1" fmla="*/ 9998 h 9998"/>
            <a:gd name="connsiteX2" fmla="*/ 0 w 10000"/>
            <a:gd name="connsiteY2" fmla="*/ 0 h 9998"/>
            <a:gd name="connsiteX0" fmla="*/ 8251 w 8251"/>
            <a:gd name="connsiteY0" fmla="*/ 3766 h 5053"/>
            <a:gd name="connsiteX1" fmla="*/ 1812 w 8251"/>
            <a:gd name="connsiteY1" fmla="*/ 5053 h 5053"/>
            <a:gd name="connsiteX2" fmla="*/ 0 w 8251"/>
            <a:gd name="connsiteY2" fmla="*/ 0 h 5053"/>
            <a:gd name="connsiteX0" fmla="*/ 10038 w 10038"/>
            <a:gd name="connsiteY0" fmla="*/ 7161 h 9708"/>
            <a:gd name="connsiteX1" fmla="*/ 2234 w 10038"/>
            <a:gd name="connsiteY1" fmla="*/ 9708 h 9708"/>
            <a:gd name="connsiteX2" fmla="*/ 0 w 10038"/>
            <a:gd name="connsiteY2" fmla="*/ 0 h 9708"/>
            <a:gd name="connsiteX0" fmla="*/ 10000 w 10000"/>
            <a:gd name="connsiteY0" fmla="*/ 7376 h 10000"/>
            <a:gd name="connsiteX1" fmla="*/ 2226 w 10000"/>
            <a:gd name="connsiteY1" fmla="*/ 10000 h 10000"/>
            <a:gd name="connsiteX2" fmla="*/ 0 w 10000"/>
            <a:gd name="connsiteY2" fmla="*/ 0 h 10000"/>
            <a:gd name="connsiteX0" fmla="*/ 7487 w 7487"/>
            <a:gd name="connsiteY0" fmla="*/ 0 h 15389"/>
            <a:gd name="connsiteX1" fmla="*/ 2226 w 7487"/>
            <a:gd name="connsiteY1" fmla="*/ 15389 h 15389"/>
            <a:gd name="connsiteX2" fmla="*/ 0 w 7487"/>
            <a:gd name="connsiteY2" fmla="*/ 5389 h 15389"/>
            <a:gd name="connsiteX0" fmla="*/ 10000 w 10000"/>
            <a:gd name="connsiteY0" fmla="*/ 0 h 10003"/>
            <a:gd name="connsiteX1" fmla="*/ 7365 w 10000"/>
            <a:gd name="connsiteY1" fmla="*/ 1670 h 10003"/>
            <a:gd name="connsiteX2" fmla="*/ 2973 w 10000"/>
            <a:gd name="connsiteY2" fmla="*/ 10000 h 10003"/>
            <a:gd name="connsiteX3" fmla="*/ 0 w 10000"/>
            <a:gd name="connsiteY3" fmla="*/ 3502 h 10003"/>
            <a:gd name="connsiteX0" fmla="*/ 10000 w 10000"/>
            <a:gd name="connsiteY0" fmla="*/ 0 h 10231"/>
            <a:gd name="connsiteX1" fmla="*/ 7365 w 10000"/>
            <a:gd name="connsiteY1" fmla="*/ 1670 h 10231"/>
            <a:gd name="connsiteX2" fmla="*/ 6825 w 10000"/>
            <a:gd name="connsiteY2" fmla="*/ 9001 h 10231"/>
            <a:gd name="connsiteX3" fmla="*/ 2973 w 10000"/>
            <a:gd name="connsiteY3" fmla="*/ 10000 h 10231"/>
            <a:gd name="connsiteX4" fmla="*/ 0 w 10000"/>
            <a:gd name="connsiteY4" fmla="*/ 3502 h 10231"/>
            <a:gd name="connsiteX0" fmla="*/ 10000 w 10000"/>
            <a:gd name="connsiteY0" fmla="*/ 0 h 10098"/>
            <a:gd name="connsiteX1" fmla="*/ 7365 w 10000"/>
            <a:gd name="connsiteY1" fmla="*/ 1670 h 10098"/>
            <a:gd name="connsiteX2" fmla="*/ 6825 w 10000"/>
            <a:gd name="connsiteY2" fmla="*/ 9001 h 10098"/>
            <a:gd name="connsiteX3" fmla="*/ 2973 w 10000"/>
            <a:gd name="connsiteY3" fmla="*/ 10000 h 10098"/>
            <a:gd name="connsiteX4" fmla="*/ 0 w 10000"/>
            <a:gd name="connsiteY4" fmla="*/ 3502 h 10098"/>
            <a:gd name="connsiteX0" fmla="*/ 10000 w 10000"/>
            <a:gd name="connsiteY0" fmla="*/ 0 h 10137"/>
            <a:gd name="connsiteX1" fmla="*/ 7365 w 10000"/>
            <a:gd name="connsiteY1" fmla="*/ 1670 h 10137"/>
            <a:gd name="connsiteX2" fmla="*/ 6804 w 10000"/>
            <a:gd name="connsiteY2" fmla="*/ 9376 h 10137"/>
            <a:gd name="connsiteX3" fmla="*/ 2973 w 10000"/>
            <a:gd name="connsiteY3" fmla="*/ 10000 h 10137"/>
            <a:gd name="connsiteX4" fmla="*/ 0 w 10000"/>
            <a:gd name="connsiteY4" fmla="*/ 3502 h 10137"/>
            <a:gd name="connsiteX0" fmla="*/ 10000 w 10000"/>
            <a:gd name="connsiteY0" fmla="*/ 0 h 10137"/>
            <a:gd name="connsiteX1" fmla="*/ 6306 w 10000"/>
            <a:gd name="connsiteY1" fmla="*/ 1794 h 10137"/>
            <a:gd name="connsiteX2" fmla="*/ 6804 w 10000"/>
            <a:gd name="connsiteY2" fmla="*/ 9376 h 10137"/>
            <a:gd name="connsiteX3" fmla="*/ 2973 w 10000"/>
            <a:gd name="connsiteY3" fmla="*/ 10000 h 10137"/>
            <a:gd name="connsiteX4" fmla="*/ 0 w 10000"/>
            <a:gd name="connsiteY4" fmla="*/ 3502 h 10137"/>
            <a:gd name="connsiteX0" fmla="*/ 10564 w 10564"/>
            <a:gd name="connsiteY0" fmla="*/ 0 h 9234"/>
            <a:gd name="connsiteX1" fmla="*/ 6306 w 10564"/>
            <a:gd name="connsiteY1" fmla="*/ 891 h 9234"/>
            <a:gd name="connsiteX2" fmla="*/ 6804 w 10564"/>
            <a:gd name="connsiteY2" fmla="*/ 8473 h 9234"/>
            <a:gd name="connsiteX3" fmla="*/ 2973 w 10564"/>
            <a:gd name="connsiteY3" fmla="*/ 9097 h 9234"/>
            <a:gd name="connsiteX4" fmla="*/ 0 w 10564"/>
            <a:gd name="connsiteY4" fmla="*/ 2599 h 9234"/>
            <a:gd name="connsiteX0" fmla="*/ 10000 w 10035"/>
            <a:gd name="connsiteY0" fmla="*/ 347 h 10347"/>
            <a:gd name="connsiteX1" fmla="*/ 5969 w 10035"/>
            <a:gd name="connsiteY1" fmla="*/ 1312 h 10347"/>
            <a:gd name="connsiteX2" fmla="*/ 6441 w 10035"/>
            <a:gd name="connsiteY2" fmla="*/ 9523 h 10347"/>
            <a:gd name="connsiteX3" fmla="*/ 2814 w 10035"/>
            <a:gd name="connsiteY3" fmla="*/ 10199 h 10347"/>
            <a:gd name="connsiteX4" fmla="*/ 0 w 10035"/>
            <a:gd name="connsiteY4" fmla="*/ 3162 h 10347"/>
            <a:gd name="connsiteX0" fmla="*/ 10000 w 10042"/>
            <a:gd name="connsiteY0" fmla="*/ 129 h 10129"/>
            <a:gd name="connsiteX1" fmla="*/ 5969 w 10042"/>
            <a:gd name="connsiteY1" fmla="*/ 1094 h 10129"/>
            <a:gd name="connsiteX2" fmla="*/ 6441 w 10042"/>
            <a:gd name="connsiteY2" fmla="*/ 9305 h 10129"/>
            <a:gd name="connsiteX3" fmla="*/ 2814 w 10042"/>
            <a:gd name="connsiteY3" fmla="*/ 9981 h 10129"/>
            <a:gd name="connsiteX4" fmla="*/ 0 w 10042"/>
            <a:gd name="connsiteY4" fmla="*/ 2944 h 10129"/>
            <a:gd name="connsiteX0" fmla="*/ 10000 w 10042"/>
            <a:gd name="connsiteY0" fmla="*/ 129 h 10129"/>
            <a:gd name="connsiteX1" fmla="*/ 5969 w 10042"/>
            <a:gd name="connsiteY1" fmla="*/ 1094 h 10129"/>
            <a:gd name="connsiteX2" fmla="*/ 6441 w 10042"/>
            <a:gd name="connsiteY2" fmla="*/ 9305 h 10129"/>
            <a:gd name="connsiteX3" fmla="*/ 2814 w 10042"/>
            <a:gd name="connsiteY3" fmla="*/ 9981 h 10129"/>
            <a:gd name="connsiteX4" fmla="*/ 0 w 10042"/>
            <a:gd name="connsiteY4" fmla="*/ 2944 h 10129"/>
            <a:gd name="connsiteX0" fmla="*/ 10000 w 10042"/>
            <a:gd name="connsiteY0" fmla="*/ 129 h 10129"/>
            <a:gd name="connsiteX1" fmla="*/ 5969 w 10042"/>
            <a:gd name="connsiteY1" fmla="*/ 1094 h 10129"/>
            <a:gd name="connsiteX2" fmla="*/ 6441 w 10042"/>
            <a:gd name="connsiteY2" fmla="*/ 9305 h 10129"/>
            <a:gd name="connsiteX3" fmla="*/ 2814 w 10042"/>
            <a:gd name="connsiteY3" fmla="*/ 9981 h 10129"/>
            <a:gd name="connsiteX4" fmla="*/ 0 w 10042"/>
            <a:gd name="connsiteY4" fmla="*/ 2944 h 10129"/>
            <a:gd name="connsiteX0" fmla="*/ 10000 w 10028"/>
            <a:gd name="connsiteY0" fmla="*/ 62 h 10062"/>
            <a:gd name="connsiteX1" fmla="*/ 5969 w 10028"/>
            <a:gd name="connsiteY1" fmla="*/ 1027 h 10062"/>
            <a:gd name="connsiteX2" fmla="*/ 6441 w 10028"/>
            <a:gd name="connsiteY2" fmla="*/ 9238 h 10062"/>
            <a:gd name="connsiteX3" fmla="*/ 2814 w 10028"/>
            <a:gd name="connsiteY3" fmla="*/ 9914 h 10062"/>
            <a:gd name="connsiteX4" fmla="*/ 0 w 10028"/>
            <a:gd name="connsiteY4" fmla="*/ 2877 h 10062"/>
            <a:gd name="connsiteX0" fmla="*/ 10000 w 10022"/>
            <a:gd name="connsiteY0" fmla="*/ 39 h 10039"/>
            <a:gd name="connsiteX1" fmla="*/ 4753 w 10022"/>
            <a:gd name="connsiteY1" fmla="*/ 2044 h 10039"/>
            <a:gd name="connsiteX2" fmla="*/ 6441 w 10022"/>
            <a:gd name="connsiteY2" fmla="*/ 9215 h 10039"/>
            <a:gd name="connsiteX3" fmla="*/ 2814 w 10022"/>
            <a:gd name="connsiteY3" fmla="*/ 9891 h 10039"/>
            <a:gd name="connsiteX4" fmla="*/ 0 w 10022"/>
            <a:gd name="connsiteY4" fmla="*/ 2854 h 10039"/>
            <a:gd name="connsiteX0" fmla="*/ 10000 w 10020"/>
            <a:gd name="connsiteY0" fmla="*/ 315 h 10315"/>
            <a:gd name="connsiteX1" fmla="*/ 4238 w 10020"/>
            <a:gd name="connsiteY1" fmla="*/ 0 h 10315"/>
            <a:gd name="connsiteX2" fmla="*/ 6441 w 10020"/>
            <a:gd name="connsiteY2" fmla="*/ 9491 h 10315"/>
            <a:gd name="connsiteX3" fmla="*/ 2814 w 10020"/>
            <a:gd name="connsiteY3" fmla="*/ 10167 h 10315"/>
            <a:gd name="connsiteX4" fmla="*/ 0 w 10020"/>
            <a:gd name="connsiteY4" fmla="*/ 3130 h 10315"/>
            <a:gd name="connsiteX0" fmla="*/ 14087 w 14099"/>
            <a:gd name="connsiteY0" fmla="*/ 6274 h 10315"/>
            <a:gd name="connsiteX1" fmla="*/ 4238 w 14099"/>
            <a:gd name="connsiteY1" fmla="*/ 0 h 10315"/>
            <a:gd name="connsiteX2" fmla="*/ 6441 w 14099"/>
            <a:gd name="connsiteY2" fmla="*/ 9491 h 10315"/>
            <a:gd name="connsiteX3" fmla="*/ 2814 w 14099"/>
            <a:gd name="connsiteY3" fmla="*/ 10167 h 10315"/>
            <a:gd name="connsiteX4" fmla="*/ 0 w 14099"/>
            <a:gd name="connsiteY4" fmla="*/ 3130 h 10315"/>
            <a:gd name="connsiteX0" fmla="*/ 14087 w 14087"/>
            <a:gd name="connsiteY0" fmla="*/ 8540 h 12581"/>
            <a:gd name="connsiteX1" fmla="*/ 11615 w 14087"/>
            <a:gd name="connsiteY1" fmla="*/ 342 h 12581"/>
            <a:gd name="connsiteX2" fmla="*/ 4238 w 14087"/>
            <a:gd name="connsiteY2" fmla="*/ 2266 h 12581"/>
            <a:gd name="connsiteX3" fmla="*/ 6441 w 14087"/>
            <a:gd name="connsiteY3" fmla="*/ 11757 h 12581"/>
            <a:gd name="connsiteX4" fmla="*/ 2814 w 14087"/>
            <a:gd name="connsiteY4" fmla="*/ 12433 h 12581"/>
            <a:gd name="connsiteX5" fmla="*/ 0 w 14087"/>
            <a:gd name="connsiteY5" fmla="*/ 5396 h 12581"/>
            <a:gd name="connsiteX0" fmla="*/ 14087 w 14087"/>
            <a:gd name="connsiteY0" fmla="*/ 8198 h 12239"/>
            <a:gd name="connsiteX1" fmla="*/ 11615 w 14087"/>
            <a:gd name="connsiteY1" fmla="*/ 0 h 12239"/>
            <a:gd name="connsiteX2" fmla="*/ 4238 w 14087"/>
            <a:gd name="connsiteY2" fmla="*/ 1924 h 12239"/>
            <a:gd name="connsiteX3" fmla="*/ 6441 w 14087"/>
            <a:gd name="connsiteY3" fmla="*/ 11415 h 12239"/>
            <a:gd name="connsiteX4" fmla="*/ 2814 w 14087"/>
            <a:gd name="connsiteY4" fmla="*/ 12091 h 12239"/>
            <a:gd name="connsiteX5" fmla="*/ 0 w 14087"/>
            <a:gd name="connsiteY5" fmla="*/ 5054 h 12239"/>
            <a:gd name="connsiteX0" fmla="*/ 14087 w 14087"/>
            <a:gd name="connsiteY0" fmla="*/ 8198 h 12239"/>
            <a:gd name="connsiteX1" fmla="*/ 11615 w 14087"/>
            <a:gd name="connsiteY1" fmla="*/ 0 h 12239"/>
            <a:gd name="connsiteX2" fmla="*/ 4238 w 14087"/>
            <a:gd name="connsiteY2" fmla="*/ 1924 h 12239"/>
            <a:gd name="connsiteX3" fmla="*/ 6441 w 14087"/>
            <a:gd name="connsiteY3" fmla="*/ 11415 h 12239"/>
            <a:gd name="connsiteX4" fmla="*/ 2814 w 14087"/>
            <a:gd name="connsiteY4" fmla="*/ 12091 h 12239"/>
            <a:gd name="connsiteX5" fmla="*/ 0 w 14087"/>
            <a:gd name="connsiteY5" fmla="*/ 5054 h 12239"/>
            <a:gd name="connsiteX0" fmla="*/ 24514 w 24514"/>
            <a:gd name="connsiteY0" fmla="*/ 7270 h 12239"/>
            <a:gd name="connsiteX1" fmla="*/ 11615 w 24514"/>
            <a:gd name="connsiteY1" fmla="*/ 0 h 12239"/>
            <a:gd name="connsiteX2" fmla="*/ 4238 w 24514"/>
            <a:gd name="connsiteY2" fmla="*/ 1924 h 12239"/>
            <a:gd name="connsiteX3" fmla="*/ 6441 w 24514"/>
            <a:gd name="connsiteY3" fmla="*/ 11415 h 12239"/>
            <a:gd name="connsiteX4" fmla="*/ 2814 w 24514"/>
            <a:gd name="connsiteY4" fmla="*/ 12091 h 12239"/>
            <a:gd name="connsiteX5" fmla="*/ 0 w 24514"/>
            <a:gd name="connsiteY5" fmla="*/ 5054 h 12239"/>
            <a:gd name="connsiteX0" fmla="*/ 24514 w 24514"/>
            <a:gd name="connsiteY0" fmla="*/ 7270 h 12239"/>
            <a:gd name="connsiteX1" fmla="*/ 12566 w 24514"/>
            <a:gd name="connsiteY1" fmla="*/ 10120 h 12239"/>
            <a:gd name="connsiteX2" fmla="*/ 11615 w 24514"/>
            <a:gd name="connsiteY2" fmla="*/ 0 h 12239"/>
            <a:gd name="connsiteX3" fmla="*/ 4238 w 24514"/>
            <a:gd name="connsiteY3" fmla="*/ 1924 h 12239"/>
            <a:gd name="connsiteX4" fmla="*/ 6441 w 24514"/>
            <a:gd name="connsiteY4" fmla="*/ 11415 h 12239"/>
            <a:gd name="connsiteX5" fmla="*/ 2814 w 24514"/>
            <a:gd name="connsiteY5" fmla="*/ 12091 h 12239"/>
            <a:gd name="connsiteX6" fmla="*/ 0 w 24514"/>
            <a:gd name="connsiteY6" fmla="*/ 5054 h 12239"/>
            <a:gd name="connsiteX0" fmla="*/ 24514 w 24514"/>
            <a:gd name="connsiteY0" fmla="*/ 7116 h 12085"/>
            <a:gd name="connsiteX1" fmla="*/ 12566 w 24514"/>
            <a:gd name="connsiteY1" fmla="*/ 9966 h 12085"/>
            <a:gd name="connsiteX2" fmla="*/ 10954 w 24514"/>
            <a:gd name="connsiteY2" fmla="*/ 0 h 12085"/>
            <a:gd name="connsiteX3" fmla="*/ 4238 w 24514"/>
            <a:gd name="connsiteY3" fmla="*/ 1770 h 12085"/>
            <a:gd name="connsiteX4" fmla="*/ 6441 w 24514"/>
            <a:gd name="connsiteY4" fmla="*/ 11261 h 12085"/>
            <a:gd name="connsiteX5" fmla="*/ 2814 w 24514"/>
            <a:gd name="connsiteY5" fmla="*/ 11937 h 12085"/>
            <a:gd name="connsiteX6" fmla="*/ 0 w 24514"/>
            <a:gd name="connsiteY6" fmla="*/ 4900 h 12085"/>
            <a:gd name="connsiteX0" fmla="*/ 24514 w 24514"/>
            <a:gd name="connsiteY0" fmla="*/ 7121 h 12090"/>
            <a:gd name="connsiteX1" fmla="*/ 12566 w 24514"/>
            <a:gd name="connsiteY1" fmla="*/ 9971 h 12090"/>
            <a:gd name="connsiteX2" fmla="*/ 10954 w 24514"/>
            <a:gd name="connsiteY2" fmla="*/ 5 h 12090"/>
            <a:gd name="connsiteX3" fmla="*/ 4238 w 24514"/>
            <a:gd name="connsiteY3" fmla="*/ 1775 h 12090"/>
            <a:gd name="connsiteX4" fmla="*/ 6441 w 24514"/>
            <a:gd name="connsiteY4" fmla="*/ 11266 h 12090"/>
            <a:gd name="connsiteX5" fmla="*/ 2814 w 24514"/>
            <a:gd name="connsiteY5" fmla="*/ 11942 h 12090"/>
            <a:gd name="connsiteX6" fmla="*/ 0 w 24514"/>
            <a:gd name="connsiteY6" fmla="*/ 4905 h 12090"/>
            <a:gd name="connsiteX0" fmla="*/ 24514 w 24514"/>
            <a:gd name="connsiteY0" fmla="*/ 7121 h 12090"/>
            <a:gd name="connsiteX1" fmla="*/ 12566 w 24514"/>
            <a:gd name="connsiteY1" fmla="*/ 9971 h 12090"/>
            <a:gd name="connsiteX2" fmla="*/ 10954 w 24514"/>
            <a:gd name="connsiteY2" fmla="*/ 5 h 12090"/>
            <a:gd name="connsiteX3" fmla="*/ 4238 w 24514"/>
            <a:gd name="connsiteY3" fmla="*/ 1775 h 12090"/>
            <a:gd name="connsiteX4" fmla="*/ 6441 w 24514"/>
            <a:gd name="connsiteY4" fmla="*/ 11266 h 12090"/>
            <a:gd name="connsiteX5" fmla="*/ 2814 w 24514"/>
            <a:gd name="connsiteY5" fmla="*/ 11942 h 12090"/>
            <a:gd name="connsiteX6" fmla="*/ 0 w 24514"/>
            <a:gd name="connsiteY6" fmla="*/ 4905 h 12090"/>
            <a:gd name="connsiteX0" fmla="*/ 24514 w 24514"/>
            <a:gd name="connsiteY0" fmla="*/ 7121 h 12090"/>
            <a:gd name="connsiteX1" fmla="*/ 12566 w 24514"/>
            <a:gd name="connsiteY1" fmla="*/ 9971 h 12090"/>
            <a:gd name="connsiteX2" fmla="*/ 10954 w 24514"/>
            <a:gd name="connsiteY2" fmla="*/ 5 h 12090"/>
            <a:gd name="connsiteX3" fmla="*/ 4238 w 24514"/>
            <a:gd name="connsiteY3" fmla="*/ 1775 h 12090"/>
            <a:gd name="connsiteX4" fmla="*/ 6441 w 24514"/>
            <a:gd name="connsiteY4" fmla="*/ 11266 h 12090"/>
            <a:gd name="connsiteX5" fmla="*/ 2814 w 24514"/>
            <a:gd name="connsiteY5" fmla="*/ 11942 h 12090"/>
            <a:gd name="connsiteX6" fmla="*/ 0 w 24514"/>
            <a:gd name="connsiteY6" fmla="*/ 4905 h 12090"/>
            <a:gd name="connsiteX0" fmla="*/ 24514 w 24514"/>
            <a:gd name="connsiteY0" fmla="*/ 7121 h 12090"/>
            <a:gd name="connsiteX1" fmla="*/ 12566 w 24514"/>
            <a:gd name="connsiteY1" fmla="*/ 9971 h 12090"/>
            <a:gd name="connsiteX2" fmla="*/ 10954 w 24514"/>
            <a:gd name="connsiteY2" fmla="*/ 5 h 12090"/>
            <a:gd name="connsiteX3" fmla="*/ 4238 w 24514"/>
            <a:gd name="connsiteY3" fmla="*/ 1775 h 12090"/>
            <a:gd name="connsiteX4" fmla="*/ 6441 w 24514"/>
            <a:gd name="connsiteY4" fmla="*/ 11266 h 12090"/>
            <a:gd name="connsiteX5" fmla="*/ 2814 w 24514"/>
            <a:gd name="connsiteY5" fmla="*/ 11942 h 12090"/>
            <a:gd name="connsiteX6" fmla="*/ 0 w 24514"/>
            <a:gd name="connsiteY6" fmla="*/ 4905 h 12090"/>
            <a:gd name="connsiteX0" fmla="*/ 24514 w 24514"/>
            <a:gd name="connsiteY0" fmla="*/ 7121 h 12090"/>
            <a:gd name="connsiteX1" fmla="*/ 12566 w 24514"/>
            <a:gd name="connsiteY1" fmla="*/ 9971 h 12090"/>
            <a:gd name="connsiteX2" fmla="*/ 10954 w 24514"/>
            <a:gd name="connsiteY2" fmla="*/ 5 h 12090"/>
            <a:gd name="connsiteX3" fmla="*/ 4510 w 24514"/>
            <a:gd name="connsiteY3" fmla="*/ 1769 h 12090"/>
            <a:gd name="connsiteX4" fmla="*/ 6441 w 24514"/>
            <a:gd name="connsiteY4" fmla="*/ 11266 h 12090"/>
            <a:gd name="connsiteX5" fmla="*/ 2814 w 24514"/>
            <a:gd name="connsiteY5" fmla="*/ 11942 h 12090"/>
            <a:gd name="connsiteX6" fmla="*/ 0 w 24514"/>
            <a:gd name="connsiteY6" fmla="*/ 4905 h 12090"/>
            <a:gd name="connsiteX0" fmla="*/ 24514 w 24514"/>
            <a:gd name="connsiteY0" fmla="*/ 7121 h 12090"/>
            <a:gd name="connsiteX1" fmla="*/ 12566 w 24514"/>
            <a:gd name="connsiteY1" fmla="*/ 9971 h 12090"/>
            <a:gd name="connsiteX2" fmla="*/ 10954 w 24514"/>
            <a:gd name="connsiteY2" fmla="*/ 5 h 12090"/>
            <a:gd name="connsiteX3" fmla="*/ 4510 w 24514"/>
            <a:gd name="connsiteY3" fmla="*/ 1769 h 12090"/>
            <a:gd name="connsiteX4" fmla="*/ 6441 w 24514"/>
            <a:gd name="connsiteY4" fmla="*/ 11266 h 12090"/>
            <a:gd name="connsiteX5" fmla="*/ 2814 w 24514"/>
            <a:gd name="connsiteY5" fmla="*/ 11942 h 12090"/>
            <a:gd name="connsiteX6" fmla="*/ 0 w 24514"/>
            <a:gd name="connsiteY6" fmla="*/ 4905 h 12090"/>
            <a:gd name="connsiteX0" fmla="*/ 24514 w 24514"/>
            <a:gd name="connsiteY0" fmla="*/ 7121 h 12090"/>
            <a:gd name="connsiteX1" fmla="*/ 12566 w 24514"/>
            <a:gd name="connsiteY1" fmla="*/ 9971 h 12090"/>
            <a:gd name="connsiteX2" fmla="*/ 10954 w 24514"/>
            <a:gd name="connsiteY2" fmla="*/ 5 h 12090"/>
            <a:gd name="connsiteX3" fmla="*/ 4774 w 24514"/>
            <a:gd name="connsiteY3" fmla="*/ 1707 h 12090"/>
            <a:gd name="connsiteX4" fmla="*/ 6441 w 24514"/>
            <a:gd name="connsiteY4" fmla="*/ 11266 h 12090"/>
            <a:gd name="connsiteX5" fmla="*/ 2814 w 24514"/>
            <a:gd name="connsiteY5" fmla="*/ 11942 h 12090"/>
            <a:gd name="connsiteX6" fmla="*/ 0 w 24514"/>
            <a:gd name="connsiteY6" fmla="*/ 4905 h 120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24514" h="12090">
              <a:moveTo>
                <a:pt x="24514" y="7121"/>
              </a:moveTo>
              <a:cubicBezTo>
                <a:pt x="24578" y="7057"/>
                <a:pt x="12596" y="10052"/>
                <a:pt x="12566" y="9971"/>
              </a:cubicBezTo>
              <a:cubicBezTo>
                <a:pt x="12620" y="10161"/>
                <a:pt x="11144" y="-266"/>
                <a:pt x="10954" y="5"/>
              </a:cubicBezTo>
              <a:cubicBezTo>
                <a:pt x="11317" y="234"/>
                <a:pt x="4890" y="1529"/>
                <a:pt x="4774" y="1707"/>
              </a:cubicBezTo>
              <a:cubicBezTo>
                <a:pt x="4778" y="2147"/>
                <a:pt x="6571" y="11231"/>
                <a:pt x="6441" y="11266"/>
              </a:cubicBezTo>
              <a:cubicBezTo>
                <a:pt x="3714" y="11740"/>
                <a:pt x="3668" y="12385"/>
                <a:pt x="2814" y="11942"/>
              </a:cubicBezTo>
              <a:cubicBezTo>
                <a:pt x="1190" y="8669"/>
                <a:pt x="1627" y="8943"/>
                <a:pt x="0" y="4905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7</xdr:col>
      <xdr:colOff>31306</xdr:colOff>
      <xdr:row>30</xdr:row>
      <xdr:rowOff>6225</xdr:rowOff>
    </xdr:from>
    <xdr:ext cx="308162" cy="267696"/>
    <xdr:sp macro="" textlink="">
      <xdr:nvSpPr>
        <xdr:cNvPr id="1376" name="Text Box 1300">
          <a:extLst>
            <a:ext uri="{FF2B5EF4-FFF2-40B4-BE49-F238E27FC236}">
              <a16:creationId xmlns:a16="http://schemas.microsoft.com/office/drawing/2014/main" id="{5866C4D6-280E-4B13-90D9-9B7702C1E63D}"/>
            </a:ext>
          </a:extLst>
        </xdr:cNvPr>
        <xdr:cNvSpPr txBox="1">
          <a:spLocks noChangeArrowheads="1"/>
        </xdr:cNvSpPr>
      </xdr:nvSpPr>
      <xdr:spPr bwMode="auto">
        <a:xfrm>
          <a:off x="4409559" y="5154776"/>
          <a:ext cx="308162" cy="26769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雑賀埼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漁港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370415</xdr:colOff>
      <xdr:row>26</xdr:row>
      <xdr:rowOff>3113</xdr:rowOff>
    </xdr:from>
    <xdr:to>
      <xdr:col>7</xdr:col>
      <xdr:colOff>373528</xdr:colOff>
      <xdr:row>30</xdr:row>
      <xdr:rowOff>31025</xdr:rowOff>
    </xdr:to>
    <xdr:sp macro="" textlink="">
      <xdr:nvSpPr>
        <xdr:cNvPr id="1377" name="Line 75">
          <a:extLst>
            <a:ext uri="{FF2B5EF4-FFF2-40B4-BE49-F238E27FC236}">
              <a16:creationId xmlns:a16="http://schemas.microsoft.com/office/drawing/2014/main" id="{7700D8C3-5C04-49A6-B588-673FC015BAF3}"/>
            </a:ext>
          </a:extLst>
        </xdr:cNvPr>
        <xdr:cNvSpPr>
          <a:spLocks noChangeShapeType="1"/>
        </xdr:cNvSpPr>
      </xdr:nvSpPr>
      <xdr:spPr bwMode="auto">
        <a:xfrm flipV="1">
          <a:off x="1926165" y="4467163"/>
          <a:ext cx="3113" cy="71371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407762</xdr:colOff>
      <xdr:row>26</xdr:row>
      <xdr:rowOff>162506</xdr:rowOff>
    </xdr:from>
    <xdr:ext cx="980517" cy="510461"/>
    <xdr:sp macro="" textlink="">
      <xdr:nvSpPr>
        <xdr:cNvPr id="1378" name="Text Box 616">
          <a:extLst>
            <a:ext uri="{FF2B5EF4-FFF2-40B4-BE49-F238E27FC236}">
              <a16:creationId xmlns:a16="http://schemas.microsoft.com/office/drawing/2014/main" id="{9C98A070-08E5-4694-BCF0-62CCBBA16718}"/>
            </a:ext>
          </a:extLst>
        </xdr:cNvPr>
        <xdr:cNvSpPr txBox="1">
          <a:spLocks noChangeArrowheads="1"/>
        </xdr:cNvSpPr>
      </xdr:nvSpPr>
      <xdr:spPr bwMode="auto">
        <a:xfrm>
          <a:off x="1963512" y="4626556"/>
          <a:ext cx="980517" cy="510461"/>
        </a:xfrm>
        <a:prstGeom prst="rect">
          <a:avLst/>
        </a:prstGeom>
        <a:solidFill>
          <a:schemeClr val="bg1">
            <a:alpha val="6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ﾌｫﾄｺﾝﾄﾛｰﾙ</a:t>
          </a:r>
          <a:r>
            <a:rPr lang="en-US" altLang="ja-JP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algn="ctr" rtl="0">
            <a:lnSpc>
              <a:spcPts val="1000"/>
            </a:lnSpc>
            <a:defRPr sz="1000"/>
          </a:pPr>
          <a:r>
            <a:rPr lang="en-US" altLang="ja-JP" sz="1100" b="0" i="1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</a:t>
          </a:r>
          <a:r>
            <a:rPr lang="ja-JP" altLang="en-US" sz="1100" b="0" i="1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altLang="ja-JP" sz="1100" b="0" i="1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Vogue</a:t>
          </a:r>
          <a:r>
            <a:rPr lang="ja-JP" altLang="en-US" sz="1100" b="0" i="1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1008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自分のﾊﾞｲｸと看板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の写真を撮る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7</xdr:col>
      <xdr:colOff>38263</xdr:colOff>
      <xdr:row>41</xdr:row>
      <xdr:rowOff>16228</xdr:rowOff>
    </xdr:from>
    <xdr:to>
      <xdr:col>7</xdr:col>
      <xdr:colOff>211667</xdr:colOff>
      <xdr:row>42</xdr:row>
      <xdr:rowOff>1412</xdr:rowOff>
    </xdr:to>
    <xdr:sp macro="" textlink="">
      <xdr:nvSpPr>
        <xdr:cNvPr id="1380" name="六角形 1379">
          <a:extLst>
            <a:ext uri="{FF2B5EF4-FFF2-40B4-BE49-F238E27FC236}">
              <a16:creationId xmlns:a16="http://schemas.microsoft.com/office/drawing/2014/main" id="{BF37E0A9-11A4-426D-B15F-A333AF4DCF2D}"/>
            </a:ext>
          </a:extLst>
        </xdr:cNvPr>
        <xdr:cNvSpPr/>
      </xdr:nvSpPr>
      <xdr:spPr bwMode="auto">
        <a:xfrm>
          <a:off x="184313" y="7001228"/>
          <a:ext cx="173404" cy="15663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114</xdr:colOff>
      <xdr:row>49</xdr:row>
      <xdr:rowOff>13608</xdr:rowOff>
    </xdr:from>
    <xdr:to>
      <xdr:col>9</xdr:col>
      <xdr:colOff>158750</xdr:colOff>
      <xdr:row>49</xdr:row>
      <xdr:rowOff>167822</xdr:rowOff>
    </xdr:to>
    <xdr:sp macro="" textlink="">
      <xdr:nvSpPr>
        <xdr:cNvPr id="1381" name="六角形 1380">
          <a:extLst>
            <a:ext uri="{FF2B5EF4-FFF2-40B4-BE49-F238E27FC236}">
              <a16:creationId xmlns:a16="http://schemas.microsoft.com/office/drawing/2014/main" id="{9797CD74-C6BE-438B-A1D6-12BB37F48F15}"/>
            </a:ext>
          </a:extLst>
        </xdr:cNvPr>
        <xdr:cNvSpPr/>
      </xdr:nvSpPr>
      <xdr:spPr bwMode="auto">
        <a:xfrm>
          <a:off x="5769543" y="8413751"/>
          <a:ext cx="158636" cy="15421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213800</xdr:colOff>
      <xdr:row>27</xdr:row>
      <xdr:rowOff>154215</xdr:rowOff>
    </xdr:from>
    <xdr:to>
      <xdr:col>17</xdr:col>
      <xdr:colOff>368300</xdr:colOff>
      <xdr:row>28</xdr:row>
      <xdr:rowOff>110672</xdr:rowOff>
    </xdr:to>
    <xdr:sp macro="" textlink="">
      <xdr:nvSpPr>
        <xdr:cNvPr id="1382" name="六角形 1381">
          <a:extLst>
            <a:ext uri="{FF2B5EF4-FFF2-40B4-BE49-F238E27FC236}">
              <a16:creationId xmlns:a16="http://schemas.microsoft.com/office/drawing/2014/main" id="{E322BFF5-4AFA-441E-BB65-5D0C40C8EE6A}"/>
            </a:ext>
          </a:extLst>
        </xdr:cNvPr>
        <xdr:cNvSpPr/>
      </xdr:nvSpPr>
      <xdr:spPr bwMode="auto">
        <a:xfrm>
          <a:off x="11652871" y="4813301"/>
          <a:ext cx="154500" cy="12881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544141</xdr:colOff>
      <xdr:row>36</xdr:row>
      <xdr:rowOff>62233</xdr:rowOff>
    </xdr:from>
    <xdr:to>
      <xdr:col>6</xdr:col>
      <xdr:colOff>12937</xdr:colOff>
      <xdr:row>37</xdr:row>
      <xdr:rowOff>73468</xdr:rowOff>
    </xdr:to>
    <xdr:sp macro="" textlink="">
      <xdr:nvSpPr>
        <xdr:cNvPr id="1383" name="Oval 1295">
          <a:extLst>
            <a:ext uri="{FF2B5EF4-FFF2-40B4-BE49-F238E27FC236}">
              <a16:creationId xmlns:a16="http://schemas.microsoft.com/office/drawing/2014/main" id="{D1C9A7E7-E2E0-4E30-B30C-798B16DA56CD}"/>
            </a:ext>
          </a:extLst>
        </xdr:cNvPr>
        <xdr:cNvSpPr>
          <a:spLocks noChangeArrowheads="1"/>
        </xdr:cNvSpPr>
      </xdr:nvSpPr>
      <xdr:spPr bwMode="auto">
        <a:xfrm>
          <a:off x="690191" y="6240783"/>
          <a:ext cx="173646" cy="18268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</xdr:col>
      <xdr:colOff>298745</xdr:colOff>
      <xdr:row>44</xdr:row>
      <xdr:rowOff>147190</xdr:rowOff>
    </xdr:from>
    <xdr:ext cx="302079" cy="305168"/>
    <xdr:grpSp>
      <xdr:nvGrpSpPr>
        <xdr:cNvPr id="1387" name="Group 6672">
          <a:extLst>
            <a:ext uri="{FF2B5EF4-FFF2-40B4-BE49-F238E27FC236}">
              <a16:creationId xmlns:a16="http://schemas.microsoft.com/office/drawing/2014/main" id="{29E28CC1-436E-4D30-B53B-6FF9D06EFC6F}"/>
            </a:ext>
          </a:extLst>
        </xdr:cNvPr>
        <xdr:cNvGrpSpPr>
          <a:grpSpLocks/>
        </xdr:cNvGrpSpPr>
      </xdr:nvGrpSpPr>
      <xdr:grpSpPr bwMode="auto">
        <a:xfrm>
          <a:off x="446912" y="7737557"/>
          <a:ext cx="302079" cy="305168"/>
          <a:chOff x="536" y="109"/>
          <a:chExt cx="46" cy="44"/>
        </a:xfrm>
      </xdr:grpSpPr>
      <xdr:pic>
        <xdr:nvPicPr>
          <xdr:cNvPr id="1388" name="Picture 6673" descr="route2">
            <a:extLst>
              <a:ext uri="{FF2B5EF4-FFF2-40B4-BE49-F238E27FC236}">
                <a16:creationId xmlns:a16="http://schemas.microsoft.com/office/drawing/2014/main" id="{A163B49A-9F74-4115-A227-C40C898F13E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89" name="Text Box 6674">
            <a:extLst>
              <a:ext uri="{FF2B5EF4-FFF2-40B4-BE49-F238E27FC236}">
                <a16:creationId xmlns:a16="http://schemas.microsoft.com/office/drawing/2014/main" id="{5D6EBF0E-E5F1-4693-903F-AD164AFC02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0" y="113"/>
            <a:ext cx="39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2</xdr:col>
      <xdr:colOff>2703</xdr:colOff>
      <xdr:row>42</xdr:row>
      <xdr:rowOff>157606</xdr:rowOff>
    </xdr:from>
    <xdr:ext cx="302079" cy="305168"/>
    <xdr:grpSp>
      <xdr:nvGrpSpPr>
        <xdr:cNvPr id="1390" name="Group 6672">
          <a:extLst>
            <a:ext uri="{FF2B5EF4-FFF2-40B4-BE49-F238E27FC236}">
              <a16:creationId xmlns:a16="http://schemas.microsoft.com/office/drawing/2014/main" id="{6F3F0FC7-8086-4AE1-B7D7-32801DA1DE7F}"/>
            </a:ext>
          </a:extLst>
        </xdr:cNvPr>
        <xdr:cNvGrpSpPr>
          <a:grpSpLocks/>
        </xdr:cNvGrpSpPr>
      </xdr:nvGrpSpPr>
      <xdr:grpSpPr bwMode="auto">
        <a:xfrm>
          <a:off x="857836" y="7400839"/>
          <a:ext cx="302079" cy="305168"/>
          <a:chOff x="536" y="109"/>
          <a:chExt cx="46" cy="44"/>
        </a:xfrm>
      </xdr:grpSpPr>
      <xdr:pic>
        <xdr:nvPicPr>
          <xdr:cNvPr id="1391" name="Picture 6673" descr="route2">
            <a:extLst>
              <a:ext uri="{FF2B5EF4-FFF2-40B4-BE49-F238E27FC236}">
                <a16:creationId xmlns:a16="http://schemas.microsoft.com/office/drawing/2014/main" id="{B99BF3D2-B375-472B-9677-08DFD04D574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92" name="Text Box 6674">
            <a:extLst>
              <a:ext uri="{FF2B5EF4-FFF2-40B4-BE49-F238E27FC236}">
                <a16:creationId xmlns:a16="http://schemas.microsoft.com/office/drawing/2014/main" id="{75419791-1E92-4FB8-BCC5-8B90A2AEA0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5</xdr:col>
      <xdr:colOff>169334</xdr:colOff>
      <xdr:row>45</xdr:row>
      <xdr:rowOff>169336</xdr:rowOff>
    </xdr:from>
    <xdr:ext cx="382021" cy="159531"/>
    <xdr:sp macro="" textlink="">
      <xdr:nvSpPr>
        <xdr:cNvPr id="1393" name="Text Box 1300">
          <a:extLst>
            <a:ext uri="{FF2B5EF4-FFF2-40B4-BE49-F238E27FC236}">
              <a16:creationId xmlns:a16="http://schemas.microsoft.com/office/drawing/2014/main" id="{F28621E2-DCAD-4D00-901B-9D74AAEDFC1A}"/>
            </a:ext>
          </a:extLst>
        </xdr:cNvPr>
        <xdr:cNvSpPr txBox="1">
          <a:spLocks noChangeArrowheads="1"/>
        </xdr:cNvSpPr>
      </xdr:nvSpPr>
      <xdr:spPr bwMode="auto">
        <a:xfrm>
          <a:off x="5954184" y="6519336"/>
          <a:ext cx="382021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西松屋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282223</xdr:colOff>
      <xdr:row>43</xdr:row>
      <xdr:rowOff>137582</xdr:rowOff>
    </xdr:from>
    <xdr:ext cx="331610" cy="159531"/>
    <xdr:sp macro="" textlink="">
      <xdr:nvSpPr>
        <xdr:cNvPr id="1394" name="Text Box 1300">
          <a:extLst>
            <a:ext uri="{FF2B5EF4-FFF2-40B4-BE49-F238E27FC236}">
              <a16:creationId xmlns:a16="http://schemas.microsoft.com/office/drawing/2014/main" id="{CF862CDC-DCB6-45A6-9AC7-C57084B05408}"/>
            </a:ext>
          </a:extLst>
        </xdr:cNvPr>
        <xdr:cNvSpPr txBox="1">
          <a:spLocks noChangeArrowheads="1"/>
        </xdr:cNvSpPr>
      </xdr:nvSpPr>
      <xdr:spPr bwMode="auto">
        <a:xfrm>
          <a:off x="6067073" y="6144682"/>
          <a:ext cx="33161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コメダ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3532</xdr:colOff>
      <xdr:row>47</xdr:row>
      <xdr:rowOff>52916</xdr:rowOff>
    </xdr:from>
    <xdr:to>
      <xdr:col>6</xdr:col>
      <xdr:colOff>194096</xdr:colOff>
      <xdr:row>48</xdr:row>
      <xdr:rowOff>105184</xdr:rowOff>
    </xdr:to>
    <xdr:sp macro="" textlink="">
      <xdr:nvSpPr>
        <xdr:cNvPr id="1395" name="六角形 1394">
          <a:extLst>
            <a:ext uri="{FF2B5EF4-FFF2-40B4-BE49-F238E27FC236}">
              <a16:creationId xmlns:a16="http://schemas.microsoft.com/office/drawing/2014/main" id="{AAF2D733-32F5-436A-883E-2509A673272B}"/>
            </a:ext>
          </a:extLst>
        </xdr:cNvPr>
        <xdr:cNvSpPr/>
      </xdr:nvSpPr>
      <xdr:spPr bwMode="auto">
        <a:xfrm>
          <a:off x="6493232" y="6745816"/>
          <a:ext cx="190564" cy="17291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</a:t>
          </a:r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8</xdr:col>
      <xdr:colOff>98173</xdr:colOff>
      <xdr:row>46</xdr:row>
      <xdr:rowOff>112199</xdr:rowOff>
    </xdr:from>
    <xdr:to>
      <xdr:col>8</xdr:col>
      <xdr:colOff>229404</xdr:colOff>
      <xdr:row>47</xdr:row>
      <xdr:rowOff>65629</xdr:rowOff>
    </xdr:to>
    <xdr:sp macro="" textlink="">
      <xdr:nvSpPr>
        <xdr:cNvPr id="1396" name="Oval 1295">
          <a:extLst>
            <a:ext uri="{FF2B5EF4-FFF2-40B4-BE49-F238E27FC236}">
              <a16:creationId xmlns:a16="http://schemas.microsoft.com/office/drawing/2014/main" id="{3663DEA4-BE87-41EB-9B9E-F5B39F8ADE27}"/>
            </a:ext>
          </a:extLst>
        </xdr:cNvPr>
        <xdr:cNvSpPr>
          <a:spLocks noChangeArrowheads="1"/>
        </xdr:cNvSpPr>
      </xdr:nvSpPr>
      <xdr:spPr bwMode="auto">
        <a:xfrm>
          <a:off x="949073" y="7954449"/>
          <a:ext cx="131231" cy="1248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91927</xdr:colOff>
      <xdr:row>44</xdr:row>
      <xdr:rowOff>103052</xdr:rowOff>
    </xdr:from>
    <xdr:to>
      <xdr:col>8</xdr:col>
      <xdr:colOff>257460</xdr:colOff>
      <xdr:row>46</xdr:row>
      <xdr:rowOff>138400</xdr:rowOff>
    </xdr:to>
    <xdr:grpSp>
      <xdr:nvGrpSpPr>
        <xdr:cNvPr id="1397" name="Group 405">
          <a:extLst>
            <a:ext uri="{FF2B5EF4-FFF2-40B4-BE49-F238E27FC236}">
              <a16:creationId xmlns:a16="http://schemas.microsoft.com/office/drawing/2014/main" id="{C24D257A-BDA5-4A3D-ACBF-A645EC791CC0}"/>
            </a:ext>
          </a:extLst>
        </xdr:cNvPr>
        <xdr:cNvGrpSpPr>
          <a:grpSpLocks/>
        </xdr:cNvGrpSpPr>
      </xdr:nvGrpSpPr>
      <xdr:grpSpPr bwMode="auto">
        <a:xfrm>
          <a:off x="5188860" y="7693419"/>
          <a:ext cx="165533" cy="382481"/>
          <a:chOff x="718" y="97"/>
          <a:chExt cx="23" cy="15"/>
        </a:xfrm>
      </xdr:grpSpPr>
      <xdr:sp macro="" textlink="">
        <xdr:nvSpPr>
          <xdr:cNvPr id="1398" name="Freeform 406">
            <a:extLst>
              <a:ext uri="{FF2B5EF4-FFF2-40B4-BE49-F238E27FC236}">
                <a16:creationId xmlns:a16="http://schemas.microsoft.com/office/drawing/2014/main" id="{A57DE535-2C2E-4D60-A9D1-8EE1CA679637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99" name="Freeform 407">
            <a:extLst>
              <a:ext uri="{FF2B5EF4-FFF2-40B4-BE49-F238E27FC236}">
                <a16:creationId xmlns:a16="http://schemas.microsoft.com/office/drawing/2014/main" id="{F2A3793E-1722-465E-A92B-A0AB16741989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246063</xdr:colOff>
      <xdr:row>44</xdr:row>
      <xdr:rowOff>154776</xdr:rowOff>
    </xdr:from>
    <xdr:to>
      <xdr:col>8</xdr:col>
      <xdr:colOff>491953</xdr:colOff>
      <xdr:row>46</xdr:row>
      <xdr:rowOff>134394</xdr:rowOff>
    </xdr:to>
    <xdr:sp macro="" textlink="">
      <xdr:nvSpPr>
        <xdr:cNvPr id="1400" name="Freeform 217">
          <a:extLst>
            <a:ext uri="{FF2B5EF4-FFF2-40B4-BE49-F238E27FC236}">
              <a16:creationId xmlns:a16="http://schemas.microsoft.com/office/drawing/2014/main" id="{CDBD5C44-DDC7-4684-9D25-7846D8B6D67C}"/>
            </a:ext>
          </a:extLst>
        </xdr:cNvPr>
        <xdr:cNvSpPr>
          <a:spLocks/>
        </xdr:cNvSpPr>
      </xdr:nvSpPr>
      <xdr:spPr bwMode="auto">
        <a:xfrm>
          <a:off x="1096963" y="7654126"/>
          <a:ext cx="245890" cy="32251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584 h 6051"/>
            <a:gd name="connsiteX1" fmla="*/ 5744 w 10000"/>
            <a:gd name="connsiteY1" fmla="*/ 607 h 6051"/>
            <a:gd name="connsiteX2" fmla="*/ 0 w 10000"/>
            <a:gd name="connsiteY2" fmla="*/ 3195 h 6051"/>
            <a:gd name="connsiteX0" fmla="*/ 2368 w 6149"/>
            <a:gd name="connsiteY0" fmla="*/ 0 h 103717"/>
            <a:gd name="connsiteX1" fmla="*/ 5744 w 6149"/>
            <a:gd name="connsiteY1" fmla="*/ 94720 h 103717"/>
            <a:gd name="connsiteX2" fmla="*/ 0 w 6149"/>
            <a:gd name="connsiteY2" fmla="*/ 98997 h 103717"/>
            <a:gd name="connsiteX0" fmla="*/ 1531 w 9908"/>
            <a:gd name="connsiteY0" fmla="*/ 0 h 10137"/>
            <a:gd name="connsiteX1" fmla="*/ 9341 w 9908"/>
            <a:gd name="connsiteY1" fmla="*/ 9271 h 10137"/>
            <a:gd name="connsiteX2" fmla="*/ 0 w 9908"/>
            <a:gd name="connsiteY2" fmla="*/ 9683 h 10137"/>
            <a:gd name="connsiteX0" fmla="*/ 1545 w 10046"/>
            <a:gd name="connsiteY0" fmla="*/ 0 h 10000"/>
            <a:gd name="connsiteX1" fmla="*/ 9428 w 10046"/>
            <a:gd name="connsiteY1" fmla="*/ 9146 h 10000"/>
            <a:gd name="connsiteX2" fmla="*/ 0 w 10046"/>
            <a:gd name="connsiteY2" fmla="*/ 9552 h 10000"/>
            <a:gd name="connsiteX0" fmla="*/ 1545 w 9605"/>
            <a:gd name="connsiteY0" fmla="*/ 0 h 10000"/>
            <a:gd name="connsiteX1" fmla="*/ 9428 w 9605"/>
            <a:gd name="connsiteY1" fmla="*/ 9146 h 10000"/>
            <a:gd name="connsiteX2" fmla="*/ 0 w 9605"/>
            <a:gd name="connsiteY2" fmla="*/ 9552 h 10000"/>
            <a:gd name="connsiteX0" fmla="*/ 1365 w 9757"/>
            <a:gd name="connsiteY0" fmla="*/ 0 h 11004"/>
            <a:gd name="connsiteX1" fmla="*/ 9572 w 9757"/>
            <a:gd name="connsiteY1" fmla="*/ 9146 h 11004"/>
            <a:gd name="connsiteX2" fmla="*/ 0 w 9757"/>
            <a:gd name="connsiteY2" fmla="*/ 10780 h 11004"/>
            <a:gd name="connsiteX0" fmla="*/ 1774 w 10005"/>
            <a:gd name="connsiteY0" fmla="*/ 0 h 11116"/>
            <a:gd name="connsiteX1" fmla="*/ 9810 w 10005"/>
            <a:gd name="connsiteY1" fmla="*/ 9428 h 11116"/>
            <a:gd name="connsiteX2" fmla="*/ 0 w 10005"/>
            <a:gd name="connsiteY2" fmla="*/ 10912 h 11116"/>
            <a:gd name="connsiteX0" fmla="*/ 1774 w 9846"/>
            <a:gd name="connsiteY0" fmla="*/ 635 h 11751"/>
            <a:gd name="connsiteX1" fmla="*/ 3483 w 9846"/>
            <a:gd name="connsiteY1" fmla="*/ 593 h 11751"/>
            <a:gd name="connsiteX2" fmla="*/ 9810 w 9846"/>
            <a:gd name="connsiteY2" fmla="*/ 10063 h 11751"/>
            <a:gd name="connsiteX3" fmla="*/ 0 w 9846"/>
            <a:gd name="connsiteY3" fmla="*/ 11547 h 11751"/>
            <a:gd name="connsiteX0" fmla="*/ 1294 w 10000"/>
            <a:gd name="connsiteY0" fmla="*/ 1262 h 9878"/>
            <a:gd name="connsiteX1" fmla="*/ 3537 w 10000"/>
            <a:gd name="connsiteY1" fmla="*/ 383 h 9878"/>
            <a:gd name="connsiteX2" fmla="*/ 9963 w 10000"/>
            <a:gd name="connsiteY2" fmla="*/ 8442 h 9878"/>
            <a:gd name="connsiteX3" fmla="*/ 0 w 10000"/>
            <a:gd name="connsiteY3" fmla="*/ 9704 h 9878"/>
            <a:gd name="connsiteX0" fmla="*/ 1294 w 10001"/>
            <a:gd name="connsiteY0" fmla="*/ 0 h 8722"/>
            <a:gd name="connsiteX1" fmla="*/ 3664 w 10001"/>
            <a:gd name="connsiteY1" fmla="*/ 1353 h 8722"/>
            <a:gd name="connsiteX2" fmla="*/ 9963 w 10001"/>
            <a:gd name="connsiteY2" fmla="*/ 7268 h 8722"/>
            <a:gd name="connsiteX3" fmla="*/ 0 w 10001"/>
            <a:gd name="connsiteY3" fmla="*/ 8546 h 8722"/>
            <a:gd name="connsiteX0" fmla="*/ 1294 w 10000"/>
            <a:gd name="connsiteY0" fmla="*/ 0 h 10000"/>
            <a:gd name="connsiteX1" fmla="*/ 3664 w 10000"/>
            <a:gd name="connsiteY1" fmla="*/ 1551 h 10000"/>
            <a:gd name="connsiteX2" fmla="*/ 9962 w 10000"/>
            <a:gd name="connsiteY2" fmla="*/ 8333 h 10000"/>
            <a:gd name="connsiteX3" fmla="*/ 0 w 10000"/>
            <a:gd name="connsiteY3" fmla="*/ 9798 h 10000"/>
            <a:gd name="connsiteX0" fmla="*/ 1294 w 11009"/>
            <a:gd name="connsiteY0" fmla="*/ 0 h 9858"/>
            <a:gd name="connsiteX1" fmla="*/ 3664 w 11009"/>
            <a:gd name="connsiteY1" fmla="*/ 1551 h 9858"/>
            <a:gd name="connsiteX2" fmla="*/ 10977 w 11009"/>
            <a:gd name="connsiteY2" fmla="*/ 3556 h 9858"/>
            <a:gd name="connsiteX3" fmla="*/ 0 w 11009"/>
            <a:gd name="connsiteY3" fmla="*/ 9798 h 9858"/>
            <a:gd name="connsiteX0" fmla="*/ 1175 w 10000"/>
            <a:gd name="connsiteY0" fmla="*/ 0 h 10298"/>
            <a:gd name="connsiteX1" fmla="*/ 3328 w 10000"/>
            <a:gd name="connsiteY1" fmla="*/ 1573 h 10298"/>
            <a:gd name="connsiteX2" fmla="*/ 9971 w 10000"/>
            <a:gd name="connsiteY2" fmla="*/ 3607 h 10298"/>
            <a:gd name="connsiteX3" fmla="*/ 0 w 10000"/>
            <a:gd name="connsiteY3" fmla="*/ 9939 h 10298"/>
            <a:gd name="connsiteX0" fmla="*/ 1175 w 10000"/>
            <a:gd name="connsiteY0" fmla="*/ 0 h 10722"/>
            <a:gd name="connsiteX1" fmla="*/ 3328 w 10000"/>
            <a:gd name="connsiteY1" fmla="*/ 1573 h 10722"/>
            <a:gd name="connsiteX2" fmla="*/ 9971 w 10000"/>
            <a:gd name="connsiteY2" fmla="*/ 3607 h 10722"/>
            <a:gd name="connsiteX3" fmla="*/ 0 w 10000"/>
            <a:gd name="connsiteY3" fmla="*/ 9939 h 10722"/>
            <a:gd name="connsiteX0" fmla="*/ 1175 w 8283"/>
            <a:gd name="connsiteY0" fmla="*/ 0 h 10683"/>
            <a:gd name="connsiteX1" fmla="*/ 3328 w 8283"/>
            <a:gd name="connsiteY1" fmla="*/ 1573 h 10683"/>
            <a:gd name="connsiteX2" fmla="*/ 8242 w 8283"/>
            <a:gd name="connsiteY2" fmla="*/ 3483 h 10683"/>
            <a:gd name="connsiteX3" fmla="*/ 0 w 8283"/>
            <a:gd name="connsiteY3" fmla="*/ 9939 h 10683"/>
            <a:gd name="connsiteX0" fmla="*/ 1419 w 10000"/>
            <a:gd name="connsiteY0" fmla="*/ 0 h 9656"/>
            <a:gd name="connsiteX1" fmla="*/ 4018 w 10000"/>
            <a:gd name="connsiteY1" fmla="*/ 1472 h 9656"/>
            <a:gd name="connsiteX2" fmla="*/ 9951 w 10000"/>
            <a:gd name="connsiteY2" fmla="*/ 3260 h 9656"/>
            <a:gd name="connsiteX3" fmla="*/ 0 w 10000"/>
            <a:gd name="connsiteY3" fmla="*/ 9304 h 9656"/>
            <a:gd name="connsiteX0" fmla="*/ 1419 w 9993"/>
            <a:gd name="connsiteY0" fmla="*/ 0 h 9999"/>
            <a:gd name="connsiteX1" fmla="*/ 4018 w 9993"/>
            <a:gd name="connsiteY1" fmla="*/ 1524 h 9999"/>
            <a:gd name="connsiteX2" fmla="*/ 9951 w 9993"/>
            <a:gd name="connsiteY2" fmla="*/ 3376 h 9999"/>
            <a:gd name="connsiteX3" fmla="*/ 0 w 9993"/>
            <a:gd name="connsiteY3" fmla="*/ 9635 h 9999"/>
            <a:gd name="connsiteX0" fmla="*/ 1420 w 10000"/>
            <a:gd name="connsiteY0" fmla="*/ 0 h 10000"/>
            <a:gd name="connsiteX1" fmla="*/ 4021 w 10000"/>
            <a:gd name="connsiteY1" fmla="*/ 1524 h 10000"/>
            <a:gd name="connsiteX2" fmla="*/ 9958 w 10000"/>
            <a:gd name="connsiteY2" fmla="*/ 3376 h 10000"/>
            <a:gd name="connsiteX3" fmla="*/ 0 w 10000"/>
            <a:gd name="connsiteY3" fmla="*/ 9636 h 10000"/>
            <a:gd name="connsiteX0" fmla="*/ 1420 w 10000"/>
            <a:gd name="connsiteY0" fmla="*/ 0 h 10490"/>
            <a:gd name="connsiteX1" fmla="*/ 4021 w 10000"/>
            <a:gd name="connsiteY1" fmla="*/ 1524 h 10490"/>
            <a:gd name="connsiteX2" fmla="*/ 9958 w 10000"/>
            <a:gd name="connsiteY2" fmla="*/ 5148 h 10490"/>
            <a:gd name="connsiteX3" fmla="*/ 0 w 10000"/>
            <a:gd name="connsiteY3" fmla="*/ 9636 h 10490"/>
            <a:gd name="connsiteX0" fmla="*/ 129 w 10000"/>
            <a:gd name="connsiteY0" fmla="*/ 0 h 10237"/>
            <a:gd name="connsiteX1" fmla="*/ 4021 w 10000"/>
            <a:gd name="connsiteY1" fmla="*/ 1271 h 10237"/>
            <a:gd name="connsiteX2" fmla="*/ 9958 w 10000"/>
            <a:gd name="connsiteY2" fmla="*/ 4895 h 10237"/>
            <a:gd name="connsiteX3" fmla="*/ 0 w 10000"/>
            <a:gd name="connsiteY3" fmla="*/ 9383 h 102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237">
              <a:moveTo>
                <a:pt x="129" y="0"/>
              </a:moveTo>
              <a:cubicBezTo>
                <a:pt x="400" y="476"/>
                <a:pt x="998" y="1552"/>
                <a:pt x="4021" y="1271"/>
              </a:cubicBezTo>
              <a:cubicBezTo>
                <a:pt x="4544" y="6217"/>
                <a:pt x="10559" y="3604"/>
                <a:pt x="9958" y="4895"/>
              </a:cubicBezTo>
              <a:cubicBezTo>
                <a:pt x="10602" y="12245"/>
                <a:pt x="2280" y="10110"/>
                <a:pt x="0" y="9383"/>
              </a:cubicBezTo>
            </a:path>
          </a:pathLst>
        </a:custGeom>
        <a:solidFill>
          <a:schemeClr val="accent1">
            <a:lumMod val="40000"/>
            <a:lumOff val="60000"/>
          </a:schemeClr>
        </a:solidFill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317652</xdr:colOff>
      <xdr:row>42</xdr:row>
      <xdr:rowOff>159862</xdr:rowOff>
    </xdr:from>
    <xdr:to>
      <xdr:col>8</xdr:col>
      <xdr:colOff>191774</xdr:colOff>
      <xdr:row>46</xdr:row>
      <xdr:rowOff>37802</xdr:rowOff>
    </xdr:to>
    <xdr:sp macro="" textlink="">
      <xdr:nvSpPr>
        <xdr:cNvPr id="1401" name="Freeform 217">
          <a:extLst>
            <a:ext uri="{FF2B5EF4-FFF2-40B4-BE49-F238E27FC236}">
              <a16:creationId xmlns:a16="http://schemas.microsoft.com/office/drawing/2014/main" id="{08E30F87-5224-4813-8E87-C1B8F5D04710}"/>
            </a:ext>
          </a:extLst>
        </xdr:cNvPr>
        <xdr:cNvSpPr>
          <a:spLocks/>
        </xdr:cNvSpPr>
      </xdr:nvSpPr>
      <xdr:spPr bwMode="auto">
        <a:xfrm rot="1290106">
          <a:off x="463702" y="7316312"/>
          <a:ext cx="578972" cy="56374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9387 w 9387"/>
            <a:gd name="connsiteY0" fmla="*/ 66677 h 74775"/>
            <a:gd name="connsiteX1" fmla="*/ 2278 w 9387"/>
            <a:gd name="connsiteY1" fmla="*/ 74513 h 74775"/>
            <a:gd name="connsiteX2" fmla="*/ 0 w 9387"/>
            <a:gd name="connsiteY2" fmla="*/ 0 h 74775"/>
            <a:gd name="connsiteX0" fmla="*/ 13484 w 13484"/>
            <a:gd name="connsiteY0" fmla="*/ 8917 h 8944"/>
            <a:gd name="connsiteX1" fmla="*/ 175 w 13484"/>
            <a:gd name="connsiteY1" fmla="*/ 964 h 8944"/>
            <a:gd name="connsiteX2" fmla="*/ 3484 w 13484"/>
            <a:gd name="connsiteY2" fmla="*/ 0 h 8944"/>
            <a:gd name="connsiteX0" fmla="*/ 10000 w 10000"/>
            <a:gd name="connsiteY0" fmla="*/ 9970 h 12089"/>
            <a:gd name="connsiteX1" fmla="*/ 130 w 10000"/>
            <a:gd name="connsiteY1" fmla="*/ 1078 h 12089"/>
            <a:gd name="connsiteX2" fmla="*/ 2584 w 10000"/>
            <a:gd name="connsiteY2" fmla="*/ 0 h 12089"/>
            <a:gd name="connsiteX0" fmla="*/ 9938 w 9938"/>
            <a:gd name="connsiteY0" fmla="*/ 8892 h 11011"/>
            <a:gd name="connsiteX1" fmla="*/ 68 w 9938"/>
            <a:gd name="connsiteY1" fmla="*/ 0 h 11011"/>
            <a:gd name="connsiteX2" fmla="*/ 7022 w 9938"/>
            <a:gd name="connsiteY2" fmla="*/ 455 h 11011"/>
            <a:gd name="connsiteX0" fmla="*/ 10264 w 10264"/>
            <a:gd name="connsiteY0" fmla="*/ 11716 h 13640"/>
            <a:gd name="connsiteX1" fmla="*/ 332 w 10264"/>
            <a:gd name="connsiteY1" fmla="*/ 3640 h 13640"/>
            <a:gd name="connsiteX2" fmla="*/ 2396 w 10264"/>
            <a:gd name="connsiteY2" fmla="*/ 1 h 13640"/>
            <a:gd name="connsiteX3" fmla="*/ 7330 w 10264"/>
            <a:gd name="connsiteY3" fmla="*/ 4053 h 13640"/>
            <a:gd name="connsiteX0" fmla="*/ 10264 w 10264"/>
            <a:gd name="connsiteY0" fmla="*/ 11716 h 13640"/>
            <a:gd name="connsiteX1" fmla="*/ 332 w 10264"/>
            <a:gd name="connsiteY1" fmla="*/ 3640 h 13640"/>
            <a:gd name="connsiteX2" fmla="*/ 2396 w 10264"/>
            <a:gd name="connsiteY2" fmla="*/ 1 h 13640"/>
            <a:gd name="connsiteX3" fmla="*/ 7330 w 10264"/>
            <a:gd name="connsiteY3" fmla="*/ 4053 h 13640"/>
            <a:gd name="connsiteX0" fmla="*/ 11840 w 11840"/>
            <a:gd name="connsiteY0" fmla="*/ 13853 h 14142"/>
            <a:gd name="connsiteX1" fmla="*/ 211 w 11840"/>
            <a:gd name="connsiteY1" fmla="*/ 313 h 14142"/>
            <a:gd name="connsiteX2" fmla="*/ 3972 w 11840"/>
            <a:gd name="connsiteY2" fmla="*/ 2138 h 14142"/>
            <a:gd name="connsiteX3" fmla="*/ 8906 w 11840"/>
            <a:gd name="connsiteY3" fmla="*/ 6190 h 14142"/>
            <a:gd name="connsiteX0" fmla="*/ 11945 w 11945"/>
            <a:gd name="connsiteY0" fmla="*/ 15626 h 15915"/>
            <a:gd name="connsiteX1" fmla="*/ 316 w 11945"/>
            <a:gd name="connsiteY1" fmla="*/ 2086 h 15915"/>
            <a:gd name="connsiteX2" fmla="*/ 2536 w 11945"/>
            <a:gd name="connsiteY2" fmla="*/ 3 h 15915"/>
            <a:gd name="connsiteX3" fmla="*/ 9011 w 11945"/>
            <a:gd name="connsiteY3" fmla="*/ 7963 h 15915"/>
            <a:gd name="connsiteX0" fmla="*/ 12114 w 12114"/>
            <a:gd name="connsiteY0" fmla="*/ 15667 h 15853"/>
            <a:gd name="connsiteX1" fmla="*/ 298 w 12114"/>
            <a:gd name="connsiteY1" fmla="*/ 1097 h 15853"/>
            <a:gd name="connsiteX2" fmla="*/ 2705 w 12114"/>
            <a:gd name="connsiteY2" fmla="*/ 44 h 15853"/>
            <a:gd name="connsiteX3" fmla="*/ 9180 w 12114"/>
            <a:gd name="connsiteY3" fmla="*/ 8004 h 15853"/>
            <a:gd name="connsiteX0" fmla="*/ 12114 w 12114"/>
            <a:gd name="connsiteY0" fmla="*/ 15667 h 16668"/>
            <a:gd name="connsiteX1" fmla="*/ 298 w 12114"/>
            <a:gd name="connsiteY1" fmla="*/ 1097 h 16668"/>
            <a:gd name="connsiteX2" fmla="*/ 2705 w 12114"/>
            <a:gd name="connsiteY2" fmla="*/ 44 h 16668"/>
            <a:gd name="connsiteX3" fmla="*/ 9180 w 12114"/>
            <a:gd name="connsiteY3" fmla="*/ 8004 h 16668"/>
            <a:gd name="connsiteX0" fmla="*/ 12158 w 12158"/>
            <a:gd name="connsiteY0" fmla="*/ 15294 h 16295"/>
            <a:gd name="connsiteX1" fmla="*/ 342 w 12158"/>
            <a:gd name="connsiteY1" fmla="*/ 724 h 16295"/>
            <a:gd name="connsiteX2" fmla="*/ 2321 w 12158"/>
            <a:gd name="connsiteY2" fmla="*/ 302 h 16295"/>
            <a:gd name="connsiteX3" fmla="*/ 9224 w 12158"/>
            <a:gd name="connsiteY3" fmla="*/ 7631 h 16295"/>
            <a:gd name="connsiteX0" fmla="*/ 11931 w 11931"/>
            <a:gd name="connsiteY0" fmla="*/ 15004 h 16159"/>
            <a:gd name="connsiteX1" fmla="*/ 376 w 11931"/>
            <a:gd name="connsiteY1" fmla="*/ 1421 h 16159"/>
            <a:gd name="connsiteX2" fmla="*/ 2094 w 11931"/>
            <a:gd name="connsiteY2" fmla="*/ 12 h 16159"/>
            <a:gd name="connsiteX3" fmla="*/ 8997 w 11931"/>
            <a:gd name="connsiteY3" fmla="*/ 7341 h 16159"/>
            <a:gd name="connsiteX0" fmla="*/ 11931 w 11931"/>
            <a:gd name="connsiteY0" fmla="*/ 15004 h 16581"/>
            <a:gd name="connsiteX1" fmla="*/ 376 w 11931"/>
            <a:gd name="connsiteY1" fmla="*/ 1421 h 16581"/>
            <a:gd name="connsiteX2" fmla="*/ 2094 w 11931"/>
            <a:gd name="connsiteY2" fmla="*/ 12 h 16581"/>
            <a:gd name="connsiteX3" fmla="*/ 8997 w 11931"/>
            <a:gd name="connsiteY3" fmla="*/ 7341 h 16581"/>
            <a:gd name="connsiteX0" fmla="*/ 11931 w 11931"/>
            <a:gd name="connsiteY0" fmla="*/ 15004 h 16581"/>
            <a:gd name="connsiteX1" fmla="*/ 376 w 11931"/>
            <a:gd name="connsiteY1" fmla="*/ 1421 h 16581"/>
            <a:gd name="connsiteX2" fmla="*/ 2094 w 11931"/>
            <a:gd name="connsiteY2" fmla="*/ 12 h 16581"/>
            <a:gd name="connsiteX3" fmla="*/ 8997 w 11931"/>
            <a:gd name="connsiteY3" fmla="*/ 7341 h 16581"/>
            <a:gd name="connsiteX0" fmla="*/ 11931 w 11931"/>
            <a:gd name="connsiteY0" fmla="*/ 15004 h 16581"/>
            <a:gd name="connsiteX1" fmla="*/ 376 w 11931"/>
            <a:gd name="connsiteY1" fmla="*/ 1421 h 16581"/>
            <a:gd name="connsiteX2" fmla="*/ 2094 w 11931"/>
            <a:gd name="connsiteY2" fmla="*/ 12 h 16581"/>
            <a:gd name="connsiteX3" fmla="*/ 9525 w 11931"/>
            <a:gd name="connsiteY3" fmla="*/ 7411 h 16581"/>
            <a:gd name="connsiteX0" fmla="*/ 11555 w 11555"/>
            <a:gd name="connsiteY0" fmla="*/ 15073 h 16650"/>
            <a:gd name="connsiteX1" fmla="*/ 0 w 11555"/>
            <a:gd name="connsiteY1" fmla="*/ 1490 h 16650"/>
            <a:gd name="connsiteX2" fmla="*/ 1718 w 11555"/>
            <a:gd name="connsiteY2" fmla="*/ 81 h 16650"/>
            <a:gd name="connsiteX3" fmla="*/ 9149 w 11555"/>
            <a:gd name="connsiteY3" fmla="*/ 7480 h 16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555" h="16650">
              <a:moveTo>
                <a:pt x="11555" y="15073"/>
              </a:moveTo>
              <a:cubicBezTo>
                <a:pt x="6888" y="17741"/>
                <a:pt x="2241" y="19088"/>
                <a:pt x="0" y="1490"/>
              </a:cubicBezTo>
              <a:cubicBezTo>
                <a:pt x="747" y="-384"/>
                <a:pt x="552" y="12"/>
                <a:pt x="1718" y="81"/>
              </a:cubicBezTo>
              <a:cubicBezTo>
                <a:pt x="4730" y="13255"/>
                <a:pt x="8505" y="7481"/>
                <a:pt x="9149" y="7480"/>
              </a:cubicBezTo>
            </a:path>
          </a:pathLst>
        </a:custGeom>
        <a:solidFill>
          <a:schemeClr val="accent1">
            <a:lumMod val="40000"/>
            <a:lumOff val="60000"/>
          </a:schemeClr>
        </a:solidFill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oneCellAnchor>
    <xdr:from>
      <xdr:col>7</xdr:col>
      <xdr:colOff>460378</xdr:colOff>
      <xdr:row>45</xdr:row>
      <xdr:rowOff>15713</xdr:rowOff>
    </xdr:from>
    <xdr:ext cx="335778" cy="111768"/>
    <xdr:sp macro="" textlink="">
      <xdr:nvSpPr>
        <xdr:cNvPr id="1402" name="Text Box 1620">
          <a:extLst>
            <a:ext uri="{FF2B5EF4-FFF2-40B4-BE49-F238E27FC236}">
              <a16:creationId xmlns:a16="http://schemas.microsoft.com/office/drawing/2014/main" id="{8F2209D0-ED81-4196-B16A-9BB7320254F7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4835624" y="7657361"/>
          <a:ext cx="335778" cy="11176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竜部池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7</xdr:col>
      <xdr:colOff>75406</xdr:colOff>
      <xdr:row>45</xdr:row>
      <xdr:rowOff>158749</xdr:rowOff>
    </xdr:from>
    <xdr:ext cx="448469" cy="235514"/>
    <xdr:sp macro="" textlink="">
      <xdr:nvSpPr>
        <xdr:cNvPr id="1404" name="Text Box 1300">
          <a:extLst>
            <a:ext uri="{FF2B5EF4-FFF2-40B4-BE49-F238E27FC236}">
              <a16:creationId xmlns:a16="http://schemas.microsoft.com/office/drawing/2014/main" id="{D320E4F5-FA7C-4A92-A683-2EF982267AE5}"/>
            </a:ext>
          </a:extLst>
        </xdr:cNvPr>
        <xdr:cNvSpPr txBox="1">
          <a:spLocks noChangeArrowheads="1"/>
        </xdr:cNvSpPr>
      </xdr:nvSpPr>
      <xdr:spPr bwMode="auto">
        <a:xfrm>
          <a:off x="221456" y="7829549"/>
          <a:ext cx="448469" cy="235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308207</xdr:colOff>
      <xdr:row>46</xdr:row>
      <xdr:rowOff>113841</xdr:rowOff>
    </xdr:from>
    <xdr:ext cx="302079" cy="305168"/>
    <xdr:grpSp>
      <xdr:nvGrpSpPr>
        <xdr:cNvPr id="1405" name="Group 6672">
          <a:extLst>
            <a:ext uri="{FF2B5EF4-FFF2-40B4-BE49-F238E27FC236}">
              <a16:creationId xmlns:a16="http://schemas.microsoft.com/office/drawing/2014/main" id="{A82DD6DB-815A-4BA1-A3B0-29DC2D1EC45A}"/>
            </a:ext>
          </a:extLst>
        </xdr:cNvPr>
        <xdr:cNvGrpSpPr>
          <a:grpSpLocks/>
        </xdr:cNvGrpSpPr>
      </xdr:nvGrpSpPr>
      <xdr:grpSpPr bwMode="auto">
        <a:xfrm>
          <a:off x="6112107" y="8051341"/>
          <a:ext cx="302079" cy="305168"/>
          <a:chOff x="536" y="109"/>
          <a:chExt cx="46" cy="44"/>
        </a:xfrm>
      </xdr:grpSpPr>
      <xdr:pic>
        <xdr:nvPicPr>
          <xdr:cNvPr id="1406" name="Picture 6673" descr="route2">
            <a:extLst>
              <a:ext uri="{FF2B5EF4-FFF2-40B4-BE49-F238E27FC236}">
                <a16:creationId xmlns:a16="http://schemas.microsoft.com/office/drawing/2014/main" id="{217EFB94-B3E3-42E6-B62F-805433334F8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07" name="Text Box 6674">
            <a:extLst>
              <a:ext uri="{FF2B5EF4-FFF2-40B4-BE49-F238E27FC236}">
                <a16:creationId xmlns:a16="http://schemas.microsoft.com/office/drawing/2014/main" id="{2B84FE49-00FE-431B-A298-1C762A2214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288240</xdr:colOff>
      <xdr:row>53</xdr:row>
      <xdr:rowOff>66380</xdr:rowOff>
    </xdr:from>
    <xdr:to>
      <xdr:col>3</xdr:col>
      <xdr:colOff>624563</xdr:colOff>
      <xdr:row>56</xdr:row>
      <xdr:rowOff>68844</xdr:rowOff>
    </xdr:to>
    <xdr:sp macro="" textlink="">
      <xdr:nvSpPr>
        <xdr:cNvPr id="1408" name="Freeform 344">
          <a:extLst>
            <a:ext uri="{FF2B5EF4-FFF2-40B4-BE49-F238E27FC236}">
              <a16:creationId xmlns:a16="http://schemas.microsoft.com/office/drawing/2014/main" id="{D3AE81E1-B4A2-4D67-9DD0-5173A025533F}"/>
            </a:ext>
          </a:extLst>
        </xdr:cNvPr>
        <xdr:cNvSpPr>
          <a:spLocks/>
        </xdr:cNvSpPr>
      </xdr:nvSpPr>
      <xdr:spPr bwMode="auto">
        <a:xfrm>
          <a:off x="1843633" y="9099077"/>
          <a:ext cx="336323" cy="516171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3964 w 13964"/>
            <a:gd name="connsiteY0" fmla="*/ 9772 h 9772"/>
            <a:gd name="connsiteX1" fmla="*/ 13771 w 13964"/>
            <a:gd name="connsiteY1" fmla="*/ 394 h 9772"/>
            <a:gd name="connsiteX2" fmla="*/ 0 w 13964"/>
            <a:gd name="connsiteY2" fmla="*/ 0 h 9772"/>
            <a:gd name="connsiteX0" fmla="*/ 10000 w 10000"/>
            <a:gd name="connsiteY0" fmla="*/ 10000 h 10000"/>
            <a:gd name="connsiteX1" fmla="*/ 9862 w 10000"/>
            <a:gd name="connsiteY1" fmla="*/ 403 h 10000"/>
            <a:gd name="connsiteX2" fmla="*/ 0 w 10000"/>
            <a:gd name="connsiteY2" fmla="*/ 0 h 10000"/>
            <a:gd name="connsiteX0" fmla="*/ 10000 w 10000"/>
            <a:gd name="connsiteY0" fmla="*/ 9796 h 9796"/>
            <a:gd name="connsiteX1" fmla="*/ 9862 w 10000"/>
            <a:gd name="connsiteY1" fmla="*/ 199 h 9796"/>
            <a:gd name="connsiteX2" fmla="*/ 0 w 10000"/>
            <a:gd name="connsiteY2" fmla="*/ 176 h 9796"/>
            <a:gd name="connsiteX0" fmla="*/ 10000 w 10000"/>
            <a:gd name="connsiteY0" fmla="*/ 9916 h 9916"/>
            <a:gd name="connsiteX1" fmla="*/ 9862 w 10000"/>
            <a:gd name="connsiteY1" fmla="*/ 119 h 9916"/>
            <a:gd name="connsiteX2" fmla="*/ 0 w 10000"/>
            <a:gd name="connsiteY2" fmla="*/ 96 h 9916"/>
            <a:gd name="connsiteX0" fmla="*/ 10000 w 10000"/>
            <a:gd name="connsiteY0" fmla="*/ 9903 h 9903"/>
            <a:gd name="connsiteX1" fmla="*/ 9862 w 10000"/>
            <a:gd name="connsiteY1" fmla="*/ 23 h 9903"/>
            <a:gd name="connsiteX2" fmla="*/ 0 w 10000"/>
            <a:gd name="connsiteY2" fmla="*/ 0 h 9903"/>
            <a:gd name="connsiteX0" fmla="*/ 5960 w 5960"/>
            <a:gd name="connsiteY0" fmla="*/ 17827 h 17827"/>
            <a:gd name="connsiteX1" fmla="*/ 5822 w 5960"/>
            <a:gd name="connsiteY1" fmla="*/ 7850 h 17827"/>
            <a:gd name="connsiteX2" fmla="*/ 0 w 5960"/>
            <a:gd name="connsiteY2" fmla="*/ 0 h 17827"/>
            <a:gd name="connsiteX0" fmla="*/ 12291 w 12291"/>
            <a:gd name="connsiteY0" fmla="*/ 10156 h 10156"/>
            <a:gd name="connsiteX1" fmla="*/ 12059 w 12291"/>
            <a:gd name="connsiteY1" fmla="*/ 4559 h 10156"/>
            <a:gd name="connsiteX2" fmla="*/ 0 w 12291"/>
            <a:gd name="connsiteY2" fmla="*/ 0 h 10156"/>
            <a:gd name="connsiteX0" fmla="*/ 12572 w 12572"/>
            <a:gd name="connsiteY0" fmla="*/ 10187 h 10187"/>
            <a:gd name="connsiteX1" fmla="*/ 12340 w 12572"/>
            <a:gd name="connsiteY1" fmla="*/ 4590 h 10187"/>
            <a:gd name="connsiteX2" fmla="*/ 0 w 12572"/>
            <a:gd name="connsiteY2" fmla="*/ 0 h 10187"/>
            <a:gd name="connsiteX0" fmla="*/ 12572 w 12572"/>
            <a:gd name="connsiteY0" fmla="*/ 10187 h 10187"/>
            <a:gd name="connsiteX1" fmla="*/ 12340 w 12572"/>
            <a:gd name="connsiteY1" fmla="*/ 4590 h 10187"/>
            <a:gd name="connsiteX2" fmla="*/ 4256 w 12572"/>
            <a:gd name="connsiteY2" fmla="*/ 4546 h 10187"/>
            <a:gd name="connsiteX3" fmla="*/ 0 w 12572"/>
            <a:gd name="connsiteY3" fmla="*/ 0 h 10187"/>
            <a:gd name="connsiteX0" fmla="*/ 12572 w 12572"/>
            <a:gd name="connsiteY0" fmla="*/ 10187 h 10187"/>
            <a:gd name="connsiteX1" fmla="*/ 12340 w 12572"/>
            <a:gd name="connsiteY1" fmla="*/ 4590 h 10187"/>
            <a:gd name="connsiteX2" fmla="*/ 4256 w 12572"/>
            <a:gd name="connsiteY2" fmla="*/ 4546 h 10187"/>
            <a:gd name="connsiteX3" fmla="*/ 0 w 12572"/>
            <a:gd name="connsiteY3" fmla="*/ 0 h 10187"/>
            <a:gd name="connsiteX0" fmla="*/ 12572 w 12572"/>
            <a:gd name="connsiteY0" fmla="*/ 10187 h 10187"/>
            <a:gd name="connsiteX1" fmla="*/ 12340 w 12572"/>
            <a:gd name="connsiteY1" fmla="*/ 4590 h 10187"/>
            <a:gd name="connsiteX2" fmla="*/ 4256 w 12572"/>
            <a:gd name="connsiteY2" fmla="*/ 4546 h 10187"/>
            <a:gd name="connsiteX3" fmla="*/ 0 w 12572"/>
            <a:gd name="connsiteY3" fmla="*/ 0 h 10187"/>
            <a:gd name="connsiteX0" fmla="*/ 12572 w 12572"/>
            <a:gd name="connsiteY0" fmla="*/ 10187 h 10187"/>
            <a:gd name="connsiteX1" fmla="*/ 12340 w 12572"/>
            <a:gd name="connsiteY1" fmla="*/ 4590 h 10187"/>
            <a:gd name="connsiteX2" fmla="*/ 4256 w 12572"/>
            <a:gd name="connsiteY2" fmla="*/ 4546 h 10187"/>
            <a:gd name="connsiteX3" fmla="*/ 0 w 12572"/>
            <a:gd name="connsiteY3" fmla="*/ 0 h 10187"/>
            <a:gd name="connsiteX0" fmla="*/ 8316 w 8316"/>
            <a:gd name="connsiteY0" fmla="*/ 5641 h 5641"/>
            <a:gd name="connsiteX1" fmla="*/ 8084 w 8316"/>
            <a:gd name="connsiteY1" fmla="*/ 44 h 5641"/>
            <a:gd name="connsiteX2" fmla="*/ 0 w 8316"/>
            <a:gd name="connsiteY2" fmla="*/ 0 h 5641"/>
            <a:gd name="connsiteX0" fmla="*/ 7259 w 7259"/>
            <a:gd name="connsiteY0" fmla="*/ 9923 h 9923"/>
            <a:gd name="connsiteX1" fmla="*/ 6980 w 7259"/>
            <a:gd name="connsiteY1" fmla="*/ 1 h 9923"/>
            <a:gd name="connsiteX2" fmla="*/ 0 w 7259"/>
            <a:gd name="connsiteY2" fmla="*/ 0 h 9923"/>
            <a:gd name="connsiteX0" fmla="*/ 10000 w 10000"/>
            <a:gd name="connsiteY0" fmla="*/ 10038 h 10038"/>
            <a:gd name="connsiteX1" fmla="*/ 9616 w 10000"/>
            <a:gd name="connsiteY1" fmla="*/ 39 h 10038"/>
            <a:gd name="connsiteX2" fmla="*/ 0 w 10000"/>
            <a:gd name="connsiteY2" fmla="*/ 38 h 10038"/>
            <a:gd name="connsiteX0" fmla="*/ 10000 w 10000"/>
            <a:gd name="connsiteY0" fmla="*/ 10064 h 10064"/>
            <a:gd name="connsiteX1" fmla="*/ 9616 w 10000"/>
            <a:gd name="connsiteY1" fmla="*/ 65 h 10064"/>
            <a:gd name="connsiteX2" fmla="*/ 0 w 10000"/>
            <a:gd name="connsiteY2" fmla="*/ 64 h 100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64">
              <a:moveTo>
                <a:pt x="10000" y="10064"/>
              </a:moveTo>
              <a:lnTo>
                <a:pt x="9616" y="65"/>
              </a:lnTo>
              <a:cubicBezTo>
                <a:pt x="9554" y="-110"/>
                <a:pt x="244" y="130"/>
                <a:pt x="0" y="6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547846</xdr:colOff>
      <xdr:row>54</xdr:row>
      <xdr:rowOff>11608</xdr:rowOff>
    </xdr:from>
    <xdr:to>
      <xdr:col>3</xdr:col>
      <xdr:colOff>678646</xdr:colOff>
      <xdr:row>54</xdr:row>
      <xdr:rowOff>119106</xdr:rowOff>
    </xdr:to>
    <xdr:sp macro="" textlink="">
      <xdr:nvSpPr>
        <xdr:cNvPr id="1409" name="AutoShape 341">
          <a:extLst>
            <a:ext uri="{FF2B5EF4-FFF2-40B4-BE49-F238E27FC236}">
              <a16:creationId xmlns:a16="http://schemas.microsoft.com/office/drawing/2014/main" id="{AE7B7BEA-FFE8-455F-A5BA-8FB0BC169EE2}"/>
            </a:ext>
          </a:extLst>
        </xdr:cNvPr>
        <xdr:cNvSpPr>
          <a:spLocks noChangeArrowheads="1"/>
        </xdr:cNvSpPr>
      </xdr:nvSpPr>
      <xdr:spPr bwMode="auto">
        <a:xfrm>
          <a:off x="2107565" y="9183389"/>
          <a:ext cx="130800" cy="10749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354833</xdr:colOff>
      <xdr:row>53</xdr:row>
      <xdr:rowOff>165160</xdr:rowOff>
    </xdr:from>
    <xdr:to>
      <xdr:col>3</xdr:col>
      <xdr:colOff>375377</xdr:colOff>
      <xdr:row>56</xdr:row>
      <xdr:rowOff>145445</xdr:rowOff>
    </xdr:to>
    <xdr:sp macro="" textlink="">
      <xdr:nvSpPr>
        <xdr:cNvPr id="1410" name="Freeform 217">
          <a:extLst>
            <a:ext uri="{FF2B5EF4-FFF2-40B4-BE49-F238E27FC236}">
              <a16:creationId xmlns:a16="http://schemas.microsoft.com/office/drawing/2014/main" id="{69550DAB-D129-4B37-94B8-DA4D6C325FC0}"/>
            </a:ext>
          </a:extLst>
        </xdr:cNvPr>
        <xdr:cNvSpPr>
          <a:spLocks/>
        </xdr:cNvSpPr>
      </xdr:nvSpPr>
      <xdr:spPr bwMode="auto">
        <a:xfrm rot="5400000">
          <a:off x="1678697" y="9402140"/>
          <a:ext cx="492254" cy="2054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11904"/>
            <a:gd name="connsiteX1" fmla="*/ 2891 w 10000"/>
            <a:gd name="connsiteY1" fmla="*/ 7836 h 11904"/>
            <a:gd name="connsiteX2" fmla="*/ 0 w 10000"/>
            <a:gd name="connsiteY2" fmla="*/ 8129 h 11904"/>
            <a:gd name="connsiteX0" fmla="*/ 10000 w 10000"/>
            <a:gd name="connsiteY0" fmla="*/ 0 h 9959"/>
            <a:gd name="connsiteX1" fmla="*/ 2891 w 10000"/>
            <a:gd name="connsiteY1" fmla="*/ 7836 h 9959"/>
            <a:gd name="connsiteX2" fmla="*/ 0 w 10000"/>
            <a:gd name="connsiteY2" fmla="*/ 8129 h 9959"/>
            <a:gd name="connsiteX0" fmla="*/ 10000 w 10000"/>
            <a:gd name="connsiteY0" fmla="*/ 0 h 3955"/>
            <a:gd name="connsiteX1" fmla="*/ 2891 w 10000"/>
            <a:gd name="connsiteY1" fmla="*/ 1823 h 3955"/>
            <a:gd name="connsiteX2" fmla="*/ 0 w 10000"/>
            <a:gd name="connsiteY2" fmla="*/ 2117 h 39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3955">
              <a:moveTo>
                <a:pt x="10000" y="0"/>
              </a:moveTo>
              <a:cubicBezTo>
                <a:pt x="8032" y="4373"/>
                <a:pt x="5088" y="-803"/>
                <a:pt x="2891" y="1823"/>
              </a:cubicBezTo>
              <a:cubicBezTo>
                <a:pt x="1724" y="7071"/>
                <a:pt x="1272" y="815"/>
                <a:pt x="0" y="2117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392748</xdr:colOff>
      <xdr:row>54</xdr:row>
      <xdr:rowOff>150559</xdr:rowOff>
    </xdr:from>
    <xdr:ext cx="302079" cy="305168"/>
    <xdr:grpSp>
      <xdr:nvGrpSpPr>
        <xdr:cNvPr id="1411" name="Group 6672">
          <a:extLst>
            <a:ext uri="{FF2B5EF4-FFF2-40B4-BE49-F238E27FC236}">
              <a16:creationId xmlns:a16="http://schemas.microsoft.com/office/drawing/2014/main" id="{93C19DE9-1D06-4E6E-B17B-5353BB27561A}"/>
            </a:ext>
          </a:extLst>
        </xdr:cNvPr>
        <xdr:cNvGrpSpPr>
          <a:grpSpLocks/>
        </xdr:cNvGrpSpPr>
      </xdr:nvGrpSpPr>
      <xdr:grpSpPr bwMode="auto">
        <a:xfrm>
          <a:off x="1954848" y="9476592"/>
          <a:ext cx="302079" cy="305168"/>
          <a:chOff x="536" y="109"/>
          <a:chExt cx="46" cy="44"/>
        </a:xfrm>
      </xdr:grpSpPr>
      <xdr:pic>
        <xdr:nvPicPr>
          <xdr:cNvPr id="1412" name="Picture 6673" descr="route2">
            <a:extLst>
              <a:ext uri="{FF2B5EF4-FFF2-40B4-BE49-F238E27FC236}">
                <a16:creationId xmlns:a16="http://schemas.microsoft.com/office/drawing/2014/main" id="{33F43EE1-BEEF-4BEF-87EA-47B00412F43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13" name="Text Box 6674">
            <a:extLst>
              <a:ext uri="{FF2B5EF4-FFF2-40B4-BE49-F238E27FC236}">
                <a16:creationId xmlns:a16="http://schemas.microsoft.com/office/drawing/2014/main" id="{F9BF2387-D723-43B3-A2EA-707FEC108C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19</xdr:col>
      <xdr:colOff>0</xdr:colOff>
      <xdr:row>25</xdr:row>
      <xdr:rowOff>0</xdr:rowOff>
    </xdr:from>
    <xdr:to>
      <xdr:col>19</xdr:col>
      <xdr:colOff>191365</xdr:colOff>
      <xdr:row>26</xdr:row>
      <xdr:rowOff>9524</xdr:rowOff>
    </xdr:to>
    <xdr:sp macro="" textlink="">
      <xdr:nvSpPr>
        <xdr:cNvPr id="1415" name="六角形 1414">
          <a:extLst>
            <a:ext uri="{FF2B5EF4-FFF2-40B4-BE49-F238E27FC236}">
              <a16:creationId xmlns:a16="http://schemas.microsoft.com/office/drawing/2014/main" id="{E5126E21-5976-4F10-AFFC-5AE49B522B93}"/>
            </a:ext>
          </a:extLst>
        </xdr:cNvPr>
        <xdr:cNvSpPr/>
      </xdr:nvSpPr>
      <xdr:spPr bwMode="auto">
        <a:xfrm>
          <a:off x="8604250" y="4292600"/>
          <a:ext cx="191365" cy="18097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333893</xdr:colOff>
      <xdr:row>51</xdr:row>
      <xdr:rowOff>138690</xdr:rowOff>
    </xdr:from>
    <xdr:to>
      <xdr:col>15</xdr:col>
      <xdr:colOff>334860</xdr:colOff>
      <xdr:row>53</xdr:row>
      <xdr:rowOff>15815</xdr:rowOff>
    </xdr:to>
    <xdr:sp macro="" textlink="">
      <xdr:nvSpPr>
        <xdr:cNvPr id="1422" name="Line 73">
          <a:extLst>
            <a:ext uri="{FF2B5EF4-FFF2-40B4-BE49-F238E27FC236}">
              <a16:creationId xmlns:a16="http://schemas.microsoft.com/office/drawing/2014/main" id="{C0DEBB52-1093-44E6-86A9-61790A2DA18C}"/>
            </a:ext>
          </a:extLst>
        </xdr:cNvPr>
        <xdr:cNvSpPr>
          <a:spLocks noChangeShapeType="1"/>
        </xdr:cNvSpPr>
      </xdr:nvSpPr>
      <xdr:spPr bwMode="auto">
        <a:xfrm flipV="1">
          <a:off x="10357192" y="8865530"/>
          <a:ext cx="967" cy="22108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28344</xdr:colOff>
      <xdr:row>52</xdr:row>
      <xdr:rowOff>138428</xdr:rowOff>
    </xdr:from>
    <xdr:to>
      <xdr:col>16</xdr:col>
      <xdr:colOff>677314</xdr:colOff>
      <xdr:row>52</xdr:row>
      <xdr:rowOff>168521</xdr:rowOff>
    </xdr:to>
    <xdr:sp macro="" textlink="">
      <xdr:nvSpPr>
        <xdr:cNvPr id="1423" name="Line 73">
          <a:extLst>
            <a:ext uri="{FF2B5EF4-FFF2-40B4-BE49-F238E27FC236}">
              <a16:creationId xmlns:a16="http://schemas.microsoft.com/office/drawing/2014/main" id="{351B514B-77A7-49CC-A20E-9E886D5B63C4}"/>
            </a:ext>
          </a:extLst>
        </xdr:cNvPr>
        <xdr:cNvSpPr>
          <a:spLocks noChangeShapeType="1"/>
        </xdr:cNvSpPr>
      </xdr:nvSpPr>
      <xdr:spPr bwMode="auto">
        <a:xfrm>
          <a:off x="11451994" y="7637778"/>
          <a:ext cx="1353820" cy="3009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271442</xdr:colOff>
      <xdr:row>52</xdr:row>
      <xdr:rowOff>107734</xdr:rowOff>
    </xdr:from>
    <xdr:to>
      <xdr:col>15</xdr:col>
      <xdr:colOff>407307</xdr:colOff>
      <xdr:row>53</xdr:row>
      <xdr:rowOff>73369</xdr:rowOff>
    </xdr:to>
    <xdr:sp macro="" textlink="">
      <xdr:nvSpPr>
        <xdr:cNvPr id="1424" name="Oval 420">
          <a:extLst>
            <a:ext uri="{FF2B5EF4-FFF2-40B4-BE49-F238E27FC236}">
              <a16:creationId xmlns:a16="http://schemas.microsoft.com/office/drawing/2014/main" id="{D318A60F-6D33-4277-8312-61E5A179492A}"/>
            </a:ext>
          </a:extLst>
        </xdr:cNvPr>
        <xdr:cNvSpPr>
          <a:spLocks noChangeArrowheads="1"/>
        </xdr:cNvSpPr>
      </xdr:nvSpPr>
      <xdr:spPr bwMode="auto">
        <a:xfrm>
          <a:off x="10294741" y="9006553"/>
          <a:ext cx="135865" cy="13761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682405</xdr:colOff>
      <xdr:row>51</xdr:row>
      <xdr:rowOff>149931</xdr:rowOff>
    </xdr:from>
    <xdr:to>
      <xdr:col>16</xdr:col>
      <xdr:colOff>185209</xdr:colOff>
      <xdr:row>52</xdr:row>
      <xdr:rowOff>148255</xdr:rowOff>
    </xdr:to>
    <xdr:sp macro="" textlink="">
      <xdr:nvSpPr>
        <xdr:cNvPr id="1425" name="六角形 1424">
          <a:extLst>
            <a:ext uri="{FF2B5EF4-FFF2-40B4-BE49-F238E27FC236}">
              <a16:creationId xmlns:a16="http://schemas.microsoft.com/office/drawing/2014/main" id="{893FFB47-8E91-40EF-BF31-421E98DDBC1A}"/>
            </a:ext>
          </a:extLst>
        </xdr:cNvPr>
        <xdr:cNvSpPr/>
      </xdr:nvSpPr>
      <xdr:spPr bwMode="auto">
        <a:xfrm>
          <a:off x="10705704" y="8876771"/>
          <a:ext cx="208359" cy="17030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280677</xdr:colOff>
      <xdr:row>55</xdr:row>
      <xdr:rowOff>74655</xdr:rowOff>
    </xdr:from>
    <xdr:ext cx="138246" cy="251664"/>
    <xdr:sp macro="" textlink="">
      <xdr:nvSpPr>
        <xdr:cNvPr id="1426" name="Text Box 1300">
          <a:extLst>
            <a:ext uri="{FF2B5EF4-FFF2-40B4-BE49-F238E27FC236}">
              <a16:creationId xmlns:a16="http://schemas.microsoft.com/office/drawing/2014/main" id="{57795E09-010C-43D8-B5F6-FF356A442F2A}"/>
            </a:ext>
          </a:extLst>
        </xdr:cNvPr>
        <xdr:cNvSpPr txBox="1">
          <a:spLocks noChangeArrowheads="1"/>
        </xdr:cNvSpPr>
      </xdr:nvSpPr>
      <xdr:spPr bwMode="auto">
        <a:xfrm>
          <a:off x="10303976" y="9489412"/>
          <a:ext cx="138246" cy="251664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341349</xdr:colOff>
      <xdr:row>55</xdr:row>
      <xdr:rowOff>27029</xdr:rowOff>
    </xdr:from>
    <xdr:ext cx="357189" cy="158750"/>
    <xdr:sp macro="" textlink="">
      <xdr:nvSpPr>
        <xdr:cNvPr id="1427" name="Text Box 1300">
          <a:extLst>
            <a:ext uri="{FF2B5EF4-FFF2-40B4-BE49-F238E27FC236}">
              <a16:creationId xmlns:a16="http://schemas.microsoft.com/office/drawing/2014/main" id="{DAF694CC-95B7-4EE7-80BD-D5919B0F528A}"/>
            </a:ext>
          </a:extLst>
        </xdr:cNvPr>
        <xdr:cNvSpPr txBox="1">
          <a:spLocks noChangeArrowheads="1"/>
        </xdr:cNvSpPr>
      </xdr:nvSpPr>
      <xdr:spPr bwMode="auto">
        <a:xfrm>
          <a:off x="11070203" y="9441786"/>
          <a:ext cx="357189" cy="158750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通用口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632772</xdr:colOff>
      <xdr:row>53</xdr:row>
      <xdr:rowOff>24948</xdr:rowOff>
    </xdr:from>
    <xdr:ext cx="357189" cy="158750"/>
    <xdr:sp macro="" textlink="">
      <xdr:nvSpPr>
        <xdr:cNvPr id="1428" name="Text Box 1300">
          <a:extLst>
            <a:ext uri="{FF2B5EF4-FFF2-40B4-BE49-F238E27FC236}">
              <a16:creationId xmlns:a16="http://schemas.microsoft.com/office/drawing/2014/main" id="{863AABF6-E083-4A5A-87FD-E88F1C144BAC}"/>
            </a:ext>
          </a:extLst>
        </xdr:cNvPr>
        <xdr:cNvSpPr txBox="1">
          <a:spLocks noChangeArrowheads="1"/>
        </xdr:cNvSpPr>
      </xdr:nvSpPr>
      <xdr:spPr bwMode="auto">
        <a:xfrm>
          <a:off x="12056422" y="7695748"/>
          <a:ext cx="357189" cy="158750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駐輪場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403489</xdr:colOff>
      <xdr:row>53</xdr:row>
      <xdr:rowOff>160956</xdr:rowOff>
    </xdr:from>
    <xdr:ext cx="762299" cy="273000"/>
    <xdr:sp macro="" textlink="">
      <xdr:nvSpPr>
        <xdr:cNvPr id="1429" name="Text Box 1620">
          <a:extLst>
            <a:ext uri="{FF2B5EF4-FFF2-40B4-BE49-F238E27FC236}">
              <a16:creationId xmlns:a16="http://schemas.microsoft.com/office/drawing/2014/main" id="{AC10BDAF-64EB-4CDC-B7F3-310868A20707}"/>
            </a:ext>
          </a:extLst>
        </xdr:cNvPr>
        <xdr:cNvSpPr txBox="1">
          <a:spLocks noChangeArrowheads="1"/>
        </xdr:cNvSpPr>
      </xdr:nvSpPr>
      <xdr:spPr bwMode="auto">
        <a:xfrm>
          <a:off x="10426788" y="9231755"/>
          <a:ext cx="762299" cy="273000"/>
        </a:xfrm>
        <a:prstGeom prst="rect">
          <a:avLst/>
        </a:prstGeom>
        <a:solidFill>
          <a:schemeClr val="bg1">
            <a:alpha val="67000"/>
          </a:schemeClr>
        </a:solidFill>
        <a:ln>
          <a:solidFill>
            <a:schemeClr val="tx2"/>
          </a:solidFill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田尻町総合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保険福祉ｾﾝﾀｰ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276713</xdr:colOff>
      <xdr:row>53</xdr:row>
      <xdr:rowOff>6614</xdr:rowOff>
    </xdr:from>
    <xdr:to>
      <xdr:col>16</xdr:col>
      <xdr:colOff>524756</xdr:colOff>
      <xdr:row>56</xdr:row>
      <xdr:rowOff>60523</xdr:rowOff>
    </xdr:to>
    <xdr:sp macro="" textlink="">
      <xdr:nvSpPr>
        <xdr:cNvPr id="1430" name="Freeform 344">
          <a:extLst>
            <a:ext uri="{FF2B5EF4-FFF2-40B4-BE49-F238E27FC236}">
              <a16:creationId xmlns:a16="http://schemas.microsoft.com/office/drawing/2014/main" id="{022EB704-FFC6-4DC6-B2B9-1C49E48C2992}"/>
            </a:ext>
          </a:extLst>
        </xdr:cNvPr>
        <xdr:cNvSpPr>
          <a:spLocks/>
        </xdr:cNvSpPr>
      </xdr:nvSpPr>
      <xdr:spPr bwMode="auto">
        <a:xfrm flipH="1">
          <a:off x="10300012" y="9077413"/>
          <a:ext cx="953598" cy="569846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3964 w 13964"/>
            <a:gd name="connsiteY0" fmla="*/ 9772 h 9772"/>
            <a:gd name="connsiteX1" fmla="*/ 13771 w 13964"/>
            <a:gd name="connsiteY1" fmla="*/ 394 h 9772"/>
            <a:gd name="connsiteX2" fmla="*/ 0 w 13964"/>
            <a:gd name="connsiteY2" fmla="*/ 0 h 9772"/>
            <a:gd name="connsiteX0" fmla="*/ 10000 w 10000"/>
            <a:gd name="connsiteY0" fmla="*/ 10000 h 10000"/>
            <a:gd name="connsiteX1" fmla="*/ 9862 w 10000"/>
            <a:gd name="connsiteY1" fmla="*/ 403 h 10000"/>
            <a:gd name="connsiteX2" fmla="*/ 0 w 10000"/>
            <a:gd name="connsiteY2" fmla="*/ 0 h 10000"/>
            <a:gd name="connsiteX0" fmla="*/ 10000 w 10000"/>
            <a:gd name="connsiteY0" fmla="*/ 9796 h 9796"/>
            <a:gd name="connsiteX1" fmla="*/ 9862 w 10000"/>
            <a:gd name="connsiteY1" fmla="*/ 199 h 9796"/>
            <a:gd name="connsiteX2" fmla="*/ 0 w 10000"/>
            <a:gd name="connsiteY2" fmla="*/ 176 h 9796"/>
            <a:gd name="connsiteX0" fmla="*/ 10000 w 10000"/>
            <a:gd name="connsiteY0" fmla="*/ 9916 h 9916"/>
            <a:gd name="connsiteX1" fmla="*/ 9862 w 10000"/>
            <a:gd name="connsiteY1" fmla="*/ 119 h 9916"/>
            <a:gd name="connsiteX2" fmla="*/ 0 w 10000"/>
            <a:gd name="connsiteY2" fmla="*/ 96 h 9916"/>
            <a:gd name="connsiteX0" fmla="*/ 10000 w 10000"/>
            <a:gd name="connsiteY0" fmla="*/ 9903 h 9903"/>
            <a:gd name="connsiteX1" fmla="*/ 9862 w 10000"/>
            <a:gd name="connsiteY1" fmla="*/ 23 h 9903"/>
            <a:gd name="connsiteX2" fmla="*/ 0 w 10000"/>
            <a:gd name="connsiteY2" fmla="*/ 0 h 9903"/>
            <a:gd name="connsiteX0" fmla="*/ 3877 w 3877"/>
            <a:gd name="connsiteY0" fmla="*/ 9977 h 9977"/>
            <a:gd name="connsiteX1" fmla="*/ 3739 w 3877"/>
            <a:gd name="connsiteY1" fmla="*/ 0 h 9977"/>
            <a:gd name="connsiteX2" fmla="*/ 0 w 3877"/>
            <a:gd name="connsiteY2" fmla="*/ 2385 h 9977"/>
            <a:gd name="connsiteX0" fmla="*/ 10181 w 10181"/>
            <a:gd name="connsiteY0" fmla="*/ 10000 h 10000"/>
            <a:gd name="connsiteX1" fmla="*/ 9825 w 10181"/>
            <a:gd name="connsiteY1" fmla="*/ 0 h 10000"/>
            <a:gd name="connsiteX2" fmla="*/ 181 w 10181"/>
            <a:gd name="connsiteY2" fmla="*/ 2390 h 10000"/>
            <a:gd name="connsiteX0" fmla="*/ 10535 w 10535"/>
            <a:gd name="connsiteY0" fmla="*/ 10514 h 10514"/>
            <a:gd name="connsiteX1" fmla="*/ 10179 w 10535"/>
            <a:gd name="connsiteY1" fmla="*/ 514 h 10514"/>
            <a:gd name="connsiteX2" fmla="*/ 771 w 10535"/>
            <a:gd name="connsiteY2" fmla="*/ 1593 h 10514"/>
            <a:gd name="connsiteX3" fmla="*/ 535 w 10535"/>
            <a:gd name="connsiteY3" fmla="*/ 2904 h 10514"/>
            <a:gd name="connsiteX0" fmla="*/ 10535 w 10535"/>
            <a:gd name="connsiteY0" fmla="*/ 10750 h 10750"/>
            <a:gd name="connsiteX1" fmla="*/ 10179 w 10535"/>
            <a:gd name="connsiteY1" fmla="*/ 750 h 10750"/>
            <a:gd name="connsiteX2" fmla="*/ 771 w 10535"/>
            <a:gd name="connsiteY2" fmla="*/ 776 h 10750"/>
            <a:gd name="connsiteX3" fmla="*/ 535 w 10535"/>
            <a:gd name="connsiteY3" fmla="*/ 3140 h 10750"/>
            <a:gd name="connsiteX0" fmla="*/ 10535 w 10535"/>
            <a:gd name="connsiteY0" fmla="*/ 10133 h 10133"/>
            <a:gd name="connsiteX1" fmla="*/ 10179 w 10535"/>
            <a:gd name="connsiteY1" fmla="*/ 133 h 10133"/>
            <a:gd name="connsiteX2" fmla="*/ 771 w 10535"/>
            <a:gd name="connsiteY2" fmla="*/ 159 h 10133"/>
            <a:gd name="connsiteX3" fmla="*/ 535 w 10535"/>
            <a:gd name="connsiteY3" fmla="*/ 2523 h 10133"/>
            <a:gd name="connsiteX0" fmla="*/ 11499 w 11499"/>
            <a:gd name="connsiteY0" fmla="*/ 10000 h 10000"/>
            <a:gd name="connsiteX1" fmla="*/ 11143 w 11499"/>
            <a:gd name="connsiteY1" fmla="*/ 0 h 10000"/>
            <a:gd name="connsiteX2" fmla="*/ 521 w 11499"/>
            <a:gd name="connsiteY2" fmla="*/ 303 h 10000"/>
            <a:gd name="connsiteX3" fmla="*/ 1499 w 11499"/>
            <a:gd name="connsiteY3" fmla="*/ 2390 h 10000"/>
            <a:gd name="connsiteX0" fmla="*/ 11048 w 11048"/>
            <a:gd name="connsiteY0" fmla="*/ 10000 h 10000"/>
            <a:gd name="connsiteX1" fmla="*/ 10692 w 11048"/>
            <a:gd name="connsiteY1" fmla="*/ 0 h 10000"/>
            <a:gd name="connsiteX2" fmla="*/ 70 w 11048"/>
            <a:gd name="connsiteY2" fmla="*/ 303 h 10000"/>
            <a:gd name="connsiteX3" fmla="*/ 1048 w 11048"/>
            <a:gd name="connsiteY3" fmla="*/ 2390 h 10000"/>
            <a:gd name="connsiteX0" fmla="*/ 11172 w 11172"/>
            <a:gd name="connsiteY0" fmla="*/ 10000 h 10000"/>
            <a:gd name="connsiteX1" fmla="*/ 10816 w 11172"/>
            <a:gd name="connsiteY1" fmla="*/ 0 h 10000"/>
            <a:gd name="connsiteX2" fmla="*/ 194 w 11172"/>
            <a:gd name="connsiteY2" fmla="*/ 303 h 10000"/>
            <a:gd name="connsiteX3" fmla="*/ 93 w 11172"/>
            <a:gd name="connsiteY3" fmla="*/ 2667 h 10000"/>
            <a:gd name="connsiteX0" fmla="*/ 15877 w 15877"/>
            <a:gd name="connsiteY0" fmla="*/ 10000 h 10000"/>
            <a:gd name="connsiteX1" fmla="*/ 10816 w 15877"/>
            <a:gd name="connsiteY1" fmla="*/ 0 h 10000"/>
            <a:gd name="connsiteX2" fmla="*/ 194 w 15877"/>
            <a:gd name="connsiteY2" fmla="*/ 303 h 10000"/>
            <a:gd name="connsiteX3" fmla="*/ 93 w 15877"/>
            <a:gd name="connsiteY3" fmla="*/ 2667 h 10000"/>
            <a:gd name="connsiteX0" fmla="*/ 15877 w 15877"/>
            <a:gd name="connsiteY0" fmla="*/ 10000 h 10036"/>
            <a:gd name="connsiteX1" fmla="*/ 10816 w 15877"/>
            <a:gd name="connsiteY1" fmla="*/ 0 h 10036"/>
            <a:gd name="connsiteX2" fmla="*/ 194 w 15877"/>
            <a:gd name="connsiteY2" fmla="*/ 303 h 10036"/>
            <a:gd name="connsiteX3" fmla="*/ 93 w 15877"/>
            <a:gd name="connsiteY3" fmla="*/ 2667 h 10036"/>
            <a:gd name="connsiteX0" fmla="*/ 15877 w 15877"/>
            <a:gd name="connsiteY0" fmla="*/ 10000 h 11940"/>
            <a:gd name="connsiteX1" fmla="*/ 12675 w 15877"/>
            <a:gd name="connsiteY1" fmla="*/ 11485 h 11940"/>
            <a:gd name="connsiteX2" fmla="*/ 10816 w 15877"/>
            <a:gd name="connsiteY2" fmla="*/ 0 h 11940"/>
            <a:gd name="connsiteX3" fmla="*/ 194 w 15877"/>
            <a:gd name="connsiteY3" fmla="*/ 303 h 11940"/>
            <a:gd name="connsiteX4" fmla="*/ 93 w 15877"/>
            <a:gd name="connsiteY4" fmla="*/ 2667 h 11940"/>
            <a:gd name="connsiteX0" fmla="*/ 24201 w 24201"/>
            <a:gd name="connsiteY0" fmla="*/ 12486 h 12493"/>
            <a:gd name="connsiteX1" fmla="*/ 12675 w 24201"/>
            <a:gd name="connsiteY1" fmla="*/ 11485 h 12493"/>
            <a:gd name="connsiteX2" fmla="*/ 10816 w 24201"/>
            <a:gd name="connsiteY2" fmla="*/ 0 h 12493"/>
            <a:gd name="connsiteX3" fmla="*/ 194 w 24201"/>
            <a:gd name="connsiteY3" fmla="*/ 303 h 12493"/>
            <a:gd name="connsiteX4" fmla="*/ 93 w 24201"/>
            <a:gd name="connsiteY4" fmla="*/ 2667 h 12493"/>
            <a:gd name="connsiteX0" fmla="*/ 24201 w 24201"/>
            <a:gd name="connsiteY0" fmla="*/ 12486 h 12852"/>
            <a:gd name="connsiteX1" fmla="*/ 12675 w 24201"/>
            <a:gd name="connsiteY1" fmla="*/ 12070 h 12852"/>
            <a:gd name="connsiteX2" fmla="*/ 10816 w 24201"/>
            <a:gd name="connsiteY2" fmla="*/ 0 h 12852"/>
            <a:gd name="connsiteX3" fmla="*/ 194 w 24201"/>
            <a:gd name="connsiteY3" fmla="*/ 303 h 12852"/>
            <a:gd name="connsiteX4" fmla="*/ 93 w 24201"/>
            <a:gd name="connsiteY4" fmla="*/ 2667 h 12852"/>
            <a:gd name="connsiteX0" fmla="*/ 24201 w 24201"/>
            <a:gd name="connsiteY0" fmla="*/ 12486 h 13066"/>
            <a:gd name="connsiteX1" fmla="*/ 13761 w 24201"/>
            <a:gd name="connsiteY1" fmla="*/ 12362 h 13066"/>
            <a:gd name="connsiteX2" fmla="*/ 10816 w 24201"/>
            <a:gd name="connsiteY2" fmla="*/ 0 h 13066"/>
            <a:gd name="connsiteX3" fmla="*/ 194 w 24201"/>
            <a:gd name="connsiteY3" fmla="*/ 303 h 13066"/>
            <a:gd name="connsiteX4" fmla="*/ 93 w 24201"/>
            <a:gd name="connsiteY4" fmla="*/ 2667 h 13066"/>
            <a:gd name="connsiteX0" fmla="*/ 24201 w 24201"/>
            <a:gd name="connsiteY0" fmla="*/ 12486 h 12486"/>
            <a:gd name="connsiteX1" fmla="*/ 13761 w 24201"/>
            <a:gd name="connsiteY1" fmla="*/ 12362 h 12486"/>
            <a:gd name="connsiteX2" fmla="*/ 10816 w 24201"/>
            <a:gd name="connsiteY2" fmla="*/ 0 h 12486"/>
            <a:gd name="connsiteX3" fmla="*/ 194 w 24201"/>
            <a:gd name="connsiteY3" fmla="*/ 303 h 12486"/>
            <a:gd name="connsiteX4" fmla="*/ 93 w 24201"/>
            <a:gd name="connsiteY4" fmla="*/ 2667 h 12486"/>
            <a:gd name="connsiteX0" fmla="*/ 26373 w 26373"/>
            <a:gd name="connsiteY0" fmla="*/ 12486 h 12486"/>
            <a:gd name="connsiteX1" fmla="*/ 13761 w 26373"/>
            <a:gd name="connsiteY1" fmla="*/ 12362 h 12486"/>
            <a:gd name="connsiteX2" fmla="*/ 10816 w 26373"/>
            <a:gd name="connsiteY2" fmla="*/ 0 h 12486"/>
            <a:gd name="connsiteX3" fmla="*/ 194 w 26373"/>
            <a:gd name="connsiteY3" fmla="*/ 303 h 12486"/>
            <a:gd name="connsiteX4" fmla="*/ 93 w 26373"/>
            <a:gd name="connsiteY4" fmla="*/ 2667 h 12486"/>
            <a:gd name="connsiteX0" fmla="*/ 26373 w 26373"/>
            <a:gd name="connsiteY0" fmla="*/ 12486 h 12486"/>
            <a:gd name="connsiteX1" fmla="*/ 13761 w 26373"/>
            <a:gd name="connsiteY1" fmla="*/ 12362 h 12486"/>
            <a:gd name="connsiteX2" fmla="*/ 10816 w 26373"/>
            <a:gd name="connsiteY2" fmla="*/ 0 h 12486"/>
            <a:gd name="connsiteX3" fmla="*/ 194 w 26373"/>
            <a:gd name="connsiteY3" fmla="*/ 303 h 12486"/>
            <a:gd name="connsiteX4" fmla="*/ 93 w 26373"/>
            <a:gd name="connsiteY4" fmla="*/ 2667 h 12486"/>
            <a:gd name="connsiteX0" fmla="*/ 26373 w 26373"/>
            <a:gd name="connsiteY0" fmla="*/ 12486 h 12486"/>
            <a:gd name="connsiteX1" fmla="*/ 13761 w 26373"/>
            <a:gd name="connsiteY1" fmla="*/ 12362 h 12486"/>
            <a:gd name="connsiteX2" fmla="*/ 10816 w 26373"/>
            <a:gd name="connsiteY2" fmla="*/ 0 h 12486"/>
            <a:gd name="connsiteX3" fmla="*/ 194 w 26373"/>
            <a:gd name="connsiteY3" fmla="*/ 303 h 12486"/>
            <a:gd name="connsiteX4" fmla="*/ 93 w 26373"/>
            <a:gd name="connsiteY4" fmla="*/ 2667 h 12486"/>
            <a:gd name="connsiteX0" fmla="*/ 26373 w 26373"/>
            <a:gd name="connsiteY0" fmla="*/ 12486 h 12486"/>
            <a:gd name="connsiteX1" fmla="*/ 12675 w 26373"/>
            <a:gd name="connsiteY1" fmla="*/ 10753 h 12486"/>
            <a:gd name="connsiteX2" fmla="*/ 10816 w 26373"/>
            <a:gd name="connsiteY2" fmla="*/ 0 h 12486"/>
            <a:gd name="connsiteX3" fmla="*/ 194 w 26373"/>
            <a:gd name="connsiteY3" fmla="*/ 303 h 12486"/>
            <a:gd name="connsiteX4" fmla="*/ 93 w 26373"/>
            <a:gd name="connsiteY4" fmla="*/ 2667 h 12486"/>
            <a:gd name="connsiteX0" fmla="*/ 26735 w 26735"/>
            <a:gd name="connsiteY0" fmla="*/ 10877 h 10877"/>
            <a:gd name="connsiteX1" fmla="*/ 12675 w 26735"/>
            <a:gd name="connsiteY1" fmla="*/ 10753 h 10877"/>
            <a:gd name="connsiteX2" fmla="*/ 10816 w 26735"/>
            <a:gd name="connsiteY2" fmla="*/ 0 h 10877"/>
            <a:gd name="connsiteX3" fmla="*/ 194 w 26735"/>
            <a:gd name="connsiteY3" fmla="*/ 303 h 10877"/>
            <a:gd name="connsiteX4" fmla="*/ 93 w 26735"/>
            <a:gd name="connsiteY4" fmla="*/ 2667 h 10877"/>
            <a:gd name="connsiteX0" fmla="*/ 46452 w 46452"/>
            <a:gd name="connsiteY0" fmla="*/ 10877 h 10877"/>
            <a:gd name="connsiteX1" fmla="*/ 32392 w 46452"/>
            <a:gd name="connsiteY1" fmla="*/ 10753 h 10877"/>
            <a:gd name="connsiteX2" fmla="*/ 30533 w 46452"/>
            <a:gd name="connsiteY2" fmla="*/ 0 h 10877"/>
            <a:gd name="connsiteX3" fmla="*/ 5 w 46452"/>
            <a:gd name="connsiteY3" fmla="*/ 303 h 10877"/>
            <a:gd name="connsiteX4" fmla="*/ 19810 w 46452"/>
            <a:gd name="connsiteY4" fmla="*/ 2667 h 10877"/>
            <a:gd name="connsiteX0" fmla="*/ 46568 w 46568"/>
            <a:gd name="connsiteY0" fmla="*/ 10877 h 10877"/>
            <a:gd name="connsiteX1" fmla="*/ 32508 w 46568"/>
            <a:gd name="connsiteY1" fmla="*/ 10753 h 10877"/>
            <a:gd name="connsiteX2" fmla="*/ 30649 w 46568"/>
            <a:gd name="connsiteY2" fmla="*/ 0 h 10877"/>
            <a:gd name="connsiteX3" fmla="*/ 121 w 46568"/>
            <a:gd name="connsiteY3" fmla="*/ 303 h 10877"/>
            <a:gd name="connsiteX4" fmla="*/ 382 w 46568"/>
            <a:gd name="connsiteY4" fmla="*/ 2521 h 10877"/>
            <a:gd name="connsiteX0" fmla="*/ 46568 w 46568"/>
            <a:gd name="connsiteY0" fmla="*/ 10877 h 10877"/>
            <a:gd name="connsiteX1" fmla="*/ 32508 w 46568"/>
            <a:gd name="connsiteY1" fmla="*/ 10753 h 10877"/>
            <a:gd name="connsiteX2" fmla="*/ 29563 w 46568"/>
            <a:gd name="connsiteY2" fmla="*/ 0 h 10877"/>
            <a:gd name="connsiteX3" fmla="*/ 121 w 46568"/>
            <a:gd name="connsiteY3" fmla="*/ 303 h 10877"/>
            <a:gd name="connsiteX4" fmla="*/ 382 w 46568"/>
            <a:gd name="connsiteY4" fmla="*/ 2521 h 10877"/>
            <a:gd name="connsiteX0" fmla="*/ 46568 w 46568"/>
            <a:gd name="connsiteY0" fmla="*/ 10877 h 10877"/>
            <a:gd name="connsiteX1" fmla="*/ 32508 w 46568"/>
            <a:gd name="connsiteY1" fmla="*/ 10753 h 10877"/>
            <a:gd name="connsiteX2" fmla="*/ 29563 w 46568"/>
            <a:gd name="connsiteY2" fmla="*/ 0 h 10877"/>
            <a:gd name="connsiteX3" fmla="*/ 121 w 46568"/>
            <a:gd name="connsiteY3" fmla="*/ 303 h 10877"/>
            <a:gd name="connsiteX4" fmla="*/ 382 w 46568"/>
            <a:gd name="connsiteY4" fmla="*/ 2521 h 10877"/>
            <a:gd name="connsiteX0" fmla="*/ 46568 w 46568"/>
            <a:gd name="connsiteY0" fmla="*/ 10877 h 10877"/>
            <a:gd name="connsiteX1" fmla="*/ 32508 w 46568"/>
            <a:gd name="connsiteY1" fmla="*/ 10753 h 10877"/>
            <a:gd name="connsiteX2" fmla="*/ 29563 w 46568"/>
            <a:gd name="connsiteY2" fmla="*/ 0 h 10877"/>
            <a:gd name="connsiteX3" fmla="*/ 121 w 46568"/>
            <a:gd name="connsiteY3" fmla="*/ 303 h 10877"/>
            <a:gd name="connsiteX4" fmla="*/ 382 w 46568"/>
            <a:gd name="connsiteY4" fmla="*/ 2521 h 10877"/>
            <a:gd name="connsiteX0" fmla="*/ 46568 w 46568"/>
            <a:gd name="connsiteY0" fmla="*/ 10877 h 10877"/>
            <a:gd name="connsiteX1" fmla="*/ 32508 w 46568"/>
            <a:gd name="connsiteY1" fmla="*/ 10753 h 10877"/>
            <a:gd name="connsiteX2" fmla="*/ 29563 w 46568"/>
            <a:gd name="connsiteY2" fmla="*/ 0 h 10877"/>
            <a:gd name="connsiteX3" fmla="*/ 121 w 46568"/>
            <a:gd name="connsiteY3" fmla="*/ 303 h 10877"/>
            <a:gd name="connsiteX4" fmla="*/ 382 w 46568"/>
            <a:gd name="connsiteY4" fmla="*/ 2521 h 10877"/>
            <a:gd name="connsiteX0" fmla="*/ 57448 w 57448"/>
            <a:gd name="connsiteY0" fmla="*/ 10877 h 10877"/>
            <a:gd name="connsiteX1" fmla="*/ 43388 w 57448"/>
            <a:gd name="connsiteY1" fmla="*/ 10753 h 10877"/>
            <a:gd name="connsiteX2" fmla="*/ 40443 w 57448"/>
            <a:gd name="connsiteY2" fmla="*/ 0 h 10877"/>
            <a:gd name="connsiteX3" fmla="*/ 9 w 57448"/>
            <a:gd name="connsiteY3" fmla="*/ 508 h 10877"/>
            <a:gd name="connsiteX4" fmla="*/ 11262 w 57448"/>
            <a:gd name="connsiteY4" fmla="*/ 2521 h 10877"/>
            <a:gd name="connsiteX0" fmla="*/ 57469 w 57469"/>
            <a:gd name="connsiteY0" fmla="*/ 10877 h 10877"/>
            <a:gd name="connsiteX1" fmla="*/ 43409 w 57469"/>
            <a:gd name="connsiteY1" fmla="*/ 10753 h 10877"/>
            <a:gd name="connsiteX2" fmla="*/ 40464 w 57469"/>
            <a:gd name="connsiteY2" fmla="*/ 0 h 10877"/>
            <a:gd name="connsiteX3" fmla="*/ 30 w 57469"/>
            <a:gd name="connsiteY3" fmla="*/ 508 h 10877"/>
            <a:gd name="connsiteX4" fmla="*/ 3122 w 57469"/>
            <a:gd name="connsiteY4" fmla="*/ 5528 h 10877"/>
            <a:gd name="connsiteX0" fmla="*/ 60555 w 60555"/>
            <a:gd name="connsiteY0" fmla="*/ 10877 h 10877"/>
            <a:gd name="connsiteX1" fmla="*/ 46495 w 60555"/>
            <a:gd name="connsiteY1" fmla="*/ 10753 h 10877"/>
            <a:gd name="connsiteX2" fmla="*/ 43550 w 60555"/>
            <a:gd name="connsiteY2" fmla="*/ 0 h 10877"/>
            <a:gd name="connsiteX3" fmla="*/ 3116 w 60555"/>
            <a:gd name="connsiteY3" fmla="*/ 508 h 10877"/>
            <a:gd name="connsiteX4" fmla="*/ 2764 w 60555"/>
            <a:gd name="connsiteY4" fmla="*/ 4704 h 10877"/>
            <a:gd name="connsiteX5" fmla="*/ 6208 w 60555"/>
            <a:gd name="connsiteY5" fmla="*/ 5528 h 10877"/>
            <a:gd name="connsiteX0" fmla="*/ 60555 w 60555"/>
            <a:gd name="connsiteY0" fmla="*/ 10877 h 10877"/>
            <a:gd name="connsiteX1" fmla="*/ 46495 w 60555"/>
            <a:gd name="connsiteY1" fmla="*/ 10753 h 10877"/>
            <a:gd name="connsiteX2" fmla="*/ 43550 w 60555"/>
            <a:gd name="connsiteY2" fmla="*/ 0 h 10877"/>
            <a:gd name="connsiteX3" fmla="*/ 3116 w 60555"/>
            <a:gd name="connsiteY3" fmla="*/ 508 h 10877"/>
            <a:gd name="connsiteX4" fmla="*/ 2764 w 60555"/>
            <a:gd name="connsiteY4" fmla="*/ 4704 h 10877"/>
            <a:gd name="connsiteX5" fmla="*/ 6208 w 60555"/>
            <a:gd name="connsiteY5" fmla="*/ 5118 h 10877"/>
            <a:gd name="connsiteX0" fmla="*/ 61066 w 61066"/>
            <a:gd name="connsiteY0" fmla="*/ 10877 h 10877"/>
            <a:gd name="connsiteX1" fmla="*/ 47006 w 61066"/>
            <a:gd name="connsiteY1" fmla="*/ 10753 h 10877"/>
            <a:gd name="connsiteX2" fmla="*/ 44061 w 61066"/>
            <a:gd name="connsiteY2" fmla="*/ 0 h 10877"/>
            <a:gd name="connsiteX3" fmla="*/ 3627 w 61066"/>
            <a:gd name="connsiteY3" fmla="*/ 508 h 10877"/>
            <a:gd name="connsiteX4" fmla="*/ 1776 w 61066"/>
            <a:gd name="connsiteY4" fmla="*/ 4841 h 10877"/>
            <a:gd name="connsiteX5" fmla="*/ 6719 w 61066"/>
            <a:gd name="connsiteY5" fmla="*/ 5118 h 10877"/>
            <a:gd name="connsiteX0" fmla="*/ 61937 w 61937"/>
            <a:gd name="connsiteY0" fmla="*/ 10877 h 10877"/>
            <a:gd name="connsiteX1" fmla="*/ 47877 w 61937"/>
            <a:gd name="connsiteY1" fmla="*/ 10753 h 10877"/>
            <a:gd name="connsiteX2" fmla="*/ 44932 w 61937"/>
            <a:gd name="connsiteY2" fmla="*/ 0 h 10877"/>
            <a:gd name="connsiteX3" fmla="*/ 3166 w 61937"/>
            <a:gd name="connsiteY3" fmla="*/ 166 h 10877"/>
            <a:gd name="connsiteX4" fmla="*/ 2647 w 61937"/>
            <a:gd name="connsiteY4" fmla="*/ 4841 h 10877"/>
            <a:gd name="connsiteX5" fmla="*/ 7590 w 61937"/>
            <a:gd name="connsiteY5" fmla="*/ 5118 h 10877"/>
            <a:gd name="connsiteX0" fmla="*/ 59422 w 59422"/>
            <a:gd name="connsiteY0" fmla="*/ 10877 h 10877"/>
            <a:gd name="connsiteX1" fmla="*/ 45362 w 59422"/>
            <a:gd name="connsiteY1" fmla="*/ 10753 h 10877"/>
            <a:gd name="connsiteX2" fmla="*/ 42417 w 59422"/>
            <a:gd name="connsiteY2" fmla="*/ 0 h 10877"/>
            <a:gd name="connsiteX3" fmla="*/ 651 w 59422"/>
            <a:gd name="connsiteY3" fmla="*/ 166 h 10877"/>
            <a:gd name="connsiteX4" fmla="*/ 132 w 59422"/>
            <a:gd name="connsiteY4" fmla="*/ 4841 h 10877"/>
            <a:gd name="connsiteX5" fmla="*/ 5075 w 59422"/>
            <a:gd name="connsiteY5" fmla="*/ 5118 h 10877"/>
            <a:gd name="connsiteX0" fmla="*/ 59422 w 59422"/>
            <a:gd name="connsiteY0" fmla="*/ 10877 h 10877"/>
            <a:gd name="connsiteX1" fmla="*/ 45362 w 59422"/>
            <a:gd name="connsiteY1" fmla="*/ 10753 h 10877"/>
            <a:gd name="connsiteX2" fmla="*/ 42417 w 59422"/>
            <a:gd name="connsiteY2" fmla="*/ 0 h 10877"/>
            <a:gd name="connsiteX3" fmla="*/ 651 w 59422"/>
            <a:gd name="connsiteY3" fmla="*/ 166 h 10877"/>
            <a:gd name="connsiteX4" fmla="*/ 132 w 59422"/>
            <a:gd name="connsiteY4" fmla="*/ 4841 h 10877"/>
            <a:gd name="connsiteX5" fmla="*/ 5575 w 59422"/>
            <a:gd name="connsiteY5" fmla="*/ 5255 h 10877"/>
            <a:gd name="connsiteX0" fmla="*/ 59422 w 59422"/>
            <a:gd name="connsiteY0" fmla="*/ 10877 h 10877"/>
            <a:gd name="connsiteX1" fmla="*/ 45362 w 59422"/>
            <a:gd name="connsiteY1" fmla="*/ 10753 h 10877"/>
            <a:gd name="connsiteX2" fmla="*/ 42417 w 59422"/>
            <a:gd name="connsiteY2" fmla="*/ 0 h 10877"/>
            <a:gd name="connsiteX3" fmla="*/ 651 w 59422"/>
            <a:gd name="connsiteY3" fmla="*/ 166 h 10877"/>
            <a:gd name="connsiteX4" fmla="*/ 132 w 59422"/>
            <a:gd name="connsiteY4" fmla="*/ 4841 h 10877"/>
            <a:gd name="connsiteX5" fmla="*/ 6075 w 59422"/>
            <a:gd name="connsiteY5" fmla="*/ 5187 h 10877"/>
            <a:gd name="connsiteX0" fmla="*/ 58771 w 58771"/>
            <a:gd name="connsiteY0" fmla="*/ 10877 h 10877"/>
            <a:gd name="connsiteX1" fmla="*/ 44711 w 58771"/>
            <a:gd name="connsiteY1" fmla="*/ 10753 h 10877"/>
            <a:gd name="connsiteX2" fmla="*/ 41766 w 58771"/>
            <a:gd name="connsiteY2" fmla="*/ 0 h 10877"/>
            <a:gd name="connsiteX3" fmla="*/ 0 w 58771"/>
            <a:gd name="connsiteY3" fmla="*/ 166 h 10877"/>
            <a:gd name="connsiteX4" fmla="*/ 314 w 58771"/>
            <a:gd name="connsiteY4" fmla="*/ 4841 h 10877"/>
            <a:gd name="connsiteX5" fmla="*/ 5424 w 58771"/>
            <a:gd name="connsiteY5" fmla="*/ 5187 h 10877"/>
            <a:gd name="connsiteX0" fmla="*/ 58771 w 58771"/>
            <a:gd name="connsiteY0" fmla="*/ 10877 h 10877"/>
            <a:gd name="connsiteX1" fmla="*/ 44711 w 58771"/>
            <a:gd name="connsiteY1" fmla="*/ 10753 h 10877"/>
            <a:gd name="connsiteX2" fmla="*/ 41766 w 58771"/>
            <a:gd name="connsiteY2" fmla="*/ 0 h 10877"/>
            <a:gd name="connsiteX3" fmla="*/ 0 w 58771"/>
            <a:gd name="connsiteY3" fmla="*/ 166 h 10877"/>
            <a:gd name="connsiteX4" fmla="*/ 314 w 58771"/>
            <a:gd name="connsiteY4" fmla="*/ 4841 h 10877"/>
            <a:gd name="connsiteX5" fmla="*/ 5424 w 58771"/>
            <a:gd name="connsiteY5" fmla="*/ 5187 h 10877"/>
            <a:gd name="connsiteX0" fmla="*/ 44711 w 44711"/>
            <a:gd name="connsiteY0" fmla="*/ 10753 h 10753"/>
            <a:gd name="connsiteX1" fmla="*/ 41766 w 44711"/>
            <a:gd name="connsiteY1" fmla="*/ 0 h 10753"/>
            <a:gd name="connsiteX2" fmla="*/ 0 w 44711"/>
            <a:gd name="connsiteY2" fmla="*/ 166 h 10753"/>
            <a:gd name="connsiteX3" fmla="*/ 314 w 44711"/>
            <a:gd name="connsiteY3" fmla="*/ 4841 h 10753"/>
            <a:gd name="connsiteX4" fmla="*/ 5424 w 44711"/>
            <a:gd name="connsiteY4" fmla="*/ 5187 h 107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4711" h="10753">
              <a:moveTo>
                <a:pt x="44711" y="10753"/>
              </a:moveTo>
              <a:cubicBezTo>
                <a:pt x="43868" y="3091"/>
                <a:pt x="41855" y="7006"/>
                <a:pt x="41766" y="0"/>
              </a:cubicBezTo>
              <a:lnTo>
                <a:pt x="0" y="166"/>
              </a:lnTo>
              <a:cubicBezTo>
                <a:pt x="142" y="3285"/>
                <a:pt x="-201" y="4004"/>
                <a:pt x="314" y="4841"/>
              </a:cubicBezTo>
              <a:cubicBezTo>
                <a:pt x="829" y="5678"/>
                <a:pt x="5128" y="4788"/>
                <a:pt x="5424" y="5187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15</xdr:col>
      <xdr:colOff>427728</xdr:colOff>
      <xdr:row>52</xdr:row>
      <xdr:rowOff>67184</xdr:rowOff>
    </xdr:from>
    <xdr:ext cx="145790" cy="272146"/>
    <xdr:sp macro="" textlink="">
      <xdr:nvSpPr>
        <xdr:cNvPr id="1431" name="Text Box 1300">
          <a:extLst>
            <a:ext uri="{FF2B5EF4-FFF2-40B4-BE49-F238E27FC236}">
              <a16:creationId xmlns:a16="http://schemas.microsoft.com/office/drawing/2014/main" id="{E218F3DD-34A4-4D62-A6EC-E635A77FA0B6}"/>
            </a:ext>
          </a:extLst>
        </xdr:cNvPr>
        <xdr:cNvSpPr txBox="1">
          <a:spLocks noChangeArrowheads="1"/>
        </xdr:cNvSpPr>
      </xdr:nvSpPr>
      <xdr:spPr bwMode="auto">
        <a:xfrm>
          <a:off x="10451027" y="8966003"/>
          <a:ext cx="145790" cy="27214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正門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272514</xdr:colOff>
      <xdr:row>53</xdr:row>
      <xdr:rowOff>108558</xdr:rowOff>
    </xdr:from>
    <xdr:to>
      <xdr:col>15</xdr:col>
      <xdr:colOff>394574</xdr:colOff>
      <xdr:row>54</xdr:row>
      <xdr:rowOff>62244</xdr:rowOff>
    </xdr:to>
    <xdr:sp macro="" textlink="">
      <xdr:nvSpPr>
        <xdr:cNvPr id="1432" name="AutoShape 341">
          <a:extLst>
            <a:ext uri="{FF2B5EF4-FFF2-40B4-BE49-F238E27FC236}">
              <a16:creationId xmlns:a16="http://schemas.microsoft.com/office/drawing/2014/main" id="{67408E9C-08FE-476B-B845-40472FD6025C}"/>
            </a:ext>
          </a:extLst>
        </xdr:cNvPr>
        <xdr:cNvSpPr>
          <a:spLocks noChangeArrowheads="1"/>
        </xdr:cNvSpPr>
      </xdr:nvSpPr>
      <xdr:spPr bwMode="auto">
        <a:xfrm>
          <a:off x="10295813" y="9179357"/>
          <a:ext cx="122060" cy="12566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33678</xdr:colOff>
      <xdr:row>53</xdr:row>
      <xdr:rowOff>97371</xdr:rowOff>
    </xdr:from>
    <xdr:to>
      <xdr:col>4</xdr:col>
      <xdr:colOff>636921</xdr:colOff>
      <xdr:row>56</xdr:row>
      <xdr:rowOff>128021</xdr:rowOff>
    </xdr:to>
    <xdr:grpSp>
      <xdr:nvGrpSpPr>
        <xdr:cNvPr id="1445" name="グループ化 1444">
          <a:extLst>
            <a:ext uri="{FF2B5EF4-FFF2-40B4-BE49-F238E27FC236}">
              <a16:creationId xmlns:a16="http://schemas.microsoft.com/office/drawing/2014/main" id="{A6B04AA1-36C1-4B80-AF50-DDE69B5F48D9}"/>
            </a:ext>
          </a:extLst>
        </xdr:cNvPr>
        <xdr:cNvGrpSpPr/>
      </xdr:nvGrpSpPr>
      <xdr:grpSpPr>
        <a:xfrm>
          <a:off x="2302745" y="9249838"/>
          <a:ext cx="603243" cy="551350"/>
          <a:chOff x="3769529" y="7602621"/>
          <a:chExt cx="603243" cy="544499"/>
        </a:xfrm>
      </xdr:grpSpPr>
      <xdr:grpSp>
        <xdr:nvGrpSpPr>
          <xdr:cNvPr id="547" name="グループ化 546">
            <a:extLst>
              <a:ext uri="{FF2B5EF4-FFF2-40B4-BE49-F238E27FC236}">
                <a16:creationId xmlns:a16="http://schemas.microsoft.com/office/drawing/2014/main" id="{14409939-085D-48C5-99CC-BDD6B5E79720}"/>
              </a:ext>
            </a:extLst>
          </xdr:cNvPr>
          <xdr:cNvGrpSpPr/>
        </xdr:nvGrpSpPr>
        <xdr:grpSpPr>
          <a:xfrm>
            <a:off x="3769529" y="7602621"/>
            <a:ext cx="603243" cy="544499"/>
            <a:chOff x="6874154" y="3997658"/>
            <a:chExt cx="640687" cy="528984"/>
          </a:xfrm>
        </xdr:grpSpPr>
        <xdr:sp macro="" textlink="">
          <xdr:nvSpPr>
            <xdr:cNvPr id="551" name="Text Box 1563">
              <a:extLst>
                <a:ext uri="{FF2B5EF4-FFF2-40B4-BE49-F238E27FC236}">
                  <a16:creationId xmlns:a16="http://schemas.microsoft.com/office/drawing/2014/main" id="{BD37C68B-C90B-4024-BABC-BB8673526F0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874154" y="3997658"/>
              <a:ext cx="640687" cy="528984"/>
            </a:xfrm>
            <a:prstGeom prst="rect">
              <a:avLst/>
            </a:prstGeom>
            <a:solidFill>
              <a:srgbClr val="0000FF"/>
            </a:solidFill>
            <a:ln>
              <a:noFill/>
            </a:ln>
          </xdr:spPr>
          <xdr:txBody>
            <a:bodyPr vertOverflow="overflow" horzOverflow="overflow" wrap="none" lIns="27432" tIns="18288" rIns="0" bIns="0" anchor="t" upright="1">
              <a:noAutofit/>
            </a:bodyPr>
            <a:lstStyle/>
            <a:p>
              <a:pPr algn="l" rtl="0">
                <a:lnSpc>
                  <a:spcPts val="700"/>
                </a:lnSpc>
                <a:defRPr sz="1000"/>
              </a:pPr>
              <a:r>
                <a:rPr lang="ja-JP" altLang="en-US" sz="800" b="1" i="0" u="none" strike="noStrike" baseline="0">
                  <a:solidFill>
                    <a:schemeClr val="bg1"/>
                  </a:solidFill>
                  <a:latin typeface="+mn-ea"/>
                  <a:ea typeface="+mn-ea"/>
                </a:rPr>
                <a:t>高野　有田川</a:t>
              </a:r>
              <a:endParaRPr lang="en-US" altLang="ja-JP" sz="800" b="1" i="0" u="none" strike="noStrike" baseline="0">
                <a:solidFill>
                  <a:schemeClr val="bg1"/>
                </a:solidFill>
                <a:latin typeface="+mn-ea"/>
                <a:ea typeface="+mn-ea"/>
              </a:endParaRPr>
            </a:p>
            <a:p>
              <a:pPr algn="l" rtl="0">
                <a:lnSpc>
                  <a:spcPts val="600"/>
                </a:lnSpc>
                <a:defRPr sz="1000"/>
              </a:pPr>
              <a:endParaRPr lang="en-US" altLang="ja-JP" sz="800" b="1" i="0" u="none" strike="noStrike" baseline="0">
                <a:solidFill>
                  <a:schemeClr val="bg1"/>
                </a:solidFill>
                <a:latin typeface="+mn-ea"/>
                <a:ea typeface="+mn-ea"/>
              </a:endParaRPr>
            </a:p>
            <a:p>
              <a:pPr algn="r" rtl="0">
                <a:lnSpc>
                  <a:spcPts val="1000"/>
                </a:lnSpc>
                <a:defRPr sz="1000"/>
              </a:pPr>
              <a:r>
                <a:rPr lang="ja-JP" altLang="en-US" sz="800" b="1" i="0" u="none" strike="noStrike" baseline="0">
                  <a:solidFill>
                    <a:schemeClr val="bg1"/>
                  </a:solidFill>
                  <a:latin typeface="+mn-ea"/>
                  <a:ea typeface="+mn-ea"/>
                </a:rPr>
                <a:t>　　　</a:t>
              </a:r>
              <a:r>
                <a:rPr lang="ja-JP" altLang="en-US" sz="800" b="1" i="0" u="none" strike="noStrike" baseline="0">
                  <a:solidFill>
                    <a:schemeClr val="bg1"/>
                  </a:solidFill>
                  <a:latin typeface="HGP平成角ｺﾞｼｯｸ体W9" pitchFamily="50" charset="-128"/>
                  <a:ea typeface="HGP平成角ｺﾞｼｯｸ体W9" pitchFamily="50" charset="-128"/>
                </a:rPr>
                <a:t> </a:t>
              </a:r>
              <a:endParaRPr lang="en-US" altLang="ja-JP" sz="800" b="1" i="0" u="none" strike="noStrike" baseline="0">
                <a:solidFill>
                  <a:schemeClr val="bg1"/>
                </a:solidFill>
                <a:latin typeface="HGP平成角ｺﾞｼｯｸ体W9" pitchFamily="50" charset="-128"/>
                <a:ea typeface="HGP平成角ｺﾞｼｯｸ体W9" pitchFamily="50" charset="-128"/>
              </a:endParaRPr>
            </a:p>
          </xdr:txBody>
        </xdr:sp>
        <xdr:sp macro="" textlink="">
          <xdr:nvSpPr>
            <xdr:cNvPr id="552" name="Line 73">
              <a:extLst>
                <a:ext uri="{FF2B5EF4-FFF2-40B4-BE49-F238E27FC236}">
                  <a16:creationId xmlns:a16="http://schemas.microsoft.com/office/drawing/2014/main" id="{51B8416D-DDD0-41CE-9902-45003B083286}"/>
                </a:ext>
              </a:extLst>
            </xdr:cNvPr>
            <xdr:cNvSpPr>
              <a:spLocks noChangeShapeType="1"/>
            </xdr:cNvSpPr>
          </xdr:nvSpPr>
          <xdr:spPr bwMode="auto">
            <a:xfrm rot="120000" flipH="1" flipV="1">
              <a:off x="7040021" y="4098703"/>
              <a:ext cx="19304" cy="414977"/>
            </a:xfrm>
            <a:prstGeom prst="line">
              <a:avLst/>
            </a:prstGeom>
            <a:noFill/>
            <a:ln w="38100">
              <a:solidFill>
                <a:schemeClr val="bg1"/>
              </a:solidFill>
              <a:prstDash val="solid"/>
              <a:round/>
              <a:headEnd/>
              <a:tailEnd type="triangle" w="med" len="sm"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53" name="Line 73">
              <a:extLst>
                <a:ext uri="{FF2B5EF4-FFF2-40B4-BE49-F238E27FC236}">
                  <a16:creationId xmlns:a16="http://schemas.microsoft.com/office/drawing/2014/main" id="{BEEB345E-67C6-4B32-99CC-BF9B1EAF7A05}"/>
                </a:ext>
              </a:extLst>
            </xdr:cNvPr>
            <xdr:cNvSpPr>
              <a:spLocks noChangeShapeType="1"/>
            </xdr:cNvSpPr>
          </xdr:nvSpPr>
          <xdr:spPr bwMode="auto">
            <a:xfrm rot="5400000" flipV="1">
              <a:off x="7223411" y="4311904"/>
              <a:ext cx="375966" cy="6346"/>
            </a:xfrm>
            <a:prstGeom prst="line">
              <a:avLst/>
            </a:prstGeom>
            <a:noFill/>
            <a:ln w="38100">
              <a:solidFill>
                <a:schemeClr val="bg1"/>
              </a:solidFill>
              <a:prstDash val="solid"/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54" name="Line 73">
              <a:extLst>
                <a:ext uri="{FF2B5EF4-FFF2-40B4-BE49-F238E27FC236}">
                  <a16:creationId xmlns:a16="http://schemas.microsoft.com/office/drawing/2014/main" id="{22437839-FC49-46FA-8AF1-2B076FB9766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917982" y="4344717"/>
              <a:ext cx="483957" cy="4254"/>
            </a:xfrm>
            <a:prstGeom prst="line">
              <a:avLst/>
            </a:prstGeom>
            <a:noFill/>
            <a:ln w="38100">
              <a:solidFill>
                <a:schemeClr val="bg1"/>
              </a:solidFill>
              <a:prstDash val="solid"/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grpSp>
        <xdr:nvGrpSpPr>
          <xdr:cNvPr id="1439" name="Group 6672">
            <a:extLst>
              <a:ext uri="{FF2B5EF4-FFF2-40B4-BE49-F238E27FC236}">
                <a16:creationId xmlns:a16="http://schemas.microsoft.com/office/drawing/2014/main" id="{BB6BE4A3-DAAE-46A6-BA94-BAFFF0802FC0}"/>
              </a:ext>
            </a:extLst>
          </xdr:cNvPr>
          <xdr:cNvGrpSpPr>
            <a:grpSpLocks/>
          </xdr:cNvGrpSpPr>
        </xdr:nvGrpSpPr>
        <xdr:grpSpPr bwMode="auto">
          <a:xfrm>
            <a:off x="3956225" y="7741156"/>
            <a:ext cx="238119" cy="183814"/>
            <a:chOff x="536" y="109"/>
            <a:chExt cx="46" cy="44"/>
          </a:xfrm>
        </xdr:grpSpPr>
        <xdr:pic>
          <xdr:nvPicPr>
            <xdr:cNvPr id="1440" name="Picture 6673" descr="route2">
              <a:extLst>
                <a:ext uri="{FF2B5EF4-FFF2-40B4-BE49-F238E27FC236}">
                  <a16:creationId xmlns:a16="http://schemas.microsoft.com/office/drawing/2014/main" id="{6F1CFC56-0422-495F-A82E-E27825C71B43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36" y="109"/>
              <a:ext cx="46" cy="4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1441" name="Text Box 6674">
              <a:extLst>
                <a:ext uri="{FF2B5EF4-FFF2-40B4-BE49-F238E27FC236}">
                  <a16:creationId xmlns:a16="http://schemas.microsoft.com/office/drawing/2014/main" id="{C8231DC2-636E-4846-8B5C-3CC33B903DE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38" y="111"/>
              <a:ext cx="44" cy="35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overflow" horzOverflow="overflow" wrap="none" lIns="36576" tIns="18288" rIns="36576" bIns="18288" anchor="ctr" upright="1"/>
            <a:lstStyle/>
            <a:p>
              <a:pPr algn="ctr" rtl="0">
                <a:defRPr sz="1000"/>
              </a:pPr>
              <a:r>
                <a:rPr lang="en-US" altLang="ja-JP" sz="800" b="1" i="0" u="none" strike="noStrike" baseline="0">
                  <a:solidFill>
                    <a:srgbClr val="FFFFFF"/>
                  </a:solidFill>
                  <a:latin typeface="HG創英角ｺﾞｼｯｸUB" panose="020B0909000000000000" pitchFamily="49" charset="-128"/>
                  <a:ea typeface="HG創英角ｺﾞｼｯｸUB" panose="020B0909000000000000" pitchFamily="49" charset="-128"/>
                </a:rPr>
                <a:t>370</a:t>
              </a:r>
              <a:endParaRPr lang="ja-JP" altLang="en-US" sz="800" b="1" i="0" u="none" strike="noStrike" baseline="0">
                <a:solidFill>
                  <a:srgbClr val="FFFFFF"/>
                </a:solidFill>
                <a:latin typeface="HG創英角ｺﾞｼｯｸUB" panose="020B0909000000000000" pitchFamily="49" charset="-128"/>
                <a:ea typeface="HG創英角ｺﾞｼｯｸUB" panose="020B0909000000000000" pitchFamily="49" charset="-128"/>
              </a:endParaRPr>
            </a:p>
          </xdr:txBody>
        </xdr:sp>
      </xdr:grpSp>
    </xdr:grpSp>
    <xdr:clientData/>
  </xdr:twoCellAnchor>
  <xdr:twoCellAnchor>
    <xdr:from>
      <xdr:col>13</xdr:col>
      <xdr:colOff>630039</xdr:colOff>
      <xdr:row>12</xdr:row>
      <xdr:rowOff>49609</xdr:rowOff>
    </xdr:from>
    <xdr:to>
      <xdr:col>14</xdr:col>
      <xdr:colOff>177805</xdr:colOff>
      <xdr:row>13</xdr:row>
      <xdr:rowOff>67485</xdr:rowOff>
    </xdr:to>
    <xdr:sp macro="" textlink="">
      <xdr:nvSpPr>
        <xdr:cNvPr id="1450" name="Freeform 588">
          <a:extLst>
            <a:ext uri="{FF2B5EF4-FFF2-40B4-BE49-F238E27FC236}">
              <a16:creationId xmlns:a16="http://schemas.microsoft.com/office/drawing/2014/main" id="{55EAB3DE-44AE-4AAD-B044-0DCAA155569A}"/>
            </a:ext>
          </a:extLst>
        </xdr:cNvPr>
        <xdr:cNvSpPr>
          <a:spLocks/>
        </xdr:cNvSpPr>
      </xdr:nvSpPr>
      <xdr:spPr bwMode="auto">
        <a:xfrm rot="21270045">
          <a:off x="9227344" y="2133203"/>
          <a:ext cx="252219" cy="191509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  <a:gd name="connsiteX0" fmla="*/ 222 w 9696"/>
            <a:gd name="connsiteY0" fmla="*/ 0 h 9502"/>
            <a:gd name="connsiteX1" fmla="*/ 749 w 9696"/>
            <a:gd name="connsiteY1" fmla="*/ 5625 h 9502"/>
            <a:gd name="connsiteX2" fmla="*/ 6012 w 9696"/>
            <a:gd name="connsiteY2" fmla="*/ 9375 h 9502"/>
            <a:gd name="connsiteX3" fmla="*/ 9696 w 9696"/>
            <a:gd name="connsiteY3" fmla="*/ 8125 h 9502"/>
            <a:gd name="connsiteX0" fmla="*/ 182 w 9953"/>
            <a:gd name="connsiteY0" fmla="*/ 0 h 10000"/>
            <a:gd name="connsiteX1" fmla="*/ 725 w 9953"/>
            <a:gd name="connsiteY1" fmla="*/ 5920 h 10000"/>
            <a:gd name="connsiteX2" fmla="*/ 6153 w 9953"/>
            <a:gd name="connsiteY2" fmla="*/ 9866 h 10000"/>
            <a:gd name="connsiteX3" fmla="*/ 9953 w 9953"/>
            <a:gd name="connsiteY3" fmla="*/ 8551 h 10000"/>
            <a:gd name="connsiteX0" fmla="*/ 183 w 10000"/>
            <a:gd name="connsiteY0" fmla="*/ 0 h 10000"/>
            <a:gd name="connsiteX1" fmla="*/ 728 w 10000"/>
            <a:gd name="connsiteY1" fmla="*/ 5920 h 10000"/>
            <a:gd name="connsiteX2" fmla="*/ 6182 w 10000"/>
            <a:gd name="connsiteY2" fmla="*/ 9866 h 10000"/>
            <a:gd name="connsiteX3" fmla="*/ 10000 w 10000"/>
            <a:gd name="connsiteY3" fmla="*/ 8551 h 10000"/>
            <a:gd name="connsiteX0" fmla="*/ 183 w 10000"/>
            <a:gd name="connsiteY0" fmla="*/ 0 h 9866"/>
            <a:gd name="connsiteX1" fmla="*/ 728 w 10000"/>
            <a:gd name="connsiteY1" fmla="*/ 5920 h 9866"/>
            <a:gd name="connsiteX2" fmla="*/ 6182 w 10000"/>
            <a:gd name="connsiteY2" fmla="*/ 9866 h 9866"/>
            <a:gd name="connsiteX3" fmla="*/ 10000 w 10000"/>
            <a:gd name="connsiteY3" fmla="*/ 8551 h 9866"/>
            <a:gd name="connsiteX0" fmla="*/ 183 w 10003"/>
            <a:gd name="connsiteY0" fmla="*/ 0 h 10000"/>
            <a:gd name="connsiteX1" fmla="*/ 728 w 10003"/>
            <a:gd name="connsiteY1" fmla="*/ 6000 h 10000"/>
            <a:gd name="connsiteX2" fmla="*/ 6182 w 10003"/>
            <a:gd name="connsiteY2" fmla="*/ 10000 h 10000"/>
            <a:gd name="connsiteX3" fmla="*/ 10000 w 10003"/>
            <a:gd name="connsiteY3" fmla="*/ 8667 h 10000"/>
            <a:gd name="connsiteX0" fmla="*/ 622 w 10442"/>
            <a:gd name="connsiteY0" fmla="*/ 0 h 10000"/>
            <a:gd name="connsiteX1" fmla="*/ 510 w 10442"/>
            <a:gd name="connsiteY1" fmla="*/ 5865 h 10000"/>
            <a:gd name="connsiteX2" fmla="*/ 6621 w 10442"/>
            <a:gd name="connsiteY2" fmla="*/ 10000 h 10000"/>
            <a:gd name="connsiteX3" fmla="*/ 10439 w 10442"/>
            <a:gd name="connsiteY3" fmla="*/ 8667 h 10000"/>
            <a:gd name="connsiteX0" fmla="*/ 189 w 10009"/>
            <a:gd name="connsiteY0" fmla="*/ 0 h 10000"/>
            <a:gd name="connsiteX1" fmla="*/ 77 w 10009"/>
            <a:gd name="connsiteY1" fmla="*/ 5865 h 10000"/>
            <a:gd name="connsiteX2" fmla="*/ 6188 w 10009"/>
            <a:gd name="connsiteY2" fmla="*/ 10000 h 10000"/>
            <a:gd name="connsiteX3" fmla="*/ 10006 w 10009"/>
            <a:gd name="connsiteY3" fmla="*/ 8667 h 10000"/>
            <a:gd name="connsiteX0" fmla="*/ 189 w 10009"/>
            <a:gd name="connsiteY0" fmla="*/ 0 h 10000"/>
            <a:gd name="connsiteX1" fmla="*/ 77 w 10009"/>
            <a:gd name="connsiteY1" fmla="*/ 5865 h 10000"/>
            <a:gd name="connsiteX2" fmla="*/ 6188 w 10009"/>
            <a:gd name="connsiteY2" fmla="*/ 10000 h 10000"/>
            <a:gd name="connsiteX3" fmla="*/ 10006 w 10009"/>
            <a:gd name="connsiteY3" fmla="*/ 8667 h 10000"/>
            <a:gd name="connsiteX0" fmla="*/ 189 w 10016"/>
            <a:gd name="connsiteY0" fmla="*/ 0 h 10000"/>
            <a:gd name="connsiteX1" fmla="*/ 77 w 10016"/>
            <a:gd name="connsiteY1" fmla="*/ 5865 h 10000"/>
            <a:gd name="connsiteX2" fmla="*/ 6188 w 10016"/>
            <a:gd name="connsiteY2" fmla="*/ 10000 h 10000"/>
            <a:gd name="connsiteX3" fmla="*/ 10006 w 10016"/>
            <a:gd name="connsiteY3" fmla="*/ 8667 h 10000"/>
            <a:gd name="connsiteX0" fmla="*/ 189 w 9798"/>
            <a:gd name="connsiteY0" fmla="*/ 0 h 10000"/>
            <a:gd name="connsiteX1" fmla="*/ 77 w 9798"/>
            <a:gd name="connsiteY1" fmla="*/ 5865 h 10000"/>
            <a:gd name="connsiteX2" fmla="*/ 6188 w 9798"/>
            <a:gd name="connsiteY2" fmla="*/ 10000 h 10000"/>
            <a:gd name="connsiteX3" fmla="*/ 9787 w 9798"/>
            <a:gd name="connsiteY3" fmla="*/ 8667 h 10000"/>
            <a:gd name="connsiteX0" fmla="*/ 564 w 10372"/>
            <a:gd name="connsiteY0" fmla="*/ 0 h 10270"/>
            <a:gd name="connsiteX1" fmla="*/ 450 w 10372"/>
            <a:gd name="connsiteY1" fmla="*/ 5865 h 10270"/>
            <a:gd name="connsiteX2" fmla="*/ 7022 w 10372"/>
            <a:gd name="connsiteY2" fmla="*/ 10270 h 10270"/>
            <a:gd name="connsiteX3" fmla="*/ 10360 w 10372"/>
            <a:gd name="connsiteY3" fmla="*/ 8667 h 10270"/>
            <a:gd name="connsiteX0" fmla="*/ 564 w 10376"/>
            <a:gd name="connsiteY0" fmla="*/ 0 h 10270"/>
            <a:gd name="connsiteX1" fmla="*/ 450 w 10376"/>
            <a:gd name="connsiteY1" fmla="*/ 5865 h 10270"/>
            <a:gd name="connsiteX2" fmla="*/ 7022 w 10376"/>
            <a:gd name="connsiteY2" fmla="*/ 10270 h 10270"/>
            <a:gd name="connsiteX3" fmla="*/ 10360 w 10376"/>
            <a:gd name="connsiteY3" fmla="*/ 8667 h 10270"/>
            <a:gd name="connsiteX0" fmla="*/ 557 w 10368"/>
            <a:gd name="connsiteY0" fmla="*/ 0 h 9596"/>
            <a:gd name="connsiteX1" fmla="*/ 443 w 10368"/>
            <a:gd name="connsiteY1" fmla="*/ 5865 h 9596"/>
            <a:gd name="connsiteX2" fmla="*/ 6903 w 10368"/>
            <a:gd name="connsiteY2" fmla="*/ 9596 h 9596"/>
            <a:gd name="connsiteX3" fmla="*/ 10353 w 10368"/>
            <a:gd name="connsiteY3" fmla="*/ 8667 h 9596"/>
            <a:gd name="connsiteX0" fmla="*/ 521 w 9984"/>
            <a:gd name="connsiteY0" fmla="*/ 0 h 10843"/>
            <a:gd name="connsiteX1" fmla="*/ 411 w 9984"/>
            <a:gd name="connsiteY1" fmla="*/ 6112 h 10843"/>
            <a:gd name="connsiteX2" fmla="*/ 6426 w 9984"/>
            <a:gd name="connsiteY2" fmla="*/ 10843 h 10843"/>
            <a:gd name="connsiteX3" fmla="*/ 9970 w 9984"/>
            <a:gd name="connsiteY3" fmla="*/ 9032 h 10843"/>
            <a:gd name="connsiteX0" fmla="*/ 594 w 10072"/>
            <a:gd name="connsiteY0" fmla="*/ 0 h 10000"/>
            <a:gd name="connsiteX1" fmla="*/ 484 w 10072"/>
            <a:gd name="connsiteY1" fmla="*/ 5637 h 10000"/>
            <a:gd name="connsiteX2" fmla="*/ 6508 w 10072"/>
            <a:gd name="connsiteY2" fmla="*/ 10000 h 10000"/>
            <a:gd name="connsiteX3" fmla="*/ 10058 w 10072"/>
            <a:gd name="connsiteY3" fmla="*/ 8330 h 10000"/>
            <a:gd name="connsiteX0" fmla="*/ 358 w 9836"/>
            <a:gd name="connsiteY0" fmla="*/ 0 h 10000"/>
            <a:gd name="connsiteX1" fmla="*/ 248 w 9836"/>
            <a:gd name="connsiteY1" fmla="*/ 5637 h 10000"/>
            <a:gd name="connsiteX2" fmla="*/ 6272 w 9836"/>
            <a:gd name="connsiteY2" fmla="*/ 10000 h 10000"/>
            <a:gd name="connsiteX3" fmla="*/ 9822 w 9836"/>
            <a:gd name="connsiteY3" fmla="*/ 8330 h 10000"/>
            <a:gd name="connsiteX0" fmla="*/ 537 w 10283"/>
            <a:gd name="connsiteY0" fmla="*/ 0 h 8574"/>
            <a:gd name="connsiteX1" fmla="*/ 535 w 10283"/>
            <a:gd name="connsiteY1" fmla="*/ 4211 h 8574"/>
            <a:gd name="connsiteX2" fmla="*/ 6660 w 10283"/>
            <a:gd name="connsiteY2" fmla="*/ 8574 h 8574"/>
            <a:gd name="connsiteX3" fmla="*/ 10269 w 10283"/>
            <a:gd name="connsiteY3" fmla="*/ 6904 h 8574"/>
            <a:gd name="connsiteX0" fmla="*/ 657 w 9920"/>
            <a:gd name="connsiteY0" fmla="*/ 0 h 10756"/>
            <a:gd name="connsiteX1" fmla="*/ 441 w 9920"/>
            <a:gd name="connsiteY1" fmla="*/ 5667 h 10756"/>
            <a:gd name="connsiteX2" fmla="*/ 6398 w 9920"/>
            <a:gd name="connsiteY2" fmla="*/ 10756 h 10756"/>
            <a:gd name="connsiteX3" fmla="*/ 9907 w 9920"/>
            <a:gd name="connsiteY3" fmla="*/ 8808 h 10756"/>
            <a:gd name="connsiteX0" fmla="*/ 280 w 9619"/>
            <a:gd name="connsiteY0" fmla="*/ 0 h 10000"/>
            <a:gd name="connsiteX1" fmla="*/ 63 w 9619"/>
            <a:gd name="connsiteY1" fmla="*/ 5269 h 10000"/>
            <a:gd name="connsiteX2" fmla="*/ 6068 w 9619"/>
            <a:gd name="connsiteY2" fmla="*/ 10000 h 10000"/>
            <a:gd name="connsiteX3" fmla="*/ 9605 w 9619"/>
            <a:gd name="connsiteY3" fmla="*/ 8189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619" h="10000">
              <a:moveTo>
                <a:pt x="280" y="0"/>
              </a:moveTo>
              <a:cubicBezTo>
                <a:pt x="-42" y="406"/>
                <a:pt x="-41" y="5007"/>
                <a:pt x="63" y="5269"/>
              </a:cubicBezTo>
              <a:cubicBezTo>
                <a:pt x="167" y="5531"/>
                <a:pt x="6646" y="10033"/>
                <a:pt x="6068" y="10000"/>
              </a:cubicBezTo>
              <a:cubicBezTo>
                <a:pt x="6461" y="9894"/>
                <a:pt x="9864" y="8437"/>
                <a:pt x="9605" y="81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476250</xdr:colOff>
      <xdr:row>13</xdr:row>
      <xdr:rowOff>74414</xdr:rowOff>
    </xdr:from>
    <xdr:to>
      <xdr:col>14</xdr:col>
      <xdr:colOff>74728</xdr:colOff>
      <xdr:row>14</xdr:row>
      <xdr:rowOff>97567</xdr:rowOff>
    </xdr:to>
    <xdr:sp macro="" textlink="">
      <xdr:nvSpPr>
        <xdr:cNvPr id="1451" name="Freeform 589">
          <a:extLst>
            <a:ext uri="{FF2B5EF4-FFF2-40B4-BE49-F238E27FC236}">
              <a16:creationId xmlns:a16="http://schemas.microsoft.com/office/drawing/2014/main" id="{46166C1B-E9DF-45F8-BACB-72751D9836D6}"/>
            </a:ext>
          </a:extLst>
        </xdr:cNvPr>
        <xdr:cNvSpPr>
          <a:spLocks/>
        </xdr:cNvSpPr>
      </xdr:nvSpPr>
      <xdr:spPr bwMode="auto">
        <a:xfrm>
          <a:off x="9073555" y="2331641"/>
          <a:ext cx="302931" cy="196785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connsiteX0" fmla="*/ 0 w 9653"/>
            <a:gd name="connsiteY0" fmla="*/ 2244 h 9466"/>
            <a:gd name="connsiteX1" fmla="*/ 5238 w 9653"/>
            <a:gd name="connsiteY1" fmla="*/ 22 h 9466"/>
            <a:gd name="connsiteX2" fmla="*/ 9524 w 9653"/>
            <a:gd name="connsiteY2" fmla="*/ 3910 h 9466"/>
            <a:gd name="connsiteX3" fmla="*/ 8571 w 9653"/>
            <a:gd name="connsiteY3" fmla="*/ 9466 h 9466"/>
            <a:gd name="connsiteX0" fmla="*/ 0 w 9866"/>
            <a:gd name="connsiteY0" fmla="*/ 2371 h 10000"/>
            <a:gd name="connsiteX1" fmla="*/ 5426 w 9866"/>
            <a:gd name="connsiteY1" fmla="*/ 23 h 10000"/>
            <a:gd name="connsiteX2" fmla="*/ 9866 w 9866"/>
            <a:gd name="connsiteY2" fmla="*/ 4131 h 10000"/>
            <a:gd name="connsiteX3" fmla="*/ 8879 w 9866"/>
            <a:gd name="connsiteY3" fmla="*/ 10000 h 10000"/>
            <a:gd name="connsiteX0" fmla="*/ 0 w 10000"/>
            <a:gd name="connsiteY0" fmla="*/ 2363 h 9992"/>
            <a:gd name="connsiteX1" fmla="*/ 5500 w 10000"/>
            <a:gd name="connsiteY1" fmla="*/ 15 h 9992"/>
            <a:gd name="connsiteX2" fmla="*/ 10000 w 10000"/>
            <a:gd name="connsiteY2" fmla="*/ 4123 h 9992"/>
            <a:gd name="connsiteX3" fmla="*/ 9000 w 10000"/>
            <a:gd name="connsiteY3" fmla="*/ 9992 h 9992"/>
            <a:gd name="connsiteX0" fmla="*/ 0 w 10257"/>
            <a:gd name="connsiteY0" fmla="*/ 2359 h 9994"/>
            <a:gd name="connsiteX1" fmla="*/ 5500 w 10257"/>
            <a:gd name="connsiteY1" fmla="*/ 9 h 9994"/>
            <a:gd name="connsiteX2" fmla="*/ 10257 w 10257"/>
            <a:gd name="connsiteY2" fmla="*/ 3239 h 9994"/>
            <a:gd name="connsiteX3" fmla="*/ 9000 w 10257"/>
            <a:gd name="connsiteY3" fmla="*/ 9994 h 9994"/>
            <a:gd name="connsiteX0" fmla="*/ 0 w 10000"/>
            <a:gd name="connsiteY0" fmla="*/ 3614 h 11254"/>
            <a:gd name="connsiteX1" fmla="*/ 4234 w 10000"/>
            <a:gd name="connsiteY1" fmla="*/ 4 h 11254"/>
            <a:gd name="connsiteX2" fmla="*/ 10000 w 10000"/>
            <a:gd name="connsiteY2" fmla="*/ 4495 h 11254"/>
            <a:gd name="connsiteX3" fmla="*/ 8774 w 10000"/>
            <a:gd name="connsiteY3" fmla="*/ 11254 h 11254"/>
            <a:gd name="connsiteX0" fmla="*/ 0 w 10752"/>
            <a:gd name="connsiteY0" fmla="*/ 2272 h 11296"/>
            <a:gd name="connsiteX1" fmla="*/ 4986 w 10752"/>
            <a:gd name="connsiteY1" fmla="*/ 46 h 11296"/>
            <a:gd name="connsiteX2" fmla="*/ 10752 w 10752"/>
            <a:gd name="connsiteY2" fmla="*/ 4537 h 11296"/>
            <a:gd name="connsiteX3" fmla="*/ 9526 w 10752"/>
            <a:gd name="connsiteY3" fmla="*/ 11296 h 11296"/>
            <a:gd name="connsiteX0" fmla="*/ 0 w 10752"/>
            <a:gd name="connsiteY0" fmla="*/ 2227 h 11251"/>
            <a:gd name="connsiteX1" fmla="*/ 4986 w 10752"/>
            <a:gd name="connsiteY1" fmla="*/ 1 h 11251"/>
            <a:gd name="connsiteX2" fmla="*/ 10752 w 10752"/>
            <a:gd name="connsiteY2" fmla="*/ 4492 h 11251"/>
            <a:gd name="connsiteX3" fmla="*/ 9526 w 10752"/>
            <a:gd name="connsiteY3" fmla="*/ 11251 h 11251"/>
            <a:gd name="connsiteX0" fmla="*/ 0 w 10752"/>
            <a:gd name="connsiteY0" fmla="*/ 1598 h 10622"/>
            <a:gd name="connsiteX1" fmla="*/ 4484 w 10752"/>
            <a:gd name="connsiteY1" fmla="*/ 1 h 10622"/>
            <a:gd name="connsiteX2" fmla="*/ 10752 w 10752"/>
            <a:gd name="connsiteY2" fmla="*/ 3863 h 10622"/>
            <a:gd name="connsiteX3" fmla="*/ 9526 w 10752"/>
            <a:gd name="connsiteY3" fmla="*/ 10622 h 10622"/>
            <a:gd name="connsiteX0" fmla="*/ 0 w 11085"/>
            <a:gd name="connsiteY0" fmla="*/ 1598 h 10496"/>
            <a:gd name="connsiteX1" fmla="*/ 4484 w 11085"/>
            <a:gd name="connsiteY1" fmla="*/ 1 h 10496"/>
            <a:gd name="connsiteX2" fmla="*/ 10752 w 11085"/>
            <a:gd name="connsiteY2" fmla="*/ 3863 h 10496"/>
            <a:gd name="connsiteX3" fmla="*/ 10905 w 11085"/>
            <a:gd name="connsiteY3" fmla="*/ 10496 h 10496"/>
            <a:gd name="connsiteX0" fmla="*/ 0 w 11190"/>
            <a:gd name="connsiteY0" fmla="*/ 1598 h 9741"/>
            <a:gd name="connsiteX1" fmla="*/ 4484 w 11190"/>
            <a:gd name="connsiteY1" fmla="*/ 1 h 9741"/>
            <a:gd name="connsiteX2" fmla="*/ 10752 w 11190"/>
            <a:gd name="connsiteY2" fmla="*/ 3863 h 9741"/>
            <a:gd name="connsiteX3" fmla="*/ 11030 w 11190"/>
            <a:gd name="connsiteY3" fmla="*/ 9741 h 9741"/>
            <a:gd name="connsiteX0" fmla="*/ 0 w 10000"/>
            <a:gd name="connsiteY0" fmla="*/ 2285 h 10645"/>
            <a:gd name="connsiteX1" fmla="*/ 3335 w 10000"/>
            <a:gd name="connsiteY1" fmla="*/ 0 h 10645"/>
            <a:gd name="connsiteX2" fmla="*/ 9609 w 10000"/>
            <a:gd name="connsiteY2" fmla="*/ 4611 h 10645"/>
            <a:gd name="connsiteX3" fmla="*/ 9857 w 10000"/>
            <a:gd name="connsiteY3" fmla="*/ 10645 h 10645"/>
            <a:gd name="connsiteX0" fmla="*/ 0 w 10073"/>
            <a:gd name="connsiteY0" fmla="*/ 2342 h 10702"/>
            <a:gd name="connsiteX1" fmla="*/ 3335 w 10073"/>
            <a:gd name="connsiteY1" fmla="*/ 57 h 10702"/>
            <a:gd name="connsiteX2" fmla="*/ 9945 w 10073"/>
            <a:gd name="connsiteY2" fmla="*/ 4926 h 10702"/>
            <a:gd name="connsiteX3" fmla="*/ 9857 w 10073"/>
            <a:gd name="connsiteY3" fmla="*/ 10702 h 10702"/>
            <a:gd name="connsiteX0" fmla="*/ 0 w 10073"/>
            <a:gd name="connsiteY0" fmla="*/ 2297 h 10657"/>
            <a:gd name="connsiteX1" fmla="*/ 3335 w 10073"/>
            <a:gd name="connsiteY1" fmla="*/ 12 h 10657"/>
            <a:gd name="connsiteX2" fmla="*/ 9945 w 10073"/>
            <a:gd name="connsiteY2" fmla="*/ 4881 h 10657"/>
            <a:gd name="connsiteX3" fmla="*/ 9857 w 10073"/>
            <a:gd name="connsiteY3" fmla="*/ 10657 h 106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73" h="10657">
              <a:moveTo>
                <a:pt x="0" y="2297"/>
              </a:moveTo>
              <a:cubicBezTo>
                <a:pt x="870" y="1693"/>
                <a:pt x="3246" y="-161"/>
                <a:pt x="3335" y="12"/>
              </a:cubicBezTo>
              <a:cubicBezTo>
                <a:pt x="3424" y="185"/>
                <a:pt x="9621" y="4751"/>
                <a:pt x="9945" y="4881"/>
              </a:cubicBezTo>
              <a:cubicBezTo>
                <a:pt x="9932" y="4495"/>
                <a:pt x="10293" y="9450"/>
                <a:pt x="9857" y="1065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181869</xdr:colOff>
      <xdr:row>13</xdr:row>
      <xdr:rowOff>116743</xdr:rowOff>
    </xdr:from>
    <xdr:to>
      <xdr:col>13</xdr:col>
      <xdr:colOff>666188</xdr:colOff>
      <xdr:row>15</xdr:row>
      <xdr:rowOff>107219</xdr:rowOff>
    </xdr:to>
    <xdr:sp macro="" textlink="">
      <xdr:nvSpPr>
        <xdr:cNvPr id="1452" name="Freeform 590">
          <a:extLst>
            <a:ext uri="{FF2B5EF4-FFF2-40B4-BE49-F238E27FC236}">
              <a16:creationId xmlns:a16="http://schemas.microsoft.com/office/drawing/2014/main" id="{CCE9C023-63E4-43AD-9197-90143210C7DC}"/>
            </a:ext>
          </a:extLst>
        </xdr:cNvPr>
        <xdr:cNvSpPr>
          <a:spLocks/>
        </xdr:cNvSpPr>
      </xdr:nvSpPr>
      <xdr:spPr bwMode="auto">
        <a:xfrm>
          <a:off x="8779174" y="2373970"/>
          <a:ext cx="484319" cy="337741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9525" cap="flat" cmpd="sng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253389</xdr:colOff>
      <xdr:row>14</xdr:row>
      <xdr:rowOff>10977</xdr:rowOff>
    </xdr:from>
    <xdr:to>
      <xdr:col>14</xdr:col>
      <xdr:colOff>33255</xdr:colOff>
      <xdr:row>16</xdr:row>
      <xdr:rowOff>1452</xdr:rowOff>
    </xdr:to>
    <xdr:sp macro="" textlink="">
      <xdr:nvSpPr>
        <xdr:cNvPr id="1453" name="Freeform 591">
          <a:extLst>
            <a:ext uri="{FF2B5EF4-FFF2-40B4-BE49-F238E27FC236}">
              <a16:creationId xmlns:a16="http://schemas.microsoft.com/office/drawing/2014/main" id="{C3A278A1-1228-4E19-B849-7A3448E198B6}"/>
            </a:ext>
          </a:extLst>
        </xdr:cNvPr>
        <xdr:cNvSpPr>
          <a:spLocks/>
        </xdr:cNvSpPr>
      </xdr:nvSpPr>
      <xdr:spPr bwMode="auto">
        <a:xfrm>
          <a:off x="8850694" y="2441836"/>
          <a:ext cx="484319" cy="337741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9525" cap="flat" cmpd="sng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152417</xdr:colOff>
      <xdr:row>11</xdr:row>
      <xdr:rowOff>133945</xdr:rowOff>
    </xdr:from>
    <xdr:to>
      <xdr:col>14</xdr:col>
      <xdr:colOff>342304</xdr:colOff>
      <xdr:row>14</xdr:row>
      <xdr:rowOff>14373</xdr:rowOff>
    </xdr:to>
    <xdr:sp macro="" textlink="">
      <xdr:nvSpPr>
        <xdr:cNvPr id="1455" name="Line 596">
          <a:extLst>
            <a:ext uri="{FF2B5EF4-FFF2-40B4-BE49-F238E27FC236}">
              <a16:creationId xmlns:a16="http://schemas.microsoft.com/office/drawing/2014/main" id="{B7CEAFD4-79D6-49E7-B154-756A2BE0E77B}"/>
            </a:ext>
          </a:extLst>
        </xdr:cNvPr>
        <xdr:cNvSpPr>
          <a:spLocks noChangeShapeType="1"/>
        </xdr:cNvSpPr>
      </xdr:nvSpPr>
      <xdr:spPr bwMode="auto">
        <a:xfrm flipV="1">
          <a:off x="9454175" y="2043906"/>
          <a:ext cx="189887" cy="4013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84844</xdr:colOff>
      <xdr:row>13</xdr:row>
      <xdr:rowOff>80843</xdr:rowOff>
    </xdr:from>
    <xdr:to>
      <xdr:col>14</xdr:col>
      <xdr:colOff>236301</xdr:colOff>
      <xdr:row>14</xdr:row>
      <xdr:rowOff>58619</xdr:rowOff>
    </xdr:to>
    <xdr:sp macro="" textlink="">
      <xdr:nvSpPr>
        <xdr:cNvPr id="1456" name="Oval 599">
          <a:extLst>
            <a:ext uri="{FF2B5EF4-FFF2-40B4-BE49-F238E27FC236}">
              <a16:creationId xmlns:a16="http://schemas.microsoft.com/office/drawing/2014/main" id="{83C9FA57-FAAC-41B5-9B14-C8C8FB5F7B7D}"/>
            </a:ext>
          </a:extLst>
        </xdr:cNvPr>
        <xdr:cNvSpPr>
          <a:spLocks noChangeArrowheads="1"/>
        </xdr:cNvSpPr>
      </xdr:nvSpPr>
      <xdr:spPr bwMode="auto">
        <a:xfrm>
          <a:off x="9386602" y="2338070"/>
          <a:ext cx="151457" cy="15140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101891</xdr:colOff>
      <xdr:row>11</xdr:row>
      <xdr:rowOff>34309</xdr:rowOff>
    </xdr:from>
    <xdr:to>
      <xdr:col>14</xdr:col>
      <xdr:colOff>271237</xdr:colOff>
      <xdr:row>13</xdr:row>
      <xdr:rowOff>54192</xdr:rowOff>
    </xdr:to>
    <xdr:sp macro="" textlink="">
      <xdr:nvSpPr>
        <xdr:cNvPr id="1458" name="Freeform 607">
          <a:extLst>
            <a:ext uri="{FF2B5EF4-FFF2-40B4-BE49-F238E27FC236}">
              <a16:creationId xmlns:a16="http://schemas.microsoft.com/office/drawing/2014/main" id="{B961E1BD-3A76-4162-A318-D879C9339135}"/>
            </a:ext>
          </a:extLst>
        </xdr:cNvPr>
        <xdr:cNvSpPr>
          <a:spLocks/>
        </xdr:cNvSpPr>
      </xdr:nvSpPr>
      <xdr:spPr bwMode="auto">
        <a:xfrm>
          <a:off x="9403649" y="1944270"/>
          <a:ext cx="169346" cy="367149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6809"/>
            <a:gd name="connsiteY0" fmla="*/ 7917 h 7917"/>
            <a:gd name="connsiteX1" fmla="*/ 1538 w 6809"/>
            <a:gd name="connsiteY1" fmla="*/ 5209 h 7917"/>
            <a:gd name="connsiteX2" fmla="*/ 6538 w 6809"/>
            <a:gd name="connsiteY2" fmla="*/ 3334 h 7917"/>
            <a:gd name="connsiteX3" fmla="*/ 6538 w 6809"/>
            <a:gd name="connsiteY3" fmla="*/ 0 h 79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809" h="7917">
              <a:moveTo>
                <a:pt x="0" y="7917"/>
              </a:moveTo>
              <a:cubicBezTo>
                <a:pt x="385" y="7500"/>
                <a:pt x="385" y="6042"/>
                <a:pt x="1538" y="5209"/>
              </a:cubicBezTo>
              <a:cubicBezTo>
                <a:pt x="2692" y="4375"/>
                <a:pt x="5769" y="4167"/>
                <a:pt x="6538" y="3334"/>
              </a:cubicBezTo>
              <a:cubicBezTo>
                <a:pt x="7308" y="2500"/>
                <a:pt x="6154" y="834"/>
                <a:pt x="6538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630038</xdr:colOff>
      <xdr:row>12</xdr:row>
      <xdr:rowOff>34726</xdr:rowOff>
    </xdr:from>
    <xdr:to>
      <xdr:col>14</xdr:col>
      <xdr:colOff>198436</xdr:colOff>
      <xdr:row>12</xdr:row>
      <xdr:rowOff>158750</xdr:rowOff>
    </xdr:to>
    <xdr:sp macro="" textlink="">
      <xdr:nvSpPr>
        <xdr:cNvPr id="1459" name="Text Box 610">
          <a:extLst>
            <a:ext uri="{FF2B5EF4-FFF2-40B4-BE49-F238E27FC236}">
              <a16:creationId xmlns:a16="http://schemas.microsoft.com/office/drawing/2014/main" id="{3D0E3E28-FDFB-41DE-8AAE-28CF3B7D767C}"/>
            </a:ext>
          </a:extLst>
        </xdr:cNvPr>
        <xdr:cNvSpPr txBox="1">
          <a:spLocks noChangeArrowheads="1"/>
        </xdr:cNvSpPr>
      </xdr:nvSpPr>
      <xdr:spPr bwMode="auto">
        <a:xfrm flipH="1">
          <a:off x="9227343" y="2118320"/>
          <a:ext cx="272851" cy="1240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</a:t>
          </a:r>
        </a:p>
      </xdr:txBody>
    </xdr:sp>
    <xdr:clientData/>
  </xdr:twoCellAnchor>
  <xdr:oneCellAnchor>
    <xdr:from>
      <xdr:col>15</xdr:col>
      <xdr:colOff>430585</xdr:colOff>
      <xdr:row>13</xdr:row>
      <xdr:rowOff>101374</xdr:rowOff>
    </xdr:from>
    <xdr:ext cx="335696" cy="120096"/>
    <xdr:sp macro="" textlink="">
      <xdr:nvSpPr>
        <xdr:cNvPr id="1463" name="Text Box 1480">
          <a:extLst>
            <a:ext uri="{FF2B5EF4-FFF2-40B4-BE49-F238E27FC236}">
              <a16:creationId xmlns:a16="http://schemas.microsoft.com/office/drawing/2014/main" id="{C07B8BFD-EE54-4361-A27F-9F1197DE976F}"/>
            </a:ext>
          </a:extLst>
        </xdr:cNvPr>
        <xdr:cNvSpPr txBox="1">
          <a:spLocks noChangeArrowheads="1"/>
        </xdr:cNvSpPr>
      </xdr:nvSpPr>
      <xdr:spPr bwMode="auto">
        <a:xfrm>
          <a:off x="10436796" y="2358601"/>
          <a:ext cx="335696" cy="120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202571</xdr:colOff>
      <xdr:row>15</xdr:row>
      <xdr:rowOff>99374</xdr:rowOff>
    </xdr:from>
    <xdr:to>
      <xdr:col>14</xdr:col>
      <xdr:colOff>371026</xdr:colOff>
      <xdr:row>16</xdr:row>
      <xdr:rowOff>73111</xdr:rowOff>
    </xdr:to>
    <xdr:sp macro="" textlink="">
      <xdr:nvSpPr>
        <xdr:cNvPr id="1466" name="六角形 1465">
          <a:extLst>
            <a:ext uri="{FF2B5EF4-FFF2-40B4-BE49-F238E27FC236}">
              <a16:creationId xmlns:a16="http://schemas.microsoft.com/office/drawing/2014/main" id="{533C632E-AAE9-44CB-8C4F-7C6AF02EC888}"/>
            </a:ext>
          </a:extLst>
        </xdr:cNvPr>
        <xdr:cNvSpPr/>
      </xdr:nvSpPr>
      <xdr:spPr bwMode="auto">
        <a:xfrm>
          <a:off x="9504329" y="2703866"/>
          <a:ext cx="168455" cy="1473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654144</xdr:colOff>
      <xdr:row>10</xdr:row>
      <xdr:rowOff>167238</xdr:rowOff>
    </xdr:from>
    <xdr:to>
      <xdr:col>16</xdr:col>
      <xdr:colOff>82518</xdr:colOff>
      <xdr:row>11</xdr:row>
      <xdr:rowOff>101353</xdr:rowOff>
    </xdr:to>
    <xdr:sp macro="" textlink="">
      <xdr:nvSpPr>
        <xdr:cNvPr id="1467" name="六角形 1466">
          <a:extLst>
            <a:ext uri="{FF2B5EF4-FFF2-40B4-BE49-F238E27FC236}">
              <a16:creationId xmlns:a16="http://schemas.microsoft.com/office/drawing/2014/main" id="{C305E4C4-EF85-43A1-85B1-130DC558484E}"/>
            </a:ext>
          </a:extLst>
        </xdr:cNvPr>
        <xdr:cNvSpPr/>
      </xdr:nvSpPr>
      <xdr:spPr bwMode="auto">
        <a:xfrm>
          <a:off x="10660355" y="1903566"/>
          <a:ext cx="132827" cy="10774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13</a:t>
          </a:r>
          <a:endParaRPr kumimoji="1" lang="ja-JP" altLang="en-US" sz="800" b="1">
            <a:solidFill>
              <a:schemeClr val="bg1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  <xdr:twoCellAnchor>
    <xdr:from>
      <xdr:col>13</xdr:col>
      <xdr:colOff>627418</xdr:colOff>
      <xdr:row>13</xdr:row>
      <xdr:rowOff>152955</xdr:rowOff>
    </xdr:from>
    <xdr:to>
      <xdr:col>14</xdr:col>
      <xdr:colOff>35779</xdr:colOff>
      <xdr:row>14</xdr:row>
      <xdr:rowOff>75347</xdr:rowOff>
    </xdr:to>
    <xdr:sp macro="" textlink="">
      <xdr:nvSpPr>
        <xdr:cNvPr id="1472" name="六角形 1471">
          <a:extLst>
            <a:ext uri="{FF2B5EF4-FFF2-40B4-BE49-F238E27FC236}">
              <a16:creationId xmlns:a16="http://schemas.microsoft.com/office/drawing/2014/main" id="{CD77567A-2DFE-45B7-B3DD-880DECE03904}"/>
            </a:ext>
          </a:extLst>
        </xdr:cNvPr>
        <xdr:cNvSpPr/>
      </xdr:nvSpPr>
      <xdr:spPr bwMode="auto">
        <a:xfrm>
          <a:off x="9224723" y="2410182"/>
          <a:ext cx="112814" cy="9602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4</a:t>
          </a:r>
          <a:endParaRPr kumimoji="1" lang="ja-JP" altLang="en-US" sz="800" b="1">
            <a:solidFill>
              <a:schemeClr val="bg1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  <xdr:twoCellAnchor>
    <xdr:from>
      <xdr:col>14</xdr:col>
      <xdr:colOff>666396</xdr:colOff>
      <xdr:row>10</xdr:row>
      <xdr:rowOff>164345</xdr:rowOff>
    </xdr:from>
    <xdr:to>
      <xdr:col>16</xdr:col>
      <xdr:colOff>334418</xdr:colOff>
      <xdr:row>15</xdr:row>
      <xdr:rowOff>102647</xdr:rowOff>
    </xdr:to>
    <xdr:grpSp>
      <xdr:nvGrpSpPr>
        <xdr:cNvPr id="541" name="グループ化 540">
          <a:extLst>
            <a:ext uri="{FF2B5EF4-FFF2-40B4-BE49-F238E27FC236}">
              <a16:creationId xmlns:a16="http://schemas.microsoft.com/office/drawing/2014/main" id="{C9FCDB76-C0A9-406B-BBAF-BE5C04E4C7D0}"/>
            </a:ext>
          </a:extLst>
        </xdr:cNvPr>
        <xdr:cNvGrpSpPr/>
      </xdr:nvGrpSpPr>
      <xdr:grpSpPr>
        <a:xfrm rot="3486262">
          <a:off x="10143039" y="1762102"/>
          <a:ext cx="806135" cy="1081956"/>
          <a:chOff x="10200145" y="1578321"/>
          <a:chExt cx="806466" cy="1076928"/>
        </a:xfrm>
      </xdr:grpSpPr>
      <xdr:sp macro="" textlink="">
        <xdr:nvSpPr>
          <xdr:cNvPr id="1449" name="Line 601">
            <a:extLst>
              <a:ext uri="{FF2B5EF4-FFF2-40B4-BE49-F238E27FC236}">
                <a16:creationId xmlns:a16="http://schemas.microsoft.com/office/drawing/2014/main" id="{281F5302-474A-4479-A624-6D42AAC3AC09}"/>
              </a:ext>
            </a:extLst>
          </xdr:cNvPr>
          <xdr:cNvSpPr>
            <a:spLocks noChangeShapeType="1"/>
          </xdr:cNvSpPr>
        </xdr:nvSpPr>
        <xdr:spPr bwMode="auto">
          <a:xfrm flipH="1">
            <a:off x="10587253" y="2471785"/>
            <a:ext cx="130941" cy="18346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0" name="Oval 587">
            <a:extLst>
              <a:ext uri="{FF2B5EF4-FFF2-40B4-BE49-F238E27FC236}">
                <a16:creationId xmlns:a16="http://schemas.microsoft.com/office/drawing/2014/main" id="{A58C8D85-5BD6-43E5-8119-A5C5CFC86769}"/>
              </a:ext>
            </a:extLst>
          </xdr:cNvPr>
          <xdr:cNvSpPr>
            <a:spLocks noChangeArrowheads="1"/>
          </xdr:cNvSpPr>
        </xdr:nvSpPr>
        <xdr:spPr bwMode="auto">
          <a:xfrm rot="18113738">
            <a:off x="10633253" y="2344358"/>
            <a:ext cx="189956" cy="18959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grpSp>
        <xdr:nvGrpSpPr>
          <xdr:cNvPr id="72" name="グループ化 71">
            <a:extLst>
              <a:ext uri="{FF2B5EF4-FFF2-40B4-BE49-F238E27FC236}">
                <a16:creationId xmlns:a16="http://schemas.microsoft.com/office/drawing/2014/main" id="{1DC2B155-5FEC-4F6D-AFA3-D1DB2903CCEB}"/>
              </a:ext>
            </a:extLst>
          </xdr:cNvPr>
          <xdr:cNvGrpSpPr/>
        </xdr:nvGrpSpPr>
        <xdr:grpSpPr>
          <a:xfrm>
            <a:off x="10200145" y="1578321"/>
            <a:ext cx="806466" cy="1043281"/>
            <a:chOff x="8741629" y="1553517"/>
            <a:chExt cx="806466" cy="1043281"/>
          </a:xfrm>
        </xdr:grpSpPr>
        <xdr:sp macro="" textlink="">
          <xdr:nvSpPr>
            <xdr:cNvPr id="1457" name="Line 601">
              <a:extLst>
                <a:ext uri="{FF2B5EF4-FFF2-40B4-BE49-F238E27FC236}">
                  <a16:creationId xmlns:a16="http://schemas.microsoft.com/office/drawing/2014/main" id="{77228639-9AAE-4E51-8293-2642FA81DB7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741629" y="1898746"/>
              <a:ext cx="545640" cy="526945"/>
            </a:xfrm>
            <a:custGeom>
              <a:avLst/>
              <a:gdLst>
                <a:gd name="connsiteX0" fmla="*/ 0 w 123819"/>
                <a:gd name="connsiteY0" fmla="*/ 0 h 366636"/>
                <a:gd name="connsiteX1" fmla="*/ 123819 w 123819"/>
                <a:gd name="connsiteY1" fmla="*/ 366636 h 366636"/>
                <a:gd name="connsiteX0" fmla="*/ 0 w 545640"/>
                <a:gd name="connsiteY0" fmla="*/ 0 h 516314"/>
                <a:gd name="connsiteX1" fmla="*/ 545640 w 545640"/>
                <a:gd name="connsiteY1" fmla="*/ 516314 h 516314"/>
                <a:gd name="connsiteX0" fmla="*/ 0 w 545640"/>
                <a:gd name="connsiteY0" fmla="*/ 0 h 516314"/>
                <a:gd name="connsiteX1" fmla="*/ 545640 w 545640"/>
                <a:gd name="connsiteY1" fmla="*/ 516314 h 516314"/>
                <a:gd name="connsiteX0" fmla="*/ 0 w 545640"/>
                <a:gd name="connsiteY0" fmla="*/ 0 h 516314"/>
                <a:gd name="connsiteX1" fmla="*/ 545640 w 545640"/>
                <a:gd name="connsiteY1" fmla="*/ 516314 h 51631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545640" h="516314">
                  <a:moveTo>
                    <a:pt x="0" y="0"/>
                  </a:moveTo>
                  <a:cubicBezTo>
                    <a:pt x="503916" y="6552"/>
                    <a:pt x="361492" y="366888"/>
                    <a:pt x="545640" y="516314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61" name="Freeform 598">
              <a:extLst>
                <a:ext uri="{FF2B5EF4-FFF2-40B4-BE49-F238E27FC236}">
                  <a16:creationId xmlns:a16="http://schemas.microsoft.com/office/drawing/2014/main" id="{D5703883-12F7-4DA0-9E88-1528A73D9B10}"/>
                </a:ext>
              </a:extLst>
            </xdr:cNvPr>
            <xdr:cNvSpPr>
              <a:spLocks/>
            </xdr:cNvSpPr>
          </xdr:nvSpPr>
          <xdr:spPr bwMode="auto">
            <a:xfrm>
              <a:off x="8865764" y="1575750"/>
              <a:ext cx="682331" cy="1021048"/>
            </a:xfrm>
            <a:custGeom>
              <a:avLst/>
              <a:gdLst>
                <a:gd name="T0" fmla="*/ 2147483647 w 36"/>
                <a:gd name="T1" fmla="*/ 2147483647 h 80"/>
                <a:gd name="T2" fmla="*/ 2147483647 w 36"/>
                <a:gd name="T3" fmla="*/ 2147483647 h 80"/>
                <a:gd name="T4" fmla="*/ 0 w 36"/>
                <a:gd name="T5" fmla="*/ 2147483647 h 80"/>
                <a:gd name="T6" fmla="*/ 2147483647 w 36"/>
                <a:gd name="T7" fmla="*/ 0 h 80"/>
                <a:gd name="T8" fmla="*/ 0 60000 65536"/>
                <a:gd name="T9" fmla="*/ 0 60000 65536"/>
                <a:gd name="T10" fmla="*/ 0 60000 65536"/>
                <a:gd name="T11" fmla="*/ 0 60000 65536"/>
                <a:gd name="connsiteX0" fmla="*/ 9817 w 10000"/>
                <a:gd name="connsiteY0" fmla="*/ 10844 h 10844"/>
                <a:gd name="connsiteX1" fmla="*/ 10000 w 10000"/>
                <a:gd name="connsiteY1" fmla="*/ 6500 h 10844"/>
                <a:gd name="connsiteX2" fmla="*/ 0 w 10000"/>
                <a:gd name="connsiteY2" fmla="*/ 4000 h 10844"/>
                <a:gd name="connsiteX3" fmla="*/ 5278 w 10000"/>
                <a:gd name="connsiteY3" fmla="*/ 0 h 10844"/>
                <a:gd name="connsiteX0" fmla="*/ 9817 w 10000"/>
                <a:gd name="connsiteY0" fmla="*/ 15317 h 15317"/>
                <a:gd name="connsiteX1" fmla="*/ 10000 w 10000"/>
                <a:gd name="connsiteY1" fmla="*/ 10973 h 15317"/>
                <a:gd name="connsiteX2" fmla="*/ 0 w 10000"/>
                <a:gd name="connsiteY2" fmla="*/ 8473 h 15317"/>
                <a:gd name="connsiteX3" fmla="*/ 4177 w 10000"/>
                <a:gd name="connsiteY3" fmla="*/ 0 h 15317"/>
                <a:gd name="connsiteX0" fmla="*/ 9817 w 10000"/>
                <a:gd name="connsiteY0" fmla="*/ 15317 h 15317"/>
                <a:gd name="connsiteX1" fmla="*/ 10000 w 10000"/>
                <a:gd name="connsiteY1" fmla="*/ 10973 h 15317"/>
                <a:gd name="connsiteX2" fmla="*/ 0 w 10000"/>
                <a:gd name="connsiteY2" fmla="*/ 8473 h 15317"/>
                <a:gd name="connsiteX3" fmla="*/ 4177 w 10000"/>
                <a:gd name="connsiteY3" fmla="*/ 0 h 15317"/>
                <a:gd name="connsiteX0" fmla="*/ 18240 w 18423"/>
                <a:gd name="connsiteY0" fmla="*/ 17047 h 17047"/>
                <a:gd name="connsiteX1" fmla="*/ 18423 w 18423"/>
                <a:gd name="connsiteY1" fmla="*/ 12703 h 17047"/>
                <a:gd name="connsiteX2" fmla="*/ 8423 w 18423"/>
                <a:gd name="connsiteY2" fmla="*/ 10203 h 17047"/>
                <a:gd name="connsiteX3" fmla="*/ 0 w 18423"/>
                <a:gd name="connsiteY3" fmla="*/ 0 h 17047"/>
                <a:gd name="connsiteX0" fmla="*/ 18240 w 18423"/>
                <a:gd name="connsiteY0" fmla="*/ 17047 h 17047"/>
                <a:gd name="connsiteX1" fmla="*/ 18423 w 18423"/>
                <a:gd name="connsiteY1" fmla="*/ 12703 h 17047"/>
                <a:gd name="connsiteX2" fmla="*/ 8423 w 18423"/>
                <a:gd name="connsiteY2" fmla="*/ 10203 h 17047"/>
                <a:gd name="connsiteX3" fmla="*/ 0 w 18423"/>
                <a:gd name="connsiteY3" fmla="*/ 0 h 17047"/>
                <a:gd name="connsiteX0" fmla="*/ 18240 w 18423"/>
                <a:gd name="connsiteY0" fmla="*/ 17047 h 17047"/>
                <a:gd name="connsiteX1" fmla="*/ 18423 w 18423"/>
                <a:gd name="connsiteY1" fmla="*/ 12703 h 17047"/>
                <a:gd name="connsiteX2" fmla="*/ 8423 w 18423"/>
                <a:gd name="connsiteY2" fmla="*/ 10203 h 17047"/>
                <a:gd name="connsiteX3" fmla="*/ 0 w 18423"/>
                <a:gd name="connsiteY3" fmla="*/ 0 h 17047"/>
                <a:gd name="connsiteX0" fmla="*/ 20240 w 20423"/>
                <a:gd name="connsiteY0" fmla="*/ 17502 h 17502"/>
                <a:gd name="connsiteX1" fmla="*/ 20423 w 20423"/>
                <a:gd name="connsiteY1" fmla="*/ 13158 h 17502"/>
                <a:gd name="connsiteX2" fmla="*/ 10423 w 20423"/>
                <a:gd name="connsiteY2" fmla="*/ 10658 h 17502"/>
                <a:gd name="connsiteX3" fmla="*/ 0 w 20423"/>
                <a:gd name="connsiteY3" fmla="*/ 0 h 17502"/>
                <a:gd name="connsiteX0" fmla="*/ 20240 w 20423"/>
                <a:gd name="connsiteY0" fmla="*/ 17502 h 17502"/>
                <a:gd name="connsiteX1" fmla="*/ 20423 w 20423"/>
                <a:gd name="connsiteY1" fmla="*/ 13158 h 17502"/>
                <a:gd name="connsiteX2" fmla="*/ 11023 w 20423"/>
                <a:gd name="connsiteY2" fmla="*/ 10840 h 17502"/>
                <a:gd name="connsiteX3" fmla="*/ 0 w 20423"/>
                <a:gd name="connsiteY3" fmla="*/ 0 h 17502"/>
                <a:gd name="connsiteX0" fmla="*/ 21362 w 21545"/>
                <a:gd name="connsiteY0" fmla="*/ 17681 h 17681"/>
                <a:gd name="connsiteX1" fmla="*/ 21545 w 21545"/>
                <a:gd name="connsiteY1" fmla="*/ 13337 h 17681"/>
                <a:gd name="connsiteX2" fmla="*/ 12145 w 21545"/>
                <a:gd name="connsiteY2" fmla="*/ 11019 h 17681"/>
                <a:gd name="connsiteX3" fmla="*/ 0 w 21545"/>
                <a:gd name="connsiteY3" fmla="*/ 0 h 17681"/>
                <a:gd name="connsiteX0" fmla="*/ 21923 w 22106"/>
                <a:gd name="connsiteY0" fmla="*/ 17758 h 17758"/>
                <a:gd name="connsiteX1" fmla="*/ 22106 w 22106"/>
                <a:gd name="connsiteY1" fmla="*/ 13414 h 17758"/>
                <a:gd name="connsiteX2" fmla="*/ 12706 w 22106"/>
                <a:gd name="connsiteY2" fmla="*/ 11096 h 17758"/>
                <a:gd name="connsiteX3" fmla="*/ 0 w 22106"/>
                <a:gd name="connsiteY3" fmla="*/ 0 h 17758"/>
                <a:gd name="connsiteX0" fmla="*/ 22106 w 22106"/>
                <a:gd name="connsiteY0" fmla="*/ 13414 h 13414"/>
                <a:gd name="connsiteX1" fmla="*/ 12706 w 22106"/>
                <a:gd name="connsiteY1" fmla="*/ 11096 h 13414"/>
                <a:gd name="connsiteX2" fmla="*/ 0 w 22106"/>
                <a:gd name="connsiteY2" fmla="*/ 0 h 1341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22106" h="13414">
                  <a:moveTo>
                    <a:pt x="22106" y="13414"/>
                  </a:moveTo>
                  <a:lnTo>
                    <a:pt x="12706" y="11096"/>
                  </a:lnTo>
                  <a:cubicBezTo>
                    <a:pt x="20665" y="5665"/>
                    <a:pt x="23848" y="2079"/>
                    <a:pt x="0" y="0"/>
                  </a:cubicBez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468" name="Line 579">
              <a:extLst>
                <a:ext uri="{FF2B5EF4-FFF2-40B4-BE49-F238E27FC236}">
                  <a16:creationId xmlns:a16="http://schemas.microsoft.com/office/drawing/2014/main" id="{223E7976-CE96-476F-8584-65A163FF2CDE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9004793" y="1553517"/>
              <a:ext cx="146861" cy="40791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73" name="Oval 587">
              <a:extLst>
                <a:ext uri="{FF2B5EF4-FFF2-40B4-BE49-F238E27FC236}">
                  <a16:creationId xmlns:a16="http://schemas.microsoft.com/office/drawing/2014/main" id="{FC0EE6C0-E2B6-4D87-8D1D-3498C014E30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65750" y="1593480"/>
              <a:ext cx="106904" cy="103910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</xdr:grpSp>
    </xdr:grpSp>
    <xdr:clientData/>
  </xdr:twoCellAnchor>
  <xdr:oneCellAnchor>
    <xdr:from>
      <xdr:col>14</xdr:col>
      <xdr:colOff>323060</xdr:colOff>
      <xdr:row>14</xdr:row>
      <xdr:rowOff>32904</xdr:rowOff>
    </xdr:from>
    <xdr:ext cx="227300" cy="138405"/>
    <xdr:sp macro="" textlink="">
      <xdr:nvSpPr>
        <xdr:cNvPr id="1474" name="Text Box 972">
          <a:extLst>
            <a:ext uri="{FF2B5EF4-FFF2-40B4-BE49-F238E27FC236}">
              <a16:creationId xmlns:a16="http://schemas.microsoft.com/office/drawing/2014/main" id="{102BED23-BC73-482F-9855-DC13452CC91E}"/>
            </a:ext>
          </a:extLst>
        </xdr:cNvPr>
        <xdr:cNvSpPr txBox="1">
          <a:spLocks noChangeArrowheads="1"/>
        </xdr:cNvSpPr>
      </xdr:nvSpPr>
      <xdr:spPr bwMode="auto">
        <a:xfrm>
          <a:off x="9620518" y="2403571"/>
          <a:ext cx="227300" cy="138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72m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489</xdr:colOff>
      <xdr:row>9</xdr:row>
      <xdr:rowOff>6688</xdr:rowOff>
    </xdr:from>
    <xdr:to>
      <xdr:col>17</xdr:col>
      <xdr:colOff>185949</xdr:colOff>
      <xdr:row>10</xdr:row>
      <xdr:rowOff>8787</xdr:rowOff>
    </xdr:to>
    <xdr:sp macro="" textlink="">
      <xdr:nvSpPr>
        <xdr:cNvPr id="1475" name="六角形 1474">
          <a:extLst>
            <a:ext uri="{FF2B5EF4-FFF2-40B4-BE49-F238E27FC236}">
              <a16:creationId xmlns:a16="http://schemas.microsoft.com/office/drawing/2014/main" id="{1E8BDDFD-B045-4A48-A412-7E1C9E0A26CA}"/>
            </a:ext>
          </a:extLst>
        </xdr:cNvPr>
        <xdr:cNvSpPr/>
      </xdr:nvSpPr>
      <xdr:spPr bwMode="auto">
        <a:xfrm>
          <a:off x="11436903" y="179870"/>
          <a:ext cx="185460" cy="17528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277743</xdr:colOff>
      <xdr:row>12</xdr:row>
      <xdr:rowOff>157362</xdr:rowOff>
    </xdr:from>
    <xdr:to>
      <xdr:col>14</xdr:col>
      <xdr:colOff>407834</xdr:colOff>
      <xdr:row>13</xdr:row>
      <xdr:rowOff>103926</xdr:rowOff>
    </xdr:to>
    <xdr:sp macro="" textlink="">
      <xdr:nvSpPr>
        <xdr:cNvPr id="1483" name="六角形 1482">
          <a:extLst>
            <a:ext uri="{FF2B5EF4-FFF2-40B4-BE49-F238E27FC236}">
              <a16:creationId xmlns:a16="http://schemas.microsoft.com/office/drawing/2014/main" id="{E46DEB1C-DADB-4651-9BAD-74DC76FE062B}"/>
            </a:ext>
          </a:extLst>
        </xdr:cNvPr>
        <xdr:cNvSpPr/>
      </xdr:nvSpPr>
      <xdr:spPr bwMode="auto">
        <a:xfrm>
          <a:off x="9616476" y="2240162"/>
          <a:ext cx="130091" cy="1201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4</a:t>
          </a:r>
          <a:endParaRPr kumimoji="1" lang="ja-JP" altLang="en-US" sz="800" b="1">
            <a:solidFill>
              <a:schemeClr val="bg1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  <xdr:twoCellAnchor>
    <xdr:from>
      <xdr:col>14</xdr:col>
      <xdr:colOff>104176</xdr:colOff>
      <xdr:row>14</xdr:row>
      <xdr:rowOff>90996</xdr:rowOff>
    </xdr:from>
    <xdr:to>
      <xdr:col>14</xdr:col>
      <xdr:colOff>248047</xdr:colOff>
      <xdr:row>15</xdr:row>
      <xdr:rowOff>54570</xdr:rowOff>
    </xdr:to>
    <xdr:sp macro="" textlink="">
      <xdr:nvSpPr>
        <xdr:cNvPr id="1465" name="AutoShape 583">
          <a:extLst>
            <a:ext uri="{FF2B5EF4-FFF2-40B4-BE49-F238E27FC236}">
              <a16:creationId xmlns:a16="http://schemas.microsoft.com/office/drawing/2014/main" id="{DC354913-720C-4BC4-870E-1FCA70E41969}"/>
            </a:ext>
          </a:extLst>
        </xdr:cNvPr>
        <xdr:cNvSpPr>
          <a:spLocks noChangeArrowheads="1"/>
        </xdr:cNvSpPr>
      </xdr:nvSpPr>
      <xdr:spPr bwMode="auto">
        <a:xfrm>
          <a:off x="9405934" y="2521855"/>
          <a:ext cx="143871" cy="13720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15</xdr:col>
      <xdr:colOff>193479</xdr:colOff>
      <xdr:row>12</xdr:row>
      <xdr:rowOff>47226</xdr:rowOff>
    </xdr:from>
    <xdr:to>
      <xdr:col>15</xdr:col>
      <xdr:colOff>453828</xdr:colOff>
      <xdr:row>13</xdr:row>
      <xdr:rowOff>110726</xdr:rowOff>
    </xdr:to>
    <xdr:grpSp>
      <xdr:nvGrpSpPr>
        <xdr:cNvPr id="1484" name="Group 6672">
          <a:extLst>
            <a:ext uri="{FF2B5EF4-FFF2-40B4-BE49-F238E27FC236}">
              <a16:creationId xmlns:a16="http://schemas.microsoft.com/office/drawing/2014/main" id="{40F295A3-61CA-4046-AAD9-E2791BDB9357}"/>
            </a:ext>
          </a:extLst>
        </xdr:cNvPr>
        <xdr:cNvGrpSpPr>
          <a:grpSpLocks/>
        </xdr:cNvGrpSpPr>
      </xdr:nvGrpSpPr>
      <xdr:grpSpPr bwMode="auto">
        <a:xfrm>
          <a:off x="10239179" y="2130026"/>
          <a:ext cx="260349" cy="237067"/>
          <a:chOff x="536" y="110"/>
          <a:chExt cx="46" cy="44"/>
        </a:xfrm>
      </xdr:grpSpPr>
      <xdr:pic>
        <xdr:nvPicPr>
          <xdr:cNvPr id="1485" name="Picture 6673" descr="route2">
            <a:extLst>
              <a:ext uri="{FF2B5EF4-FFF2-40B4-BE49-F238E27FC236}">
                <a16:creationId xmlns:a16="http://schemas.microsoft.com/office/drawing/2014/main" id="{0ACFB19F-74F7-4ED1-87B6-CBB0BCE426E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86" name="Text Box 6674">
            <a:extLst>
              <a:ext uri="{FF2B5EF4-FFF2-40B4-BE49-F238E27FC236}">
                <a16:creationId xmlns:a16="http://schemas.microsoft.com/office/drawing/2014/main" id="{DA4C59CB-68D9-40AD-8413-F9E075C4C9D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5"/>
            <a:ext cx="42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15</xdr:col>
      <xdr:colOff>30360</xdr:colOff>
      <xdr:row>11</xdr:row>
      <xdr:rowOff>9925</xdr:rowOff>
    </xdr:from>
    <xdr:ext cx="450850" cy="119059"/>
    <xdr:sp macro="" textlink="">
      <xdr:nvSpPr>
        <xdr:cNvPr id="1491" name="Text Box 972">
          <a:extLst>
            <a:ext uri="{FF2B5EF4-FFF2-40B4-BE49-F238E27FC236}">
              <a16:creationId xmlns:a16="http://schemas.microsoft.com/office/drawing/2014/main" id="{9CED1F40-8995-40FF-AEB1-25EB5117F94B}"/>
            </a:ext>
          </a:extLst>
        </xdr:cNvPr>
        <xdr:cNvSpPr txBox="1">
          <a:spLocks noChangeArrowheads="1"/>
        </xdr:cNvSpPr>
      </xdr:nvSpPr>
      <xdr:spPr bwMode="auto">
        <a:xfrm>
          <a:off x="10036571" y="1919886"/>
          <a:ext cx="450850" cy="119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18.8km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723900</xdr:colOff>
      <xdr:row>0</xdr:row>
      <xdr:rowOff>161925</xdr:rowOff>
    </xdr:from>
    <xdr:ext cx="28576" cy="141308"/>
    <xdr:sp macro="" textlink="">
      <xdr:nvSpPr>
        <xdr:cNvPr id="1513" name="Text Box 794">
          <a:extLst>
            <a:ext uri="{FF2B5EF4-FFF2-40B4-BE49-F238E27FC236}">
              <a16:creationId xmlns:a16="http://schemas.microsoft.com/office/drawing/2014/main" id="{0A29817A-8170-48F6-86B9-8088FF6CCD1B}"/>
            </a:ext>
          </a:extLst>
        </xdr:cNvPr>
        <xdr:cNvSpPr txBox="1">
          <a:spLocks noChangeArrowheads="1"/>
        </xdr:cNvSpPr>
      </xdr:nvSpPr>
      <xdr:spPr bwMode="auto">
        <a:xfrm>
          <a:off x="11423650" y="161925"/>
          <a:ext cx="28576" cy="14130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15</xdr:col>
      <xdr:colOff>46240</xdr:colOff>
      <xdr:row>8</xdr:row>
      <xdr:rowOff>170749</xdr:rowOff>
    </xdr:from>
    <xdr:to>
      <xdr:col>15</xdr:col>
      <xdr:colOff>231700</xdr:colOff>
      <xdr:row>10</xdr:row>
      <xdr:rowOff>868</xdr:rowOff>
    </xdr:to>
    <xdr:sp macro="" textlink="">
      <xdr:nvSpPr>
        <xdr:cNvPr id="1514" name="六角形 1513">
          <a:extLst>
            <a:ext uri="{FF2B5EF4-FFF2-40B4-BE49-F238E27FC236}">
              <a16:creationId xmlns:a16="http://schemas.microsoft.com/office/drawing/2014/main" id="{EB9E7497-85DB-4083-900A-EB6AF1272916}"/>
            </a:ext>
          </a:extLst>
        </xdr:cNvPr>
        <xdr:cNvSpPr/>
      </xdr:nvSpPr>
      <xdr:spPr bwMode="auto">
        <a:xfrm>
          <a:off x="10069539" y="1546582"/>
          <a:ext cx="185460" cy="17407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3756</xdr:colOff>
      <xdr:row>25</xdr:row>
      <xdr:rowOff>3755</xdr:rowOff>
    </xdr:from>
    <xdr:to>
      <xdr:col>1</xdr:col>
      <xdr:colOff>187389</xdr:colOff>
      <xdr:row>26</xdr:row>
      <xdr:rowOff>7809</xdr:rowOff>
    </xdr:to>
    <xdr:sp macro="" textlink="">
      <xdr:nvSpPr>
        <xdr:cNvPr id="1521" name="六角形 1520">
          <a:extLst>
            <a:ext uri="{FF2B5EF4-FFF2-40B4-BE49-F238E27FC236}">
              <a16:creationId xmlns:a16="http://schemas.microsoft.com/office/drawing/2014/main" id="{058032E4-B818-4675-B9D6-B8BDF0F93CD8}"/>
            </a:ext>
          </a:extLst>
        </xdr:cNvPr>
        <xdr:cNvSpPr/>
      </xdr:nvSpPr>
      <xdr:spPr bwMode="auto">
        <a:xfrm>
          <a:off x="148899" y="4317219"/>
          <a:ext cx="183633" cy="17641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15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172315</xdr:colOff>
      <xdr:row>25</xdr:row>
      <xdr:rowOff>161924</xdr:rowOff>
    </xdr:to>
    <xdr:sp macro="" textlink="">
      <xdr:nvSpPr>
        <xdr:cNvPr id="1528" name="六角形 1527">
          <a:extLst>
            <a:ext uri="{FF2B5EF4-FFF2-40B4-BE49-F238E27FC236}">
              <a16:creationId xmlns:a16="http://schemas.microsoft.com/office/drawing/2014/main" id="{B6FBF3CB-D22A-4B6F-B37D-1BB8C090B409}"/>
            </a:ext>
          </a:extLst>
        </xdr:cNvPr>
        <xdr:cNvSpPr/>
      </xdr:nvSpPr>
      <xdr:spPr bwMode="auto">
        <a:xfrm>
          <a:off x="2969747" y="4335960"/>
          <a:ext cx="172315" cy="16192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20448</xdr:colOff>
      <xdr:row>33</xdr:row>
      <xdr:rowOff>11429</xdr:rowOff>
    </xdr:from>
    <xdr:to>
      <xdr:col>9</xdr:col>
      <xdr:colOff>192763</xdr:colOff>
      <xdr:row>33</xdr:row>
      <xdr:rowOff>163828</xdr:rowOff>
    </xdr:to>
    <xdr:sp macro="" textlink="">
      <xdr:nvSpPr>
        <xdr:cNvPr id="1530" name="六角形 1529">
          <a:extLst>
            <a:ext uri="{FF2B5EF4-FFF2-40B4-BE49-F238E27FC236}">
              <a16:creationId xmlns:a16="http://schemas.microsoft.com/office/drawing/2014/main" id="{0D2AD43D-882B-4860-BDE5-D7CE4F3FB1BA}"/>
            </a:ext>
          </a:extLst>
        </xdr:cNvPr>
        <xdr:cNvSpPr/>
      </xdr:nvSpPr>
      <xdr:spPr bwMode="auto">
        <a:xfrm>
          <a:off x="5812418" y="4347389"/>
          <a:ext cx="172315" cy="15239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183638</xdr:colOff>
      <xdr:row>49</xdr:row>
      <xdr:rowOff>142904</xdr:rowOff>
    </xdr:to>
    <xdr:sp macro="" textlink="">
      <xdr:nvSpPr>
        <xdr:cNvPr id="1532" name="六角形 1531">
          <a:extLst>
            <a:ext uri="{FF2B5EF4-FFF2-40B4-BE49-F238E27FC236}">
              <a16:creationId xmlns:a16="http://schemas.microsoft.com/office/drawing/2014/main" id="{1D77F216-80ED-4A09-B3EA-A5172D14857F}"/>
            </a:ext>
          </a:extLst>
        </xdr:cNvPr>
        <xdr:cNvSpPr/>
      </xdr:nvSpPr>
      <xdr:spPr bwMode="auto">
        <a:xfrm>
          <a:off x="147525" y="8441010"/>
          <a:ext cx="183638" cy="14290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172315</xdr:colOff>
      <xdr:row>49</xdr:row>
      <xdr:rowOff>161924</xdr:rowOff>
    </xdr:to>
    <xdr:sp macro="" textlink="">
      <xdr:nvSpPr>
        <xdr:cNvPr id="1543" name="六角形 1542">
          <a:extLst>
            <a:ext uri="{FF2B5EF4-FFF2-40B4-BE49-F238E27FC236}">
              <a16:creationId xmlns:a16="http://schemas.microsoft.com/office/drawing/2014/main" id="{CED3CAA9-7144-4803-BB9D-0CCCEC798AB9}"/>
            </a:ext>
          </a:extLst>
        </xdr:cNvPr>
        <xdr:cNvSpPr/>
      </xdr:nvSpPr>
      <xdr:spPr bwMode="auto">
        <a:xfrm>
          <a:off x="2969747" y="4335960"/>
          <a:ext cx="172315" cy="16192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404447</xdr:colOff>
      <xdr:row>19</xdr:row>
      <xdr:rowOff>38100</xdr:rowOff>
    </xdr:from>
    <xdr:to>
      <xdr:col>14</xdr:col>
      <xdr:colOff>80597</xdr:colOff>
      <xdr:row>23</xdr:row>
      <xdr:rowOff>152400</xdr:rowOff>
    </xdr:to>
    <xdr:sp macro="" textlink="">
      <xdr:nvSpPr>
        <xdr:cNvPr id="1437" name="Freeform 643">
          <a:extLst>
            <a:ext uri="{FF2B5EF4-FFF2-40B4-BE49-F238E27FC236}">
              <a16:creationId xmlns:a16="http://schemas.microsoft.com/office/drawing/2014/main" id="{842D2E8F-7E46-4057-B86F-2154723C8109}"/>
            </a:ext>
          </a:extLst>
        </xdr:cNvPr>
        <xdr:cNvSpPr>
          <a:spLocks/>
        </xdr:cNvSpPr>
      </xdr:nvSpPr>
      <xdr:spPr bwMode="auto">
        <a:xfrm>
          <a:off x="8994109" y="3298911"/>
          <a:ext cx="379799" cy="800786"/>
        </a:xfrm>
        <a:custGeom>
          <a:avLst/>
          <a:gdLst>
            <a:gd name="T0" fmla="*/ 2147483647 w 47"/>
            <a:gd name="T1" fmla="*/ 2147483647 h 85"/>
            <a:gd name="T2" fmla="*/ 2147483647 w 47"/>
            <a:gd name="T3" fmla="*/ 2147483647 h 85"/>
            <a:gd name="T4" fmla="*/ 0 w 47"/>
            <a:gd name="T5" fmla="*/ 0 h 8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7" h="85">
              <a:moveTo>
                <a:pt x="47" y="85"/>
              </a:moveTo>
              <a:lnTo>
                <a:pt x="47" y="4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388239</xdr:colOff>
      <xdr:row>20</xdr:row>
      <xdr:rowOff>3970</xdr:rowOff>
    </xdr:from>
    <xdr:to>
      <xdr:col>13</xdr:col>
      <xdr:colOff>587375</xdr:colOff>
      <xdr:row>21</xdr:row>
      <xdr:rowOff>15312</xdr:rowOff>
    </xdr:to>
    <xdr:sp macro="" textlink="">
      <xdr:nvSpPr>
        <xdr:cNvPr id="1438" name="六角形 1437">
          <a:extLst>
            <a:ext uri="{FF2B5EF4-FFF2-40B4-BE49-F238E27FC236}">
              <a16:creationId xmlns:a16="http://schemas.microsoft.com/office/drawing/2014/main" id="{F9746D03-BA65-4C4E-87C5-4CF764885167}"/>
            </a:ext>
          </a:extLst>
        </xdr:cNvPr>
        <xdr:cNvSpPr/>
      </xdr:nvSpPr>
      <xdr:spPr bwMode="auto">
        <a:xfrm>
          <a:off x="9012333" y="3417095"/>
          <a:ext cx="199136" cy="18199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twoCellAnchor>
    <xdr:from>
      <xdr:col>14</xdr:col>
      <xdr:colOff>101902</xdr:colOff>
      <xdr:row>23</xdr:row>
      <xdr:rowOff>59906</xdr:rowOff>
    </xdr:from>
    <xdr:to>
      <xdr:col>14</xdr:col>
      <xdr:colOff>314505</xdr:colOff>
      <xdr:row>24</xdr:row>
      <xdr:rowOff>62234</xdr:rowOff>
    </xdr:to>
    <xdr:sp macro="" textlink="">
      <xdr:nvSpPr>
        <xdr:cNvPr id="1446" name="六角形 1445">
          <a:extLst>
            <a:ext uri="{FF2B5EF4-FFF2-40B4-BE49-F238E27FC236}">
              <a16:creationId xmlns:a16="http://schemas.microsoft.com/office/drawing/2014/main" id="{4FFFF348-D1F1-4661-AE3B-2398D1D72963}"/>
            </a:ext>
          </a:extLst>
        </xdr:cNvPr>
        <xdr:cNvSpPr/>
      </xdr:nvSpPr>
      <xdr:spPr bwMode="auto">
        <a:xfrm>
          <a:off x="9399260" y="3986722"/>
          <a:ext cx="212603" cy="1730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456468</xdr:colOff>
      <xdr:row>20</xdr:row>
      <xdr:rowOff>167059</xdr:rowOff>
    </xdr:from>
    <xdr:to>
      <xdr:col>14</xdr:col>
      <xdr:colOff>688732</xdr:colOff>
      <xdr:row>22</xdr:row>
      <xdr:rowOff>29307</xdr:rowOff>
    </xdr:to>
    <xdr:grpSp>
      <xdr:nvGrpSpPr>
        <xdr:cNvPr id="1454" name="Group 629">
          <a:extLst>
            <a:ext uri="{FF2B5EF4-FFF2-40B4-BE49-F238E27FC236}">
              <a16:creationId xmlns:a16="http://schemas.microsoft.com/office/drawing/2014/main" id="{28B5FDFD-4708-41AD-A7B0-7DC21F317688}"/>
            </a:ext>
          </a:extLst>
        </xdr:cNvPr>
        <xdr:cNvGrpSpPr>
          <a:grpSpLocks/>
        </xdr:cNvGrpSpPr>
      </xdr:nvGrpSpPr>
      <xdr:grpSpPr bwMode="auto">
        <a:xfrm>
          <a:off x="9795201" y="3638392"/>
          <a:ext cx="232264" cy="209382"/>
          <a:chOff x="1389" y="516"/>
          <a:chExt cx="38" cy="21"/>
        </a:xfrm>
      </xdr:grpSpPr>
      <xdr:sp macro="" textlink="">
        <xdr:nvSpPr>
          <xdr:cNvPr id="1470" name="Freeform 630">
            <a:extLst>
              <a:ext uri="{FF2B5EF4-FFF2-40B4-BE49-F238E27FC236}">
                <a16:creationId xmlns:a16="http://schemas.microsoft.com/office/drawing/2014/main" id="{44F23C5B-67A4-448D-86B7-59699C4250CA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38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8837"/>
              <a:gd name="connsiteY0" fmla="*/ 0 h 10000"/>
              <a:gd name="connsiteX1" fmla="*/ 930 w 8837"/>
              <a:gd name="connsiteY1" fmla="*/ 10000 h 10000"/>
              <a:gd name="connsiteX2" fmla="*/ 8837 w 8837"/>
              <a:gd name="connsiteY2" fmla="*/ 1000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837" h="10000">
                <a:moveTo>
                  <a:pt x="0" y="0"/>
                </a:moveTo>
                <a:lnTo>
                  <a:pt x="930" y="10000"/>
                </a:lnTo>
                <a:lnTo>
                  <a:pt x="8837" y="1000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76" name="Freeform 631">
            <a:extLst>
              <a:ext uri="{FF2B5EF4-FFF2-40B4-BE49-F238E27FC236}">
                <a16:creationId xmlns:a16="http://schemas.microsoft.com/office/drawing/2014/main" id="{8DA9FD31-336F-48F0-95BF-BC4E89AEE188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38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8837"/>
              <a:gd name="connsiteY0" fmla="*/ 10000 h 10000"/>
              <a:gd name="connsiteX1" fmla="*/ 1395 w 8837"/>
              <a:gd name="connsiteY1" fmla="*/ 0 h 10000"/>
              <a:gd name="connsiteX2" fmla="*/ 8837 w 8837"/>
              <a:gd name="connsiteY2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837" h="10000">
                <a:moveTo>
                  <a:pt x="0" y="10000"/>
                </a:moveTo>
                <a:lnTo>
                  <a:pt x="1395" y="0"/>
                </a:lnTo>
                <a:lnTo>
                  <a:pt x="8837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14</xdr:col>
      <xdr:colOff>95250</xdr:colOff>
      <xdr:row>21</xdr:row>
      <xdr:rowOff>89296</xdr:rowOff>
    </xdr:from>
    <xdr:to>
      <xdr:col>15</xdr:col>
      <xdr:colOff>2393</xdr:colOff>
      <xdr:row>21</xdr:row>
      <xdr:rowOff>95250</xdr:rowOff>
    </xdr:to>
    <xdr:sp macro="" textlink="">
      <xdr:nvSpPr>
        <xdr:cNvPr id="1482" name="Line 628">
          <a:extLst>
            <a:ext uri="{FF2B5EF4-FFF2-40B4-BE49-F238E27FC236}">
              <a16:creationId xmlns:a16="http://schemas.microsoft.com/office/drawing/2014/main" id="{252CEB69-C012-4319-93D9-E01A2619CB9C}"/>
            </a:ext>
          </a:extLst>
        </xdr:cNvPr>
        <xdr:cNvSpPr>
          <a:spLocks noChangeShapeType="1"/>
        </xdr:cNvSpPr>
      </xdr:nvSpPr>
      <xdr:spPr bwMode="auto">
        <a:xfrm flipV="1">
          <a:off x="9388561" y="3693350"/>
          <a:ext cx="610791" cy="59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251355</xdr:colOff>
      <xdr:row>20</xdr:row>
      <xdr:rowOff>158667</xdr:rowOff>
    </xdr:from>
    <xdr:to>
      <xdr:col>14</xdr:col>
      <xdr:colOff>428076</xdr:colOff>
      <xdr:row>21</xdr:row>
      <xdr:rowOff>129154</xdr:rowOff>
    </xdr:to>
    <xdr:sp macro="" textlink="">
      <xdr:nvSpPr>
        <xdr:cNvPr id="1487" name="六角形 1486">
          <a:extLst>
            <a:ext uri="{FF2B5EF4-FFF2-40B4-BE49-F238E27FC236}">
              <a16:creationId xmlns:a16="http://schemas.microsoft.com/office/drawing/2014/main" id="{0F1BBE31-1F85-4C8D-B392-C19C9A02DD43}"/>
            </a:ext>
          </a:extLst>
        </xdr:cNvPr>
        <xdr:cNvSpPr/>
      </xdr:nvSpPr>
      <xdr:spPr bwMode="auto">
        <a:xfrm>
          <a:off x="9569098" y="3598250"/>
          <a:ext cx="176721" cy="14246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177528</xdr:colOff>
      <xdr:row>21</xdr:row>
      <xdr:rowOff>87922</xdr:rowOff>
    </xdr:from>
    <xdr:ext cx="586154" cy="95250"/>
    <xdr:sp macro="" textlink="">
      <xdr:nvSpPr>
        <xdr:cNvPr id="1489" name="Text Box 972">
          <a:extLst>
            <a:ext uri="{FF2B5EF4-FFF2-40B4-BE49-F238E27FC236}">
              <a16:creationId xmlns:a16="http://schemas.microsoft.com/office/drawing/2014/main" id="{02E09AF6-B94F-4049-A441-F01F7B38D93F}"/>
            </a:ext>
          </a:extLst>
        </xdr:cNvPr>
        <xdr:cNvSpPr txBox="1">
          <a:spLocks noChangeArrowheads="1"/>
        </xdr:cNvSpPr>
      </xdr:nvSpPr>
      <xdr:spPr bwMode="auto">
        <a:xfrm>
          <a:off x="13163278" y="6431572"/>
          <a:ext cx="58615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16121</xdr:colOff>
      <xdr:row>22</xdr:row>
      <xdr:rowOff>97511</xdr:rowOff>
    </xdr:from>
    <xdr:to>
      <xdr:col>14</xdr:col>
      <xdr:colOff>147272</xdr:colOff>
      <xdr:row>23</xdr:row>
      <xdr:rowOff>27376</xdr:rowOff>
    </xdr:to>
    <xdr:sp macro="" textlink="">
      <xdr:nvSpPr>
        <xdr:cNvPr id="1493" name="AutoShape 197">
          <a:extLst>
            <a:ext uri="{FF2B5EF4-FFF2-40B4-BE49-F238E27FC236}">
              <a16:creationId xmlns:a16="http://schemas.microsoft.com/office/drawing/2014/main" id="{FF0BC320-A850-43F6-A0EE-8C85F1E2C1D4}"/>
            </a:ext>
          </a:extLst>
        </xdr:cNvPr>
        <xdr:cNvSpPr>
          <a:spLocks noChangeArrowheads="1"/>
        </xdr:cNvSpPr>
      </xdr:nvSpPr>
      <xdr:spPr bwMode="auto">
        <a:xfrm>
          <a:off x="9333864" y="3881053"/>
          <a:ext cx="131151" cy="10184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222</xdr:colOff>
      <xdr:row>20</xdr:row>
      <xdr:rowOff>162562</xdr:rowOff>
    </xdr:from>
    <xdr:to>
      <xdr:col>14</xdr:col>
      <xdr:colOff>154597</xdr:colOff>
      <xdr:row>21</xdr:row>
      <xdr:rowOff>153037</xdr:rowOff>
    </xdr:to>
    <xdr:sp macro="" textlink="">
      <xdr:nvSpPr>
        <xdr:cNvPr id="1516" name="Oval 271">
          <a:extLst>
            <a:ext uri="{FF2B5EF4-FFF2-40B4-BE49-F238E27FC236}">
              <a16:creationId xmlns:a16="http://schemas.microsoft.com/office/drawing/2014/main" id="{27CC5C50-A950-4CDF-8BFD-EE6DBCB5E962}"/>
            </a:ext>
          </a:extLst>
        </xdr:cNvPr>
        <xdr:cNvSpPr>
          <a:spLocks noChangeArrowheads="1"/>
        </xdr:cNvSpPr>
      </xdr:nvSpPr>
      <xdr:spPr bwMode="auto">
        <a:xfrm>
          <a:off x="9293533" y="3594994"/>
          <a:ext cx="154375" cy="16209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14</xdr:col>
      <xdr:colOff>104646</xdr:colOff>
      <xdr:row>21</xdr:row>
      <xdr:rowOff>122416</xdr:rowOff>
    </xdr:from>
    <xdr:ext cx="520211" cy="146539"/>
    <xdr:sp macro="" textlink="">
      <xdr:nvSpPr>
        <xdr:cNvPr id="1517" name="Text Box 325">
          <a:extLst>
            <a:ext uri="{FF2B5EF4-FFF2-40B4-BE49-F238E27FC236}">
              <a16:creationId xmlns:a16="http://schemas.microsoft.com/office/drawing/2014/main" id="{418AA769-3E09-4E7C-9348-D12A1117652B}"/>
            </a:ext>
          </a:extLst>
        </xdr:cNvPr>
        <xdr:cNvSpPr txBox="1">
          <a:spLocks noChangeArrowheads="1"/>
        </xdr:cNvSpPr>
      </xdr:nvSpPr>
      <xdr:spPr bwMode="auto">
        <a:xfrm>
          <a:off x="9422389" y="3733979"/>
          <a:ext cx="520211" cy="14653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押ﾎﾞﾀﾝ式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672704</xdr:colOff>
      <xdr:row>20</xdr:row>
      <xdr:rowOff>158750</xdr:rowOff>
    </xdr:from>
    <xdr:to>
      <xdr:col>14</xdr:col>
      <xdr:colOff>57547</xdr:colOff>
      <xdr:row>22</xdr:row>
      <xdr:rowOff>89297</xdr:rowOff>
    </xdr:to>
    <xdr:sp macro="" textlink="">
      <xdr:nvSpPr>
        <xdr:cNvPr id="1518" name="Line 1266">
          <a:extLst>
            <a:ext uri="{FF2B5EF4-FFF2-40B4-BE49-F238E27FC236}">
              <a16:creationId xmlns:a16="http://schemas.microsoft.com/office/drawing/2014/main" id="{BB828B68-1CA6-4D18-84E9-A7F6923ADBA8}"/>
            </a:ext>
          </a:extLst>
        </xdr:cNvPr>
        <xdr:cNvSpPr>
          <a:spLocks noChangeShapeType="1"/>
        </xdr:cNvSpPr>
      </xdr:nvSpPr>
      <xdr:spPr bwMode="auto">
        <a:xfrm flipH="1" flipV="1">
          <a:off x="9296798" y="3571875"/>
          <a:ext cx="91280" cy="2718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9121</xdr:colOff>
      <xdr:row>25</xdr:row>
      <xdr:rowOff>7710</xdr:rowOff>
    </xdr:from>
    <xdr:to>
      <xdr:col>11</xdr:col>
      <xdr:colOff>197947</xdr:colOff>
      <xdr:row>26</xdr:row>
      <xdr:rowOff>7840</xdr:rowOff>
    </xdr:to>
    <xdr:sp macro="" textlink="">
      <xdr:nvSpPr>
        <xdr:cNvPr id="1522" name="六角形 1521">
          <a:extLst>
            <a:ext uri="{FF2B5EF4-FFF2-40B4-BE49-F238E27FC236}">
              <a16:creationId xmlns:a16="http://schemas.microsoft.com/office/drawing/2014/main" id="{B4AD173D-40EB-4185-8F45-09AAE84B11DD}"/>
            </a:ext>
          </a:extLst>
        </xdr:cNvPr>
        <xdr:cNvSpPr/>
      </xdr:nvSpPr>
      <xdr:spPr bwMode="auto">
        <a:xfrm>
          <a:off x="7211667" y="4278281"/>
          <a:ext cx="188826" cy="17063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56</a:t>
          </a:r>
        </a:p>
      </xdr:txBody>
    </xdr:sp>
    <xdr:clientData/>
  </xdr:twoCellAnchor>
  <xdr:twoCellAnchor>
    <xdr:from>
      <xdr:col>15</xdr:col>
      <xdr:colOff>17498</xdr:colOff>
      <xdr:row>25</xdr:row>
      <xdr:rowOff>9359</xdr:rowOff>
    </xdr:from>
    <xdr:to>
      <xdr:col>15</xdr:col>
      <xdr:colOff>190790</xdr:colOff>
      <xdr:row>25</xdr:row>
      <xdr:rowOff>171596</xdr:rowOff>
    </xdr:to>
    <xdr:sp macro="" textlink="">
      <xdr:nvSpPr>
        <xdr:cNvPr id="1525" name="六角形 1524">
          <a:extLst>
            <a:ext uri="{FF2B5EF4-FFF2-40B4-BE49-F238E27FC236}">
              <a16:creationId xmlns:a16="http://schemas.microsoft.com/office/drawing/2014/main" id="{9EC216B2-D473-48E8-9161-44A8C5EFC979}"/>
            </a:ext>
          </a:extLst>
        </xdr:cNvPr>
        <xdr:cNvSpPr/>
      </xdr:nvSpPr>
      <xdr:spPr bwMode="auto">
        <a:xfrm>
          <a:off x="11441148" y="2924009"/>
          <a:ext cx="173292" cy="16223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260733</xdr:colOff>
      <xdr:row>23</xdr:row>
      <xdr:rowOff>60756</xdr:rowOff>
    </xdr:from>
    <xdr:to>
      <xdr:col>16</xdr:col>
      <xdr:colOff>401248</xdr:colOff>
      <xdr:row>24</xdr:row>
      <xdr:rowOff>1098</xdr:rowOff>
    </xdr:to>
    <xdr:sp macro="" textlink="">
      <xdr:nvSpPr>
        <xdr:cNvPr id="923" name="AutoShape 605">
          <a:extLst>
            <a:ext uri="{FF2B5EF4-FFF2-40B4-BE49-F238E27FC236}">
              <a16:creationId xmlns:a16="http://schemas.microsoft.com/office/drawing/2014/main" id="{2EA3B6C7-230E-4734-A739-0CB6F8C1386C}"/>
            </a:ext>
          </a:extLst>
        </xdr:cNvPr>
        <xdr:cNvSpPr>
          <a:spLocks noChangeArrowheads="1"/>
        </xdr:cNvSpPr>
      </xdr:nvSpPr>
      <xdr:spPr bwMode="auto">
        <a:xfrm>
          <a:off x="10989587" y="4016277"/>
          <a:ext cx="140515" cy="11232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472222</xdr:colOff>
      <xdr:row>14</xdr:row>
      <xdr:rowOff>91982</xdr:rowOff>
    </xdr:from>
    <xdr:to>
      <xdr:col>15</xdr:col>
      <xdr:colOff>602313</xdr:colOff>
      <xdr:row>15</xdr:row>
      <xdr:rowOff>40922</xdr:rowOff>
    </xdr:to>
    <xdr:sp macro="" textlink="">
      <xdr:nvSpPr>
        <xdr:cNvPr id="1471" name="六角形 1470">
          <a:extLst>
            <a:ext uri="{FF2B5EF4-FFF2-40B4-BE49-F238E27FC236}">
              <a16:creationId xmlns:a16="http://schemas.microsoft.com/office/drawing/2014/main" id="{3AFDB355-FADA-4675-B427-D8E754FD1D3C}"/>
            </a:ext>
          </a:extLst>
        </xdr:cNvPr>
        <xdr:cNvSpPr/>
      </xdr:nvSpPr>
      <xdr:spPr bwMode="auto">
        <a:xfrm>
          <a:off x="10517922" y="2521915"/>
          <a:ext cx="130091" cy="12250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4</a:t>
          </a:r>
          <a:endParaRPr kumimoji="1" lang="ja-JP" altLang="en-US" sz="800" b="1">
            <a:solidFill>
              <a:schemeClr val="bg1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  <xdr:twoCellAnchor>
    <xdr:from>
      <xdr:col>15</xdr:col>
      <xdr:colOff>487388</xdr:colOff>
      <xdr:row>12</xdr:row>
      <xdr:rowOff>22697</xdr:rowOff>
    </xdr:from>
    <xdr:to>
      <xdr:col>16</xdr:col>
      <xdr:colOff>348784</xdr:colOff>
      <xdr:row>16</xdr:row>
      <xdr:rowOff>135678</xdr:rowOff>
    </xdr:to>
    <xdr:sp macro="" textlink="">
      <xdr:nvSpPr>
        <xdr:cNvPr id="956" name="AutoShape 1653">
          <a:extLst>
            <a:ext uri="{FF2B5EF4-FFF2-40B4-BE49-F238E27FC236}">
              <a16:creationId xmlns:a16="http://schemas.microsoft.com/office/drawing/2014/main" id="{9583AABC-F5EC-4CB8-8E6F-2CF69F9377C3}"/>
            </a:ext>
          </a:extLst>
        </xdr:cNvPr>
        <xdr:cNvSpPr>
          <a:spLocks/>
        </xdr:cNvSpPr>
      </xdr:nvSpPr>
      <xdr:spPr bwMode="auto">
        <a:xfrm rot="2670727">
          <a:off x="10493599" y="2106291"/>
          <a:ext cx="565849" cy="807512"/>
        </a:xfrm>
        <a:prstGeom prst="rightBrace">
          <a:avLst>
            <a:gd name="adj1" fmla="val 42094"/>
            <a:gd name="adj2" fmla="val 4735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203401</xdr:colOff>
      <xdr:row>15</xdr:row>
      <xdr:rowOff>128984</xdr:rowOff>
    </xdr:from>
    <xdr:to>
      <xdr:col>15</xdr:col>
      <xdr:colOff>347272</xdr:colOff>
      <xdr:row>16</xdr:row>
      <xdr:rowOff>92558</xdr:rowOff>
    </xdr:to>
    <xdr:sp macro="" textlink="">
      <xdr:nvSpPr>
        <xdr:cNvPr id="1385" name="AutoShape 583">
          <a:extLst>
            <a:ext uri="{FF2B5EF4-FFF2-40B4-BE49-F238E27FC236}">
              <a16:creationId xmlns:a16="http://schemas.microsoft.com/office/drawing/2014/main" id="{0E11A882-F4A4-4780-B86E-0AFA6F3BE3DA}"/>
            </a:ext>
          </a:extLst>
        </xdr:cNvPr>
        <xdr:cNvSpPr>
          <a:spLocks noChangeArrowheads="1"/>
        </xdr:cNvSpPr>
      </xdr:nvSpPr>
      <xdr:spPr bwMode="auto">
        <a:xfrm>
          <a:off x="10209612" y="2733476"/>
          <a:ext cx="143871" cy="13720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14888</xdr:colOff>
      <xdr:row>11</xdr:row>
      <xdr:rowOff>109138</xdr:rowOff>
    </xdr:from>
    <xdr:ext cx="540737" cy="128987"/>
    <xdr:sp macro="" textlink="">
      <xdr:nvSpPr>
        <xdr:cNvPr id="1386" name="Text Box 1620">
          <a:extLst>
            <a:ext uri="{FF2B5EF4-FFF2-40B4-BE49-F238E27FC236}">
              <a16:creationId xmlns:a16="http://schemas.microsoft.com/office/drawing/2014/main" id="{EF6FA13B-B5E6-4487-9D11-BD0B5964EC23}"/>
            </a:ext>
          </a:extLst>
        </xdr:cNvPr>
        <xdr:cNvSpPr txBox="1">
          <a:spLocks noChangeArrowheads="1"/>
        </xdr:cNvSpPr>
      </xdr:nvSpPr>
      <xdr:spPr bwMode="auto">
        <a:xfrm>
          <a:off x="10021099" y="2019099"/>
          <a:ext cx="540737" cy="128987"/>
        </a:xfrm>
        <a:prstGeom prst="rect">
          <a:avLst/>
        </a:prstGeom>
        <a:solidFill>
          <a:schemeClr val="bg1">
            <a:alpha val="67000"/>
          </a:schemeClr>
        </a:solidFill>
        <a:ln>
          <a:solidFill>
            <a:schemeClr val="tx2"/>
          </a:solidFill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竹房橋南詰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419098</xdr:colOff>
      <xdr:row>11</xdr:row>
      <xdr:rowOff>129859</xdr:rowOff>
    </xdr:from>
    <xdr:to>
      <xdr:col>16</xdr:col>
      <xdr:colOff>29020</xdr:colOff>
      <xdr:row>13</xdr:row>
      <xdr:rowOff>61905</xdr:rowOff>
    </xdr:to>
    <xdr:sp macro="" textlink="">
      <xdr:nvSpPr>
        <xdr:cNvPr id="1420" name="Line 2254">
          <a:extLst>
            <a:ext uri="{FF2B5EF4-FFF2-40B4-BE49-F238E27FC236}">
              <a16:creationId xmlns:a16="http://schemas.microsoft.com/office/drawing/2014/main" id="{5379B1C2-41B9-46BF-AC0E-ECF21111F7DF}"/>
            </a:ext>
          </a:extLst>
        </xdr:cNvPr>
        <xdr:cNvSpPr>
          <a:spLocks noChangeShapeType="1"/>
        </xdr:cNvSpPr>
      </xdr:nvSpPr>
      <xdr:spPr bwMode="auto">
        <a:xfrm flipH="1">
          <a:off x="10425309" y="2039820"/>
          <a:ext cx="314375" cy="279312"/>
        </a:xfrm>
        <a:custGeom>
          <a:avLst/>
          <a:gdLst>
            <a:gd name="connsiteX0" fmla="*/ 0 w 745984"/>
            <a:gd name="connsiteY0" fmla="*/ 0 h 400385"/>
            <a:gd name="connsiteX1" fmla="*/ 745984 w 745984"/>
            <a:gd name="connsiteY1" fmla="*/ 400385 h 400385"/>
            <a:gd name="connsiteX0" fmla="*/ 0 w 745984"/>
            <a:gd name="connsiteY0" fmla="*/ 0 h 400385"/>
            <a:gd name="connsiteX1" fmla="*/ 741769 w 745984"/>
            <a:gd name="connsiteY1" fmla="*/ 29500 h 400385"/>
            <a:gd name="connsiteX2" fmla="*/ 745984 w 745984"/>
            <a:gd name="connsiteY2" fmla="*/ 400385 h 400385"/>
            <a:gd name="connsiteX0" fmla="*/ 0 w 745984"/>
            <a:gd name="connsiteY0" fmla="*/ 0 h 400385"/>
            <a:gd name="connsiteX1" fmla="*/ 741769 w 745984"/>
            <a:gd name="connsiteY1" fmla="*/ 29500 h 400385"/>
            <a:gd name="connsiteX2" fmla="*/ 745984 w 745984"/>
            <a:gd name="connsiteY2" fmla="*/ 400385 h 400385"/>
            <a:gd name="connsiteX0" fmla="*/ 0 w 745984"/>
            <a:gd name="connsiteY0" fmla="*/ 0 h 400385"/>
            <a:gd name="connsiteX1" fmla="*/ 741769 w 745984"/>
            <a:gd name="connsiteY1" fmla="*/ 29500 h 400385"/>
            <a:gd name="connsiteX2" fmla="*/ 745984 w 745984"/>
            <a:gd name="connsiteY2" fmla="*/ 400385 h 400385"/>
            <a:gd name="connsiteX0" fmla="*/ 0 w 745984"/>
            <a:gd name="connsiteY0" fmla="*/ 0 h 400385"/>
            <a:gd name="connsiteX1" fmla="*/ 741769 w 745984"/>
            <a:gd name="connsiteY1" fmla="*/ 29500 h 400385"/>
            <a:gd name="connsiteX2" fmla="*/ 745984 w 745984"/>
            <a:gd name="connsiteY2" fmla="*/ 400385 h 400385"/>
            <a:gd name="connsiteX0" fmla="*/ 0 w 745984"/>
            <a:gd name="connsiteY0" fmla="*/ 0 h 400385"/>
            <a:gd name="connsiteX1" fmla="*/ 741769 w 745984"/>
            <a:gd name="connsiteY1" fmla="*/ 29500 h 400385"/>
            <a:gd name="connsiteX2" fmla="*/ 745984 w 745984"/>
            <a:gd name="connsiteY2" fmla="*/ 400385 h 400385"/>
            <a:gd name="connsiteX0" fmla="*/ 0 w 741769"/>
            <a:gd name="connsiteY0" fmla="*/ 0 h 387741"/>
            <a:gd name="connsiteX1" fmla="*/ 741769 w 741769"/>
            <a:gd name="connsiteY1" fmla="*/ 29500 h 387741"/>
            <a:gd name="connsiteX2" fmla="*/ 733340 w 741769"/>
            <a:gd name="connsiteY2" fmla="*/ 387741 h 387741"/>
            <a:gd name="connsiteX0" fmla="*/ 0 w 741769"/>
            <a:gd name="connsiteY0" fmla="*/ 0 h 387741"/>
            <a:gd name="connsiteX1" fmla="*/ 741769 w 741769"/>
            <a:gd name="connsiteY1" fmla="*/ 12641 h 387741"/>
            <a:gd name="connsiteX2" fmla="*/ 733340 w 741769"/>
            <a:gd name="connsiteY2" fmla="*/ 387741 h 387741"/>
            <a:gd name="connsiteX0" fmla="*/ 0 w 741769"/>
            <a:gd name="connsiteY0" fmla="*/ 0 h 387741"/>
            <a:gd name="connsiteX1" fmla="*/ 741769 w 741769"/>
            <a:gd name="connsiteY1" fmla="*/ 12641 h 387741"/>
            <a:gd name="connsiteX2" fmla="*/ 733340 w 741769"/>
            <a:gd name="connsiteY2" fmla="*/ 387741 h 387741"/>
            <a:gd name="connsiteX0" fmla="*/ 0 w 741769"/>
            <a:gd name="connsiteY0" fmla="*/ 0 h 387741"/>
            <a:gd name="connsiteX1" fmla="*/ 741769 w 741769"/>
            <a:gd name="connsiteY1" fmla="*/ 12641 h 387741"/>
            <a:gd name="connsiteX2" fmla="*/ 733340 w 741769"/>
            <a:gd name="connsiteY2" fmla="*/ 387741 h 387741"/>
            <a:gd name="connsiteX0" fmla="*/ 0 w 741769"/>
            <a:gd name="connsiteY0" fmla="*/ 0 h 387741"/>
            <a:gd name="connsiteX1" fmla="*/ 741769 w 741769"/>
            <a:gd name="connsiteY1" fmla="*/ 12641 h 387741"/>
            <a:gd name="connsiteX2" fmla="*/ 733340 w 741769"/>
            <a:gd name="connsiteY2" fmla="*/ 387741 h 387741"/>
            <a:gd name="connsiteX0" fmla="*/ 9105 w 9105"/>
            <a:gd name="connsiteY0" fmla="*/ 1 h 375101"/>
            <a:gd name="connsiteX1" fmla="*/ 676 w 9105"/>
            <a:gd name="connsiteY1" fmla="*/ 375101 h 375101"/>
            <a:gd name="connsiteX0" fmla="*/ 303931 w 303931"/>
            <a:gd name="connsiteY0" fmla="*/ 0 h 26729"/>
            <a:gd name="connsiteX1" fmla="*/ 162 w 303931"/>
            <a:gd name="connsiteY1" fmla="*/ 26729 h 26729"/>
            <a:gd name="connsiteX2" fmla="*/ 294673 w 303931"/>
            <a:gd name="connsiteY2" fmla="*/ 10000 h 26729"/>
            <a:gd name="connsiteX0" fmla="*/ 963802 w 963802"/>
            <a:gd name="connsiteY0" fmla="*/ 21937 h 22120"/>
            <a:gd name="connsiteX1" fmla="*/ 162 w 963802"/>
            <a:gd name="connsiteY1" fmla="*/ 17700 h 22120"/>
            <a:gd name="connsiteX2" fmla="*/ 294673 w 963802"/>
            <a:gd name="connsiteY2" fmla="*/ 971 h 22120"/>
            <a:gd name="connsiteX0" fmla="*/ 669130 w 669130"/>
            <a:gd name="connsiteY0" fmla="*/ 22107 h 22231"/>
            <a:gd name="connsiteX1" fmla="*/ 195070 w 669130"/>
            <a:gd name="connsiteY1" fmla="*/ 13955 h 22231"/>
            <a:gd name="connsiteX2" fmla="*/ 1 w 669130"/>
            <a:gd name="connsiteY2" fmla="*/ 1141 h 22231"/>
            <a:gd name="connsiteX0" fmla="*/ 1009709 w 1009709"/>
            <a:gd name="connsiteY0" fmla="*/ 8519 h 8643"/>
            <a:gd name="connsiteX1" fmla="*/ 535649 w 1009709"/>
            <a:gd name="connsiteY1" fmla="*/ 367 h 8643"/>
            <a:gd name="connsiteX2" fmla="*/ 0 w 1009709"/>
            <a:gd name="connsiteY2" fmla="*/ 4638 h 8643"/>
            <a:gd name="connsiteX0" fmla="*/ 10000 w 10000"/>
            <a:gd name="connsiteY0" fmla="*/ 9654 h 9798"/>
            <a:gd name="connsiteX1" fmla="*/ 5305 w 10000"/>
            <a:gd name="connsiteY1" fmla="*/ 222 h 9798"/>
            <a:gd name="connsiteX2" fmla="*/ 0 w 10000"/>
            <a:gd name="connsiteY2" fmla="*/ 5163 h 9798"/>
            <a:gd name="connsiteX0" fmla="*/ 10000 w 10000"/>
            <a:gd name="connsiteY0" fmla="*/ 10029 h 10168"/>
            <a:gd name="connsiteX1" fmla="*/ 5305 w 10000"/>
            <a:gd name="connsiteY1" fmla="*/ 403 h 10168"/>
            <a:gd name="connsiteX2" fmla="*/ 0 w 10000"/>
            <a:gd name="connsiteY2" fmla="*/ 5445 h 10168"/>
            <a:gd name="connsiteX0" fmla="*/ 10000 w 10000"/>
            <a:gd name="connsiteY0" fmla="*/ 9675 h 9928"/>
            <a:gd name="connsiteX1" fmla="*/ 5305 w 10000"/>
            <a:gd name="connsiteY1" fmla="*/ 49 h 9928"/>
            <a:gd name="connsiteX2" fmla="*/ 0 w 10000"/>
            <a:gd name="connsiteY2" fmla="*/ 5091 h 9928"/>
            <a:gd name="connsiteX0" fmla="*/ 10000 w 10000"/>
            <a:gd name="connsiteY0" fmla="*/ 9733 h 9988"/>
            <a:gd name="connsiteX1" fmla="*/ 5305 w 10000"/>
            <a:gd name="connsiteY1" fmla="*/ 37 h 9988"/>
            <a:gd name="connsiteX2" fmla="*/ 0 w 10000"/>
            <a:gd name="connsiteY2" fmla="*/ 5116 h 9988"/>
            <a:gd name="connsiteX0" fmla="*/ 12319 w 12319"/>
            <a:gd name="connsiteY0" fmla="*/ 7626 h 7963"/>
            <a:gd name="connsiteX1" fmla="*/ 5305 w 12319"/>
            <a:gd name="connsiteY1" fmla="*/ 37 h 7963"/>
            <a:gd name="connsiteX2" fmla="*/ 0 w 12319"/>
            <a:gd name="connsiteY2" fmla="*/ 5122 h 7963"/>
            <a:gd name="connsiteX0" fmla="*/ 10000 w 10000"/>
            <a:gd name="connsiteY0" fmla="*/ 9577 h 11193"/>
            <a:gd name="connsiteX1" fmla="*/ 4306 w 10000"/>
            <a:gd name="connsiteY1" fmla="*/ 46 h 11193"/>
            <a:gd name="connsiteX2" fmla="*/ 0 w 10000"/>
            <a:gd name="connsiteY2" fmla="*/ 6432 h 11193"/>
            <a:gd name="connsiteX0" fmla="*/ 10000 w 10000"/>
            <a:gd name="connsiteY0" fmla="*/ 9577 h 11381"/>
            <a:gd name="connsiteX1" fmla="*/ 4306 w 10000"/>
            <a:gd name="connsiteY1" fmla="*/ 46 h 11381"/>
            <a:gd name="connsiteX2" fmla="*/ 0 w 10000"/>
            <a:gd name="connsiteY2" fmla="*/ 6432 h 11381"/>
            <a:gd name="connsiteX0" fmla="*/ 8781 w 8781"/>
            <a:gd name="connsiteY0" fmla="*/ 13865 h 15270"/>
            <a:gd name="connsiteX1" fmla="*/ 4306 w 8781"/>
            <a:gd name="connsiteY1" fmla="*/ 46 h 15270"/>
            <a:gd name="connsiteX2" fmla="*/ 0 w 8781"/>
            <a:gd name="connsiteY2" fmla="*/ 6432 h 15270"/>
            <a:gd name="connsiteX0" fmla="*/ 10000 w 10000"/>
            <a:gd name="connsiteY0" fmla="*/ 9080 h 9080"/>
            <a:gd name="connsiteX1" fmla="*/ 4904 w 10000"/>
            <a:gd name="connsiteY1" fmla="*/ 30 h 9080"/>
            <a:gd name="connsiteX2" fmla="*/ 0 w 10000"/>
            <a:gd name="connsiteY2" fmla="*/ 4212 h 9080"/>
            <a:gd name="connsiteX0" fmla="*/ 10000 w 10000"/>
            <a:gd name="connsiteY0" fmla="*/ 10679 h 10679"/>
            <a:gd name="connsiteX1" fmla="*/ 4904 w 10000"/>
            <a:gd name="connsiteY1" fmla="*/ 712 h 10679"/>
            <a:gd name="connsiteX2" fmla="*/ 0 w 10000"/>
            <a:gd name="connsiteY2" fmla="*/ 5318 h 10679"/>
            <a:gd name="connsiteX0" fmla="*/ 11607 w 11607"/>
            <a:gd name="connsiteY0" fmla="*/ 11223 h 11223"/>
            <a:gd name="connsiteX1" fmla="*/ 6511 w 11607"/>
            <a:gd name="connsiteY1" fmla="*/ 1256 h 11223"/>
            <a:gd name="connsiteX2" fmla="*/ 0 w 11607"/>
            <a:gd name="connsiteY2" fmla="*/ 4647 h 11223"/>
            <a:gd name="connsiteX0" fmla="*/ 11607 w 11607"/>
            <a:gd name="connsiteY0" fmla="*/ 10465 h 10465"/>
            <a:gd name="connsiteX1" fmla="*/ 6511 w 11607"/>
            <a:gd name="connsiteY1" fmla="*/ 498 h 10465"/>
            <a:gd name="connsiteX2" fmla="*/ 0 w 11607"/>
            <a:gd name="connsiteY2" fmla="*/ 3889 h 10465"/>
            <a:gd name="connsiteX0" fmla="*/ 11631 w 11631"/>
            <a:gd name="connsiteY0" fmla="*/ 12404 h 12404"/>
            <a:gd name="connsiteX1" fmla="*/ 6535 w 11631"/>
            <a:gd name="connsiteY1" fmla="*/ 2437 h 12404"/>
            <a:gd name="connsiteX2" fmla="*/ 0 w 11631"/>
            <a:gd name="connsiteY2" fmla="*/ 2408 h 12404"/>
            <a:gd name="connsiteX0" fmla="*/ 11631 w 11631"/>
            <a:gd name="connsiteY0" fmla="*/ 11085 h 11085"/>
            <a:gd name="connsiteX1" fmla="*/ 6535 w 11631"/>
            <a:gd name="connsiteY1" fmla="*/ 1118 h 11085"/>
            <a:gd name="connsiteX2" fmla="*/ 0 w 11631"/>
            <a:gd name="connsiteY2" fmla="*/ 1089 h 11085"/>
            <a:gd name="connsiteX0" fmla="*/ 11631 w 11631"/>
            <a:gd name="connsiteY0" fmla="*/ 11085 h 11085"/>
            <a:gd name="connsiteX1" fmla="*/ 6535 w 11631"/>
            <a:gd name="connsiteY1" fmla="*/ 1118 h 11085"/>
            <a:gd name="connsiteX2" fmla="*/ 0 w 11631"/>
            <a:gd name="connsiteY2" fmla="*/ 1089 h 11085"/>
            <a:gd name="connsiteX0" fmla="*/ 11631 w 11631"/>
            <a:gd name="connsiteY0" fmla="*/ 11085 h 11085"/>
            <a:gd name="connsiteX1" fmla="*/ 6535 w 11631"/>
            <a:gd name="connsiteY1" fmla="*/ 1118 h 11085"/>
            <a:gd name="connsiteX2" fmla="*/ 0 w 11631"/>
            <a:gd name="connsiteY2" fmla="*/ 1089 h 11085"/>
            <a:gd name="connsiteX0" fmla="*/ 11886 w 11886"/>
            <a:gd name="connsiteY0" fmla="*/ 10370 h 10370"/>
            <a:gd name="connsiteX1" fmla="*/ 6535 w 11886"/>
            <a:gd name="connsiteY1" fmla="*/ 1118 h 10370"/>
            <a:gd name="connsiteX2" fmla="*/ 0 w 11886"/>
            <a:gd name="connsiteY2" fmla="*/ 1089 h 10370"/>
            <a:gd name="connsiteX0" fmla="*/ 11886 w 11886"/>
            <a:gd name="connsiteY0" fmla="*/ 10370 h 11076"/>
            <a:gd name="connsiteX1" fmla="*/ 5824 w 11886"/>
            <a:gd name="connsiteY1" fmla="*/ 10653 h 11076"/>
            <a:gd name="connsiteX2" fmla="*/ 6535 w 11886"/>
            <a:gd name="connsiteY2" fmla="*/ 1118 h 11076"/>
            <a:gd name="connsiteX3" fmla="*/ 0 w 11886"/>
            <a:gd name="connsiteY3" fmla="*/ 1089 h 11076"/>
            <a:gd name="connsiteX0" fmla="*/ 11886 w 11886"/>
            <a:gd name="connsiteY0" fmla="*/ 9788 h 10494"/>
            <a:gd name="connsiteX1" fmla="*/ 5824 w 11886"/>
            <a:gd name="connsiteY1" fmla="*/ 10071 h 10494"/>
            <a:gd name="connsiteX2" fmla="*/ 3033 w 11886"/>
            <a:gd name="connsiteY2" fmla="*/ 4543 h 10494"/>
            <a:gd name="connsiteX3" fmla="*/ 0 w 11886"/>
            <a:gd name="connsiteY3" fmla="*/ 507 h 10494"/>
            <a:gd name="connsiteX0" fmla="*/ 11886 w 11886"/>
            <a:gd name="connsiteY0" fmla="*/ 9281 h 9987"/>
            <a:gd name="connsiteX1" fmla="*/ 5824 w 11886"/>
            <a:gd name="connsiteY1" fmla="*/ 9564 h 9987"/>
            <a:gd name="connsiteX2" fmla="*/ 3033 w 11886"/>
            <a:gd name="connsiteY2" fmla="*/ 4036 h 9987"/>
            <a:gd name="connsiteX3" fmla="*/ 0 w 11886"/>
            <a:gd name="connsiteY3" fmla="*/ 0 h 9987"/>
            <a:gd name="connsiteX0" fmla="*/ 10000 w 10000"/>
            <a:gd name="connsiteY0" fmla="*/ 9293 h 10000"/>
            <a:gd name="connsiteX1" fmla="*/ 4900 w 10000"/>
            <a:gd name="connsiteY1" fmla="*/ 9576 h 10000"/>
            <a:gd name="connsiteX2" fmla="*/ 2079 w 10000"/>
            <a:gd name="connsiteY2" fmla="*/ 5873 h 10000"/>
            <a:gd name="connsiteX3" fmla="*/ 0 w 10000"/>
            <a:gd name="connsiteY3" fmla="*/ 0 h 10000"/>
            <a:gd name="connsiteX0" fmla="*/ 39 w 6739"/>
            <a:gd name="connsiteY0" fmla="*/ 15082 h 15082"/>
            <a:gd name="connsiteX1" fmla="*/ 6690 w 6739"/>
            <a:gd name="connsiteY1" fmla="*/ 9576 h 15082"/>
            <a:gd name="connsiteX2" fmla="*/ 3869 w 6739"/>
            <a:gd name="connsiteY2" fmla="*/ 5873 h 15082"/>
            <a:gd name="connsiteX3" fmla="*/ 1790 w 6739"/>
            <a:gd name="connsiteY3" fmla="*/ 0 h 15082"/>
            <a:gd name="connsiteX0" fmla="*/ 58 w 10000"/>
            <a:gd name="connsiteY0" fmla="*/ 10000 h 10000"/>
            <a:gd name="connsiteX1" fmla="*/ 9927 w 10000"/>
            <a:gd name="connsiteY1" fmla="*/ 6349 h 10000"/>
            <a:gd name="connsiteX2" fmla="*/ 5741 w 10000"/>
            <a:gd name="connsiteY2" fmla="*/ 3894 h 10000"/>
            <a:gd name="connsiteX3" fmla="*/ 2656 w 10000"/>
            <a:gd name="connsiteY3" fmla="*/ 0 h 10000"/>
            <a:gd name="connsiteX0" fmla="*/ 194 w 10063"/>
            <a:gd name="connsiteY0" fmla="*/ 10000 h 10000"/>
            <a:gd name="connsiteX1" fmla="*/ 10063 w 10063"/>
            <a:gd name="connsiteY1" fmla="*/ 6349 h 10000"/>
            <a:gd name="connsiteX2" fmla="*/ 5877 w 10063"/>
            <a:gd name="connsiteY2" fmla="*/ 3894 h 10000"/>
            <a:gd name="connsiteX3" fmla="*/ 2792 w 10063"/>
            <a:gd name="connsiteY3" fmla="*/ 0 h 10000"/>
            <a:gd name="connsiteX0" fmla="*/ 17330 w 17330"/>
            <a:gd name="connsiteY0" fmla="*/ 17083 h 17083"/>
            <a:gd name="connsiteX1" fmla="*/ 7271 w 17330"/>
            <a:gd name="connsiteY1" fmla="*/ 6349 h 17083"/>
            <a:gd name="connsiteX2" fmla="*/ 3085 w 17330"/>
            <a:gd name="connsiteY2" fmla="*/ 3894 h 17083"/>
            <a:gd name="connsiteX3" fmla="*/ 0 w 17330"/>
            <a:gd name="connsiteY3" fmla="*/ 0 h 17083"/>
            <a:gd name="connsiteX0" fmla="*/ 18043 w 18043"/>
            <a:gd name="connsiteY0" fmla="*/ 17083 h 17083"/>
            <a:gd name="connsiteX1" fmla="*/ 1716 w 18043"/>
            <a:gd name="connsiteY1" fmla="*/ 11296 h 17083"/>
            <a:gd name="connsiteX2" fmla="*/ 3798 w 18043"/>
            <a:gd name="connsiteY2" fmla="*/ 3894 h 17083"/>
            <a:gd name="connsiteX3" fmla="*/ 713 w 18043"/>
            <a:gd name="connsiteY3" fmla="*/ 0 h 17083"/>
            <a:gd name="connsiteX0" fmla="*/ 18164 w 18164"/>
            <a:gd name="connsiteY0" fmla="*/ 13138 h 13138"/>
            <a:gd name="connsiteX1" fmla="*/ 1709 w 18164"/>
            <a:gd name="connsiteY1" fmla="*/ 11296 h 13138"/>
            <a:gd name="connsiteX2" fmla="*/ 3791 w 18164"/>
            <a:gd name="connsiteY2" fmla="*/ 3894 h 13138"/>
            <a:gd name="connsiteX3" fmla="*/ 706 w 18164"/>
            <a:gd name="connsiteY3" fmla="*/ 0 h 13138"/>
            <a:gd name="connsiteX0" fmla="*/ 18351 w 18351"/>
            <a:gd name="connsiteY0" fmla="*/ 13138 h 13801"/>
            <a:gd name="connsiteX1" fmla="*/ 1896 w 18351"/>
            <a:gd name="connsiteY1" fmla="*/ 11296 h 13801"/>
            <a:gd name="connsiteX2" fmla="*/ 3978 w 18351"/>
            <a:gd name="connsiteY2" fmla="*/ 3894 h 13801"/>
            <a:gd name="connsiteX3" fmla="*/ 893 w 18351"/>
            <a:gd name="connsiteY3" fmla="*/ 0 h 13801"/>
            <a:gd name="connsiteX0" fmla="*/ 17878 w 17878"/>
            <a:gd name="connsiteY0" fmla="*/ 13138 h 13568"/>
            <a:gd name="connsiteX1" fmla="*/ 1423 w 17878"/>
            <a:gd name="connsiteY1" fmla="*/ 11296 h 13568"/>
            <a:gd name="connsiteX2" fmla="*/ 3505 w 17878"/>
            <a:gd name="connsiteY2" fmla="*/ 3894 h 13568"/>
            <a:gd name="connsiteX3" fmla="*/ 420 w 17878"/>
            <a:gd name="connsiteY3" fmla="*/ 0 h 13568"/>
            <a:gd name="connsiteX0" fmla="*/ 17878 w 17878"/>
            <a:gd name="connsiteY0" fmla="*/ 13138 h 13568"/>
            <a:gd name="connsiteX1" fmla="*/ 1423 w 17878"/>
            <a:gd name="connsiteY1" fmla="*/ 11296 h 13568"/>
            <a:gd name="connsiteX2" fmla="*/ 3505 w 17878"/>
            <a:gd name="connsiteY2" fmla="*/ 3894 h 13568"/>
            <a:gd name="connsiteX3" fmla="*/ 420 w 17878"/>
            <a:gd name="connsiteY3" fmla="*/ 0 h 13568"/>
            <a:gd name="connsiteX0" fmla="*/ 17472 w 17472"/>
            <a:gd name="connsiteY0" fmla="*/ 13138 h 13485"/>
            <a:gd name="connsiteX1" fmla="*/ 1017 w 17472"/>
            <a:gd name="connsiteY1" fmla="*/ 11296 h 13485"/>
            <a:gd name="connsiteX2" fmla="*/ 3099 w 17472"/>
            <a:gd name="connsiteY2" fmla="*/ 3894 h 13485"/>
            <a:gd name="connsiteX3" fmla="*/ 14 w 17472"/>
            <a:gd name="connsiteY3" fmla="*/ 0 h 13485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3191 w 17564"/>
            <a:gd name="connsiteY2" fmla="*/ 3894 h 15580"/>
            <a:gd name="connsiteX3" fmla="*/ 106 w 17564"/>
            <a:gd name="connsiteY3" fmla="*/ 0 h 15580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4386 w 17564"/>
            <a:gd name="connsiteY2" fmla="*/ 2822 h 15580"/>
            <a:gd name="connsiteX3" fmla="*/ 106 w 17564"/>
            <a:gd name="connsiteY3" fmla="*/ 0 h 15580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4386 w 17564"/>
            <a:gd name="connsiteY2" fmla="*/ 2822 h 15580"/>
            <a:gd name="connsiteX3" fmla="*/ 106 w 17564"/>
            <a:gd name="connsiteY3" fmla="*/ 0 h 15580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4386 w 17564"/>
            <a:gd name="connsiteY2" fmla="*/ 2822 h 15580"/>
            <a:gd name="connsiteX3" fmla="*/ 106 w 17564"/>
            <a:gd name="connsiteY3" fmla="*/ 0 h 15580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3676 w 17564"/>
            <a:gd name="connsiteY2" fmla="*/ 5125 h 15580"/>
            <a:gd name="connsiteX3" fmla="*/ 106 w 17564"/>
            <a:gd name="connsiteY3" fmla="*/ 0 h 15580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3676 w 17564"/>
            <a:gd name="connsiteY2" fmla="*/ 5125 h 15580"/>
            <a:gd name="connsiteX3" fmla="*/ 106 w 17564"/>
            <a:gd name="connsiteY3" fmla="*/ 0 h 15580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3676 w 17564"/>
            <a:gd name="connsiteY2" fmla="*/ 5125 h 15580"/>
            <a:gd name="connsiteX3" fmla="*/ 106 w 17564"/>
            <a:gd name="connsiteY3" fmla="*/ 0 h 15580"/>
            <a:gd name="connsiteX0" fmla="*/ 17458 w 17458"/>
            <a:gd name="connsiteY0" fmla="*/ 13138 h 15449"/>
            <a:gd name="connsiteX1" fmla="*/ 1003 w 17458"/>
            <a:gd name="connsiteY1" fmla="*/ 11296 h 15449"/>
            <a:gd name="connsiteX2" fmla="*/ 3570 w 17458"/>
            <a:gd name="connsiteY2" fmla="*/ 5125 h 15449"/>
            <a:gd name="connsiteX3" fmla="*/ 0 w 17458"/>
            <a:gd name="connsiteY3" fmla="*/ 0 h 15449"/>
            <a:gd name="connsiteX0" fmla="*/ 17458 w 17458"/>
            <a:gd name="connsiteY0" fmla="*/ 13138 h 15449"/>
            <a:gd name="connsiteX1" fmla="*/ 1003 w 17458"/>
            <a:gd name="connsiteY1" fmla="*/ 11296 h 15449"/>
            <a:gd name="connsiteX2" fmla="*/ 5484 w 17458"/>
            <a:gd name="connsiteY2" fmla="*/ 7142 h 15449"/>
            <a:gd name="connsiteX3" fmla="*/ 3570 w 17458"/>
            <a:gd name="connsiteY3" fmla="*/ 5125 h 15449"/>
            <a:gd name="connsiteX4" fmla="*/ 0 w 17458"/>
            <a:gd name="connsiteY4" fmla="*/ 0 h 15449"/>
            <a:gd name="connsiteX0" fmla="*/ 17458 w 17458"/>
            <a:gd name="connsiteY0" fmla="*/ 13138 h 15449"/>
            <a:gd name="connsiteX1" fmla="*/ 1003 w 17458"/>
            <a:gd name="connsiteY1" fmla="*/ 11296 h 15449"/>
            <a:gd name="connsiteX2" fmla="*/ 6461 w 17458"/>
            <a:gd name="connsiteY2" fmla="*/ 8789 h 15449"/>
            <a:gd name="connsiteX3" fmla="*/ 3570 w 17458"/>
            <a:gd name="connsiteY3" fmla="*/ 5125 h 15449"/>
            <a:gd name="connsiteX4" fmla="*/ 0 w 17458"/>
            <a:gd name="connsiteY4" fmla="*/ 0 h 15449"/>
            <a:gd name="connsiteX0" fmla="*/ 17458 w 17458"/>
            <a:gd name="connsiteY0" fmla="*/ 13138 h 15449"/>
            <a:gd name="connsiteX1" fmla="*/ 1003 w 17458"/>
            <a:gd name="connsiteY1" fmla="*/ 11296 h 15449"/>
            <a:gd name="connsiteX2" fmla="*/ 3570 w 17458"/>
            <a:gd name="connsiteY2" fmla="*/ 5125 h 15449"/>
            <a:gd name="connsiteX3" fmla="*/ 0 w 17458"/>
            <a:gd name="connsiteY3" fmla="*/ 0 h 15449"/>
            <a:gd name="connsiteX0" fmla="*/ 17458 w 17458"/>
            <a:gd name="connsiteY0" fmla="*/ 13138 h 15449"/>
            <a:gd name="connsiteX1" fmla="*/ 1003 w 17458"/>
            <a:gd name="connsiteY1" fmla="*/ 11296 h 15449"/>
            <a:gd name="connsiteX2" fmla="*/ 5734 w 17458"/>
            <a:gd name="connsiteY2" fmla="*/ 6788 h 15449"/>
            <a:gd name="connsiteX3" fmla="*/ 0 w 17458"/>
            <a:gd name="connsiteY3" fmla="*/ 0 h 15449"/>
            <a:gd name="connsiteX0" fmla="*/ 17458 w 17458"/>
            <a:gd name="connsiteY0" fmla="*/ 13138 h 15449"/>
            <a:gd name="connsiteX1" fmla="*/ 1003 w 17458"/>
            <a:gd name="connsiteY1" fmla="*/ 11296 h 15449"/>
            <a:gd name="connsiteX2" fmla="*/ 5734 w 17458"/>
            <a:gd name="connsiteY2" fmla="*/ 6788 h 15449"/>
            <a:gd name="connsiteX3" fmla="*/ 0 w 17458"/>
            <a:gd name="connsiteY3" fmla="*/ 0 h 15449"/>
            <a:gd name="connsiteX0" fmla="*/ 17458 w 17458"/>
            <a:gd name="connsiteY0" fmla="*/ 13138 h 17284"/>
            <a:gd name="connsiteX1" fmla="*/ 1003 w 17458"/>
            <a:gd name="connsiteY1" fmla="*/ 11296 h 17284"/>
            <a:gd name="connsiteX2" fmla="*/ 5734 w 17458"/>
            <a:gd name="connsiteY2" fmla="*/ 6788 h 17284"/>
            <a:gd name="connsiteX3" fmla="*/ 0 w 17458"/>
            <a:gd name="connsiteY3" fmla="*/ 0 h 17284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5734 w 17458"/>
            <a:gd name="connsiteY2" fmla="*/ 6788 h 15393"/>
            <a:gd name="connsiteX3" fmla="*/ 0 w 17458"/>
            <a:gd name="connsiteY3" fmla="*/ 0 h 15393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5734 w 17458"/>
            <a:gd name="connsiteY2" fmla="*/ 6788 h 15393"/>
            <a:gd name="connsiteX3" fmla="*/ 0 w 17458"/>
            <a:gd name="connsiteY3" fmla="*/ 0 h 15393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3668 w 17458"/>
            <a:gd name="connsiteY2" fmla="*/ 5262 h 15393"/>
            <a:gd name="connsiteX3" fmla="*/ 0 w 17458"/>
            <a:gd name="connsiteY3" fmla="*/ 0 h 15393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3668 w 17458"/>
            <a:gd name="connsiteY2" fmla="*/ 5262 h 15393"/>
            <a:gd name="connsiteX3" fmla="*/ 0 w 17458"/>
            <a:gd name="connsiteY3" fmla="*/ 0 h 15393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3172 w 17458"/>
            <a:gd name="connsiteY2" fmla="*/ 5391 h 15393"/>
            <a:gd name="connsiteX3" fmla="*/ 0 w 17458"/>
            <a:gd name="connsiteY3" fmla="*/ 0 h 15393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3172 w 17458"/>
            <a:gd name="connsiteY2" fmla="*/ 5391 h 15393"/>
            <a:gd name="connsiteX3" fmla="*/ 0 w 17458"/>
            <a:gd name="connsiteY3" fmla="*/ 0 h 15393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3172 w 17458"/>
            <a:gd name="connsiteY2" fmla="*/ 5391 h 15393"/>
            <a:gd name="connsiteX3" fmla="*/ 0 w 17458"/>
            <a:gd name="connsiteY3" fmla="*/ 0 h 15393"/>
            <a:gd name="connsiteX0" fmla="*/ 17796 w 17796"/>
            <a:gd name="connsiteY0" fmla="*/ 13138 h 15484"/>
            <a:gd name="connsiteX1" fmla="*/ 640 w 17796"/>
            <a:gd name="connsiteY1" fmla="*/ 12511 h 15484"/>
            <a:gd name="connsiteX2" fmla="*/ 3510 w 17796"/>
            <a:gd name="connsiteY2" fmla="*/ 5391 h 15484"/>
            <a:gd name="connsiteX3" fmla="*/ 338 w 17796"/>
            <a:gd name="connsiteY3" fmla="*/ 0 h 15484"/>
            <a:gd name="connsiteX0" fmla="*/ 17910 w 17910"/>
            <a:gd name="connsiteY0" fmla="*/ 13138 h 16723"/>
            <a:gd name="connsiteX1" fmla="*/ 754 w 17910"/>
            <a:gd name="connsiteY1" fmla="*/ 12511 h 16723"/>
            <a:gd name="connsiteX2" fmla="*/ 3624 w 17910"/>
            <a:gd name="connsiteY2" fmla="*/ 5391 h 16723"/>
            <a:gd name="connsiteX3" fmla="*/ 452 w 17910"/>
            <a:gd name="connsiteY3" fmla="*/ 0 h 16723"/>
            <a:gd name="connsiteX0" fmla="*/ 17566 w 17566"/>
            <a:gd name="connsiteY0" fmla="*/ 13138 h 17298"/>
            <a:gd name="connsiteX1" fmla="*/ 410 w 17566"/>
            <a:gd name="connsiteY1" fmla="*/ 12511 h 17298"/>
            <a:gd name="connsiteX2" fmla="*/ 3280 w 17566"/>
            <a:gd name="connsiteY2" fmla="*/ 5391 h 17298"/>
            <a:gd name="connsiteX3" fmla="*/ 108 w 17566"/>
            <a:gd name="connsiteY3" fmla="*/ 0 h 17298"/>
            <a:gd name="connsiteX0" fmla="*/ 17458 w 17458"/>
            <a:gd name="connsiteY0" fmla="*/ 13138 h 17001"/>
            <a:gd name="connsiteX1" fmla="*/ 302 w 17458"/>
            <a:gd name="connsiteY1" fmla="*/ 12511 h 17001"/>
            <a:gd name="connsiteX2" fmla="*/ 3172 w 17458"/>
            <a:gd name="connsiteY2" fmla="*/ 5391 h 17001"/>
            <a:gd name="connsiteX3" fmla="*/ 0 w 17458"/>
            <a:gd name="connsiteY3" fmla="*/ 0 h 17001"/>
            <a:gd name="connsiteX0" fmla="*/ 17458 w 17458"/>
            <a:gd name="connsiteY0" fmla="*/ 13138 h 16920"/>
            <a:gd name="connsiteX1" fmla="*/ 302 w 17458"/>
            <a:gd name="connsiteY1" fmla="*/ 12511 h 16920"/>
            <a:gd name="connsiteX2" fmla="*/ 3172 w 17458"/>
            <a:gd name="connsiteY2" fmla="*/ 5391 h 16920"/>
            <a:gd name="connsiteX3" fmla="*/ 0 w 17458"/>
            <a:gd name="connsiteY3" fmla="*/ 0 h 16920"/>
            <a:gd name="connsiteX0" fmla="*/ 17458 w 17458"/>
            <a:gd name="connsiteY0" fmla="*/ 13138 h 16920"/>
            <a:gd name="connsiteX1" fmla="*/ 302 w 17458"/>
            <a:gd name="connsiteY1" fmla="*/ 12511 h 16920"/>
            <a:gd name="connsiteX2" fmla="*/ 3172 w 17458"/>
            <a:gd name="connsiteY2" fmla="*/ 5391 h 16920"/>
            <a:gd name="connsiteX3" fmla="*/ 0 w 17458"/>
            <a:gd name="connsiteY3" fmla="*/ 0 h 16920"/>
            <a:gd name="connsiteX0" fmla="*/ 17458 w 17458"/>
            <a:gd name="connsiteY0" fmla="*/ 13138 h 19166"/>
            <a:gd name="connsiteX1" fmla="*/ 302 w 17458"/>
            <a:gd name="connsiteY1" fmla="*/ 12511 h 19166"/>
            <a:gd name="connsiteX2" fmla="*/ 3172 w 17458"/>
            <a:gd name="connsiteY2" fmla="*/ 5391 h 19166"/>
            <a:gd name="connsiteX3" fmla="*/ 0 w 17458"/>
            <a:gd name="connsiteY3" fmla="*/ 0 h 19166"/>
            <a:gd name="connsiteX0" fmla="*/ 17458 w 17458"/>
            <a:gd name="connsiteY0" fmla="*/ 13138 h 17417"/>
            <a:gd name="connsiteX1" fmla="*/ 302 w 17458"/>
            <a:gd name="connsiteY1" fmla="*/ 12511 h 17417"/>
            <a:gd name="connsiteX2" fmla="*/ 3172 w 17458"/>
            <a:gd name="connsiteY2" fmla="*/ 5391 h 17417"/>
            <a:gd name="connsiteX3" fmla="*/ 0 w 17458"/>
            <a:gd name="connsiteY3" fmla="*/ 0 h 17417"/>
            <a:gd name="connsiteX0" fmla="*/ 17458 w 17458"/>
            <a:gd name="connsiteY0" fmla="*/ 13138 h 16357"/>
            <a:gd name="connsiteX1" fmla="*/ 302 w 17458"/>
            <a:gd name="connsiteY1" fmla="*/ 12511 h 16357"/>
            <a:gd name="connsiteX2" fmla="*/ 3172 w 17458"/>
            <a:gd name="connsiteY2" fmla="*/ 5391 h 16357"/>
            <a:gd name="connsiteX3" fmla="*/ 0 w 17458"/>
            <a:gd name="connsiteY3" fmla="*/ 0 h 16357"/>
            <a:gd name="connsiteX0" fmla="*/ 17458 w 17458"/>
            <a:gd name="connsiteY0" fmla="*/ 13138 h 18141"/>
            <a:gd name="connsiteX1" fmla="*/ 302 w 17458"/>
            <a:gd name="connsiteY1" fmla="*/ 12511 h 18141"/>
            <a:gd name="connsiteX2" fmla="*/ 3172 w 17458"/>
            <a:gd name="connsiteY2" fmla="*/ 5391 h 18141"/>
            <a:gd name="connsiteX3" fmla="*/ 0 w 17458"/>
            <a:gd name="connsiteY3" fmla="*/ 0 h 18141"/>
            <a:gd name="connsiteX0" fmla="*/ 17458 w 17458"/>
            <a:gd name="connsiteY0" fmla="*/ 13138 h 17906"/>
            <a:gd name="connsiteX1" fmla="*/ 302 w 17458"/>
            <a:gd name="connsiteY1" fmla="*/ 12511 h 17906"/>
            <a:gd name="connsiteX2" fmla="*/ 3172 w 17458"/>
            <a:gd name="connsiteY2" fmla="*/ 5391 h 17906"/>
            <a:gd name="connsiteX3" fmla="*/ 0 w 17458"/>
            <a:gd name="connsiteY3" fmla="*/ 0 h 17906"/>
            <a:gd name="connsiteX0" fmla="*/ 17458 w 17458"/>
            <a:gd name="connsiteY0" fmla="*/ 13138 h 17409"/>
            <a:gd name="connsiteX1" fmla="*/ 7753 w 17458"/>
            <a:gd name="connsiteY1" fmla="*/ 8125 h 17409"/>
            <a:gd name="connsiteX2" fmla="*/ 3172 w 17458"/>
            <a:gd name="connsiteY2" fmla="*/ 5391 h 17409"/>
            <a:gd name="connsiteX3" fmla="*/ 0 w 17458"/>
            <a:gd name="connsiteY3" fmla="*/ 0 h 17409"/>
            <a:gd name="connsiteX0" fmla="*/ 17458 w 17458"/>
            <a:gd name="connsiteY0" fmla="*/ 13138 h 18495"/>
            <a:gd name="connsiteX1" fmla="*/ 7753 w 17458"/>
            <a:gd name="connsiteY1" fmla="*/ 8125 h 18495"/>
            <a:gd name="connsiteX2" fmla="*/ 3172 w 17458"/>
            <a:gd name="connsiteY2" fmla="*/ 5391 h 18495"/>
            <a:gd name="connsiteX3" fmla="*/ 0 w 17458"/>
            <a:gd name="connsiteY3" fmla="*/ 0 h 18495"/>
            <a:gd name="connsiteX0" fmla="*/ 17458 w 17458"/>
            <a:gd name="connsiteY0" fmla="*/ 13138 h 18009"/>
            <a:gd name="connsiteX1" fmla="*/ 6492 w 17458"/>
            <a:gd name="connsiteY1" fmla="*/ 4705 h 18009"/>
            <a:gd name="connsiteX2" fmla="*/ 3172 w 17458"/>
            <a:gd name="connsiteY2" fmla="*/ 5391 h 18009"/>
            <a:gd name="connsiteX3" fmla="*/ 0 w 17458"/>
            <a:gd name="connsiteY3" fmla="*/ 0 h 18009"/>
            <a:gd name="connsiteX0" fmla="*/ 17458 w 17458"/>
            <a:gd name="connsiteY0" fmla="*/ 13138 h 18009"/>
            <a:gd name="connsiteX1" fmla="*/ 6492 w 17458"/>
            <a:gd name="connsiteY1" fmla="*/ 4705 h 18009"/>
            <a:gd name="connsiteX2" fmla="*/ 3172 w 17458"/>
            <a:gd name="connsiteY2" fmla="*/ 5391 h 18009"/>
            <a:gd name="connsiteX3" fmla="*/ 0 w 17458"/>
            <a:gd name="connsiteY3" fmla="*/ 0 h 18009"/>
            <a:gd name="connsiteX0" fmla="*/ 17458 w 17458"/>
            <a:gd name="connsiteY0" fmla="*/ 13138 h 17656"/>
            <a:gd name="connsiteX1" fmla="*/ 6492 w 17458"/>
            <a:gd name="connsiteY1" fmla="*/ 4705 h 17656"/>
            <a:gd name="connsiteX2" fmla="*/ 3172 w 17458"/>
            <a:gd name="connsiteY2" fmla="*/ 5391 h 17656"/>
            <a:gd name="connsiteX3" fmla="*/ 0 w 17458"/>
            <a:gd name="connsiteY3" fmla="*/ 0 h 17656"/>
            <a:gd name="connsiteX0" fmla="*/ 17458 w 17458"/>
            <a:gd name="connsiteY0" fmla="*/ 13138 h 17656"/>
            <a:gd name="connsiteX1" fmla="*/ 6492 w 17458"/>
            <a:gd name="connsiteY1" fmla="*/ 4705 h 17656"/>
            <a:gd name="connsiteX2" fmla="*/ 3172 w 17458"/>
            <a:gd name="connsiteY2" fmla="*/ 5391 h 17656"/>
            <a:gd name="connsiteX3" fmla="*/ 0 w 17458"/>
            <a:gd name="connsiteY3" fmla="*/ 0 h 17656"/>
            <a:gd name="connsiteX0" fmla="*/ 17458 w 17458"/>
            <a:gd name="connsiteY0" fmla="*/ 13138 h 17656"/>
            <a:gd name="connsiteX1" fmla="*/ 6492 w 17458"/>
            <a:gd name="connsiteY1" fmla="*/ 4705 h 17656"/>
            <a:gd name="connsiteX2" fmla="*/ 3172 w 17458"/>
            <a:gd name="connsiteY2" fmla="*/ 5391 h 17656"/>
            <a:gd name="connsiteX3" fmla="*/ 0 w 17458"/>
            <a:gd name="connsiteY3" fmla="*/ 0 h 17656"/>
            <a:gd name="connsiteX0" fmla="*/ 17458 w 17458"/>
            <a:gd name="connsiteY0" fmla="*/ 13138 h 17656"/>
            <a:gd name="connsiteX1" fmla="*/ 6492 w 17458"/>
            <a:gd name="connsiteY1" fmla="*/ 4705 h 17656"/>
            <a:gd name="connsiteX2" fmla="*/ 3172 w 17458"/>
            <a:gd name="connsiteY2" fmla="*/ 5391 h 17656"/>
            <a:gd name="connsiteX3" fmla="*/ 0 w 17458"/>
            <a:gd name="connsiteY3" fmla="*/ 0 h 17656"/>
            <a:gd name="connsiteX0" fmla="*/ 17458 w 17458"/>
            <a:gd name="connsiteY0" fmla="*/ 13138 h 17334"/>
            <a:gd name="connsiteX1" fmla="*/ 6492 w 17458"/>
            <a:gd name="connsiteY1" fmla="*/ 4705 h 17334"/>
            <a:gd name="connsiteX2" fmla="*/ 3172 w 17458"/>
            <a:gd name="connsiteY2" fmla="*/ 5391 h 17334"/>
            <a:gd name="connsiteX3" fmla="*/ 0 w 17458"/>
            <a:gd name="connsiteY3" fmla="*/ 0 h 17334"/>
            <a:gd name="connsiteX0" fmla="*/ 17458 w 17458"/>
            <a:gd name="connsiteY0" fmla="*/ 13138 h 16429"/>
            <a:gd name="connsiteX1" fmla="*/ 6492 w 17458"/>
            <a:gd name="connsiteY1" fmla="*/ 4705 h 16429"/>
            <a:gd name="connsiteX2" fmla="*/ 3172 w 17458"/>
            <a:gd name="connsiteY2" fmla="*/ 5391 h 16429"/>
            <a:gd name="connsiteX3" fmla="*/ 0 w 17458"/>
            <a:gd name="connsiteY3" fmla="*/ 0 h 16429"/>
            <a:gd name="connsiteX0" fmla="*/ 17458 w 17458"/>
            <a:gd name="connsiteY0" fmla="*/ 13138 h 15872"/>
            <a:gd name="connsiteX1" fmla="*/ 6492 w 17458"/>
            <a:gd name="connsiteY1" fmla="*/ 4705 h 15872"/>
            <a:gd name="connsiteX2" fmla="*/ 3172 w 17458"/>
            <a:gd name="connsiteY2" fmla="*/ 5391 h 15872"/>
            <a:gd name="connsiteX3" fmla="*/ 0 w 17458"/>
            <a:gd name="connsiteY3" fmla="*/ 0 h 15872"/>
            <a:gd name="connsiteX0" fmla="*/ 16321 w 16321"/>
            <a:gd name="connsiteY0" fmla="*/ 14932 h 17524"/>
            <a:gd name="connsiteX1" fmla="*/ 6492 w 16321"/>
            <a:gd name="connsiteY1" fmla="*/ 4705 h 17524"/>
            <a:gd name="connsiteX2" fmla="*/ 3172 w 16321"/>
            <a:gd name="connsiteY2" fmla="*/ 5391 h 17524"/>
            <a:gd name="connsiteX3" fmla="*/ 0 w 16321"/>
            <a:gd name="connsiteY3" fmla="*/ 0 h 17524"/>
            <a:gd name="connsiteX0" fmla="*/ 17583 w 17583"/>
            <a:gd name="connsiteY0" fmla="*/ 13721 h 16407"/>
            <a:gd name="connsiteX1" fmla="*/ 6492 w 17583"/>
            <a:gd name="connsiteY1" fmla="*/ 4705 h 16407"/>
            <a:gd name="connsiteX2" fmla="*/ 3172 w 17583"/>
            <a:gd name="connsiteY2" fmla="*/ 5391 h 16407"/>
            <a:gd name="connsiteX3" fmla="*/ 0 w 17583"/>
            <a:gd name="connsiteY3" fmla="*/ 0 h 16407"/>
            <a:gd name="connsiteX0" fmla="*/ 17583 w 17583"/>
            <a:gd name="connsiteY0" fmla="*/ 13721 h 16259"/>
            <a:gd name="connsiteX1" fmla="*/ 6492 w 17583"/>
            <a:gd name="connsiteY1" fmla="*/ 4705 h 16259"/>
            <a:gd name="connsiteX2" fmla="*/ 3172 w 17583"/>
            <a:gd name="connsiteY2" fmla="*/ 5391 h 16259"/>
            <a:gd name="connsiteX3" fmla="*/ 0 w 17583"/>
            <a:gd name="connsiteY3" fmla="*/ 0 h 162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583" h="16259">
              <a:moveTo>
                <a:pt x="17583" y="13721"/>
              </a:moveTo>
              <a:cubicBezTo>
                <a:pt x="7729" y="24690"/>
                <a:pt x="-2147" y="-3969"/>
                <a:pt x="6492" y="4705"/>
              </a:cubicBezTo>
              <a:cubicBezTo>
                <a:pt x="9972" y="8758"/>
                <a:pt x="8136" y="14009"/>
                <a:pt x="3172" y="5391"/>
              </a:cubicBezTo>
              <a:cubicBezTo>
                <a:pt x="1323" y="1807"/>
                <a:pt x="1806" y="3091"/>
                <a:pt x="0" y="0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stealth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341422</xdr:colOff>
      <xdr:row>11</xdr:row>
      <xdr:rowOff>5360</xdr:rowOff>
    </xdr:from>
    <xdr:to>
      <xdr:col>20</xdr:col>
      <xdr:colOff>336665</xdr:colOff>
      <xdr:row>15</xdr:row>
      <xdr:rowOff>67272</xdr:rowOff>
    </xdr:to>
    <xdr:grpSp>
      <xdr:nvGrpSpPr>
        <xdr:cNvPr id="543" name="グループ化 542">
          <a:extLst>
            <a:ext uri="{FF2B5EF4-FFF2-40B4-BE49-F238E27FC236}">
              <a16:creationId xmlns:a16="http://schemas.microsoft.com/office/drawing/2014/main" id="{A6696A9C-72A8-4AF6-829B-800230743689}"/>
            </a:ext>
          </a:extLst>
        </xdr:cNvPr>
        <xdr:cNvGrpSpPr/>
      </xdr:nvGrpSpPr>
      <xdr:grpSpPr>
        <a:xfrm rot="18840621">
          <a:off x="13188004" y="1941578"/>
          <a:ext cx="756179" cy="702209"/>
          <a:chOff x="13046869" y="2051844"/>
          <a:chExt cx="744537" cy="701680"/>
        </a:xfrm>
      </xdr:grpSpPr>
      <xdr:grpSp>
        <xdr:nvGrpSpPr>
          <xdr:cNvPr id="1499" name="Group 906">
            <a:extLst>
              <a:ext uri="{FF2B5EF4-FFF2-40B4-BE49-F238E27FC236}">
                <a16:creationId xmlns:a16="http://schemas.microsoft.com/office/drawing/2014/main" id="{98C712D5-E4A6-4511-A129-61EABD00F15F}"/>
              </a:ext>
            </a:extLst>
          </xdr:cNvPr>
          <xdr:cNvGrpSpPr>
            <a:grpSpLocks/>
          </xdr:cNvGrpSpPr>
        </xdr:nvGrpSpPr>
        <xdr:grpSpPr bwMode="auto">
          <a:xfrm rot="3000000">
            <a:off x="13258008" y="2563818"/>
            <a:ext cx="303213" cy="76200"/>
            <a:chOff x="667" y="101"/>
            <a:chExt cx="53" cy="8"/>
          </a:xfrm>
        </xdr:grpSpPr>
        <xdr:sp macro="" textlink="">
          <xdr:nvSpPr>
            <xdr:cNvPr id="1500" name="Freeform 907">
              <a:extLst>
                <a:ext uri="{FF2B5EF4-FFF2-40B4-BE49-F238E27FC236}">
                  <a16:creationId xmlns:a16="http://schemas.microsoft.com/office/drawing/2014/main" id="{96D94108-8D3F-4895-9D46-EC81A7D5218B}"/>
                </a:ext>
              </a:extLst>
            </xdr:cNvPr>
            <xdr:cNvSpPr>
              <a:spLocks/>
            </xdr:cNvSpPr>
          </xdr:nvSpPr>
          <xdr:spPr bwMode="auto">
            <a:xfrm>
              <a:off x="667" y="101"/>
              <a:ext cx="53" cy="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501" name="Freeform 908">
              <a:extLst>
                <a:ext uri="{FF2B5EF4-FFF2-40B4-BE49-F238E27FC236}">
                  <a16:creationId xmlns:a16="http://schemas.microsoft.com/office/drawing/2014/main" id="{2E819A6C-B061-4EC9-82E5-7A1BA5ADB08A}"/>
                </a:ext>
              </a:extLst>
            </xdr:cNvPr>
            <xdr:cNvSpPr>
              <a:spLocks/>
            </xdr:cNvSpPr>
          </xdr:nvSpPr>
          <xdr:spPr bwMode="auto">
            <a:xfrm>
              <a:off x="667" y="106"/>
              <a:ext cx="53" cy="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</xdr:grpSp>
      <xdr:grpSp>
        <xdr:nvGrpSpPr>
          <xdr:cNvPr id="542" name="グループ化 541">
            <a:extLst>
              <a:ext uri="{FF2B5EF4-FFF2-40B4-BE49-F238E27FC236}">
                <a16:creationId xmlns:a16="http://schemas.microsoft.com/office/drawing/2014/main" id="{F9B80DDB-37F8-4304-B5D7-01BEADB8E643}"/>
              </a:ext>
            </a:extLst>
          </xdr:cNvPr>
          <xdr:cNvGrpSpPr/>
        </xdr:nvGrpSpPr>
        <xdr:grpSpPr>
          <a:xfrm>
            <a:off x="13046869" y="2051844"/>
            <a:ext cx="744537" cy="644525"/>
            <a:chOff x="13396119" y="1801813"/>
            <a:chExt cx="744537" cy="644525"/>
          </a:xfrm>
        </xdr:grpSpPr>
        <xdr:sp macro="" textlink="">
          <xdr:nvSpPr>
            <xdr:cNvPr id="1502" name="Freeform 916">
              <a:extLst>
                <a:ext uri="{FF2B5EF4-FFF2-40B4-BE49-F238E27FC236}">
                  <a16:creationId xmlns:a16="http://schemas.microsoft.com/office/drawing/2014/main" id="{089B62AA-254A-43E7-A558-C54E8E5E9788}"/>
                </a:ext>
              </a:extLst>
            </xdr:cNvPr>
            <xdr:cNvSpPr>
              <a:spLocks/>
            </xdr:cNvSpPr>
          </xdr:nvSpPr>
          <xdr:spPr bwMode="auto">
            <a:xfrm>
              <a:off x="13542989" y="2020093"/>
              <a:ext cx="597667" cy="280371"/>
            </a:xfrm>
            <a:custGeom>
              <a:avLst/>
              <a:gdLst>
                <a:gd name="T0" fmla="*/ 0 w 10662"/>
                <a:gd name="T1" fmla="*/ 2147483647 h 10000"/>
                <a:gd name="T2" fmla="*/ 0 w 10662"/>
                <a:gd name="T3" fmla="*/ 2147483647 h 10000"/>
                <a:gd name="T4" fmla="*/ 2147483647 w 10662"/>
                <a:gd name="T5" fmla="*/ 0 h 10000"/>
                <a:gd name="T6" fmla="*/ 2147483647 w 10662"/>
                <a:gd name="T7" fmla="*/ 1439109723 h 10000"/>
                <a:gd name="T8" fmla="*/ 0 60000 65536"/>
                <a:gd name="T9" fmla="*/ 0 60000 65536"/>
                <a:gd name="T10" fmla="*/ 0 60000 65536"/>
                <a:gd name="T11" fmla="*/ 0 60000 65536"/>
                <a:gd name="connsiteX0" fmla="*/ 84 w 10662"/>
                <a:gd name="connsiteY0" fmla="*/ 11778 h 11778"/>
                <a:gd name="connsiteX1" fmla="*/ 0 w 10662"/>
                <a:gd name="connsiteY1" fmla="*/ 6316 h 11778"/>
                <a:gd name="connsiteX2" fmla="*/ 5761 w 10662"/>
                <a:gd name="connsiteY2" fmla="*/ 0 h 11778"/>
                <a:gd name="connsiteX3" fmla="*/ 10662 w 10662"/>
                <a:gd name="connsiteY3" fmla="*/ 3950 h 11778"/>
                <a:gd name="connsiteX0" fmla="*/ 142 w 10720"/>
                <a:gd name="connsiteY0" fmla="*/ 11778 h 11778"/>
                <a:gd name="connsiteX1" fmla="*/ 58 w 10720"/>
                <a:gd name="connsiteY1" fmla="*/ 6316 h 11778"/>
                <a:gd name="connsiteX2" fmla="*/ 5819 w 10720"/>
                <a:gd name="connsiteY2" fmla="*/ 0 h 11778"/>
                <a:gd name="connsiteX3" fmla="*/ 10720 w 10720"/>
                <a:gd name="connsiteY3" fmla="*/ 3950 h 11778"/>
                <a:gd name="connsiteX0" fmla="*/ 0 w 10662"/>
                <a:gd name="connsiteY0" fmla="*/ 6316 h 6316"/>
                <a:gd name="connsiteX1" fmla="*/ 5761 w 10662"/>
                <a:gd name="connsiteY1" fmla="*/ 0 h 6316"/>
                <a:gd name="connsiteX2" fmla="*/ 10662 w 10662"/>
                <a:gd name="connsiteY2" fmla="*/ 3950 h 6316"/>
                <a:gd name="connsiteX0" fmla="*/ 0 w 6880"/>
                <a:gd name="connsiteY0" fmla="*/ 4282 h 6254"/>
                <a:gd name="connsiteX1" fmla="*/ 2283 w 6880"/>
                <a:gd name="connsiteY1" fmla="*/ 0 h 6254"/>
                <a:gd name="connsiteX2" fmla="*/ 6880 w 6880"/>
                <a:gd name="connsiteY2" fmla="*/ 6254 h 625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6880" h="6254">
                  <a:moveTo>
                    <a:pt x="0" y="4282"/>
                  </a:moveTo>
                  <a:lnTo>
                    <a:pt x="2283" y="0"/>
                  </a:lnTo>
                  <a:lnTo>
                    <a:pt x="6880" y="6254"/>
                  </a:ln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506" name="Line 921">
              <a:extLst>
                <a:ext uri="{FF2B5EF4-FFF2-40B4-BE49-F238E27FC236}">
                  <a16:creationId xmlns:a16="http://schemas.microsoft.com/office/drawing/2014/main" id="{788C3D24-9386-4589-921B-3F6D3AF1262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3564394" y="1820863"/>
              <a:ext cx="147637" cy="18970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1507" name="Group 922">
              <a:extLst>
                <a:ext uri="{FF2B5EF4-FFF2-40B4-BE49-F238E27FC236}">
                  <a16:creationId xmlns:a16="http://schemas.microsoft.com/office/drawing/2014/main" id="{22089CE8-F9E8-48C8-A9A2-FDC89B53EF09}"/>
                </a:ext>
              </a:extLst>
            </xdr:cNvPr>
            <xdr:cNvGrpSpPr>
              <a:grpSpLocks/>
            </xdr:cNvGrpSpPr>
          </xdr:nvGrpSpPr>
          <xdr:grpSpPr bwMode="auto">
            <a:xfrm rot="3000000">
              <a:off x="13368338" y="1915319"/>
              <a:ext cx="303212" cy="76200"/>
              <a:chOff x="667" y="101"/>
              <a:chExt cx="53" cy="8"/>
            </a:xfrm>
          </xdr:grpSpPr>
          <xdr:sp macro="" textlink="">
            <xdr:nvSpPr>
              <xdr:cNvPr id="1508" name="Freeform 923">
                <a:extLst>
                  <a:ext uri="{FF2B5EF4-FFF2-40B4-BE49-F238E27FC236}">
                    <a16:creationId xmlns:a16="http://schemas.microsoft.com/office/drawing/2014/main" id="{AAC75479-85D5-41AD-9EC7-AFCDC5BEB0B2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67" y="101"/>
                <a:ext cx="53" cy="3"/>
              </a:xfrm>
              <a:custGeom>
                <a:avLst/>
                <a:gdLst>
                  <a:gd name="T0" fmla="*/ 0 w 113"/>
                  <a:gd name="T1" fmla="*/ 1 h 6"/>
                  <a:gd name="T2" fmla="*/ 0 w 113"/>
                  <a:gd name="T3" fmla="*/ 1 h 6"/>
                  <a:gd name="T4" fmla="*/ 0 w 113"/>
                  <a:gd name="T5" fmla="*/ 0 h 6"/>
                  <a:gd name="T6" fmla="*/ 0 w 113"/>
                  <a:gd name="T7" fmla="*/ 1 h 6"/>
                  <a:gd name="T8" fmla="*/ 0 w 113"/>
                  <a:gd name="T9" fmla="*/ 1 h 6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113" h="6">
                    <a:moveTo>
                      <a:pt x="113" y="1"/>
                    </a:moveTo>
                    <a:cubicBezTo>
                      <a:pt x="108" y="1"/>
                      <a:pt x="95" y="3"/>
                      <a:pt x="85" y="3"/>
                    </a:cubicBezTo>
                    <a:cubicBezTo>
                      <a:pt x="75" y="3"/>
                      <a:pt x="61" y="0"/>
                      <a:pt x="51" y="0"/>
                    </a:cubicBezTo>
                    <a:cubicBezTo>
                      <a:pt x="41" y="1"/>
                      <a:pt x="41" y="5"/>
                      <a:pt x="32" y="5"/>
                    </a:cubicBezTo>
                    <a:cubicBezTo>
                      <a:pt x="22" y="6"/>
                      <a:pt x="10" y="5"/>
                      <a:pt x="0" y="4"/>
                    </a:cubicBezTo>
                  </a:path>
                </a:pathLst>
              </a:custGeom>
              <a:noFill/>
              <a:ln w="3175" cap="flat" cmpd="sng">
                <a:solidFill>
                  <a:srgbClr xmlns:mc="http://schemas.openxmlformats.org/markup-compatibility/2006" xmlns:a14="http://schemas.microsoft.com/office/drawing/2010/main" val="0066CC" mc:Ignorable="a14" a14:legacySpreadsheetColorIndex="3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</a:extLst>
            </xdr:spPr>
          </xdr:sp>
          <xdr:sp macro="" textlink="">
            <xdr:nvSpPr>
              <xdr:cNvPr id="1509" name="Freeform 924">
                <a:extLst>
                  <a:ext uri="{FF2B5EF4-FFF2-40B4-BE49-F238E27FC236}">
                    <a16:creationId xmlns:a16="http://schemas.microsoft.com/office/drawing/2014/main" id="{2DCB15FB-0BB8-4CE0-9946-A5F834175897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67" y="106"/>
                <a:ext cx="53" cy="3"/>
              </a:xfrm>
              <a:custGeom>
                <a:avLst/>
                <a:gdLst>
                  <a:gd name="T0" fmla="*/ 0 w 113"/>
                  <a:gd name="T1" fmla="*/ 1 h 6"/>
                  <a:gd name="T2" fmla="*/ 0 w 113"/>
                  <a:gd name="T3" fmla="*/ 1 h 6"/>
                  <a:gd name="T4" fmla="*/ 0 w 113"/>
                  <a:gd name="T5" fmla="*/ 0 h 6"/>
                  <a:gd name="T6" fmla="*/ 0 w 113"/>
                  <a:gd name="T7" fmla="*/ 1 h 6"/>
                  <a:gd name="T8" fmla="*/ 0 w 113"/>
                  <a:gd name="T9" fmla="*/ 1 h 6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113" h="6">
                    <a:moveTo>
                      <a:pt x="113" y="1"/>
                    </a:moveTo>
                    <a:cubicBezTo>
                      <a:pt x="108" y="1"/>
                      <a:pt x="95" y="3"/>
                      <a:pt x="85" y="3"/>
                    </a:cubicBezTo>
                    <a:cubicBezTo>
                      <a:pt x="75" y="3"/>
                      <a:pt x="61" y="0"/>
                      <a:pt x="51" y="0"/>
                    </a:cubicBezTo>
                    <a:cubicBezTo>
                      <a:pt x="41" y="1"/>
                      <a:pt x="41" y="5"/>
                      <a:pt x="32" y="5"/>
                    </a:cubicBezTo>
                    <a:cubicBezTo>
                      <a:pt x="22" y="6"/>
                      <a:pt x="10" y="5"/>
                      <a:pt x="0" y="4"/>
                    </a:cubicBezTo>
                  </a:path>
                </a:pathLst>
              </a:custGeom>
              <a:noFill/>
              <a:ln w="3175" cap="flat" cmpd="sng">
                <a:solidFill>
                  <a:srgbClr xmlns:mc="http://schemas.openxmlformats.org/markup-compatibility/2006" xmlns:a14="http://schemas.microsoft.com/office/drawing/2010/main" val="0066CC" mc:Ignorable="a14" a14:legacySpreadsheetColorIndex="3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</a:extLst>
            </xdr:spPr>
          </xdr:sp>
        </xdr:grpSp>
        <xdr:grpSp>
          <xdr:nvGrpSpPr>
            <xdr:cNvPr id="1510" name="Group 925">
              <a:extLst>
                <a:ext uri="{FF2B5EF4-FFF2-40B4-BE49-F238E27FC236}">
                  <a16:creationId xmlns:a16="http://schemas.microsoft.com/office/drawing/2014/main" id="{7259B549-8F2B-4E18-BB5A-793B23C788A6}"/>
                </a:ext>
              </a:extLst>
            </xdr:cNvPr>
            <xdr:cNvGrpSpPr>
              <a:grpSpLocks/>
            </xdr:cNvGrpSpPr>
          </xdr:nvGrpSpPr>
          <xdr:grpSpPr bwMode="auto">
            <a:xfrm rot="3000000">
              <a:off x="13282613" y="1972469"/>
              <a:ext cx="303212" cy="76200"/>
              <a:chOff x="667" y="101"/>
              <a:chExt cx="53" cy="8"/>
            </a:xfrm>
          </xdr:grpSpPr>
          <xdr:sp macro="" textlink="">
            <xdr:nvSpPr>
              <xdr:cNvPr id="1511" name="Freeform 926">
                <a:extLst>
                  <a:ext uri="{FF2B5EF4-FFF2-40B4-BE49-F238E27FC236}">
                    <a16:creationId xmlns:a16="http://schemas.microsoft.com/office/drawing/2014/main" id="{D99C0836-DF2E-49E5-AB79-24AB80E73E34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67" y="101"/>
                <a:ext cx="53" cy="3"/>
              </a:xfrm>
              <a:custGeom>
                <a:avLst/>
                <a:gdLst>
                  <a:gd name="T0" fmla="*/ 0 w 113"/>
                  <a:gd name="T1" fmla="*/ 1 h 6"/>
                  <a:gd name="T2" fmla="*/ 0 w 113"/>
                  <a:gd name="T3" fmla="*/ 1 h 6"/>
                  <a:gd name="T4" fmla="*/ 0 w 113"/>
                  <a:gd name="T5" fmla="*/ 0 h 6"/>
                  <a:gd name="T6" fmla="*/ 0 w 113"/>
                  <a:gd name="T7" fmla="*/ 1 h 6"/>
                  <a:gd name="T8" fmla="*/ 0 w 113"/>
                  <a:gd name="T9" fmla="*/ 1 h 6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113" h="6">
                    <a:moveTo>
                      <a:pt x="113" y="1"/>
                    </a:moveTo>
                    <a:cubicBezTo>
                      <a:pt x="108" y="1"/>
                      <a:pt x="95" y="3"/>
                      <a:pt x="85" y="3"/>
                    </a:cubicBezTo>
                    <a:cubicBezTo>
                      <a:pt x="75" y="3"/>
                      <a:pt x="61" y="0"/>
                      <a:pt x="51" y="0"/>
                    </a:cubicBezTo>
                    <a:cubicBezTo>
                      <a:pt x="41" y="1"/>
                      <a:pt x="41" y="5"/>
                      <a:pt x="32" y="5"/>
                    </a:cubicBezTo>
                    <a:cubicBezTo>
                      <a:pt x="22" y="6"/>
                      <a:pt x="10" y="5"/>
                      <a:pt x="0" y="4"/>
                    </a:cubicBezTo>
                  </a:path>
                </a:pathLst>
              </a:custGeom>
              <a:noFill/>
              <a:ln w="3175" cap="flat" cmpd="sng">
                <a:solidFill>
                  <a:srgbClr xmlns:mc="http://schemas.openxmlformats.org/markup-compatibility/2006" xmlns:a14="http://schemas.microsoft.com/office/drawing/2010/main" val="0066CC" mc:Ignorable="a14" a14:legacySpreadsheetColorIndex="3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</a:extLst>
            </xdr:spPr>
          </xdr:sp>
          <xdr:sp macro="" textlink="">
            <xdr:nvSpPr>
              <xdr:cNvPr id="1512" name="Freeform 927">
                <a:extLst>
                  <a:ext uri="{FF2B5EF4-FFF2-40B4-BE49-F238E27FC236}">
                    <a16:creationId xmlns:a16="http://schemas.microsoft.com/office/drawing/2014/main" id="{F788901A-18BE-425F-A9B4-00799F9A0749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67" y="106"/>
                <a:ext cx="53" cy="3"/>
              </a:xfrm>
              <a:custGeom>
                <a:avLst/>
                <a:gdLst>
                  <a:gd name="T0" fmla="*/ 0 w 113"/>
                  <a:gd name="T1" fmla="*/ 1 h 6"/>
                  <a:gd name="T2" fmla="*/ 0 w 113"/>
                  <a:gd name="T3" fmla="*/ 1 h 6"/>
                  <a:gd name="T4" fmla="*/ 0 w 113"/>
                  <a:gd name="T5" fmla="*/ 0 h 6"/>
                  <a:gd name="T6" fmla="*/ 0 w 113"/>
                  <a:gd name="T7" fmla="*/ 1 h 6"/>
                  <a:gd name="T8" fmla="*/ 0 w 113"/>
                  <a:gd name="T9" fmla="*/ 1 h 6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113" h="6">
                    <a:moveTo>
                      <a:pt x="113" y="1"/>
                    </a:moveTo>
                    <a:cubicBezTo>
                      <a:pt x="108" y="1"/>
                      <a:pt x="95" y="3"/>
                      <a:pt x="85" y="3"/>
                    </a:cubicBezTo>
                    <a:cubicBezTo>
                      <a:pt x="75" y="3"/>
                      <a:pt x="61" y="0"/>
                      <a:pt x="51" y="0"/>
                    </a:cubicBezTo>
                    <a:cubicBezTo>
                      <a:pt x="41" y="1"/>
                      <a:pt x="41" y="5"/>
                      <a:pt x="32" y="5"/>
                    </a:cubicBezTo>
                    <a:cubicBezTo>
                      <a:pt x="22" y="6"/>
                      <a:pt x="10" y="5"/>
                      <a:pt x="0" y="4"/>
                    </a:cubicBezTo>
                  </a:path>
                </a:pathLst>
              </a:custGeom>
              <a:noFill/>
              <a:ln w="3175" cap="flat" cmpd="sng">
                <a:solidFill>
                  <a:srgbClr xmlns:mc="http://schemas.openxmlformats.org/markup-compatibility/2006" xmlns:a14="http://schemas.microsoft.com/office/drawing/2010/main" val="0066CC" mc:Ignorable="a14" a14:legacySpreadsheetColorIndex="3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</a:extLst>
            </xdr:spPr>
          </xdr:sp>
        </xdr:grpSp>
        <xdr:grpSp>
          <xdr:nvGrpSpPr>
            <xdr:cNvPr id="1515" name="Group 928">
              <a:extLst>
                <a:ext uri="{FF2B5EF4-FFF2-40B4-BE49-F238E27FC236}">
                  <a16:creationId xmlns:a16="http://schemas.microsoft.com/office/drawing/2014/main" id="{77774C54-81AB-415C-97A8-C84C4782CA42}"/>
                </a:ext>
              </a:extLst>
            </xdr:cNvPr>
            <xdr:cNvGrpSpPr>
              <a:grpSpLocks/>
            </xdr:cNvGrpSpPr>
          </xdr:nvGrpSpPr>
          <xdr:grpSpPr bwMode="auto">
            <a:xfrm rot="3000000">
              <a:off x="13665199" y="2256632"/>
              <a:ext cx="303213" cy="76200"/>
              <a:chOff x="667" y="101"/>
              <a:chExt cx="53" cy="8"/>
            </a:xfrm>
          </xdr:grpSpPr>
          <xdr:sp macro="" textlink="">
            <xdr:nvSpPr>
              <xdr:cNvPr id="1523" name="Freeform 929">
                <a:extLst>
                  <a:ext uri="{FF2B5EF4-FFF2-40B4-BE49-F238E27FC236}">
                    <a16:creationId xmlns:a16="http://schemas.microsoft.com/office/drawing/2014/main" id="{BE0A2CD1-18F3-4D31-9D12-CCC0E9058DBE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67" y="101"/>
                <a:ext cx="53" cy="3"/>
              </a:xfrm>
              <a:custGeom>
                <a:avLst/>
                <a:gdLst>
                  <a:gd name="T0" fmla="*/ 0 w 113"/>
                  <a:gd name="T1" fmla="*/ 1 h 6"/>
                  <a:gd name="T2" fmla="*/ 0 w 113"/>
                  <a:gd name="T3" fmla="*/ 1 h 6"/>
                  <a:gd name="T4" fmla="*/ 0 w 113"/>
                  <a:gd name="T5" fmla="*/ 0 h 6"/>
                  <a:gd name="T6" fmla="*/ 0 w 113"/>
                  <a:gd name="T7" fmla="*/ 1 h 6"/>
                  <a:gd name="T8" fmla="*/ 0 w 113"/>
                  <a:gd name="T9" fmla="*/ 1 h 6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113" h="6">
                    <a:moveTo>
                      <a:pt x="113" y="1"/>
                    </a:moveTo>
                    <a:cubicBezTo>
                      <a:pt x="108" y="1"/>
                      <a:pt x="95" y="3"/>
                      <a:pt x="85" y="3"/>
                    </a:cubicBezTo>
                    <a:cubicBezTo>
                      <a:pt x="75" y="3"/>
                      <a:pt x="61" y="0"/>
                      <a:pt x="51" y="0"/>
                    </a:cubicBezTo>
                    <a:cubicBezTo>
                      <a:pt x="41" y="1"/>
                      <a:pt x="41" y="5"/>
                      <a:pt x="32" y="5"/>
                    </a:cubicBezTo>
                    <a:cubicBezTo>
                      <a:pt x="22" y="6"/>
                      <a:pt x="10" y="5"/>
                      <a:pt x="0" y="4"/>
                    </a:cubicBezTo>
                  </a:path>
                </a:pathLst>
              </a:custGeom>
              <a:noFill/>
              <a:ln w="3175" cap="flat" cmpd="sng">
                <a:solidFill>
                  <a:srgbClr xmlns:mc="http://schemas.openxmlformats.org/markup-compatibility/2006" xmlns:a14="http://schemas.microsoft.com/office/drawing/2010/main" val="0066CC" mc:Ignorable="a14" a14:legacySpreadsheetColorIndex="3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</a:extLst>
            </xdr:spPr>
          </xdr:sp>
          <xdr:sp macro="" textlink="">
            <xdr:nvSpPr>
              <xdr:cNvPr id="1524" name="Freeform 930">
                <a:extLst>
                  <a:ext uri="{FF2B5EF4-FFF2-40B4-BE49-F238E27FC236}">
                    <a16:creationId xmlns:a16="http://schemas.microsoft.com/office/drawing/2014/main" id="{DA01C525-EB0B-450E-9C45-5A0315F0493F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67" y="106"/>
                <a:ext cx="53" cy="3"/>
              </a:xfrm>
              <a:custGeom>
                <a:avLst/>
                <a:gdLst>
                  <a:gd name="T0" fmla="*/ 0 w 113"/>
                  <a:gd name="T1" fmla="*/ 1 h 6"/>
                  <a:gd name="T2" fmla="*/ 0 w 113"/>
                  <a:gd name="T3" fmla="*/ 1 h 6"/>
                  <a:gd name="T4" fmla="*/ 0 w 113"/>
                  <a:gd name="T5" fmla="*/ 0 h 6"/>
                  <a:gd name="T6" fmla="*/ 0 w 113"/>
                  <a:gd name="T7" fmla="*/ 1 h 6"/>
                  <a:gd name="T8" fmla="*/ 0 w 113"/>
                  <a:gd name="T9" fmla="*/ 1 h 6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113" h="6">
                    <a:moveTo>
                      <a:pt x="113" y="1"/>
                    </a:moveTo>
                    <a:cubicBezTo>
                      <a:pt x="108" y="1"/>
                      <a:pt x="95" y="3"/>
                      <a:pt x="85" y="3"/>
                    </a:cubicBezTo>
                    <a:cubicBezTo>
                      <a:pt x="75" y="3"/>
                      <a:pt x="61" y="0"/>
                      <a:pt x="51" y="0"/>
                    </a:cubicBezTo>
                    <a:cubicBezTo>
                      <a:pt x="41" y="1"/>
                      <a:pt x="41" y="5"/>
                      <a:pt x="32" y="5"/>
                    </a:cubicBezTo>
                    <a:cubicBezTo>
                      <a:pt x="22" y="6"/>
                      <a:pt x="10" y="5"/>
                      <a:pt x="0" y="4"/>
                    </a:cubicBezTo>
                  </a:path>
                </a:pathLst>
              </a:custGeom>
              <a:noFill/>
              <a:ln w="3175" cap="flat" cmpd="sng">
                <a:solidFill>
                  <a:srgbClr xmlns:mc="http://schemas.openxmlformats.org/markup-compatibility/2006" xmlns:a14="http://schemas.microsoft.com/office/drawing/2010/main" val="0066CC" mc:Ignorable="a14" a14:legacySpreadsheetColorIndex="3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</a:extLst>
            </xdr:spPr>
          </xdr:sp>
        </xdr:grpSp>
      </xdr:grpSp>
    </xdr:grpSp>
    <xdr:clientData/>
  </xdr:twoCellAnchor>
  <xdr:oneCellAnchor>
    <xdr:from>
      <xdr:col>19</xdr:col>
      <xdr:colOff>102425</xdr:colOff>
      <xdr:row>13</xdr:row>
      <xdr:rowOff>127002</xdr:rowOff>
    </xdr:from>
    <xdr:ext cx="373826" cy="67469"/>
    <xdr:sp macro="" textlink="">
      <xdr:nvSpPr>
        <xdr:cNvPr id="1533" name="Text Box 935">
          <a:extLst>
            <a:ext uri="{FF2B5EF4-FFF2-40B4-BE49-F238E27FC236}">
              <a16:creationId xmlns:a16="http://schemas.microsoft.com/office/drawing/2014/main" id="{AD45E81D-77A8-4C66-AAB7-9CEEC8C4A474}"/>
            </a:ext>
          </a:extLst>
        </xdr:cNvPr>
        <xdr:cNvSpPr txBox="1">
          <a:spLocks noChangeArrowheads="1"/>
        </xdr:cNvSpPr>
      </xdr:nvSpPr>
      <xdr:spPr bwMode="auto">
        <a:xfrm>
          <a:off x="12965144" y="2345533"/>
          <a:ext cx="373826" cy="674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高嶋橋</a:t>
          </a:r>
        </a:p>
      </xdr:txBody>
    </xdr:sp>
    <xdr:clientData/>
  </xdr:oneCellAnchor>
  <xdr:twoCellAnchor>
    <xdr:from>
      <xdr:col>19</xdr:col>
      <xdr:colOff>618518</xdr:colOff>
      <xdr:row>11</xdr:row>
      <xdr:rowOff>15567</xdr:rowOff>
    </xdr:from>
    <xdr:to>
      <xdr:col>20</xdr:col>
      <xdr:colOff>225822</xdr:colOff>
      <xdr:row>12</xdr:row>
      <xdr:rowOff>99534</xdr:rowOff>
    </xdr:to>
    <xdr:sp macro="" textlink="">
      <xdr:nvSpPr>
        <xdr:cNvPr id="1537" name="六角形 1536">
          <a:extLst>
            <a:ext uri="{FF2B5EF4-FFF2-40B4-BE49-F238E27FC236}">
              <a16:creationId xmlns:a16="http://schemas.microsoft.com/office/drawing/2014/main" id="{B8A9D7A9-5CF4-43EA-B12E-D1FAB40F172C}"/>
            </a:ext>
          </a:extLst>
        </xdr:cNvPr>
        <xdr:cNvSpPr/>
      </xdr:nvSpPr>
      <xdr:spPr bwMode="auto">
        <a:xfrm>
          <a:off x="13481237" y="1892786"/>
          <a:ext cx="313741" cy="25462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690552</xdr:colOff>
      <xdr:row>13</xdr:row>
      <xdr:rowOff>59534</xdr:rowOff>
    </xdr:from>
    <xdr:to>
      <xdr:col>19</xdr:col>
      <xdr:colOff>694519</xdr:colOff>
      <xdr:row>14</xdr:row>
      <xdr:rowOff>43657</xdr:rowOff>
    </xdr:to>
    <xdr:sp macro="" textlink="">
      <xdr:nvSpPr>
        <xdr:cNvPr id="1538" name="Line 1440">
          <a:extLst>
            <a:ext uri="{FF2B5EF4-FFF2-40B4-BE49-F238E27FC236}">
              <a16:creationId xmlns:a16="http://schemas.microsoft.com/office/drawing/2014/main" id="{74DC92DE-06CF-4600-A736-8FF0E8D8D002}"/>
            </a:ext>
          </a:extLst>
        </xdr:cNvPr>
        <xdr:cNvSpPr>
          <a:spLocks noChangeShapeType="1"/>
        </xdr:cNvSpPr>
      </xdr:nvSpPr>
      <xdr:spPr bwMode="auto">
        <a:xfrm flipH="1" flipV="1">
          <a:off x="13553271" y="2278065"/>
          <a:ext cx="3967" cy="154780"/>
        </a:xfrm>
        <a:prstGeom prst="line">
          <a:avLst/>
        </a:pr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504094</xdr:colOff>
      <xdr:row>13</xdr:row>
      <xdr:rowOff>59709</xdr:rowOff>
    </xdr:from>
    <xdr:to>
      <xdr:col>19</xdr:col>
      <xdr:colOff>674077</xdr:colOff>
      <xdr:row>14</xdr:row>
      <xdr:rowOff>12816</xdr:rowOff>
    </xdr:to>
    <xdr:sp macro="" textlink="">
      <xdr:nvSpPr>
        <xdr:cNvPr id="1539" name="AutoShape 914">
          <a:extLst>
            <a:ext uri="{FF2B5EF4-FFF2-40B4-BE49-F238E27FC236}">
              <a16:creationId xmlns:a16="http://schemas.microsoft.com/office/drawing/2014/main" id="{A0E1DCB1-ED6D-485E-BB69-654644D04631}"/>
            </a:ext>
          </a:extLst>
        </xdr:cNvPr>
        <xdr:cNvSpPr>
          <a:spLocks noChangeArrowheads="1"/>
        </xdr:cNvSpPr>
      </xdr:nvSpPr>
      <xdr:spPr bwMode="auto">
        <a:xfrm>
          <a:off x="13366813" y="2278240"/>
          <a:ext cx="169983" cy="12376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615670</xdr:colOff>
      <xdr:row>13</xdr:row>
      <xdr:rowOff>129020</xdr:rowOff>
    </xdr:from>
    <xdr:to>
      <xdr:col>18</xdr:col>
      <xdr:colOff>87483</xdr:colOff>
      <xdr:row>14</xdr:row>
      <xdr:rowOff>127688</xdr:rowOff>
    </xdr:to>
    <xdr:sp macro="" textlink="">
      <xdr:nvSpPr>
        <xdr:cNvPr id="1540" name="六角形 1539">
          <a:extLst>
            <a:ext uri="{FF2B5EF4-FFF2-40B4-BE49-F238E27FC236}">
              <a16:creationId xmlns:a16="http://schemas.microsoft.com/office/drawing/2014/main" id="{B3145756-5E9E-4E0E-877D-624406CC6885}"/>
            </a:ext>
          </a:extLst>
        </xdr:cNvPr>
        <xdr:cNvSpPr/>
      </xdr:nvSpPr>
      <xdr:spPr bwMode="auto">
        <a:xfrm>
          <a:off x="12065514" y="2347551"/>
          <a:ext cx="178250" cy="1693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172244</xdr:colOff>
      <xdr:row>11</xdr:row>
      <xdr:rowOff>9982</xdr:rowOff>
    </xdr:from>
    <xdr:to>
      <xdr:col>18</xdr:col>
      <xdr:colOff>375047</xdr:colOff>
      <xdr:row>12</xdr:row>
      <xdr:rowOff>23129</xdr:rowOff>
    </xdr:to>
    <xdr:grpSp>
      <xdr:nvGrpSpPr>
        <xdr:cNvPr id="1541" name="Group 405">
          <a:extLst>
            <a:ext uri="{FF2B5EF4-FFF2-40B4-BE49-F238E27FC236}">
              <a16:creationId xmlns:a16="http://schemas.microsoft.com/office/drawing/2014/main" id="{85C60E65-436E-4CF2-8FCA-9C0A383068A8}"/>
            </a:ext>
          </a:extLst>
        </xdr:cNvPr>
        <xdr:cNvGrpSpPr>
          <a:grpSpLocks/>
        </xdr:cNvGrpSpPr>
      </xdr:nvGrpSpPr>
      <xdr:grpSpPr bwMode="auto">
        <a:xfrm rot="2520611">
          <a:off x="12338844" y="1919215"/>
          <a:ext cx="202803" cy="186714"/>
          <a:chOff x="719" y="99"/>
          <a:chExt cx="22" cy="13"/>
        </a:xfrm>
      </xdr:grpSpPr>
      <xdr:sp macro="" textlink="">
        <xdr:nvSpPr>
          <xdr:cNvPr id="1542" name="Freeform 406">
            <a:extLst>
              <a:ext uri="{FF2B5EF4-FFF2-40B4-BE49-F238E27FC236}">
                <a16:creationId xmlns:a16="http://schemas.microsoft.com/office/drawing/2014/main" id="{79BA84D5-217B-4888-ADDB-8706E70A6054}"/>
              </a:ext>
            </a:extLst>
          </xdr:cNvPr>
          <xdr:cNvSpPr>
            <a:spLocks/>
          </xdr:cNvSpPr>
        </xdr:nvSpPr>
        <xdr:spPr bwMode="auto">
          <a:xfrm>
            <a:off x="719" y="99"/>
            <a:ext cx="3" cy="1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8000 w 8000"/>
              <a:gd name="connsiteY0" fmla="*/ 0 h 8913"/>
              <a:gd name="connsiteX1" fmla="*/ 8000 w 8000"/>
              <a:gd name="connsiteY1" fmla="*/ 7609 h 8913"/>
              <a:gd name="connsiteX2" fmla="*/ 0 w 8000"/>
              <a:gd name="connsiteY2" fmla="*/ 8913 h 89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00" h="8913">
                <a:moveTo>
                  <a:pt x="8000" y="0"/>
                </a:moveTo>
                <a:lnTo>
                  <a:pt x="8000" y="7609"/>
                </a:lnTo>
                <a:lnTo>
                  <a:pt x="0" y="891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44" name="Freeform 407">
            <a:extLst>
              <a:ext uri="{FF2B5EF4-FFF2-40B4-BE49-F238E27FC236}">
                <a16:creationId xmlns:a16="http://schemas.microsoft.com/office/drawing/2014/main" id="{F24BAD49-DECB-437A-868D-4DDDF36FB3B0}"/>
              </a:ext>
            </a:extLst>
          </xdr:cNvPr>
          <xdr:cNvSpPr>
            <a:spLocks/>
          </xdr:cNvSpPr>
        </xdr:nvSpPr>
        <xdr:spPr bwMode="auto">
          <a:xfrm flipH="1" flipV="1">
            <a:off x="736" y="99"/>
            <a:ext cx="5" cy="1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8696"/>
              <a:gd name="connsiteX1" fmla="*/ 10000 w 10000"/>
              <a:gd name="connsiteY1" fmla="*/ 1087 h 8696"/>
              <a:gd name="connsiteX2" fmla="*/ 10000 w 10000"/>
              <a:gd name="connsiteY2" fmla="*/ 8696 h 869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8696">
                <a:moveTo>
                  <a:pt x="0" y="0"/>
                </a:moveTo>
                <a:lnTo>
                  <a:pt x="10000" y="1087"/>
                </a:lnTo>
                <a:lnTo>
                  <a:pt x="10000" y="869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41417</xdr:colOff>
      <xdr:row>15</xdr:row>
      <xdr:rowOff>86274</xdr:rowOff>
    </xdr:from>
    <xdr:to>
      <xdr:col>18</xdr:col>
      <xdr:colOff>146463</xdr:colOff>
      <xdr:row>16</xdr:row>
      <xdr:rowOff>19272</xdr:rowOff>
    </xdr:to>
    <xdr:sp macro="" textlink="">
      <xdr:nvSpPr>
        <xdr:cNvPr id="1545" name="Oval 587">
          <a:extLst>
            <a:ext uri="{FF2B5EF4-FFF2-40B4-BE49-F238E27FC236}">
              <a16:creationId xmlns:a16="http://schemas.microsoft.com/office/drawing/2014/main" id="{BDD875E9-FDAE-4DE6-ACED-592CFEF6A795}"/>
            </a:ext>
          </a:extLst>
        </xdr:cNvPr>
        <xdr:cNvSpPr>
          <a:spLocks noChangeArrowheads="1"/>
        </xdr:cNvSpPr>
      </xdr:nvSpPr>
      <xdr:spPr bwMode="auto">
        <a:xfrm rot="3486262">
          <a:off x="12157067" y="2648097"/>
          <a:ext cx="103827" cy="10504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144632</xdr:colOff>
      <xdr:row>11</xdr:row>
      <xdr:rowOff>84187</xdr:rowOff>
    </xdr:from>
    <xdr:to>
      <xdr:col>18</xdr:col>
      <xdr:colOff>296310</xdr:colOff>
      <xdr:row>12</xdr:row>
      <xdr:rowOff>24186</xdr:rowOff>
    </xdr:to>
    <xdr:sp macro="" textlink="">
      <xdr:nvSpPr>
        <xdr:cNvPr id="1546" name="六角形 1545">
          <a:extLst>
            <a:ext uri="{FF2B5EF4-FFF2-40B4-BE49-F238E27FC236}">
              <a16:creationId xmlns:a16="http://schemas.microsoft.com/office/drawing/2014/main" id="{7F9F1E11-5151-4D24-AFC4-111605992FA3}"/>
            </a:ext>
          </a:extLst>
        </xdr:cNvPr>
        <xdr:cNvSpPr/>
      </xdr:nvSpPr>
      <xdr:spPr bwMode="auto">
        <a:xfrm>
          <a:off x="12259673" y="1963304"/>
          <a:ext cx="151678" cy="1108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17</xdr:col>
      <xdr:colOff>386522</xdr:colOff>
      <xdr:row>15</xdr:row>
      <xdr:rowOff>70748</xdr:rowOff>
    </xdr:from>
    <xdr:to>
      <xdr:col>17</xdr:col>
      <xdr:colOff>616019</xdr:colOff>
      <xdr:row>16</xdr:row>
      <xdr:rowOff>105258</xdr:rowOff>
    </xdr:to>
    <xdr:grpSp>
      <xdr:nvGrpSpPr>
        <xdr:cNvPr id="1547" name="Group 6672">
          <a:extLst>
            <a:ext uri="{FF2B5EF4-FFF2-40B4-BE49-F238E27FC236}">
              <a16:creationId xmlns:a16="http://schemas.microsoft.com/office/drawing/2014/main" id="{255E467A-B38E-46CD-85CF-5E92DA4CFF9A}"/>
            </a:ext>
          </a:extLst>
        </xdr:cNvPr>
        <xdr:cNvGrpSpPr>
          <a:grpSpLocks/>
        </xdr:cNvGrpSpPr>
      </xdr:nvGrpSpPr>
      <xdr:grpSpPr bwMode="auto">
        <a:xfrm>
          <a:off x="11846155" y="2674248"/>
          <a:ext cx="229497" cy="208077"/>
          <a:chOff x="536" y="110"/>
          <a:chExt cx="46" cy="44"/>
        </a:xfrm>
      </xdr:grpSpPr>
      <xdr:pic>
        <xdr:nvPicPr>
          <xdr:cNvPr id="1548" name="Picture 6673" descr="route2">
            <a:extLst>
              <a:ext uri="{FF2B5EF4-FFF2-40B4-BE49-F238E27FC236}">
                <a16:creationId xmlns:a16="http://schemas.microsoft.com/office/drawing/2014/main" id="{1AAF7EF6-F689-46C0-A734-3BA0B04CBE0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49" name="Text Box 6674">
            <a:extLst>
              <a:ext uri="{FF2B5EF4-FFF2-40B4-BE49-F238E27FC236}">
                <a16:creationId xmlns:a16="http://schemas.microsoft.com/office/drawing/2014/main" id="{6C1C62E5-0490-4A28-B483-2656F23DA5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5"/>
            <a:ext cx="42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17</xdr:col>
      <xdr:colOff>643632</xdr:colOff>
      <xdr:row>16</xdr:row>
      <xdr:rowOff>17255</xdr:rowOff>
    </xdr:from>
    <xdr:to>
      <xdr:col>18</xdr:col>
      <xdr:colOff>117340</xdr:colOff>
      <xdr:row>16</xdr:row>
      <xdr:rowOff>169103</xdr:rowOff>
    </xdr:to>
    <xdr:grpSp>
      <xdr:nvGrpSpPr>
        <xdr:cNvPr id="1552" name="Group 6672">
          <a:extLst>
            <a:ext uri="{FF2B5EF4-FFF2-40B4-BE49-F238E27FC236}">
              <a16:creationId xmlns:a16="http://schemas.microsoft.com/office/drawing/2014/main" id="{5AD2A062-46BA-4EEC-95EB-790A76050AB4}"/>
            </a:ext>
          </a:extLst>
        </xdr:cNvPr>
        <xdr:cNvGrpSpPr>
          <a:grpSpLocks/>
        </xdr:cNvGrpSpPr>
      </xdr:nvGrpSpPr>
      <xdr:grpSpPr bwMode="auto">
        <a:xfrm>
          <a:off x="12103265" y="2794322"/>
          <a:ext cx="180675" cy="151848"/>
          <a:chOff x="536" y="110"/>
          <a:chExt cx="46" cy="44"/>
        </a:xfrm>
      </xdr:grpSpPr>
      <xdr:pic>
        <xdr:nvPicPr>
          <xdr:cNvPr id="1553" name="Picture 6673" descr="route2">
            <a:extLst>
              <a:ext uri="{FF2B5EF4-FFF2-40B4-BE49-F238E27FC236}">
                <a16:creationId xmlns:a16="http://schemas.microsoft.com/office/drawing/2014/main" id="{D3EA0BB2-824F-428B-A49C-E500C19D817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54" name="Text Box 6674">
            <a:extLst>
              <a:ext uri="{FF2B5EF4-FFF2-40B4-BE49-F238E27FC236}">
                <a16:creationId xmlns:a16="http://schemas.microsoft.com/office/drawing/2014/main" id="{E90B1D8E-6040-46FB-A937-19C2DE0825D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5"/>
            <a:ext cx="42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17</xdr:col>
      <xdr:colOff>369097</xdr:colOff>
      <xdr:row>11</xdr:row>
      <xdr:rowOff>107158</xdr:rowOff>
    </xdr:from>
    <xdr:ext cx="299577" cy="165173"/>
    <xdr:sp macro="" textlink="">
      <xdr:nvSpPr>
        <xdr:cNvPr id="1556" name="Text Box 1620">
          <a:extLst>
            <a:ext uri="{FF2B5EF4-FFF2-40B4-BE49-F238E27FC236}">
              <a16:creationId xmlns:a16="http://schemas.microsoft.com/office/drawing/2014/main" id="{649B974C-3728-431E-A436-7E7A75C71CA6}"/>
            </a:ext>
          </a:extLst>
        </xdr:cNvPr>
        <xdr:cNvSpPr txBox="1">
          <a:spLocks noChangeArrowheads="1"/>
        </xdr:cNvSpPr>
      </xdr:nvSpPr>
      <xdr:spPr bwMode="auto">
        <a:xfrm>
          <a:off x="11818941" y="1984377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186532</xdr:colOff>
      <xdr:row>12</xdr:row>
      <xdr:rowOff>103188</xdr:rowOff>
    </xdr:from>
    <xdr:ext cx="496094" cy="166649"/>
    <xdr:sp macro="" textlink="">
      <xdr:nvSpPr>
        <xdr:cNvPr id="1557" name="Text Box 972">
          <a:extLst>
            <a:ext uri="{FF2B5EF4-FFF2-40B4-BE49-F238E27FC236}">
              <a16:creationId xmlns:a16="http://schemas.microsoft.com/office/drawing/2014/main" id="{C912BBC5-6919-4AF2-8D37-1F2C043B736A}"/>
            </a:ext>
          </a:extLst>
        </xdr:cNvPr>
        <xdr:cNvSpPr txBox="1">
          <a:spLocks noChangeArrowheads="1"/>
        </xdr:cNvSpPr>
      </xdr:nvSpPr>
      <xdr:spPr bwMode="auto">
        <a:xfrm>
          <a:off x="11636376" y="2151063"/>
          <a:ext cx="496094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23m </a:t>
          </a:r>
        </a:p>
      </xdr:txBody>
    </xdr:sp>
    <xdr:clientData/>
  </xdr:oneCellAnchor>
  <xdr:twoCellAnchor>
    <xdr:from>
      <xdr:col>19</xdr:col>
      <xdr:colOff>480212</xdr:colOff>
      <xdr:row>13</xdr:row>
      <xdr:rowOff>43650</xdr:rowOff>
    </xdr:from>
    <xdr:to>
      <xdr:col>19</xdr:col>
      <xdr:colOff>683015</xdr:colOff>
      <xdr:row>14</xdr:row>
      <xdr:rowOff>56796</xdr:rowOff>
    </xdr:to>
    <xdr:grpSp>
      <xdr:nvGrpSpPr>
        <xdr:cNvPr id="1558" name="Group 405">
          <a:extLst>
            <a:ext uri="{FF2B5EF4-FFF2-40B4-BE49-F238E27FC236}">
              <a16:creationId xmlns:a16="http://schemas.microsoft.com/office/drawing/2014/main" id="{20E8641E-1A23-4F6C-9228-0F1446DCBA7A}"/>
            </a:ext>
          </a:extLst>
        </xdr:cNvPr>
        <xdr:cNvGrpSpPr>
          <a:grpSpLocks/>
        </xdr:cNvGrpSpPr>
      </xdr:nvGrpSpPr>
      <xdr:grpSpPr bwMode="auto">
        <a:xfrm rot="10800000">
          <a:off x="13353779" y="2300017"/>
          <a:ext cx="202803" cy="186712"/>
          <a:chOff x="719" y="99"/>
          <a:chExt cx="22" cy="13"/>
        </a:xfrm>
      </xdr:grpSpPr>
      <xdr:sp macro="" textlink="">
        <xdr:nvSpPr>
          <xdr:cNvPr id="1559" name="Freeform 406">
            <a:extLst>
              <a:ext uri="{FF2B5EF4-FFF2-40B4-BE49-F238E27FC236}">
                <a16:creationId xmlns:a16="http://schemas.microsoft.com/office/drawing/2014/main" id="{F85EDF2A-E9E6-4AC9-918C-E30E26842182}"/>
              </a:ext>
            </a:extLst>
          </xdr:cNvPr>
          <xdr:cNvSpPr>
            <a:spLocks/>
          </xdr:cNvSpPr>
        </xdr:nvSpPr>
        <xdr:spPr bwMode="auto">
          <a:xfrm>
            <a:off x="719" y="99"/>
            <a:ext cx="3" cy="1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8000 w 8000"/>
              <a:gd name="connsiteY0" fmla="*/ 0 h 8913"/>
              <a:gd name="connsiteX1" fmla="*/ 8000 w 8000"/>
              <a:gd name="connsiteY1" fmla="*/ 7609 h 8913"/>
              <a:gd name="connsiteX2" fmla="*/ 0 w 8000"/>
              <a:gd name="connsiteY2" fmla="*/ 8913 h 89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00" h="8913">
                <a:moveTo>
                  <a:pt x="8000" y="0"/>
                </a:moveTo>
                <a:lnTo>
                  <a:pt x="8000" y="7609"/>
                </a:lnTo>
                <a:lnTo>
                  <a:pt x="0" y="891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60" name="Freeform 407">
            <a:extLst>
              <a:ext uri="{FF2B5EF4-FFF2-40B4-BE49-F238E27FC236}">
                <a16:creationId xmlns:a16="http://schemas.microsoft.com/office/drawing/2014/main" id="{F21BFEC2-4F93-4641-BA3E-0428C7A5A667}"/>
              </a:ext>
            </a:extLst>
          </xdr:cNvPr>
          <xdr:cNvSpPr>
            <a:spLocks/>
          </xdr:cNvSpPr>
        </xdr:nvSpPr>
        <xdr:spPr bwMode="auto">
          <a:xfrm flipH="1" flipV="1">
            <a:off x="736" y="99"/>
            <a:ext cx="5" cy="1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8696"/>
              <a:gd name="connsiteX1" fmla="*/ 10000 w 10000"/>
              <a:gd name="connsiteY1" fmla="*/ 1087 h 8696"/>
              <a:gd name="connsiteX2" fmla="*/ 10000 w 10000"/>
              <a:gd name="connsiteY2" fmla="*/ 8696 h 869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8696">
                <a:moveTo>
                  <a:pt x="0" y="0"/>
                </a:moveTo>
                <a:lnTo>
                  <a:pt x="10000" y="1087"/>
                </a:lnTo>
                <a:lnTo>
                  <a:pt x="10000" y="869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 editAs="oneCell">
    <xdr:from>
      <xdr:col>3</xdr:col>
      <xdr:colOff>562297</xdr:colOff>
      <xdr:row>13</xdr:row>
      <xdr:rowOff>7575</xdr:rowOff>
    </xdr:from>
    <xdr:to>
      <xdr:col>4</xdr:col>
      <xdr:colOff>208569</xdr:colOff>
      <xdr:row>13</xdr:row>
      <xdr:rowOff>152301</xdr:rowOff>
    </xdr:to>
    <xdr:pic>
      <xdr:nvPicPr>
        <xdr:cNvPr id="550" name="図 549">
          <a:extLst>
            <a:ext uri="{FF2B5EF4-FFF2-40B4-BE49-F238E27FC236}">
              <a16:creationId xmlns:a16="http://schemas.microsoft.com/office/drawing/2014/main" id="{5D27A160-D4C2-4F3C-98CC-D1CBA7451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8343739" flipV="1">
          <a:off x="2122016" y="2226106"/>
          <a:ext cx="352709" cy="144726"/>
        </a:xfrm>
        <a:prstGeom prst="rect">
          <a:avLst/>
        </a:prstGeom>
      </xdr:spPr>
    </xdr:pic>
    <xdr:clientData/>
  </xdr:twoCellAnchor>
  <xdr:twoCellAnchor>
    <xdr:from>
      <xdr:col>19</xdr:col>
      <xdr:colOff>511969</xdr:colOff>
      <xdr:row>14</xdr:row>
      <xdr:rowOff>103187</xdr:rowOff>
    </xdr:from>
    <xdr:to>
      <xdr:col>20</xdr:col>
      <xdr:colOff>7938</xdr:colOff>
      <xdr:row>15</xdr:row>
      <xdr:rowOff>101856</xdr:rowOff>
    </xdr:to>
    <xdr:sp macro="" textlink="">
      <xdr:nvSpPr>
        <xdr:cNvPr id="1564" name="六角形 1563">
          <a:extLst>
            <a:ext uri="{FF2B5EF4-FFF2-40B4-BE49-F238E27FC236}">
              <a16:creationId xmlns:a16="http://schemas.microsoft.com/office/drawing/2014/main" id="{742E3B06-CBCD-4207-9264-6B8A851B8BC2}"/>
            </a:ext>
          </a:extLst>
        </xdr:cNvPr>
        <xdr:cNvSpPr/>
      </xdr:nvSpPr>
      <xdr:spPr bwMode="auto">
        <a:xfrm>
          <a:off x="13374688" y="2492375"/>
          <a:ext cx="202406" cy="1693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20</xdr:col>
      <xdr:colOff>111129</xdr:colOff>
      <xdr:row>13</xdr:row>
      <xdr:rowOff>130973</xdr:rowOff>
    </xdr:from>
    <xdr:ext cx="369091" cy="95247"/>
    <xdr:sp macro="" textlink="">
      <xdr:nvSpPr>
        <xdr:cNvPr id="1565" name="Text Box 1620">
          <a:extLst>
            <a:ext uri="{FF2B5EF4-FFF2-40B4-BE49-F238E27FC236}">
              <a16:creationId xmlns:a16="http://schemas.microsoft.com/office/drawing/2014/main" id="{705FC925-37AE-4B0A-B29C-0F988E2EB7A6}"/>
            </a:ext>
          </a:extLst>
        </xdr:cNvPr>
        <xdr:cNvSpPr txBox="1">
          <a:spLocks noChangeArrowheads="1"/>
        </xdr:cNvSpPr>
      </xdr:nvSpPr>
      <xdr:spPr bwMode="auto">
        <a:xfrm>
          <a:off x="13680285" y="2349504"/>
          <a:ext cx="369091" cy="9524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貴志川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11</xdr:col>
      <xdr:colOff>401741</xdr:colOff>
      <xdr:row>30</xdr:row>
      <xdr:rowOff>69762</xdr:rowOff>
    </xdr:from>
    <xdr:ext cx="372842" cy="89490"/>
    <xdr:sp macro="" textlink="">
      <xdr:nvSpPr>
        <xdr:cNvPr id="1566" name="Text Box 1300">
          <a:extLst>
            <a:ext uri="{FF2B5EF4-FFF2-40B4-BE49-F238E27FC236}">
              <a16:creationId xmlns:a16="http://schemas.microsoft.com/office/drawing/2014/main" id="{868F6D94-AC38-49AB-8FC9-945584D1CB91}"/>
            </a:ext>
          </a:extLst>
        </xdr:cNvPr>
        <xdr:cNvSpPr txBox="1">
          <a:spLocks noChangeArrowheads="1"/>
        </xdr:cNvSpPr>
      </xdr:nvSpPr>
      <xdr:spPr bwMode="auto">
        <a:xfrm>
          <a:off x="7599023" y="5225445"/>
          <a:ext cx="372842" cy="89490"/>
        </a:xfrm>
        <a:prstGeom prst="rect">
          <a:avLst/>
        </a:prstGeom>
        <a:solidFill>
          <a:schemeClr val="bg1">
            <a:alpha val="70000"/>
          </a:schemeClr>
        </a:solidFill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堤防を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420687</xdr:colOff>
      <xdr:row>29</xdr:row>
      <xdr:rowOff>75406</xdr:rowOff>
    </xdr:from>
    <xdr:ext cx="333377" cy="83345"/>
    <xdr:sp macro="" textlink="">
      <xdr:nvSpPr>
        <xdr:cNvPr id="1567" name="Text Box 1300">
          <a:extLst>
            <a:ext uri="{FF2B5EF4-FFF2-40B4-BE49-F238E27FC236}">
              <a16:creationId xmlns:a16="http://schemas.microsoft.com/office/drawing/2014/main" id="{95FD8836-DEEB-4B36-9CA9-ED7A9F3CAB33}"/>
            </a:ext>
          </a:extLst>
        </xdr:cNvPr>
        <xdr:cNvSpPr txBox="1">
          <a:spLocks noChangeArrowheads="1"/>
        </xdr:cNvSpPr>
      </xdr:nvSpPr>
      <xdr:spPr bwMode="auto">
        <a:xfrm>
          <a:off x="7631906" y="5032375"/>
          <a:ext cx="333377" cy="83345"/>
        </a:xfrm>
        <a:prstGeom prst="rect">
          <a:avLst/>
        </a:prstGeom>
        <a:solidFill>
          <a:schemeClr val="bg1">
            <a:alpha val="84000"/>
          </a:schemeClr>
        </a:solidFill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184575</xdr:colOff>
      <xdr:row>30</xdr:row>
      <xdr:rowOff>88169</xdr:rowOff>
    </xdr:from>
    <xdr:to>
      <xdr:col>12</xdr:col>
      <xdr:colOff>452273</xdr:colOff>
      <xdr:row>31</xdr:row>
      <xdr:rowOff>92733</xdr:rowOff>
    </xdr:to>
    <xdr:sp macro="" textlink="">
      <xdr:nvSpPr>
        <xdr:cNvPr id="1569" name="Line 663">
          <a:extLst>
            <a:ext uri="{FF2B5EF4-FFF2-40B4-BE49-F238E27FC236}">
              <a16:creationId xmlns:a16="http://schemas.microsoft.com/office/drawing/2014/main" id="{9848CE47-F96E-48F5-883D-4149C9EFAB60}"/>
            </a:ext>
          </a:extLst>
        </xdr:cNvPr>
        <xdr:cNvSpPr>
          <a:spLocks noChangeShapeType="1"/>
        </xdr:cNvSpPr>
      </xdr:nvSpPr>
      <xdr:spPr bwMode="auto">
        <a:xfrm rot="4717597" flipV="1">
          <a:off x="8132733" y="5198121"/>
          <a:ext cx="176236" cy="26769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703433</xdr:colOff>
      <xdr:row>27</xdr:row>
      <xdr:rowOff>166230</xdr:rowOff>
    </xdr:from>
    <xdr:to>
      <xdr:col>12</xdr:col>
      <xdr:colOff>495129</xdr:colOff>
      <xdr:row>32</xdr:row>
      <xdr:rowOff>16336</xdr:rowOff>
    </xdr:to>
    <xdr:sp macro="" textlink="">
      <xdr:nvSpPr>
        <xdr:cNvPr id="1570" name="Line 663">
          <a:extLst>
            <a:ext uri="{FF2B5EF4-FFF2-40B4-BE49-F238E27FC236}">
              <a16:creationId xmlns:a16="http://schemas.microsoft.com/office/drawing/2014/main" id="{8530E375-8883-4C99-81A4-6249C36BFE1F}"/>
            </a:ext>
          </a:extLst>
        </xdr:cNvPr>
        <xdr:cNvSpPr>
          <a:spLocks noChangeShapeType="1"/>
        </xdr:cNvSpPr>
      </xdr:nvSpPr>
      <xdr:spPr bwMode="auto">
        <a:xfrm rot="4717597" flipV="1">
          <a:off x="7812025" y="4884513"/>
          <a:ext cx="703388" cy="4981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518836</xdr:colOff>
      <xdr:row>26</xdr:row>
      <xdr:rowOff>166701</xdr:rowOff>
    </xdr:from>
    <xdr:to>
      <xdr:col>12</xdr:col>
      <xdr:colOff>299591</xdr:colOff>
      <xdr:row>28</xdr:row>
      <xdr:rowOff>67214</xdr:rowOff>
    </xdr:to>
    <xdr:pic>
      <xdr:nvPicPr>
        <xdr:cNvPr id="814" name="図 813">
          <a:extLst>
            <a:ext uri="{FF2B5EF4-FFF2-40B4-BE49-F238E27FC236}">
              <a16:creationId xmlns:a16="http://schemas.microsoft.com/office/drawing/2014/main" id="{EBEC9680-A88E-41F0-A18F-70C53EA58B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2449448">
          <a:off x="7736669" y="4683668"/>
          <a:ext cx="487722" cy="247646"/>
        </a:xfrm>
        <a:prstGeom prst="rect">
          <a:avLst/>
        </a:prstGeom>
      </xdr:spPr>
    </xdr:pic>
    <xdr:clientData/>
  </xdr:twoCellAnchor>
  <xdr:twoCellAnchor>
    <xdr:from>
      <xdr:col>12</xdr:col>
      <xdr:colOff>85190</xdr:colOff>
      <xdr:row>28</xdr:row>
      <xdr:rowOff>94238</xdr:rowOff>
    </xdr:from>
    <xdr:to>
      <xdr:col>12</xdr:col>
      <xdr:colOff>260276</xdr:colOff>
      <xdr:row>29</xdr:row>
      <xdr:rowOff>62761</xdr:rowOff>
    </xdr:to>
    <xdr:sp macro="" textlink="">
      <xdr:nvSpPr>
        <xdr:cNvPr id="1571" name="六角形 1570">
          <a:extLst>
            <a:ext uri="{FF2B5EF4-FFF2-40B4-BE49-F238E27FC236}">
              <a16:creationId xmlns:a16="http://schemas.microsoft.com/office/drawing/2014/main" id="{1570DBE3-8010-4EE5-995D-22D384F945F1}"/>
            </a:ext>
          </a:extLst>
        </xdr:cNvPr>
        <xdr:cNvSpPr/>
      </xdr:nvSpPr>
      <xdr:spPr bwMode="auto">
        <a:xfrm>
          <a:off x="7987617" y="4906578"/>
          <a:ext cx="175086" cy="1401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214535</xdr:colOff>
      <xdr:row>27</xdr:row>
      <xdr:rowOff>85443</xdr:rowOff>
    </xdr:from>
    <xdr:to>
      <xdr:col>16</xdr:col>
      <xdr:colOff>666740</xdr:colOff>
      <xdr:row>32</xdr:row>
      <xdr:rowOff>142816</xdr:rowOff>
    </xdr:to>
    <xdr:grpSp>
      <xdr:nvGrpSpPr>
        <xdr:cNvPr id="1572" name="グループ化 1571">
          <a:extLst>
            <a:ext uri="{FF2B5EF4-FFF2-40B4-BE49-F238E27FC236}">
              <a16:creationId xmlns:a16="http://schemas.microsoft.com/office/drawing/2014/main" id="{495DFAE4-D145-47BB-9538-4F610ECA47B7}"/>
            </a:ext>
          </a:extLst>
        </xdr:cNvPr>
        <xdr:cNvGrpSpPr/>
      </xdr:nvGrpSpPr>
      <xdr:grpSpPr>
        <a:xfrm rot="10800000">
          <a:off x="10260235" y="4775976"/>
          <a:ext cx="1159172" cy="925207"/>
          <a:chOff x="9831232" y="3320591"/>
          <a:chExt cx="1122518" cy="955527"/>
        </a:xfrm>
      </xdr:grpSpPr>
      <xdr:sp macro="" textlink="">
        <xdr:nvSpPr>
          <xdr:cNvPr id="1573" name="Line 276">
            <a:extLst>
              <a:ext uri="{FF2B5EF4-FFF2-40B4-BE49-F238E27FC236}">
                <a16:creationId xmlns:a16="http://schemas.microsoft.com/office/drawing/2014/main" id="{5A4305B7-C92F-4167-9A80-32F38CA9F28C}"/>
              </a:ext>
            </a:extLst>
          </xdr:cNvPr>
          <xdr:cNvSpPr>
            <a:spLocks noChangeShapeType="1"/>
          </xdr:cNvSpPr>
        </xdr:nvSpPr>
        <xdr:spPr bwMode="auto">
          <a:xfrm flipV="1">
            <a:off x="10289466" y="3395301"/>
            <a:ext cx="14491" cy="88081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4" name="Line 277">
            <a:extLst>
              <a:ext uri="{FF2B5EF4-FFF2-40B4-BE49-F238E27FC236}">
                <a16:creationId xmlns:a16="http://schemas.microsoft.com/office/drawing/2014/main" id="{39186498-66C2-4F85-B974-9CF30E5C91AA}"/>
              </a:ext>
            </a:extLst>
          </xdr:cNvPr>
          <xdr:cNvSpPr>
            <a:spLocks noChangeShapeType="1"/>
          </xdr:cNvSpPr>
        </xdr:nvSpPr>
        <xdr:spPr bwMode="auto">
          <a:xfrm>
            <a:off x="9909030" y="3396516"/>
            <a:ext cx="978400" cy="193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575" name="Group 283">
            <a:extLst>
              <a:ext uri="{FF2B5EF4-FFF2-40B4-BE49-F238E27FC236}">
                <a16:creationId xmlns:a16="http://schemas.microsoft.com/office/drawing/2014/main" id="{BCD15FCE-EE7D-4BCB-B5C2-D7929A463577}"/>
              </a:ext>
            </a:extLst>
          </xdr:cNvPr>
          <xdr:cNvGrpSpPr>
            <a:grpSpLocks/>
          </xdr:cNvGrpSpPr>
        </xdr:nvGrpSpPr>
        <xdr:grpSpPr bwMode="auto">
          <a:xfrm>
            <a:off x="9840757" y="3681000"/>
            <a:ext cx="276225" cy="66675"/>
            <a:chOff x="691" y="101"/>
            <a:chExt cx="29" cy="7"/>
          </a:xfrm>
        </xdr:grpSpPr>
        <xdr:sp macro="" textlink="">
          <xdr:nvSpPr>
            <xdr:cNvPr id="1603" name="Freeform 284">
              <a:extLst>
                <a:ext uri="{FF2B5EF4-FFF2-40B4-BE49-F238E27FC236}">
                  <a16:creationId xmlns:a16="http://schemas.microsoft.com/office/drawing/2014/main" id="{2A6918C4-BBFA-4312-8AD2-0220E69099BA}"/>
                </a:ext>
              </a:extLst>
            </xdr:cNvPr>
            <xdr:cNvSpPr>
              <a:spLocks/>
            </xdr:cNvSpPr>
          </xdr:nvSpPr>
          <xdr:spPr bwMode="auto">
            <a:xfrm>
              <a:off x="691" y="101"/>
              <a:ext cx="29" cy="1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7168 w 7168"/>
                <a:gd name="connsiteY0" fmla="*/ 1667 h 8333"/>
                <a:gd name="connsiteX1" fmla="*/ 4690 w 7168"/>
                <a:gd name="connsiteY1" fmla="*/ 5000 h 8333"/>
                <a:gd name="connsiteX2" fmla="*/ 1681 w 7168"/>
                <a:gd name="connsiteY2" fmla="*/ 0 h 8333"/>
                <a:gd name="connsiteX3" fmla="*/ 0 w 7168"/>
                <a:gd name="connsiteY3" fmla="*/ 8333 h 8333"/>
                <a:gd name="connsiteX0" fmla="*/ 7655 w 7655"/>
                <a:gd name="connsiteY0" fmla="*/ 2000 h 6000"/>
                <a:gd name="connsiteX1" fmla="*/ 4198 w 7655"/>
                <a:gd name="connsiteY1" fmla="*/ 6000 h 6000"/>
                <a:gd name="connsiteX2" fmla="*/ 0 w 7655"/>
                <a:gd name="connsiteY2" fmla="*/ 0 h 6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7655" h="6000">
                  <a:moveTo>
                    <a:pt x="7655" y="2000"/>
                  </a:moveTo>
                  <a:cubicBezTo>
                    <a:pt x="7038" y="2000"/>
                    <a:pt x="5433" y="6000"/>
                    <a:pt x="4198" y="6000"/>
                  </a:cubicBezTo>
                  <a:cubicBezTo>
                    <a:pt x="2963" y="6000"/>
                    <a:pt x="1235" y="0"/>
                    <a:pt x="0" y="0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604" name="Freeform 285">
              <a:extLst>
                <a:ext uri="{FF2B5EF4-FFF2-40B4-BE49-F238E27FC236}">
                  <a16:creationId xmlns:a16="http://schemas.microsoft.com/office/drawing/2014/main" id="{EEF7FE60-B1FB-4464-BCE9-5779247F458C}"/>
                </a:ext>
              </a:extLst>
            </xdr:cNvPr>
            <xdr:cNvSpPr>
              <a:spLocks/>
            </xdr:cNvSpPr>
          </xdr:nvSpPr>
          <xdr:spPr bwMode="auto">
            <a:xfrm>
              <a:off x="691" y="106"/>
              <a:ext cx="29" cy="2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10000 w 10000"/>
                <a:gd name="connsiteY0" fmla="*/ 1667 h 9023"/>
                <a:gd name="connsiteX1" fmla="*/ 7522 w 10000"/>
                <a:gd name="connsiteY1" fmla="*/ 5000 h 9023"/>
                <a:gd name="connsiteX2" fmla="*/ 4513 w 10000"/>
                <a:gd name="connsiteY2" fmla="*/ 0 h 9023"/>
                <a:gd name="connsiteX3" fmla="*/ 2832 w 10000"/>
                <a:gd name="connsiteY3" fmla="*/ 8333 h 9023"/>
                <a:gd name="connsiteX4" fmla="*/ 0 w 10000"/>
                <a:gd name="connsiteY4" fmla="*/ 6667 h 9023"/>
                <a:gd name="connsiteX0" fmla="*/ 7168 w 7168"/>
                <a:gd name="connsiteY0" fmla="*/ 1848 h 9235"/>
                <a:gd name="connsiteX1" fmla="*/ 4690 w 7168"/>
                <a:gd name="connsiteY1" fmla="*/ 5541 h 9235"/>
                <a:gd name="connsiteX2" fmla="*/ 1681 w 7168"/>
                <a:gd name="connsiteY2" fmla="*/ 0 h 9235"/>
                <a:gd name="connsiteX3" fmla="*/ 0 w 7168"/>
                <a:gd name="connsiteY3" fmla="*/ 9235 h 9235"/>
                <a:gd name="connsiteX0" fmla="*/ 7655 w 7655"/>
                <a:gd name="connsiteY0" fmla="*/ 2001 h 6000"/>
                <a:gd name="connsiteX1" fmla="*/ 4198 w 7655"/>
                <a:gd name="connsiteY1" fmla="*/ 6000 h 6000"/>
                <a:gd name="connsiteX2" fmla="*/ 0 w 7655"/>
                <a:gd name="connsiteY2" fmla="*/ 0 h 6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7655" h="6000">
                  <a:moveTo>
                    <a:pt x="7655" y="2001"/>
                  </a:moveTo>
                  <a:cubicBezTo>
                    <a:pt x="7038" y="2001"/>
                    <a:pt x="5433" y="6000"/>
                    <a:pt x="4198" y="6000"/>
                  </a:cubicBezTo>
                  <a:cubicBezTo>
                    <a:pt x="2963" y="6000"/>
                    <a:pt x="1235" y="0"/>
                    <a:pt x="0" y="0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</xdr:grpSp>
      <xdr:grpSp>
        <xdr:nvGrpSpPr>
          <xdr:cNvPr id="1576" name="Group 286">
            <a:extLst>
              <a:ext uri="{FF2B5EF4-FFF2-40B4-BE49-F238E27FC236}">
                <a16:creationId xmlns:a16="http://schemas.microsoft.com/office/drawing/2014/main" id="{B63E60BD-8C7C-4DA9-A1D3-1F26F1ED676A}"/>
              </a:ext>
            </a:extLst>
          </xdr:cNvPr>
          <xdr:cNvGrpSpPr>
            <a:grpSpLocks/>
          </xdr:cNvGrpSpPr>
        </xdr:nvGrpSpPr>
        <xdr:grpSpPr bwMode="auto">
          <a:xfrm>
            <a:off x="9840757" y="3775479"/>
            <a:ext cx="285750" cy="57150"/>
            <a:chOff x="691" y="100"/>
            <a:chExt cx="30" cy="6"/>
          </a:xfrm>
        </xdr:grpSpPr>
        <xdr:sp macro="" textlink="">
          <xdr:nvSpPr>
            <xdr:cNvPr id="1601" name="Freeform 287">
              <a:extLst>
                <a:ext uri="{FF2B5EF4-FFF2-40B4-BE49-F238E27FC236}">
                  <a16:creationId xmlns:a16="http://schemas.microsoft.com/office/drawing/2014/main" id="{F5D1D6F3-BA8E-46AD-B444-E9BEE1D68682}"/>
                </a:ext>
              </a:extLst>
            </xdr:cNvPr>
            <xdr:cNvSpPr>
              <a:spLocks/>
            </xdr:cNvSpPr>
          </xdr:nvSpPr>
          <xdr:spPr bwMode="auto">
            <a:xfrm>
              <a:off x="691" y="105"/>
              <a:ext cx="29" cy="1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9861 w 9861"/>
                <a:gd name="connsiteY0" fmla="*/ 1667 h 8907"/>
                <a:gd name="connsiteX1" fmla="*/ 7383 w 9861"/>
                <a:gd name="connsiteY1" fmla="*/ 5000 h 8907"/>
                <a:gd name="connsiteX2" fmla="*/ 4374 w 9861"/>
                <a:gd name="connsiteY2" fmla="*/ 0 h 8907"/>
                <a:gd name="connsiteX3" fmla="*/ 2693 w 9861"/>
                <a:gd name="connsiteY3" fmla="*/ 8333 h 8907"/>
                <a:gd name="connsiteX4" fmla="*/ 0 w 9861"/>
                <a:gd name="connsiteY4" fmla="*/ 6007 h 8907"/>
                <a:gd name="connsiteX0" fmla="*/ 9929 w 9929"/>
                <a:gd name="connsiteY0" fmla="*/ 1872 h 11602"/>
                <a:gd name="connsiteX1" fmla="*/ 7416 w 9929"/>
                <a:gd name="connsiteY1" fmla="*/ 5614 h 11602"/>
                <a:gd name="connsiteX2" fmla="*/ 4365 w 9929"/>
                <a:gd name="connsiteY2" fmla="*/ 0 h 11602"/>
                <a:gd name="connsiteX3" fmla="*/ 2660 w 9929"/>
                <a:gd name="connsiteY3" fmla="*/ 9356 h 11602"/>
                <a:gd name="connsiteX4" fmla="*/ 0 w 9929"/>
                <a:gd name="connsiteY4" fmla="*/ 10704 h 11602"/>
                <a:gd name="connsiteX0" fmla="*/ 7321 w 7321"/>
                <a:gd name="connsiteY0" fmla="*/ 1614 h 8064"/>
                <a:gd name="connsiteX1" fmla="*/ 4790 w 7321"/>
                <a:gd name="connsiteY1" fmla="*/ 4839 h 8064"/>
                <a:gd name="connsiteX2" fmla="*/ 1717 w 7321"/>
                <a:gd name="connsiteY2" fmla="*/ 0 h 8064"/>
                <a:gd name="connsiteX3" fmla="*/ 0 w 7321"/>
                <a:gd name="connsiteY3" fmla="*/ 8064 h 8064"/>
                <a:gd name="connsiteX0" fmla="*/ 9662 w 9662"/>
                <a:gd name="connsiteY0" fmla="*/ 2001 h 16930"/>
                <a:gd name="connsiteX1" fmla="*/ 6205 w 9662"/>
                <a:gd name="connsiteY1" fmla="*/ 6001 h 16930"/>
                <a:gd name="connsiteX2" fmla="*/ 2007 w 9662"/>
                <a:gd name="connsiteY2" fmla="*/ 0 h 16930"/>
                <a:gd name="connsiteX3" fmla="*/ 0 w 9662"/>
                <a:gd name="connsiteY3" fmla="*/ 16930 h 16930"/>
                <a:gd name="connsiteX0" fmla="*/ 7923 w 7923"/>
                <a:gd name="connsiteY0" fmla="*/ 1182 h 3545"/>
                <a:gd name="connsiteX1" fmla="*/ 4345 w 7923"/>
                <a:gd name="connsiteY1" fmla="*/ 3545 h 3545"/>
                <a:gd name="connsiteX2" fmla="*/ 0 w 7923"/>
                <a:gd name="connsiteY2" fmla="*/ 0 h 354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7923" h="3545">
                  <a:moveTo>
                    <a:pt x="7923" y="1182"/>
                  </a:moveTo>
                  <a:cubicBezTo>
                    <a:pt x="7285" y="1182"/>
                    <a:pt x="5623" y="3545"/>
                    <a:pt x="4345" y="3545"/>
                  </a:cubicBezTo>
                  <a:cubicBezTo>
                    <a:pt x="3068" y="3545"/>
                    <a:pt x="1278" y="0"/>
                    <a:pt x="0" y="0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602" name="Freeform 288">
              <a:extLst>
                <a:ext uri="{FF2B5EF4-FFF2-40B4-BE49-F238E27FC236}">
                  <a16:creationId xmlns:a16="http://schemas.microsoft.com/office/drawing/2014/main" id="{58B854E8-900E-4F8F-8BED-D6639C0DF704}"/>
                </a:ext>
              </a:extLst>
            </xdr:cNvPr>
            <xdr:cNvSpPr>
              <a:spLocks/>
            </xdr:cNvSpPr>
          </xdr:nvSpPr>
          <xdr:spPr bwMode="auto">
            <a:xfrm>
              <a:off x="692" y="100"/>
              <a:ext cx="29" cy="1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7168 w 7168"/>
                <a:gd name="connsiteY0" fmla="*/ 1667 h 8333"/>
                <a:gd name="connsiteX1" fmla="*/ 4690 w 7168"/>
                <a:gd name="connsiteY1" fmla="*/ 5000 h 8333"/>
                <a:gd name="connsiteX2" fmla="*/ 1681 w 7168"/>
                <a:gd name="connsiteY2" fmla="*/ 0 h 8333"/>
                <a:gd name="connsiteX3" fmla="*/ 0 w 7168"/>
                <a:gd name="connsiteY3" fmla="*/ 8333 h 8333"/>
                <a:gd name="connsiteX0" fmla="*/ 7655 w 7655"/>
                <a:gd name="connsiteY0" fmla="*/ 2000 h 6000"/>
                <a:gd name="connsiteX1" fmla="*/ 4198 w 7655"/>
                <a:gd name="connsiteY1" fmla="*/ 6000 h 6000"/>
                <a:gd name="connsiteX2" fmla="*/ 0 w 7655"/>
                <a:gd name="connsiteY2" fmla="*/ 0 h 6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7655" h="6000">
                  <a:moveTo>
                    <a:pt x="7655" y="2000"/>
                  </a:moveTo>
                  <a:cubicBezTo>
                    <a:pt x="7038" y="2000"/>
                    <a:pt x="5433" y="6000"/>
                    <a:pt x="4198" y="6000"/>
                  </a:cubicBezTo>
                  <a:cubicBezTo>
                    <a:pt x="2963" y="6000"/>
                    <a:pt x="1235" y="0"/>
                    <a:pt x="0" y="0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</xdr:grpSp>
      <xdr:grpSp>
        <xdr:nvGrpSpPr>
          <xdr:cNvPr id="1577" name="Group 289">
            <a:extLst>
              <a:ext uri="{FF2B5EF4-FFF2-40B4-BE49-F238E27FC236}">
                <a16:creationId xmlns:a16="http://schemas.microsoft.com/office/drawing/2014/main" id="{FC9A2659-295E-4F0F-B640-2D7F7E921AFC}"/>
              </a:ext>
            </a:extLst>
          </xdr:cNvPr>
          <xdr:cNvGrpSpPr>
            <a:grpSpLocks/>
          </xdr:cNvGrpSpPr>
        </xdr:nvGrpSpPr>
        <xdr:grpSpPr bwMode="auto">
          <a:xfrm>
            <a:off x="9831232" y="3586511"/>
            <a:ext cx="276225" cy="56572"/>
            <a:chOff x="692" y="101"/>
            <a:chExt cx="29" cy="6"/>
          </a:xfrm>
        </xdr:grpSpPr>
        <xdr:sp macro="" textlink="">
          <xdr:nvSpPr>
            <xdr:cNvPr id="1599" name="Freeform 290">
              <a:extLst>
                <a:ext uri="{FF2B5EF4-FFF2-40B4-BE49-F238E27FC236}">
                  <a16:creationId xmlns:a16="http://schemas.microsoft.com/office/drawing/2014/main" id="{F5EC70F2-4DB6-4E25-875F-D4EA46D5D3D4}"/>
                </a:ext>
              </a:extLst>
            </xdr:cNvPr>
            <xdr:cNvSpPr>
              <a:spLocks/>
            </xdr:cNvSpPr>
          </xdr:nvSpPr>
          <xdr:spPr bwMode="auto">
            <a:xfrm>
              <a:off x="692" y="101"/>
              <a:ext cx="29" cy="1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7168 w 7168"/>
                <a:gd name="connsiteY0" fmla="*/ 1667 h 8333"/>
                <a:gd name="connsiteX1" fmla="*/ 4690 w 7168"/>
                <a:gd name="connsiteY1" fmla="*/ 5000 h 8333"/>
                <a:gd name="connsiteX2" fmla="*/ 1681 w 7168"/>
                <a:gd name="connsiteY2" fmla="*/ 0 h 8333"/>
                <a:gd name="connsiteX3" fmla="*/ 0 w 7168"/>
                <a:gd name="connsiteY3" fmla="*/ 8333 h 8333"/>
                <a:gd name="connsiteX0" fmla="*/ 7655 w 7655"/>
                <a:gd name="connsiteY0" fmla="*/ 2000 h 6000"/>
                <a:gd name="connsiteX1" fmla="*/ 4198 w 7655"/>
                <a:gd name="connsiteY1" fmla="*/ 6000 h 6000"/>
                <a:gd name="connsiteX2" fmla="*/ 0 w 7655"/>
                <a:gd name="connsiteY2" fmla="*/ 0 h 6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7655" h="6000">
                  <a:moveTo>
                    <a:pt x="7655" y="2000"/>
                  </a:moveTo>
                  <a:cubicBezTo>
                    <a:pt x="7038" y="2000"/>
                    <a:pt x="5433" y="6000"/>
                    <a:pt x="4198" y="6000"/>
                  </a:cubicBezTo>
                  <a:cubicBezTo>
                    <a:pt x="2963" y="6000"/>
                    <a:pt x="1235" y="0"/>
                    <a:pt x="0" y="0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600" name="Freeform 291">
              <a:extLst>
                <a:ext uri="{FF2B5EF4-FFF2-40B4-BE49-F238E27FC236}">
                  <a16:creationId xmlns:a16="http://schemas.microsoft.com/office/drawing/2014/main" id="{EFF6FD2C-76EB-4AEF-A33E-60E009698FB7}"/>
                </a:ext>
              </a:extLst>
            </xdr:cNvPr>
            <xdr:cNvSpPr>
              <a:spLocks/>
            </xdr:cNvSpPr>
          </xdr:nvSpPr>
          <xdr:spPr bwMode="auto">
            <a:xfrm>
              <a:off x="692" y="106"/>
              <a:ext cx="29" cy="1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7168 w 7168"/>
                <a:gd name="connsiteY0" fmla="*/ 1667 h 8333"/>
                <a:gd name="connsiteX1" fmla="*/ 4690 w 7168"/>
                <a:gd name="connsiteY1" fmla="*/ 5000 h 8333"/>
                <a:gd name="connsiteX2" fmla="*/ 1681 w 7168"/>
                <a:gd name="connsiteY2" fmla="*/ 0 h 8333"/>
                <a:gd name="connsiteX3" fmla="*/ 0 w 7168"/>
                <a:gd name="connsiteY3" fmla="*/ 8333 h 8333"/>
                <a:gd name="connsiteX0" fmla="*/ 10000 w 10000"/>
                <a:gd name="connsiteY0" fmla="*/ 2000 h 10000"/>
                <a:gd name="connsiteX1" fmla="*/ 6543 w 10000"/>
                <a:gd name="connsiteY1" fmla="*/ 6000 h 10000"/>
                <a:gd name="connsiteX2" fmla="*/ 2345 w 10000"/>
                <a:gd name="connsiteY2" fmla="*/ 0 h 10000"/>
                <a:gd name="connsiteX3" fmla="*/ 0 w 10000"/>
                <a:gd name="connsiteY3" fmla="*/ 10000 h 10000"/>
                <a:gd name="connsiteX0" fmla="*/ 7655 w 7655"/>
                <a:gd name="connsiteY0" fmla="*/ 2000 h 6000"/>
                <a:gd name="connsiteX1" fmla="*/ 4198 w 7655"/>
                <a:gd name="connsiteY1" fmla="*/ 6000 h 6000"/>
                <a:gd name="connsiteX2" fmla="*/ 0 w 7655"/>
                <a:gd name="connsiteY2" fmla="*/ 0 h 6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7655" h="6000">
                  <a:moveTo>
                    <a:pt x="7655" y="2000"/>
                  </a:moveTo>
                  <a:cubicBezTo>
                    <a:pt x="7038" y="2000"/>
                    <a:pt x="5433" y="6000"/>
                    <a:pt x="4198" y="6000"/>
                  </a:cubicBezTo>
                  <a:cubicBezTo>
                    <a:pt x="2963" y="6000"/>
                    <a:pt x="1235" y="0"/>
                    <a:pt x="0" y="0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</xdr:grpSp>
      <xdr:grpSp>
        <xdr:nvGrpSpPr>
          <xdr:cNvPr id="1578" name="Group 292">
            <a:extLst>
              <a:ext uri="{FF2B5EF4-FFF2-40B4-BE49-F238E27FC236}">
                <a16:creationId xmlns:a16="http://schemas.microsoft.com/office/drawing/2014/main" id="{878504B9-7F39-46FD-B0DC-967F4225FFB9}"/>
              </a:ext>
            </a:extLst>
          </xdr:cNvPr>
          <xdr:cNvGrpSpPr>
            <a:grpSpLocks/>
          </xdr:cNvGrpSpPr>
        </xdr:nvGrpSpPr>
        <xdr:grpSpPr bwMode="auto">
          <a:xfrm>
            <a:off x="10411541" y="3586520"/>
            <a:ext cx="504825" cy="75430"/>
            <a:chOff x="667" y="101"/>
            <a:chExt cx="53" cy="8"/>
          </a:xfrm>
        </xdr:grpSpPr>
        <xdr:sp macro="" textlink="">
          <xdr:nvSpPr>
            <xdr:cNvPr id="1597" name="Freeform 293">
              <a:extLst>
                <a:ext uri="{FF2B5EF4-FFF2-40B4-BE49-F238E27FC236}">
                  <a16:creationId xmlns:a16="http://schemas.microsoft.com/office/drawing/2014/main" id="{6A43758C-494F-4C4F-8287-D95FEE7F210C}"/>
                </a:ext>
              </a:extLst>
            </xdr:cNvPr>
            <xdr:cNvSpPr>
              <a:spLocks/>
            </xdr:cNvSpPr>
          </xdr:nvSpPr>
          <xdr:spPr bwMode="auto">
            <a:xfrm>
              <a:off x="667" y="101"/>
              <a:ext cx="53" cy="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598" name="Freeform 294">
              <a:extLst>
                <a:ext uri="{FF2B5EF4-FFF2-40B4-BE49-F238E27FC236}">
                  <a16:creationId xmlns:a16="http://schemas.microsoft.com/office/drawing/2014/main" id="{4EC8B994-06A1-46E9-8CDE-672F85838616}"/>
                </a:ext>
              </a:extLst>
            </xdr:cNvPr>
            <xdr:cNvSpPr>
              <a:spLocks/>
            </xdr:cNvSpPr>
          </xdr:nvSpPr>
          <xdr:spPr bwMode="auto">
            <a:xfrm>
              <a:off x="667" y="106"/>
              <a:ext cx="53" cy="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</xdr:grpSp>
      <xdr:grpSp>
        <xdr:nvGrpSpPr>
          <xdr:cNvPr id="1579" name="Group 295">
            <a:extLst>
              <a:ext uri="{FF2B5EF4-FFF2-40B4-BE49-F238E27FC236}">
                <a16:creationId xmlns:a16="http://schemas.microsoft.com/office/drawing/2014/main" id="{94E3AC5E-8C1B-4558-8094-40372A14818C}"/>
              </a:ext>
            </a:extLst>
          </xdr:cNvPr>
          <xdr:cNvGrpSpPr>
            <a:grpSpLocks/>
          </xdr:cNvGrpSpPr>
        </xdr:nvGrpSpPr>
        <xdr:grpSpPr bwMode="auto">
          <a:xfrm>
            <a:off x="10427618" y="3761715"/>
            <a:ext cx="504109" cy="76200"/>
            <a:chOff x="667" y="101"/>
            <a:chExt cx="53" cy="8"/>
          </a:xfrm>
        </xdr:grpSpPr>
        <xdr:sp macro="" textlink="">
          <xdr:nvSpPr>
            <xdr:cNvPr id="1595" name="Freeform 296">
              <a:extLst>
                <a:ext uri="{FF2B5EF4-FFF2-40B4-BE49-F238E27FC236}">
                  <a16:creationId xmlns:a16="http://schemas.microsoft.com/office/drawing/2014/main" id="{00FDB0F4-925C-4625-82D4-7D94347B6F75}"/>
                </a:ext>
              </a:extLst>
            </xdr:cNvPr>
            <xdr:cNvSpPr>
              <a:spLocks/>
            </xdr:cNvSpPr>
          </xdr:nvSpPr>
          <xdr:spPr bwMode="auto">
            <a:xfrm>
              <a:off x="667" y="101"/>
              <a:ext cx="53" cy="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596" name="Freeform 297">
              <a:extLst>
                <a:ext uri="{FF2B5EF4-FFF2-40B4-BE49-F238E27FC236}">
                  <a16:creationId xmlns:a16="http://schemas.microsoft.com/office/drawing/2014/main" id="{B39E511A-0879-4A0D-8E44-327F7C62C057}"/>
                </a:ext>
              </a:extLst>
            </xdr:cNvPr>
            <xdr:cNvSpPr>
              <a:spLocks/>
            </xdr:cNvSpPr>
          </xdr:nvSpPr>
          <xdr:spPr bwMode="auto">
            <a:xfrm>
              <a:off x="667" y="106"/>
              <a:ext cx="53" cy="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</xdr:grpSp>
      <xdr:grpSp>
        <xdr:nvGrpSpPr>
          <xdr:cNvPr id="1580" name="Group 298">
            <a:extLst>
              <a:ext uri="{FF2B5EF4-FFF2-40B4-BE49-F238E27FC236}">
                <a16:creationId xmlns:a16="http://schemas.microsoft.com/office/drawing/2014/main" id="{97B4FC68-9ECA-4AA9-91E6-C7FF77B5468A}"/>
              </a:ext>
            </a:extLst>
          </xdr:cNvPr>
          <xdr:cNvGrpSpPr>
            <a:grpSpLocks/>
          </xdr:cNvGrpSpPr>
        </xdr:nvGrpSpPr>
        <xdr:grpSpPr bwMode="auto">
          <a:xfrm>
            <a:off x="10449641" y="3681000"/>
            <a:ext cx="504109" cy="76200"/>
            <a:chOff x="667" y="101"/>
            <a:chExt cx="53" cy="8"/>
          </a:xfrm>
        </xdr:grpSpPr>
        <xdr:sp macro="" textlink="">
          <xdr:nvSpPr>
            <xdr:cNvPr id="1593" name="Freeform 299">
              <a:extLst>
                <a:ext uri="{FF2B5EF4-FFF2-40B4-BE49-F238E27FC236}">
                  <a16:creationId xmlns:a16="http://schemas.microsoft.com/office/drawing/2014/main" id="{BAC5D7B3-5737-45D9-9AA2-E5EFD38F0CC7}"/>
                </a:ext>
              </a:extLst>
            </xdr:cNvPr>
            <xdr:cNvSpPr>
              <a:spLocks/>
            </xdr:cNvSpPr>
          </xdr:nvSpPr>
          <xdr:spPr bwMode="auto">
            <a:xfrm>
              <a:off x="667" y="101"/>
              <a:ext cx="53" cy="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594" name="Freeform 300">
              <a:extLst>
                <a:ext uri="{FF2B5EF4-FFF2-40B4-BE49-F238E27FC236}">
                  <a16:creationId xmlns:a16="http://schemas.microsoft.com/office/drawing/2014/main" id="{B8213CCE-E8A5-44CA-B3C1-46B27B4458B2}"/>
                </a:ext>
              </a:extLst>
            </xdr:cNvPr>
            <xdr:cNvSpPr>
              <a:spLocks/>
            </xdr:cNvSpPr>
          </xdr:nvSpPr>
          <xdr:spPr bwMode="auto">
            <a:xfrm>
              <a:off x="667" y="106"/>
              <a:ext cx="53" cy="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</xdr:grpSp>
      <xdr:sp macro="" textlink="">
        <xdr:nvSpPr>
          <xdr:cNvPr id="1581" name="Text Box 780">
            <a:extLst>
              <a:ext uri="{FF2B5EF4-FFF2-40B4-BE49-F238E27FC236}">
                <a16:creationId xmlns:a16="http://schemas.microsoft.com/office/drawing/2014/main" id="{BA328AC7-7DEB-4DE5-8513-BEB7720055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387260" y="3557945"/>
            <a:ext cx="104775" cy="3318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0" rIns="0" bIns="0" anchor="ctr" upright="1"/>
          <a:lstStyle/>
          <a:p>
            <a:endParaRPr lang="ja-JP" altLang="en-US"/>
          </a:p>
        </xdr:txBody>
      </xdr:sp>
      <xdr:sp macro="" textlink="">
        <xdr:nvSpPr>
          <xdr:cNvPr id="1582" name="Oval 782">
            <a:extLst>
              <a:ext uri="{FF2B5EF4-FFF2-40B4-BE49-F238E27FC236}">
                <a16:creationId xmlns:a16="http://schemas.microsoft.com/office/drawing/2014/main" id="{88D1CD24-2086-4BAB-97B3-52424F4DF1D6}"/>
              </a:ext>
            </a:extLst>
          </xdr:cNvPr>
          <xdr:cNvSpPr>
            <a:spLocks noChangeArrowheads="1"/>
          </xdr:cNvSpPr>
        </xdr:nvSpPr>
        <xdr:spPr bwMode="auto">
          <a:xfrm>
            <a:off x="10087784" y="3955683"/>
            <a:ext cx="386494" cy="15057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grpSp>
        <xdr:nvGrpSpPr>
          <xdr:cNvPr id="1583" name="Group 795">
            <a:extLst>
              <a:ext uri="{FF2B5EF4-FFF2-40B4-BE49-F238E27FC236}">
                <a16:creationId xmlns:a16="http://schemas.microsoft.com/office/drawing/2014/main" id="{845A27D1-32A3-4768-A996-9F25F2CCA62D}"/>
              </a:ext>
            </a:extLst>
          </xdr:cNvPr>
          <xdr:cNvGrpSpPr>
            <a:grpSpLocks/>
          </xdr:cNvGrpSpPr>
        </xdr:nvGrpSpPr>
        <xdr:grpSpPr bwMode="auto">
          <a:xfrm>
            <a:off x="10218282" y="3481745"/>
            <a:ext cx="171450" cy="446134"/>
            <a:chOff x="851" y="295"/>
            <a:chExt cx="18" cy="47"/>
          </a:xfrm>
        </xdr:grpSpPr>
        <xdr:sp macro="" textlink="">
          <xdr:nvSpPr>
            <xdr:cNvPr id="1591" name="Freeform 796">
              <a:extLst>
                <a:ext uri="{FF2B5EF4-FFF2-40B4-BE49-F238E27FC236}">
                  <a16:creationId xmlns:a16="http://schemas.microsoft.com/office/drawing/2014/main" id="{EB708917-2F48-4A4E-8DDE-0A99EAE6F03C}"/>
                </a:ext>
              </a:extLst>
            </xdr:cNvPr>
            <xdr:cNvSpPr>
              <a:spLocks/>
            </xdr:cNvSpPr>
          </xdr:nvSpPr>
          <xdr:spPr bwMode="auto">
            <a:xfrm>
              <a:off x="851" y="296"/>
              <a:ext cx="4" cy="46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5 h 46"/>
                <a:gd name="T4" fmla="*/ 2 w 5"/>
                <a:gd name="T5" fmla="*/ 40 h 46"/>
                <a:gd name="T6" fmla="*/ 1 w 5"/>
                <a:gd name="T7" fmla="*/ 46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92" name="Freeform 797">
              <a:extLst>
                <a:ext uri="{FF2B5EF4-FFF2-40B4-BE49-F238E27FC236}">
                  <a16:creationId xmlns:a16="http://schemas.microsoft.com/office/drawing/2014/main" id="{62291E45-2944-458F-9D4C-B71E34C9A49D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866" y="295"/>
              <a:ext cx="3" cy="47"/>
            </a:xfrm>
            <a:custGeom>
              <a:avLst/>
              <a:gdLst>
                <a:gd name="T0" fmla="*/ 0 w 5"/>
                <a:gd name="T1" fmla="*/ 0 h 46"/>
                <a:gd name="T2" fmla="*/ 1 w 5"/>
                <a:gd name="T3" fmla="*/ 5 h 46"/>
                <a:gd name="T4" fmla="*/ 1 w 5"/>
                <a:gd name="T5" fmla="*/ 54 h 46"/>
                <a:gd name="T6" fmla="*/ 1 w 5"/>
                <a:gd name="T7" fmla="*/ 6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584" name="Oval 948">
            <a:extLst>
              <a:ext uri="{FF2B5EF4-FFF2-40B4-BE49-F238E27FC236}">
                <a16:creationId xmlns:a16="http://schemas.microsoft.com/office/drawing/2014/main" id="{5F76AB40-8A44-481F-834A-03510611071D}"/>
              </a:ext>
            </a:extLst>
          </xdr:cNvPr>
          <xdr:cNvSpPr>
            <a:spLocks noChangeArrowheads="1"/>
          </xdr:cNvSpPr>
        </xdr:nvSpPr>
        <xdr:spPr bwMode="auto">
          <a:xfrm>
            <a:off x="10130305" y="3320591"/>
            <a:ext cx="351709" cy="15162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grpSp>
        <xdr:nvGrpSpPr>
          <xdr:cNvPr id="1585" name="Group 278">
            <a:extLst>
              <a:ext uri="{FF2B5EF4-FFF2-40B4-BE49-F238E27FC236}">
                <a16:creationId xmlns:a16="http://schemas.microsoft.com/office/drawing/2014/main" id="{934076E2-4893-4BD3-A0C5-BDC9C2C2F962}"/>
              </a:ext>
            </a:extLst>
          </xdr:cNvPr>
          <xdr:cNvGrpSpPr>
            <a:grpSpLocks/>
          </xdr:cNvGrpSpPr>
        </xdr:nvGrpSpPr>
        <xdr:grpSpPr bwMode="auto">
          <a:xfrm>
            <a:off x="10360140" y="3400993"/>
            <a:ext cx="415263" cy="641473"/>
            <a:chOff x="722" y="211"/>
            <a:chExt cx="43" cy="68"/>
          </a:xfrm>
        </xdr:grpSpPr>
        <xdr:sp macro="" textlink="">
          <xdr:nvSpPr>
            <xdr:cNvPr id="1588" name="Freeform 279">
              <a:extLst>
                <a:ext uri="{FF2B5EF4-FFF2-40B4-BE49-F238E27FC236}">
                  <a16:creationId xmlns:a16="http://schemas.microsoft.com/office/drawing/2014/main" id="{6A61B863-D51C-401A-90A0-406963B93932}"/>
                </a:ext>
              </a:extLst>
            </xdr:cNvPr>
            <xdr:cNvSpPr>
              <a:spLocks/>
            </xdr:cNvSpPr>
          </xdr:nvSpPr>
          <xdr:spPr bwMode="auto">
            <a:xfrm>
              <a:off x="722" y="222"/>
              <a:ext cx="4" cy="46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5 h 46"/>
                <a:gd name="T4" fmla="*/ 2 w 5"/>
                <a:gd name="T5" fmla="*/ 40 h 46"/>
                <a:gd name="T6" fmla="*/ 1 w 5"/>
                <a:gd name="T7" fmla="*/ 46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89" name="Freeform 280">
              <a:extLst>
                <a:ext uri="{FF2B5EF4-FFF2-40B4-BE49-F238E27FC236}">
                  <a16:creationId xmlns:a16="http://schemas.microsoft.com/office/drawing/2014/main" id="{23C63D68-4683-4FAD-AABB-C6693F4C8033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4" y="222"/>
              <a:ext cx="3" cy="47"/>
            </a:xfrm>
            <a:custGeom>
              <a:avLst/>
              <a:gdLst>
                <a:gd name="T0" fmla="*/ 0 w 5"/>
                <a:gd name="T1" fmla="*/ 0 h 46"/>
                <a:gd name="T2" fmla="*/ 1 w 5"/>
                <a:gd name="T3" fmla="*/ 5 h 46"/>
                <a:gd name="T4" fmla="*/ 1 w 5"/>
                <a:gd name="T5" fmla="*/ 54 h 46"/>
                <a:gd name="T6" fmla="*/ 1 w 5"/>
                <a:gd name="T7" fmla="*/ 6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90" name="Freeform 281">
              <a:extLst>
                <a:ext uri="{FF2B5EF4-FFF2-40B4-BE49-F238E27FC236}">
                  <a16:creationId xmlns:a16="http://schemas.microsoft.com/office/drawing/2014/main" id="{3136815D-6903-4B1A-837C-35591217CDE2}"/>
                </a:ext>
              </a:extLst>
            </xdr:cNvPr>
            <xdr:cNvSpPr>
              <a:spLocks/>
            </xdr:cNvSpPr>
          </xdr:nvSpPr>
          <xdr:spPr bwMode="auto">
            <a:xfrm>
              <a:off x="729" y="211"/>
              <a:ext cx="36" cy="68"/>
            </a:xfrm>
            <a:custGeom>
              <a:avLst/>
              <a:gdLst>
                <a:gd name="T0" fmla="*/ 2048 w 40"/>
                <a:gd name="T1" fmla="*/ 1175 h 73"/>
                <a:gd name="T2" fmla="*/ 2048 w 40"/>
                <a:gd name="T3" fmla="*/ 0 h 73"/>
                <a:gd name="T4" fmla="*/ 0 w 40"/>
                <a:gd name="T5" fmla="*/ 0 h 73"/>
                <a:gd name="T6" fmla="*/ 0 60000 65536"/>
                <a:gd name="T7" fmla="*/ 0 60000 65536"/>
                <a:gd name="T8" fmla="*/ 0 60000 65536"/>
                <a:gd name="connsiteX0" fmla="*/ 13711 w 13711"/>
                <a:gd name="connsiteY0" fmla="*/ 7836 h 7836"/>
                <a:gd name="connsiteX1" fmla="*/ 10000 w 13711"/>
                <a:gd name="connsiteY1" fmla="*/ 0 h 7836"/>
                <a:gd name="connsiteX2" fmla="*/ 0 w 13711"/>
                <a:gd name="connsiteY2" fmla="*/ 0 h 7836"/>
                <a:gd name="connsiteX0" fmla="*/ 10000 w 10000"/>
                <a:gd name="connsiteY0" fmla="*/ 10000 h 10004"/>
                <a:gd name="connsiteX1" fmla="*/ 7293 w 10000"/>
                <a:gd name="connsiteY1" fmla="*/ 0 h 10004"/>
                <a:gd name="connsiteX2" fmla="*/ 0 w 10000"/>
                <a:gd name="connsiteY2" fmla="*/ 0 h 10004"/>
                <a:gd name="connsiteX0" fmla="*/ 10000 w 10000"/>
                <a:gd name="connsiteY0" fmla="*/ 10000 h 10552"/>
                <a:gd name="connsiteX1" fmla="*/ 7282 w 10000"/>
                <a:gd name="connsiteY1" fmla="*/ 9801 h 10552"/>
                <a:gd name="connsiteX2" fmla="*/ 7293 w 10000"/>
                <a:gd name="connsiteY2" fmla="*/ 0 h 10552"/>
                <a:gd name="connsiteX3" fmla="*/ 0 w 10000"/>
                <a:gd name="connsiteY3" fmla="*/ 0 h 10552"/>
                <a:gd name="connsiteX0" fmla="*/ 10000 w 10000"/>
                <a:gd name="connsiteY0" fmla="*/ 10000 h 10000"/>
                <a:gd name="connsiteX1" fmla="*/ 7282 w 10000"/>
                <a:gd name="connsiteY1" fmla="*/ 9801 h 10000"/>
                <a:gd name="connsiteX2" fmla="*/ 7293 w 10000"/>
                <a:gd name="connsiteY2" fmla="*/ 0 h 10000"/>
                <a:gd name="connsiteX3" fmla="*/ 0 w 10000"/>
                <a:gd name="connsiteY3" fmla="*/ 0 h 10000"/>
                <a:gd name="connsiteX0" fmla="*/ 10078 w 10078"/>
                <a:gd name="connsiteY0" fmla="*/ 9792 h 9801"/>
                <a:gd name="connsiteX1" fmla="*/ 7282 w 10078"/>
                <a:gd name="connsiteY1" fmla="*/ 9801 h 9801"/>
                <a:gd name="connsiteX2" fmla="*/ 7293 w 10078"/>
                <a:gd name="connsiteY2" fmla="*/ 0 h 9801"/>
                <a:gd name="connsiteX3" fmla="*/ 0 w 10078"/>
                <a:gd name="connsiteY3" fmla="*/ 0 h 9801"/>
                <a:gd name="connsiteX0" fmla="*/ 10000 w 10000"/>
                <a:gd name="connsiteY0" fmla="*/ 9991 h 10050"/>
                <a:gd name="connsiteX1" fmla="*/ 7226 w 10000"/>
                <a:gd name="connsiteY1" fmla="*/ 10000 h 10050"/>
                <a:gd name="connsiteX2" fmla="*/ 7237 w 10000"/>
                <a:gd name="connsiteY2" fmla="*/ 0 h 10050"/>
                <a:gd name="connsiteX3" fmla="*/ 0 w 10000"/>
                <a:gd name="connsiteY3" fmla="*/ 0 h 10050"/>
                <a:gd name="connsiteX0" fmla="*/ 10000 w 10000"/>
                <a:gd name="connsiteY0" fmla="*/ 9991 h 10050"/>
                <a:gd name="connsiteX1" fmla="*/ 7226 w 10000"/>
                <a:gd name="connsiteY1" fmla="*/ 10000 h 10050"/>
                <a:gd name="connsiteX2" fmla="*/ 7237 w 10000"/>
                <a:gd name="connsiteY2" fmla="*/ 0 h 10050"/>
                <a:gd name="connsiteX3" fmla="*/ 0 w 10000"/>
                <a:gd name="connsiteY3" fmla="*/ 0 h 10050"/>
                <a:gd name="connsiteX0" fmla="*/ 10000 w 10000"/>
                <a:gd name="connsiteY0" fmla="*/ 9991 h 10050"/>
                <a:gd name="connsiteX1" fmla="*/ 7226 w 10000"/>
                <a:gd name="connsiteY1" fmla="*/ 10000 h 10050"/>
                <a:gd name="connsiteX2" fmla="*/ 7237 w 10000"/>
                <a:gd name="connsiteY2" fmla="*/ 0 h 10050"/>
                <a:gd name="connsiteX3" fmla="*/ 0 w 10000"/>
                <a:gd name="connsiteY3" fmla="*/ 0 h 10050"/>
                <a:gd name="connsiteX0" fmla="*/ 10000 w 10000"/>
                <a:gd name="connsiteY0" fmla="*/ 9991 h 10084"/>
                <a:gd name="connsiteX1" fmla="*/ 7076 w 10000"/>
                <a:gd name="connsiteY1" fmla="*/ 10084 h 10084"/>
                <a:gd name="connsiteX2" fmla="*/ 7237 w 10000"/>
                <a:gd name="connsiteY2" fmla="*/ 0 h 10084"/>
                <a:gd name="connsiteX3" fmla="*/ 0 w 10000"/>
                <a:gd name="connsiteY3" fmla="*/ 0 h 10084"/>
                <a:gd name="connsiteX0" fmla="*/ 11889 w 11889"/>
                <a:gd name="connsiteY0" fmla="*/ 9991 h 10084"/>
                <a:gd name="connsiteX1" fmla="*/ 7076 w 11889"/>
                <a:gd name="connsiteY1" fmla="*/ 10084 h 10084"/>
                <a:gd name="connsiteX2" fmla="*/ 7237 w 11889"/>
                <a:gd name="connsiteY2" fmla="*/ 0 h 10084"/>
                <a:gd name="connsiteX3" fmla="*/ 0 w 11889"/>
                <a:gd name="connsiteY3" fmla="*/ 0 h 10084"/>
                <a:gd name="connsiteX0" fmla="*/ 13203 w 13203"/>
                <a:gd name="connsiteY0" fmla="*/ 10436 h 10529"/>
                <a:gd name="connsiteX1" fmla="*/ 8390 w 13203"/>
                <a:gd name="connsiteY1" fmla="*/ 10529 h 10529"/>
                <a:gd name="connsiteX2" fmla="*/ 8551 w 13203"/>
                <a:gd name="connsiteY2" fmla="*/ 445 h 10529"/>
                <a:gd name="connsiteX3" fmla="*/ 0 w 13203"/>
                <a:gd name="connsiteY3" fmla="*/ 0 h 10529"/>
                <a:gd name="connsiteX0" fmla="*/ 13606 w 13606"/>
                <a:gd name="connsiteY0" fmla="*/ 10436 h 10529"/>
                <a:gd name="connsiteX1" fmla="*/ 8793 w 13606"/>
                <a:gd name="connsiteY1" fmla="*/ 10529 h 10529"/>
                <a:gd name="connsiteX2" fmla="*/ 8954 w 13606"/>
                <a:gd name="connsiteY2" fmla="*/ 445 h 10529"/>
                <a:gd name="connsiteX3" fmla="*/ 0 w 13606"/>
                <a:gd name="connsiteY3" fmla="*/ 0 h 10529"/>
                <a:gd name="connsiteX0" fmla="*/ 16226 w 16226"/>
                <a:gd name="connsiteY0" fmla="*/ 10213 h 10306"/>
                <a:gd name="connsiteX1" fmla="*/ 11413 w 16226"/>
                <a:gd name="connsiteY1" fmla="*/ 10306 h 10306"/>
                <a:gd name="connsiteX2" fmla="*/ 11574 w 16226"/>
                <a:gd name="connsiteY2" fmla="*/ 222 h 10306"/>
                <a:gd name="connsiteX3" fmla="*/ 0 w 16226"/>
                <a:gd name="connsiteY3" fmla="*/ 0 h 10306"/>
                <a:gd name="connsiteX0" fmla="*/ 4831 w 4831"/>
                <a:gd name="connsiteY0" fmla="*/ 9991 h 10084"/>
                <a:gd name="connsiteX1" fmla="*/ 18 w 4831"/>
                <a:gd name="connsiteY1" fmla="*/ 10084 h 10084"/>
                <a:gd name="connsiteX2" fmla="*/ 179 w 4831"/>
                <a:gd name="connsiteY2" fmla="*/ 0 h 1008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4831" h="10084">
                  <a:moveTo>
                    <a:pt x="4831" y="9991"/>
                  </a:moveTo>
                  <a:cubicBezTo>
                    <a:pt x="4318" y="10139"/>
                    <a:pt x="1899" y="10044"/>
                    <a:pt x="18" y="10084"/>
                  </a:cubicBezTo>
                  <a:cubicBezTo>
                    <a:pt x="-55" y="8299"/>
                    <a:pt x="126" y="3083"/>
                    <a:pt x="179" y="0"/>
                  </a:cubicBez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triangl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1586" name="Freeform 279">
            <a:extLst>
              <a:ext uri="{FF2B5EF4-FFF2-40B4-BE49-F238E27FC236}">
                <a16:creationId xmlns:a16="http://schemas.microsoft.com/office/drawing/2014/main" id="{8568FF29-5882-4F9B-B835-7D897A897D6B}"/>
              </a:ext>
            </a:extLst>
          </xdr:cNvPr>
          <xdr:cNvSpPr>
            <a:spLocks/>
          </xdr:cNvSpPr>
        </xdr:nvSpPr>
        <xdr:spPr bwMode="auto">
          <a:xfrm>
            <a:off x="10103135" y="3501673"/>
            <a:ext cx="38629" cy="433938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87" name="Freeform 280">
            <a:extLst>
              <a:ext uri="{FF2B5EF4-FFF2-40B4-BE49-F238E27FC236}">
                <a16:creationId xmlns:a16="http://schemas.microsoft.com/office/drawing/2014/main" id="{D2FDDC43-505F-46BF-916F-5F3EB31A151E}"/>
              </a:ext>
            </a:extLst>
          </xdr:cNvPr>
          <xdr:cNvSpPr>
            <a:spLocks/>
          </xdr:cNvSpPr>
        </xdr:nvSpPr>
        <xdr:spPr bwMode="auto">
          <a:xfrm flipH="1" flipV="1">
            <a:off x="10219022" y="3501673"/>
            <a:ext cx="28972" cy="443371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54 h 46"/>
              <a:gd name="T6" fmla="*/ 1 w 5"/>
              <a:gd name="T7" fmla="*/ 6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16</xdr:col>
      <xdr:colOff>43359</xdr:colOff>
      <xdr:row>27</xdr:row>
      <xdr:rowOff>17164</xdr:rowOff>
    </xdr:from>
    <xdr:to>
      <xdr:col>16</xdr:col>
      <xdr:colOff>124310</xdr:colOff>
      <xdr:row>29</xdr:row>
      <xdr:rowOff>98389</xdr:rowOff>
    </xdr:to>
    <xdr:sp macro="" textlink="">
      <xdr:nvSpPr>
        <xdr:cNvPr id="1606" name="Line 663">
          <a:extLst>
            <a:ext uri="{FF2B5EF4-FFF2-40B4-BE49-F238E27FC236}">
              <a16:creationId xmlns:a16="http://schemas.microsoft.com/office/drawing/2014/main" id="{41CD18F3-7159-4CF2-894D-08A887D7434A}"/>
            </a:ext>
          </a:extLst>
        </xdr:cNvPr>
        <xdr:cNvSpPr>
          <a:spLocks noChangeShapeType="1"/>
        </xdr:cNvSpPr>
      </xdr:nvSpPr>
      <xdr:spPr bwMode="auto">
        <a:xfrm rot="4717597">
          <a:off x="10622322" y="4881401"/>
          <a:ext cx="428359" cy="809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81887</xdr:colOff>
      <xdr:row>27</xdr:row>
      <xdr:rowOff>16058</xdr:rowOff>
    </xdr:from>
    <xdr:to>
      <xdr:col>16</xdr:col>
      <xdr:colOff>316932</xdr:colOff>
      <xdr:row>28</xdr:row>
      <xdr:rowOff>14882</xdr:rowOff>
    </xdr:to>
    <xdr:sp macro="" textlink="">
      <xdr:nvSpPr>
        <xdr:cNvPr id="1168" name="六角形 1167">
          <a:extLst>
            <a:ext uri="{FF2B5EF4-FFF2-40B4-BE49-F238E27FC236}">
              <a16:creationId xmlns:a16="http://schemas.microsoft.com/office/drawing/2014/main" id="{308D7EA1-5C73-4213-B7C4-1F4F49FB2714}"/>
            </a:ext>
          </a:extLst>
        </xdr:cNvPr>
        <xdr:cNvSpPr/>
      </xdr:nvSpPr>
      <xdr:spPr bwMode="auto">
        <a:xfrm>
          <a:off x="10834554" y="4706591"/>
          <a:ext cx="235045" cy="1723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9380</xdr:colOff>
      <xdr:row>30</xdr:row>
      <xdr:rowOff>51399</xdr:rowOff>
    </xdr:from>
    <xdr:ext cx="450850" cy="119059"/>
    <xdr:sp macro="" textlink="">
      <xdr:nvSpPr>
        <xdr:cNvPr id="1642" name="Text Box 972">
          <a:extLst>
            <a:ext uri="{FF2B5EF4-FFF2-40B4-BE49-F238E27FC236}">
              <a16:creationId xmlns:a16="http://schemas.microsoft.com/office/drawing/2014/main" id="{85E54FF8-AC66-4B7A-9211-A137F0B02CB2}"/>
            </a:ext>
          </a:extLst>
        </xdr:cNvPr>
        <xdr:cNvSpPr txBox="1">
          <a:spLocks noChangeArrowheads="1"/>
        </xdr:cNvSpPr>
      </xdr:nvSpPr>
      <xdr:spPr bwMode="auto">
        <a:xfrm>
          <a:off x="10036937" y="5227556"/>
          <a:ext cx="450850" cy="119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2.8Km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10598</xdr:colOff>
      <xdr:row>31</xdr:row>
      <xdr:rowOff>123684</xdr:rowOff>
    </xdr:from>
    <xdr:ext cx="450850" cy="119059"/>
    <xdr:sp macro="" textlink="">
      <xdr:nvSpPr>
        <xdr:cNvPr id="1643" name="Text Box 972">
          <a:extLst>
            <a:ext uri="{FF2B5EF4-FFF2-40B4-BE49-F238E27FC236}">
              <a16:creationId xmlns:a16="http://schemas.microsoft.com/office/drawing/2014/main" id="{E22FCC1B-E167-4D84-89E6-C59D60972E54}"/>
            </a:ext>
          </a:extLst>
        </xdr:cNvPr>
        <xdr:cNvSpPr txBox="1">
          <a:spLocks noChangeArrowheads="1"/>
        </xdr:cNvSpPr>
      </xdr:nvSpPr>
      <xdr:spPr bwMode="auto">
        <a:xfrm>
          <a:off x="10056298" y="5508484"/>
          <a:ext cx="450850" cy="119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7.4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227401</xdr:colOff>
      <xdr:row>27</xdr:row>
      <xdr:rowOff>34325</xdr:rowOff>
    </xdr:from>
    <xdr:to>
      <xdr:col>19</xdr:col>
      <xdr:colOff>607200</xdr:colOff>
      <xdr:row>31</xdr:row>
      <xdr:rowOff>148624</xdr:rowOff>
    </xdr:to>
    <xdr:sp macro="" textlink="">
      <xdr:nvSpPr>
        <xdr:cNvPr id="1644" name="Freeform 643">
          <a:extLst>
            <a:ext uri="{FF2B5EF4-FFF2-40B4-BE49-F238E27FC236}">
              <a16:creationId xmlns:a16="http://schemas.microsoft.com/office/drawing/2014/main" id="{E3795F48-CB3C-4B5C-BE37-6B16D9368C1D}"/>
            </a:ext>
          </a:extLst>
        </xdr:cNvPr>
        <xdr:cNvSpPr>
          <a:spLocks/>
        </xdr:cNvSpPr>
      </xdr:nvSpPr>
      <xdr:spPr bwMode="auto">
        <a:xfrm>
          <a:off x="13038955" y="4672399"/>
          <a:ext cx="379799" cy="800786"/>
        </a:xfrm>
        <a:custGeom>
          <a:avLst/>
          <a:gdLst>
            <a:gd name="T0" fmla="*/ 2147483647 w 47"/>
            <a:gd name="T1" fmla="*/ 2147483647 h 85"/>
            <a:gd name="T2" fmla="*/ 2147483647 w 47"/>
            <a:gd name="T3" fmla="*/ 2147483647 h 85"/>
            <a:gd name="T4" fmla="*/ 0 w 47"/>
            <a:gd name="T5" fmla="*/ 0 h 8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7" h="85">
              <a:moveTo>
                <a:pt x="47" y="85"/>
              </a:moveTo>
              <a:lnTo>
                <a:pt x="47" y="4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248578</xdr:colOff>
      <xdr:row>29</xdr:row>
      <xdr:rowOff>85520</xdr:rowOff>
    </xdr:from>
    <xdr:to>
      <xdr:col>20</xdr:col>
      <xdr:colOff>155720</xdr:colOff>
      <xdr:row>29</xdr:row>
      <xdr:rowOff>91474</xdr:rowOff>
    </xdr:to>
    <xdr:sp macro="" textlink="">
      <xdr:nvSpPr>
        <xdr:cNvPr id="1645" name="Line 628">
          <a:extLst>
            <a:ext uri="{FF2B5EF4-FFF2-40B4-BE49-F238E27FC236}">
              <a16:creationId xmlns:a16="http://schemas.microsoft.com/office/drawing/2014/main" id="{01305753-D188-4319-AFAF-C4D356E7C1CA}"/>
            </a:ext>
          </a:extLst>
        </xdr:cNvPr>
        <xdr:cNvSpPr>
          <a:spLocks noChangeShapeType="1"/>
        </xdr:cNvSpPr>
      </xdr:nvSpPr>
      <xdr:spPr bwMode="auto">
        <a:xfrm flipV="1">
          <a:off x="13060132" y="5066838"/>
          <a:ext cx="610791" cy="59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542724</xdr:colOff>
      <xdr:row>30</xdr:row>
      <xdr:rowOff>49874</xdr:rowOff>
    </xdr:from>
    <xdr:to>
      <xdr:col>19</xdr:col>
      <xdr:colOff>682199</xdr:colOff>
      <xdr:row>31</xdr:row>
      <xdr:rowOff>21452</xdr:rowOff>
    </xdr:to>
    <xdr:sp macro="" textlink="">
      <xdr:nvSpPr>
        <xdr:cNvPr id="1646" name="AutoShape 197">
          <a:extLst>
            <a:ext uri="{FF2B5EF4-FFF2-40B4-BE49-F238E27FC236}">
              <a16:creationId xmlns:a16="http://schemas.microsoft.com/office/drawing/2014/main" id="{95C24220-7604-4ACC-BA18-403176B60795}"/>
            </a:ext>
          </a:extLst>
        </xdr:cNvPr>
        <xdr:cNvSpPr>
          <a:spLocks noChangeArrowheads="1"/>
        </xdr:cNvSpPr>
      </xdr:nvSpPr>
      <xdr:spPr bwMode="auto">
        <a:xfrm>
          <a:off x="13354278" y="5202813"/>
          <a:ext cx="139475" cy="1432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574253</xdr:colOff>
      <xdr:row>27</xdr:row>
      <xdr:rowOff>100797</xdr:rowOff>
    </xdr:from>
    <xdr:to>
      <xdr:col>20</xdr:col>
      <xdr:colOff>141819</xdr:colOff>
      <xdr:row>29</xdr:row>
      <xdr:rowOff>80999</xdr:rowOff>
    </xdr:to>
    <xdr:sp macro="" textlink="">
      <xdr:nvSpPr>
        <xdr:cNvPr id="1648" name="Line 663">
          <a:extLst>
            <a:ext uri="{FF2B5EF4-FFF2-40B4-BE49-F238E27FC236}">
              <a16:creationId xmlns:a16="http://schemas.microsoft.com/office/drawing/2014/main" id="{C27EF825-8859-4F12-89C9-A11101150CA4}"/>
            </a:ext>
          </a:extLst>
        </xdr:cNvPr>
        <xdr:cNvSpPr>
          <a:spLocks noChangeShapeType="1"/>
        </xdr:cNvSpPr>
      </xdr:nvSpPr>
      <xdr:spPr bwMode="auto">
        <a:xfrm rot="4717597">
          <a:off x="13359692" y="4764986"/>
          <a:ext cx="323446" cy="2712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532032</xdr:colOff>
      <xdr:row>28</xdr:row>
      <xdr:rowOff>167330</xdr:rowOff>
    </xdr:from>
    <xdr:to>
      <xdr:col>19</xdr:col>
      <xdr:colOff>684852</xdr:colOff>
      <xdr:row>29</xdr:row>
      <xdr:rowOff>152395</xdr:rowOff>
    </xdr:to>
    <xdr:sp macro="" textlink="">
      <xdr:nvSpPr>
        <xdr:cNvPr id="1649" name="Oval 420">
          <a:extLst>
            <a:ext uri="{FF2B5EF4-FFF2-40B4-BE49-F238E27FC236}">
              <a16:creationId xmlns:a16="http://schemas.microsoft.com/office/drawing/2014/main" id="{77B78CD8-C9E3-4855-B819-3BEAEB8A330C}"/>
            </a:ext>
          </a:extLst>
        </xdr:cNvPr>
        <xdr:cNvSpPr>
          <a:spLocks noChangeArrowheads="1"/>
        </xdr:cNvSpPr>
      </xdr:nvSpPr>
      <xdr:spPr bwMode="auto">
        <a:xfrm>
          <a:off x="13343586" y="4977026"/>
          <a:ext cx="152820" cy="15668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665034</xdr:colOff>
      <xdr:row>31</xdr:row>
      <xdr:rowOff>85810</xdr:rowOff>
    </xdr:from>
    <xdr:to>
      <xdr:col>20</xdr:col>
      <xdr:colOff>111192</xdr:colOff>
      <xdr:row>32</xdr:row>
      <xdr:rowOff>30457</xdr:rowOff>
    </xdr:to>
    <xdr:sp macro="" textlink="">
      <xdr:nvSpPr>
        <xdr:cNvPr id="1650" name="六角形 1649">
          <a:extLst>
            <a:ext uri="{FF2B5EF4-FFF2-40B4-BE49-F238E27FC236}">
              <a16:creationId xmlns:a16="http://schemas.microsoft.com/office/drawing/2014/main" id="{619153F1-F428-4064-86A2-0061B8549E5E}"/>
            </a:ext>
          </a:extLst>
        </xdr:cNvPr>
        <xdr:cNvSpPr/>
      </xdr:nvSpPr>
      <xdr:spPr bwMode="auto">
        <a:xfrm>
          <a:off x="13476588" y="5410371"/>
          <a:ext cx="149807" cy="1162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１５</a:t>
          </a:r>
        </a:p>
      </xdr:txBody>
    </xdr:sp>
    <xdr:clientData/>
  </xdr:twoCellAnchor>
  <xdr:twoCellAnchor>
    <xdr:from>
      <xdr:col>17</xdr:col>
      <xdr:colOff>12700</xdr:colOff>
      <xdr:row>41</xdr:row>
      <xdr:rowOff>9524</xdr:rowOff>
    </xdr:from>
    <xdr:to>
      <xdr:col>17</xdr:col>
      <xdr:colOff>185015</xdr:colOff>
      <xdr:row>42</xdr:row>
      <xdr:rowOff>2115</xdr:rowOff>
    </xdr:to>
    <xdr:sp macro="" textlink="">
      <xdr:nvSpPr>
        <xdr:cNvPr id="1651" name="六角形 1650">
          <a:extLst>
            <a:ext uri="{FF2B5EF4-FFF2-40B4-BE49-F238E27FC236}">
              <a16:creationId xmlns:a16="http://schemas.microsoft.com/office/drawing/2014/main" id="{00E1863E-EC32-42C8-802E-ADAAB2004EB6}"/>
            </a:ext>
          </a:extLst>
        </xdr:cNvPr>
        <xdr:cNvSpPr/>
      </xdr:nvSpPr>
      <xdr:spPr bwMode="auto">
        <a:xfrm>
          <a:off x="8627533" y="6909857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404362</xdr:colOff>
      <xdr:row>6</xdr:row>
      <xdr:rowOff>136058</xdr:rowOff>
    </xdr:from>
    <xdr:to>
      <xdr:col>8</xdr:col>
      <xdr:colOff>20412</xdr:colOff>
      <xdr:row>8</xdr:row>
      <xdr:rowOff>0</xdr:rowOff>
    </xdr:to>
    <xdr:sp macro="" textlink="">
      <xdr:nvSpPr>
        <xdr:cNvPr id="1735" name="Text Box 1620">
          <a:extLst>
            <a:ext uri="{FF2B5EF4-FFF2-40B4-BE49-F238E27FC236}">
              <a16:creationId xmlns:a16="http://schemas.microsoft.com/office/drawing/2014/main" id="{7DCF98F2-5413-4F58-868D-137B95A118EE}"/>
            </a:ext>
          </a:extLst>
        </xdr:cNvPr>
        <xdr:cNvSpPr txBox="1">
          <a:spLocks noChangeArrowheads="1"/>
        </xdr:cNvSpPr>
      </xdr:nvSpPr>
      <xdr:spPr bwMode="auto">
        <a:xfrm>
          <a:off x="3374751" y="1152058"/>
          <a:ext cx="321605" cy="20260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404362</xdr:colOff>
      <xdr:row>6</xdr:row>
      <xdr:rowOff>136058</xdr:rowOff>
    </xdr:from>
    <xdr:to>
      <xdr:col>8</xdr:col>
      <xdr:colOff>20412</xdr:colOff>
      <xdr:row>8</xdr:row>
      <xdr:rowOff>0</xdr:rowOff>
    </xdr:to>
    <xdr:sp macro="" textlink="">
      <xdr:nvSpPr>
        <xdr:cNvPr id="1736" name="Text Box 1620">
          <a:extLst>
            <a:ext uri="{FF2B5EF4-FFF2-40B4-BE49-F238E27FC236}">
              <a16:creationId xmlns:a16="http://schemas.microsoft.com/office/drawing/2014/main" id="{A2035F55-3362-4E5C-AC4A-810E21B01495}"/>
            </a:ext>
          </a:extLst>
        </xdr:cNvPr>
        <xdr:cNvSpPr txBox="1">
          <a:spLocks noChangeArrowheads="1"/>
        </xdr:cNvSpPr>
      </xdr:nvSpPr>
      <xdr:spPr bwMode="auto">
        <a:xfrm>
          <a:off x="3374751" y="1152058"/>
          <a:ext cx="321605" cy="20260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683939</xdr:colOff>
      <xdr:row>1</xdr:row>
      <xdr:rowOff>56830</xdr:rowOff>
    </xdr:from>
    <xdr:to>
      <xdr:col>8</xdr:col>
      <xdr:colOff>20293</xdr:colOff>
      <xdr:row>8</xdr:row>
      <xdr:rowOff>108346</xdr:rowOff>
    </xdr:to>
    <xdr:grpSp>
      <xdr:nvGrpSpPr>
        <xdr:cNvPr id="1792" name="グループ化 1791">
          <a:extLst>
            <a:ext uri="{FF2B5EF4-FFF2-40B4-BE49-F238E27FC236}">
              <a16:creationId xmlns:a16="http://schemas.microsoft.com/office/drawing/2014/main" id="{66D97270-A3C2-4F95-B796-417C40193E6E}"/>
            </a:ext>
          </a:extLst>
        </xdr:cNvPr>
        <xdr:cNvGrpSpPr/>
      </xdr:nvGrpSpPr>
      <xdr:grpSpPr>
        <a:xfrm>
          <a:off x="5073906" y="230397"/>
          <a:ext cx="43320" cy="1266482"/>
          <a:chOff x="1261220" y="847582"/>
          <a:chExt cx="69622" cy="1381072"/>
        </a:xfrm>
      </xdr:grpSpPr>
      <xdr:grpSp>
        <xdr:nvGrpSpPr>
          <xdr:cNvPr id="1793" name="Group 802">
            <a:extLst>
              <a:ext uri="{FF2B5EF4-FFF2-40B4-BE49-F238E27FC236}">
                <a16:creationId xmlns:a16="http://schemas.microsoft.com/office/drawing/2014/main" id="{1CE5C6E7-46EE-48B3-9494-025487D06D9C}"/>
              </a:ext>
            </a:extLst>
          </xdr:cNvPr>
          <xdr:cNvGrpSpPr>
            <a:grpSpLocks/>
          </xdr:cNvGrpSpPr>
        </xdr:nvGrpSpPr>
        <xdr:grpSpPr bwMode="auto">
          <a:xfrm>
            <a:off x="1261220" y="847582"/>
            <a:ext cx="69622" cy="1381072"/>
            <a:chOff x="1729" y="1694"/>
            <a:chExt cx="21" cy="146"/>
          </a:xfrm>
        </xdr:grpSpPr>
        <xdr:sp macro="" textlink="">
          <xdr:nvSpPr>
            <xdr:cNvPr id="1796" name="Line 803">
              <a:extLst>
                <a:ext uri="{FF2B5EF4-FFF2-40B4-BE49-F238E27FC236}">
                  <a16:creationId xmlns:a16="http://schemas.microsoft.com/office/drawing/2014/main" id="{273776A7-0BFE-4110-B960-C04B76C80CE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38" y="1694"/>
              <a:ext cx="0" cy="14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97" name="Line 804">
              <a:extLst>
                <a:ext uri="{FF2B5EF4-FFF2-40B4-BE49-F238E27FC236}">
                  <a16:creationId xmlns:a16="http://schemas.microsoft.com/office/drawing/2014/main" id="{0B035825-E95B-413C-91B1-154D76B87D16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694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98" name="Line 805">
              <a:extLst>
                <a:ext uri="{FF2B5EF4-FFF2-40B4-BE49-F238E27FC236}">
                  <a16:creationId xmlns:a16="http://schemas.microsoft.com/office/drawing/2014/main" id="{693B2177-733B-45AB-B607-63DF9968F7CD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0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99" name="Line 806">
              <a:extLst>
                <a:ext uri="{FF2B5EF4-FFF2-40B4-BE49-F238E27FC236}">
                  <a16:creationId xmlns:a16="http://schemas.microsoft.com/office/drawing/2014/main" id="{61FCB583-B4B5-4419-8E3A-2CD2A8C4428C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1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00" name="Line 807">
              <a:extLst>
                <a:ext uri="{FF2B5EF4-FFF2-40B4-BE49-F238E27FC236}">
                  <a16:creationId xmlns:a16="http://schemas.microsoft.com/office/drawing/2014/main" id="{CDC87E51-3748-470A-A8CD-7D4806DFFE42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4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01" name="Line 808">
              <a:extLst>
                <a:ext uri="{FF2B5EF4-FFF2-40B4-BE49-F238E27FC236}">
                  <a16:creationId xmlns:a16="http://schemas.microsoft.com/office/drawing/2014/main" id="{900435B5-2573-4035-AB23-4E7F8DC04DB6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6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02" name="Line 809">
              <a:extLst>
                <a:ext uri="{FF2B5EF4-FFF2-40B4-BE49-F238E27FC236}">
                  <a16:creationId xmlns:a16="http://schemas.microsoft.com/office/drawing/2014/main" id="{429B5F13-F7F3-416D-A430-1ADD297C819F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7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03" name="Line 810">
              <a:extLst>
                <a:ext uri="{FF2B5EF4-FFF2-40B4-BE49-F238E27FC236}">
                  <a16:creationId xmlns:a16="http://schemas.microsoft.com/office/drawing/2014/main" id="{B21F8E70-D09F-456C-8871-6320DB784749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2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04" name="Line 811">
              <a:extLst>
                <a:ext uri="{FF2B5EF4-FFF2-40B4-BE49-F238E27FC236}">
                  <a16:creationId xmlns:a16="http://schemas.microsoft.com/office/drawing/2014/main" id="{8C53D0D9-B56D-490C-B746-9576C4DED176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53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05" name="Line 812">
              <a:extLst>
                <a:ext uri="{FF2B5EF4-FFF2-40B4-BE49-F238E27FC236}">
                  <a16:creationId xmlns:a16="http://schemas.microsoft.com/office/drawing/2014/main" id="{C206C42E-DB7A-484B-8F65-D736C77E30F4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87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06" name="Line 813">
              <a:extLst>
                <a:ext uri="{FF2B5EF4-FFF2-40B4-BE49-F238E27FC236}">
                  <a16:creationId xmlns:a16="http://schemas.microsoft.com/office/drawing/2014/main" id="{3BF04AC3-4857-4B00-9181-2BA9DAEFBE9C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9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07" name="Line 814">
              <a:extLst>
                <a:ext uri="{FF2B5EF4-FFF2-40B4-BE49-F238E27FC236}">
                  <a16:creationId xmlns:a16="http://schemas.microsoft.com/office/drawing/2014/main" id="{CA18B334-70E4-49BA-8A89-50D1686CE117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81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08" name="Line 815">
              <a:extLst>
                <a:ext uri="{FF2B5EF4-FFF2-40B4-BE49-F238E27FC236}">
                  <a16:creationId xmlns:a16="http://schemas.microsoft.com/office/drawing/2014/main" id="{9B07503A-1599-4900-A333-034CC39CB23D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83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794" name="Line 813">
            <a:extLst>
              <a:ext uri="{FF2B5EF4-FFF2-40B4-BE49-F238E27FC236}">
                <a16:creationId xmlns:a16="http://schemas.microsoft.com/office/drawing/2014/main" id="{F8A67FDE-F1A8-4A97-A582-9E360F2262A7}"/>
              </a:ext>
            </a:extLst>
          </xdr:cNvPr>
          <xdr:cNvSpPr>
            <a:spLocks noChangeShapeType="1"/>
          </xdr:cNvSpPr>
        </xdr:nvSpPr>
        <xdr:spPr bwMode="auto">
          <a:xfrm flipV="1">
            <a:off x="1261698" y="2026482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95" name="Line 814">
            <a:extLst>
              <a:ext uri="{FF2B5EF4-FFF2-40B4-BE49-F238E27FC236}">
                <a16:creationId xmlns:a16="http://schemas.microsoft.com/office/drawing/2014/main" id="{64052DA2-DEBB-44CC-89D8-5CA715D27EDE}"/>
              </a:ext>
            </a:extLst>
          </xdr:cNvPr>
          <xdr:cNvSpPr>
            <a:spLocks noChangeShapeType="1"/>
          </xdr:cNvSpPr>
        </xdr:nvSpPr>
        <xdr:spPr bwMode="auto">
          <a:xfrm flipV="1">
            <a:off x="1261698" y="2114111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352425</xdr:colOff>
      <xdr:row>6</xdr:row>
      <xdr:rowOff>86221</xdr:rowOff>
    </xdr:from>
    <xdr:to>
      <xdr:col>6</xdr:col>
      <xdr:colOff>400050</xdr:colOff>
      <xdr:row>6</xdr:row>
      <xdr:rowOff>86221</xdr:rowOff>
    </xdr:to>
    <xdr:sp macro="" textlink="">
      <xdr:nvSpPr>
        <xdr:cNvPr id="1813" name="Line 120">
          <a:extLst>
            <a:ext uri="{FF2B5EF4-FFF2-40B4-BE49-F238E27FC236}">
              <a16:creationId xmlns:a16="http://schemas.microsoft.com/office/drawing/2014/main" id="{6CEEAD41-B5E9-4EAE-9C33-400876EB2EE2}"/>
            </a:ext>
          </a:extLst>
        </xdr:cNvPr>
        <xdr:cNvSpPr>
          <a:spLocks noChangeShapeType="1"/>
        </xdr:cNvSpPr>
      </xdr:nvSpPr>
      <xdr:spPr bwMode="auto">
        <a:xfrm>
          <a:off x="3317875" y="1114921"/>
          <a:ext cx="752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74580</xdr:colOff>
      <xdr:row>2</xdr:row>
      <xdr:rowOff>43140</xdr:rowOff>
    </xdr:from>
    <xdr:to>
      <xdr:col>6</xdr:col>
      <xdr:colOff>196265</xdr:colOff>
      <xdr:row>5</xdr:row>
      <xdr:rowOff>112376</xdr:rowOff>
    </xdr:to>
    <xdr:grpSp>
      <xdr:nvGrpSpPr>
        <xdr:cNvPr id="1814" name="Group 213">
          <a:extLst>
            <a:ext uri="{FF2B5EF4-FFF2-40B4-BE49-F238E27FC236}">
              <a16:creationId xmlns:a16="http://schemas.microsoft.com/office/drawing/2014/main" id="{33C7A278-6617-4F5F-9EB8-02D229C5BCB0}"/>
            </a:ext>
          </a:extLst>
        </xdr:cNvPr>
        <xdr:cNvGrpSpPr>
          <a:grpSpLocks/>
        </xdr:cNvGrpSpPr>
      </xdr:nvGrpSpPr>
      <xdr:grpSpPr bwMode="auto">
        <a:xfrm>
          <a:off x="3757580" y="390273"/>
          <a:ext cx="121685" cy="589936"/>
          <a:chOff x="235" y="394"/>
          <a:chExt cx="16" cy="42"/>
        </a:xfrm>
      </xdr:grpSpPr>
      <xdr:sp macro="" textlink="">
        <xdr:nvSpPr>
          <xdr:cNvPr id="1815" name="Freeform 214">
            <a:extLst>
              <a:ext uri="{FF2B5EF4-FFF2-40B4-BE49-F238E27FC236}">
                <a16:creationId xmlns:a16="http://schemas.microsoft.com/office/drawing/2014/main" id="{D0EEF91F-62B8-40B5-993E-B6AB8E65F300}"/>
              </a:ext>
            </a:extLst>
          </xdr:cNvPr>
          <xdr:cNvSpPr>
            <a:spLocks/>
          </xdr:cNvSpPr>
        </xdr:nvSpPr>
        <xdr:spPr bwMode="auto">
          <a:xfrm>
            <a:off x="235" y="394"/>
            <a:ext cx="3" cy="42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61 h 46"/>
              <a:gd name="T6" fmla="*/ 1 w 5"/>
              <a:gd name="T7" fmla="*/ 67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8000 w 8000"/>
              <a:gd name="connsiteY0" fmla="*/ 0 h 8913"/>
              <a:gd name="connsiteX1" fmla="*/ 8000 w 8000"/>
              <a:gd name="connsiteY1" fmla="*/ 7609 h 8913"/>
              <a:gd name="connsiteX2" fmla="*/ 0 w 8000"/>
              <a:gd name="connsiteY2" fmla="*/ 8913 h 89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00" h="8913">
                <a:moveTo>
                  <a:pt x="8000" y="0"/>
                </a:moveTo>
                <a:lnTo>
                  <a:pt x="8000" y="7609"/>
                </a:lnTo>
                <a:lnTo>
                  <a:pt x="0" y="891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16" name="Freeform 215">
            <a:extLst>
              <a:ext uri="{FF2B5EF4-FFF2-40B4-BE49-F238E27FC236}">
                <a16:creationId xmlns:a16="http://schemas.microsoft.com/office/drawing/2014/main" id="{8E9572B3-8AE2-4047-A831-4FC54D746C64}"/>
              </a:ext>
            </a:extLst>
          </xdr:cNvPr>
          <xdr:cNvSpPr>
            <a:spLocks/>
          </xdr:cNvSpPr>
        </xdr:nvSpPr>
        <xdr:spPr bwMode="auto">
          <a:xfrm flipH="1" flipV="1">
            <a:off x="248" y="394"/>
            <a:ext cx="3" cy="42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98 h 46"/>
              <a:gd name="T6" fmla="*/ 1 w 5"/>
              <a:gd name="T7" fmla="*/ 111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8696"/>
              <a:gd name="connsiteX1" fmla="*/ 10000 w 10000"/>
              <a:gd name="connsiteY1" fmla="*/ 1087 h 8696"/>
              <a:gd name="connsiteX2" fmla="*/ 10000 w 10000"/>
              <a:gd name="connsiteY2" fmla="*/ 8696 h 869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8696">
                <a:moveTo>
                  <a:pt x="0" y="0"/>
                </a:moveTo>
                <a:lnTo>
                  <a:pt x="10000" y="1087"/>
                </a:lnTo>
                <a:lnTo>
                  <a:pt x="10000" y="869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6</xdr:col>
      <xdr:colOff>36376</xdr:colOff>
      <xdr:row>2</xdr:row>
      <xdr:rowOff>127684</xdr:rowOff>
    </xdr:from>
    <xdr:to>
      <xdr:col>6</xdr:col>
      <xdr:colOff>150676</xdr:colOff>
      <xdr:row>8</xdr:row>
      <xdr:rowOff>53814</xdr:rowOff>
    </xdr:to>
    <xdr:sp macro="" textlink="">
      <xdr:nvSpPr>
        <xdr:cNvPr id="1817" name="Freeform 379">
          <a:extLst>
            <a:ext uri="{FF2B5EF4-FFF2-40B4-BE49-F238E27FC236}">
              <a16:creationId xmlns:a16="http://schemas.microsoft.com/office/drawing/2014/main" id="{FC8132EA-DEC0-4CD5-93AC-051A11B4E9A2}"/>
            </a:ext>
          </a:extLst>
        </xdr:cNvPr>
        <xdr:cNvSpPr>
          <a:spLocks/>
        </xdr:cNvSpPr>
      </xdr:nvSpPr>
      <xdr:spPr bwMode="auto">
        <a:xfrm>
          <a:off x="3706461" y="472091"/>
          <a:ext cx="114300" cy="959350"/>
        </a:xfrm>
        <a:custGeom>
          <a:avLst/>
          <a:gdLst>
            <a:gd name="T0" fmla="*/ 2147483647 w 16"/>
            <a:gd name="T1" fmla="*/ 2147483647 h 52"/>
            <a:gd name="T2" fmla="*/ 2147483647 w 16"/>
            <a:gd name="T3" fmla="*/ 2147483647 h 52"/>
            <a:gd name="T4" fmla="*/ 2147483647 w 16"/>
            <a:gd name="T5" fmla="*/ 2147483647 h 52"/>
            <a:gd name="T6" fmla="*/ 2147483647 w 16"/>
            <a:gd name="T7" fmla="*/ 2147483647 h 52"/>
            <a:gd name="T8" fmla="*/ 2147483647 w 16"/>
            <a:gd name="T9" fmla="*/ 2147483647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161 w 9317"/>
            <a:gd name="connsiteY0" fmla="*/ 10015 h 10015"/>
            <a:gd name="connsiteX1" fmla="*/ 8536 w 9317"/>
            <a:gd name="connsiteY1" fmla="*/ 7515 h 10015"/>
            <a:gd name="connsiteX2" fmla="*/ 1036 w 9317"/>
            <a:gd name="connsiteY2" fmla="*/ 5400 h 10015"/>
            <a:gd name="connsiteX3" fmla="*/ 411 w 9317"/>
            <a:gd name="connsiteY3" fmla="*/ 784 h 10015"/>
            <a:gd name="connsiteX4" fmla="*/ 5935 w 9317"/>
            <a:gd name="connsiteY4" fmla="*/ 0 h 10015"/>
            <a:gd name="connsiteX0" fmla="*/ 9833 w 10000"/>
            <a:gd name="connsiteY0" fmla="*/ 10000 h 10000"/>
            <a:gd name="connsiteX1" fmla="*/ 9162 w 10000"/>
            <a:gd name="connsiteY1" fmla="*/ 7504 h 10000"/>
            <a:gd name="connsiteX2" fmla="*/ 1112 w 10000"/>
            <a:gd name="connsiteY2" fmla="*/ 5392 h 10000"/>
            <a:gd name="connsiteX3" fmla="*/ 441 w 10000"/>
            <a:gd name="connsiteY3" fmla="*/ 783 h 10000"/>
            <a:gd name="connsiteX4" fmla="*/ 6370 w 10000"/>
            <a:gd name="connsiteY4" fmla="*/ 0 h 10000"/>
            <a:gd name="connsiteX0" fmla="*/ 10357 w 10390"/>
            <a:gd name="connsiteY0" fmla="*/ 12055 h 12055"/>
            <a:gd name="connsiteX1" fmla="*/ 9162 w 10390"/>
            <a:gd name="connsiteY1" fmla="*/ 7504 h 12055"/>
            <a:gd name="connsiteX2" fmla="*/ 1112 w 10390"/>
            <a:gd name="connsiteY2" fmla="*/ 5392 h 12055"/>
            <a:gd name="connsiteX3" fmla="*/ 441 w 10390"/>
            <a:gd name="connsiteY3" fmla="*/ 783 h 12055"/>
            <a:gd name="connsiteX4" fmla="*/ 6370 w 10390"/>
            <a:gd name="connsiteY4" fmla="*/ 0 h 12055"/>
            <a:gd name="connsiteX0" fmla="*/ 10357 w 10390"/>
            <a:gd name="connsiteY0" fmla="*/ 11272 h 11272"/>
            <a:gd name="connsiteX1" fmla="*/ 9162 w 10390"/>
            <a:gd name="connsiteY1" fmla="*/ 6721 h 11272"/>
            <a:gd name="connsiteX2" fmla="*/ 1112 w 10390"/>
            <a:gd name="connsiteY2" fmla="*/ 4609 h 11272"/>
            <a:gd name="connsiteX3" fmla="*/ 441 w 10390"/>
            <a:gd name="connsiteY3" fmla="*/ 0 h 11272"/>
            <a:gd name="connsiteX0" fmla="*/ 10391 w 10424"/>
            <a:gd name="connsiteY0" fmla="*/ 13802 h 13802"/>
            <a:gd name="connsiteX1" fmla="*/ 9196 w 10424"/>
            <a:gd name="connsiteY1" fmla="*/ 9251 h 13802"/>
            <a:gd name="connsiteX2" fmla="*/ 1146 w 10424"/>
            <a:gd name="connsiteY2" fmla="*/ 7139 h 13802"/>
            <a:gd name="connsiteX3" fmla="*/ 475 w 10424"/>
            <a:gd name="connsiteY3" fmla="*/ 0 h 13802"/>
            <a:gd name="connsiteX0" fmla="*/ 10077 w 10110"/>
            <a:gd name="connsiteY0" fmla="*/ 13802 h 13802"/>
            <a:gd name="connsiteX1" fmla="*/ 8882 w 10110"/>
            <a:gd name="connsiteY1" fmla="*/ 9251 h 13802"/>
            <a:gd name="connsiteX2" fmla="*/ 832 w 10110"/>
            <a:gd name="connsiteY2" fmla="*/ 7139 h 13802"/>
            <a:gd name="connsiteX3" fmla="*/ 161 w 10110"/>
            <a:gd name="connsiteY3" fmla="*/ 0 h 13802"/>
            <a:gd name="connsiteX0" fmla="*/ 10076 w 10109"/>
            <a:gd name="connsiteY0" fmla="*/ 14598 h 14598"/>
            <a:gd name="connsiteX1" fmla="*/ 8881 w 10109"/>
            <a:gd name="connsiteY1" fmla="*/ 10047 h 14598"/>
            <a:gd name="connsiteX2" fmla="*/ 831 w 10109"/>
            <a:gd name="connsiteY2" fmla="*/ 7935 h 14598"/>
            <a:gd name="connsiteX3" fmla="*/ 160 w 10109"/>
            <a:gd name="connsiteY3" fmla="*/ 0 h 145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09" h="14598">
              <a:moveTo>
                <a:pt x="10076" y="14598"/>
              </a:moveTo>
              <a:cubicBezTo>
                <a:pt x="10076" y="14214"/>
                <a:pt x="10422" y="11157"/>
                <a:pt x="8881" y="10047"/>
              </a:cubicBezTo>
              <a:cubicBezTo>
                <a:pt x="7340" y="8937"/>
                <a:pt x="2284" y="9609"/>
                <a:pt x="831" y="7935"/>
              </a:cubicBezTo>
              <a:cubicBezTo>
                <a:pt x="-622" y="6261"/>
                <a:pt x="304" y="1845"/>
                <a:pt x="16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128407</xdr:colOff>
      <xdr:row>2</xdr:row>
      <xdr:rowOff>23194</xdr:rowOff>
    </xdr:from>
    <xdr:to>
      <xdr:col>6</xdr:col>
      <xdr:colOff>147457</xdr:colOff>
      <xdr:row>7</xdr:row>
      <xdr:rowOff>23194</xdr:rowOff>
    </xdr:to>
    <xdr:sp macro="" textlink="">
      <xdr:nvSpPr>
        <xdr:cNvPr id="1819" name="Line 381">
          <a:extLst>
            <a:ext uri="{FF2B5EF4-FFF2-40B4-BE49-F238E27FC236}">
              <a16:creationId xmlns:a16="http://schemas.microsoft.com/office/drawing/2014/main" id="{88815BB2-48E9-47E7-97D8-38E7B0C63C01}"/>
            </a:ext>
          </a:extLst>
        </xdr:cNvPr>
        <xdr:cNvSpPr>
          <a:spLocks noChangeShapeType="1"/>
        </xdr:cNvSpPr>
      </xdr:nvSpPr>
      <xdr:spPr bwMode="auto">
        <a:xfrm flipH="1" flipV="1">
          <a:off x="3798492" y="367601"/>
          <a:ext cx="19050" cy="861017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163816</xdr:colOff>
      <xdr:row>2</xdr:row>
      <xdr:rowOff>137357</xdr:rowOff>
    </xdr:from>
    <xdr:to>
      <xdr:col>6</xdr:col>
      <xdr:colOff>213024</xdr:colOff>
      <xdr:row>6</xdr:row>
      <xdr:rowOff>63564</xdr:rowOff>
    </xdr:to>
    <xdr:sp macro="" textlink="">
      <xdr:nvSpPr>
        <xdr:cNvPr id="1822" name="Line 184">
          <a:extLst>
            <a:ext uri="{FF2B5EF4-FFF2-40B4-BE49-F238E27FC236}">
              <a16:creationId xmlns:a16="http://schemas.microsoft.com/office/drawing/2014/main" id="{899135EE-4F83-4DFE-BAE8-BAD21F9FCE12}"/>
            </a:ext>
          </a:extLst>
        </xdr:cNvPr>
        <xdr:cNvSpPr>
          <a:spLocks noChangeShapeType="1"/>
        </xdr:cNvSpPr>
      </xdr:nvSpPr>
      <xdr:spPr bwMode="auto">
        <a:xfrm flipV="1">
          <a:off x="3833901" y="481764"/>
          <a:ext cx="49208" cy="615020"/>
        </a:xfrm>
        <a:custGeom>
          <a:avLst/>
          <a:gdLst>
            <a:gd name="T0" fmla="*/ 0 w 43333"/>
            <a:gd name="T1" fmla="*/ 0 h 348995"/>
            <a:gd name="T2" fmla="*/ 51826 w 43333"/>
            <a:gd name="T3" fmla="*/ 357075 h 34899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3333" h="348995">
              <a:moveTo>
                <a:pt x="0" y="0"/>
              </a:moveTo>
              <a:cubicBezTo>
                <a:pt x="68835" y="105425"/>
                <a:pt x="32238" y="69065"/>
                <a:pt x="42905" y="34899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44380</xdr:colOff>
      <xdr:row>3</xdr:row>
      <xdr:rowOff>103372</xdr:rowOff>
    </xdr:from>
    <xdr:to>
      <xdr:col>6</xdr:col>
      <xdr:colOff>226956</xdr:colOff>
      <xdr:row>4</xdr:row>
      <xdr:rowOff>130911</xdr:rowOff>
    </xdr:to>
    <xdr:sp macro="" textlink="">
      <xdr:nvSpPr>
        <xdr:cNvPr id="1823" name="六角形 1822">
          <a:extLst>
            <a:ext uri="{FF2B5EF4-FFF2-40B4-BE49-F238E27FC236}">
              <a16:creationId xmlns:a16="http://schemas.microsoft.com/office/drawing/2014/main" id="{5077FD8E-193B-4A92-8D1A-E8D8242E6427}"/>
            </a:ext>
          </a:extLst>
        </xdr:cNvPr>
        <xdr:cNvSpPr/>
      </xdr:nvSpPr>
      <xdr:spPr bwMode="auto">
        <a:xfrm>
          <a:off x="3714465" y="619982"/>
          <a:ext cx="182576" cy="19974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74223</xdr:colOff>
      <xdr:row>6</xdr:row>
      <xdr:rowOff>11392</xdr:rowOff>
    </xdr:from>
    <xdr:to>
      <xdr:col>6</xdr:col>
      <xdr:colOff>207255</xdr:colOff>
      <xdr:row>6</xdr:row>
      <xdr:rowOff>154339</xdr:rowOff>
    </xdr:to>
    <xdr:sp macro="" textlink="">
      <xdr:nvSpPr>
        <xdr:cNvPr id="1824" name="Oval 383">
          <a:extLst>
            <a:ext uri="{FF2B5EF4-FFF2-40B4-BE49-F238E27FC236}">
              <a16:creationId xmlns:a16="http://schemas.microsoft.com/office/drawing/2014/main" id="{AF032435-BD32-45E7-9A07-F9D4E269747D}"/>
            </a:ext>
          </a:extLst>
        </xdr:cNvPr>
        <xdr:cNvSpPr>
          <a:spLocks noChangeArrowheads="1"/>
        </xdr:cNvSpPr>
      </xdr:nvSpPr>
      <xdr:spPr bwMode="auto">
        <a:xfrm>
          <a:off x="3747522" y="1043267"/>
          <a:ext cx="133032" cy="14294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771645</xdr:colOff>
      <xdr:row>1</xdr:row>
      <xdr:rowOff>13608</xdr:rowOff>
    </xdr:from>
    <xdr:to>
      <xdr:col>5</xdr:col>
      <xdr:colOff>165783</xdr:colOff>
      <xdr:row>1</xdr:row>
      <xdr:rowOff>162769</xdr:rowOff>
    </xdr:to>
    <xdr:sp macro="" textlink="">
      <xdr:nvSpPr>
        <xdr:cNvPr id="1825" name="六角形 1824">
          <a:extLst>
            <a:ext uri="{FF2B5EF4-FFF2-40B4-BE49-F238E27FC236}">
              <a16:creationId xmlns:a16="http://schemas.microsoft.com/office/drawing/2014/main" id="{CF1224BF-DA7E-4830-BF1B-608B235173A5}"/>
            </a:ext>
          </a:extLst>
        </xdr:cNvPr>
        <xdr:cNvSpPr/>
      </xdr:nvSpPr>
      <xdr:spPr bwMode="auto">
        <a:xfrm>
          <a:off x="2962395" y="185058"/>
          <a:ext cx="168838" cy="149161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85584</xdr:colOff>
      <xdr:row>7</xdr:row>
      <xdr:rowOff>38420</xdr:rowOff>
    </xdr:from>
    <xdr:to>
      <xdr:col>6</xdr:col>
      <xdr:colOff>207181</xdr:colOff>
      <xdr:row>7</xdr:row>
      <xdr:rowOff>158750</xdr:rowOff>
    </xdr:to>
    <xdr:sp macro="" textlink="">
      <xdr:nvSpPr>
        <xdr:cNvPr id="1826" name="AutoShape 526">
          <a:extLst>
            <a:ext uri="{FF2B5EF4-FFF2-40B4-BE49-F238E27FC236}">
              <a16:creationId xmlns:a16="http://schemas.microsoft.com/office/drawing/2014/main" id="{2CD54773-0870-48C4-A9C4-22AD4590EC2F}"/>
            </a:ext>
          </a:extLst>
        </xdr:cNvPr>
        <xdr:cNvSpPr>
          <a:spLocks noChangeArrowheads="1"/>
        </xdr:cNvSpPr>
      </xdr:nvSpPr>
      <xdr:spPr bwMode="auto">
        <a:xfrm>
          <a:off x="3755669" y="1243844"/>
          <a:ext cx="121597" cy="12033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3014</xdr:colOff>
      <xdr:row>1</xdr:row>
      <xdr:rowOff>3014</xdr:rowOff>
    </xdr:from>
    <xdr:to>
      <xdr:col>7</xdr:col>
      <xdr:colOff>180855</xdr:colOff>
      <xdr:row>1</xdr:row>
      <xdr:rowOff>168797</xdr:rowOff>
    </xdr:to>
    <xdr:sp macro="" textlink="">
      <xdr:nvSpPr>
        <xdr:cNvPr id="1827" name="六角形 1826">
          <a:extLst>
            <a:ext uri="{FF2B5EF4-FFF2-40B4-BE49-F238E27FC236}">
              <a16:creationId xmlns:a16="http://schemas.microsoft.com/office/drawing/2014/main" id="{5A3FEBF6-2CC6-4633-B637-9EECE78C57E2}"/>
            </a:ext>
          </a:extLst>
        </xdr:cNvPr>
        <xdr:cNvSpPr/>
      </xdr:nvSpPr>
      <xdr:spPr bwMode="auto">
        <a:xfrm>
          <a:off x="4378164" y="174464"/>
          <a:ext cx="177841" cy="16578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536596</xdr:colOff>
      <xdr:row>1</xdr:row>
      <xdr:rowOff>71082</xdr:rowOff>
    </xdr:from>
    <xdr:ext cx="105500" cy="402153"/>
    <xdr:sp macro="" textlink="">
      <xdr:nvSpPr>
        <xdr:cNvPr id="1828" name="Text Box 209">
          <a:extLst>
            <a:ext uri="{FF2B5EF4-FFF2-40B4-BE49-F238E27FC236}">
              <a16:creationId xmlns:a16="http://schemas.microsoft.com/office/drawing/2014/main" id="{69E2CE10-2D9A-4381-81FE-063FA93A9573}"/>
            </a:ext>
          </a:extLst>
        </xdr:cNvPr>
        <xdr:cNvSpPr txBox="1">
          <a:spLocks noChangeArrowheads="1"/>
        </xdr:cNvSpPr>
      </xdr:nvSpPr>
      <xdr:spPr bwMode="auto">
        <a:xfrm>
          <a:off x="4907513" y="240415"/>
          <a:ext cx="105500" cy="40215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27432" tIns="18288" rIns="0" bIns="0" anchor="ctr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南海本線</a:t>
          </a:r>
        </a:p>
      </xdr:txBody>
    </xdr:sp>
    <xdr:clientData/>
  </xdr:oneCellAnchor>
  <xdr:twoCellAnchor>
    <xdr:from>
      <xdr:col>7</xdr:col>
      <xdr:colOff>385441</xdr:colOff>
      <xdr:row>7</xdr:row>
      <xdr:rowOff>34434</xdr:rowOff>
    </xdr:from>
    <xdr:to>
      <xdr:col>7</xdr:col>
      <xdr:colOff>633783</xdr:colOff>
      <xdr:row>8</xdr:row>
      <xdr:rowOff>76364</xdr:rowOff>
    </xdr:to>
    <xdr:sp macro="" textlink="">
      <xdr:nvSpPr>
        <xdr:cNvPr id="1829" name="六角形 1828">
          <a:extLst>
            <a:ext uri="{FF2B5EF4-FFF2-40B4-BE49-F238E27FC236}">
              <a16:creationId xmlns:a16="http://schemas.microsoft.com/office/drawing/2014/main" id="{0816F43E-6E9C-4FB4-B10B-F08F777FE289}"/>
            </a:ext>
          </a:extLst>
        </xdr:cNvPr>
        <xdr:cNvSpPr/>
      </xdr:nvSpPr>
      <xdr:spPr bwMode="auto">
        <a:xfrm>
          <a:off x="4760591" y="1234584"/>
          <a:ext cx="248342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540298</xdr:colOff>
      <xdr:row>3</xdr:row>
      <xdr:rowOff>161233</xdr:rowOff>
    </xdr:from>
    <xdr:ext cx="142247" cy="222691"/>
    <xdr:sp macro="" textlink="">
      <xdr:nvSpPr>
        <xdr:cNvPr id="1830" name="Text Box 1300">
          <a:extLst>
            <a:ext uri="{FF2B5EF4-FFF2-40B4-BE49-F238E27FC236}">
              <a16:creationId xmlns:a16="http://schemas.microsoft.com/office/drawing/2014/main" id="{6B98FE96-1107-46F0-9581-3D2068CF2BDA}"/>
            </a:ext>
          </a:extLst>
        </xdr:cNvPr>
        <xdr:cNvSpPr txBox="1">
          <a:spLocks noChangeArrowheads="1"/>
        </xdr:cNvSpPr>
      </xdr:nvSpPr>
      <xdr:spPr bwMode="auto">
        <a:xfrm>
          <a:off x="4918197" y="676761"/>
          <a:ext cx="142247" cy="222691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15759</xdr:colOff>
      <xdr:row>2</xdr:row>
      <xdr:rowOff>108228</xdr:rowOff>
    </xdr:from>
    <xdr:to>
      <xdr:col>8</xdr:col>
      <xdr:colOff>264101</xdr:colOff>
      <xdr:row>3</xdr:row>
      <xdr:rowOff>150160</xdr:rowOff>
    </xdr:to>
    <xdr:sp macro="" textlink="">
      <xdr:nvSpPr>
        <xdr:cNvPr id="1831" name="六角形 1830">
          <a:extLst>
            <a:ext uri="{FF2B5EF4-FFF2-40B4-BE49-F238E27FC236}">
              <a16:creationId xmlns:a16="http://schemas.microsoft.com/office/drawing/2014/main" id="{CEE93847-7774-4114-BCA8-FD8299B3B360}"/>
            </a:ext>
          </a:extLst>
        </xdr:cNvPr>
        <xdr:cNvSpPr/>
      </xdr:nvSpPr>
      <xdr:spPr bwMode="auto">
        <a:xfrm>
          <a:off x="5090467" y="446895"/>
          <a:ext cx="248342" cy="2112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253115</xdr:colOff>
      <xdr:row>4</xdr:row>
      <xdr:rowOff>100886</xdr:rowOff>
    </xdr:from>
    <xdr:to>
      <xdr:col>7</xdr:col>
      <xdr:colOff>501459</xdr:colOff>
      <xdr:row>5</xdr:row>
      <xdr:rowOff>130199</xdr:rowOff>
    </xdr:to>
    <xdr:sp macro="" textlink="">
      <xdr:nvSpPr>
        <xdr:cNvPr id="1833" name="六角形 1832">
          <a:extLst>
            <a:ext uri="{FF2B5EF4-FFF2-40B4-BE49-F238E27FC236}">
              <a16:creationId xmlns:a16="http://schemas.microsoft.com/office/drawing/2014/main" id="{47F6227D-0CAB-4AE3-B208-C8A1D5FF18CA}"/>
            </a:ext>
          </a:extLst>
        </xdr:cNvPr>
        <xdr:cNvSpPr/>
      </xdr:nvSpPr>
      <xdr:spPr bwMode="auto">
        <a:xfrm>
          <a:off x="4628265" y="786686"/>
          <a:ext cx="248344" cy="2007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683939</xdr:colOff>
      <xdr:row>1</xdr:row>
      <xdr:rowOff>56830</xdr:rowOff>
    </xdr:from>
    <xdr:to>
      <xdr:col>8</xdr:col>
      <xdr:colOff>20293</xdr:colOff>
      <xdr:row>8</xdr:row>
      <xdr:rowOff>108346</xdr:rowOff>
    </xdr:to>
    <xdr:grpSp>
      <xdr:nvGrpSpPr>
        <xdr:cNvPr id="1834" name="グループ化 1833">
          <a:extLst>
            <a:ext uri="{FF2B5EF4-FFF2-40B4-BE49-F238E27FC236}">
              <a16:creationId xmlns:a16="http://schemas.microsoft.com/office/drawing/2014/main" id="{533E69E1-48FD-4FB0-ADD2-036E928F96C9}"/>
            </a:ext>
          </a:extLst>
        </xdr:cNvPr>
        <xdr:cNvGrpSpPr/>
      </xdr:nvGrpSpPr>
      <xdr:grpSpPr>
        <a:xfrm>
          <a:off x="5073906" y="230397"/>
          <a:ext cx="43320" cy="1266482"/>
          <a:chOff x="1261220" y="847582"/>
          <a:chExt cx="69622" cy="1381072"/>
        </a:xfrm>
      </xdr:grpSpPr>
      <xdr:grpSp>
        <xdr:nvGrpSpPr>
          <xdr:cNvPr id="1835" name="Group 802">
            <a:extLst>
              <a:ext uri="{FF2B5EF4-FFF2-40B4-BE49-F238E27FC236}">
                <a16:creationId xmlns:a16="http://schemas.microsoft.com/office/drawing/2014/main" id="{9C74517F-5A15-4F5C-B21B-144FBC97EB06}"/>
              </a:ext>
            </a:extLst>
          </xdr:cNvPr>
          <xdr:cNvGrpSpPr>
            <a:grpSpLocks/>
          </xdr:cNvGrpSpPr>
        </xdr:nvGrpSpPr>
        <xdr:grpSpPr bwMode="auto">
          <a:xfrm>
            <a:off x="1261220" y="847582"/>
            <a:ext cx="69622" cy="1381072"/>
            <a:chOff x="1729" y="1694"/>
            <a:chExt cx="21" cy="146"/>
          </a:xfrm>
        </xdr:grpSpPr>
        <xdr:sp macro="" textlink="">
          <xdr:nvSpPr>
            <xdr:cNvPr id="1838" name="Line 803">
              <a:extLst>
                <a:ext uri="{FF2B5EF4-FFF2-40B4-BE49-F238E27FC236}">
                  <a16:creationId xmlns:a16="http://schemas.microsoft.com/office/drawing/2014/main" id="{C1256C00-42E8-44A9-AAE6-B8868D50E61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38" y="1694"/>
              <a:ext cx="0" cy="14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39" name="Line 804">
              <a:extLst>
                <a:ext uri="{FF2B5EF4-FFF2-40B4-BE49-F238E27FC236}">
                  <a16:creationId xmlns:a16="http://schemas.microsoft.com/office/drawing/2014/main" id="{D6E3B932-F8BF-449B-98D4-59C5137491C1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694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40" name="Line 805">
              <a:extLst>
                <a:ext uri="{FF2B5EF4-FFF2-40B4-BE49-F238E27FC236}">
                  <a16:creationId xmlns:a16="http://schemas.microsoft.com/office/drawing/2014/main" id="{6397BF3E-BF57-4937-B9B1-169A1286B0D7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0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41" name="Line 806">
              <a:extLst>
                <a:ext uri="{FF2B5EF4-FFF2-40B4-BE49-F238E27FC236}">
                  <a16:creationId xmlns:a16="http://schemas.microsoft.com/office/drawing/2014/main" id="{7774DA66-C17C-4356-ABB6-AB063427832D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1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42" name="Line 807">
              <a:extLst>
                <a:ext uri="{FF2B5EF4-FFF2-40B4-BE49-F238E27FC236}">
                  <a16:creationId xmlns:a16="http://schemas.microsoft.com/office/drawing/2014/main" id="{41D7D240-7785-4604-B44A-D1B6A7874987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4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43" name="Line 808">
              <a:extLst>
                <a:ext uri="{FF2B5EF4-FFF2-40B4-BE49-F238E27FC236}">
                  <a16:creationId xmlns:a16="http://schemas.microsoft.com/office/drawing/2014/main" id="{0EBF0283-41FD-4B18-9C32-945B98505DA5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6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44" name="Line 809">
              <a:extLst>
                <a:ext uri="{FF2B5EF4-FFF2-40B4-BE49-F238E27FC236}">
                  <a16:creationId xmlns:a16="http://schemas.microsoft.com/office/drawing/2014/main" id="{EF104F13-55B0-4E6E-860D-2E7348FB4F5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7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45" name="Line 810">
              <a:extLst>
                <a:ext uri="{FF2B5EF4-FFF2-40B4-BE49-F238E27FC236}">
                  <a16:creationId xmlns:a16="http://schemas.microsoft.com/office/drawing/2014/main" id="{321BC9BA-D2DF-4483-89BA-B03C78EB1095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2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46" name="Line 811">
              <a:extLst>
                <a:ext uri="{FF2B5EF4-FFF2-40B4-BE49-F238E27FC236}">
                  <a16:creationId xmlns:a16="http://schemas.microsoft.com/office/drawing/2014/main" id="{95B08BAC-5C0C-4DBB-9FCE-1B3B005908C6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53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47" name="Line 812">
              <a:extLst>
                <a:ext uri="{FF2B5EF4-FFF2-40B4-BE49-F238E27FC236}">
                  <a16:creationId xmlns:a16="http://schemas.microsoft.com/office/drawing/2014/main" id="{D19CA9BF-8328-48A3-847C-6FB5A8EC2524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87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48" name="Line 813">
              <a:extLst>
                <a:ext uri="{FF2B5EF4-FFF2-40B4-BE49-F238E27FC236}">
                  <a16:creationId xmlns:a16="http://schemas.microsoft.com/office/drawing/2014/main" id="{E38ECB72-38F2-4965-8794-BB976C39C495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9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49" name="Line 814">
              <a:extLst>
                <a:ext uri="{FF2B5EF4-FFF2-40B4-BE49-F238E27FC236}">
                  <a16:creationId xmlns:a16="http://schemas.microsoft.com/office/drawing/2014/main" id="{285FD8AE-EBA3-4575-9C2C-292C930F7165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81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50" name="Line 815">
              <a:extLst>
                <a:ext uri="{FF2B5EF4-FFF2-40B4-BE49-F238E27FC236}">
                  <a16:creationId xmlns:a16="http://schemas.microsoft.com/office/drawing/2014/main" id="{963E6081-A035-4284-A257-78F6CDCD358B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83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836" name="Line 813">
            <a:extLst>
              <a:ext uri="{FF2B5EF4-FFF2-40B4-BE49-F238E27FC236}">
                <a16:creationId xmlns:a16="http://schemas.microsoft.com/office/drawing/2014/main" id="{BA3C4716-8D71-4DB2-B543-276999B07436}"/>
              </a:ext>
            </a:extLst>
          </xdr:cNvPr>
          <xdr:cNvSpPr>
            <a:spLocks noChangeShapeType="1"/>
          </xdr:cNvSpPr>
        </xdr:nvSpPr>
        <xdr:spPr bwMode="auto">
          <a:xfrm flipV="1">
            <a:off x="1261698" y="2026482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37" name="Line 814">
            <a:extLst>
              <a:ext uri="{FF2B5EF4-FFF2-40B4-BE49-F238E27FC236}">
                <a16:creationId xmlns:a16="http://schemas.microsoft.com/office/drawing/2014/main" id="{4B46FD25-61C0-468F-8C2C-6423F945FE41}"/>
              </a:ext>
            </a:extLst>
          </xdr:cNvPr>
          <xdr:cNvSpPr>
            <a:spLocks noChangeShapeType="1"/>
          </xdr:cNvSpPr>
        </xdr:nvSpPr>
        <xdr:spPr bwMode="auto">
          <a:xfrm flipV="1">
            <a:off x="1261698" y="2114111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3014</xdr:colOff>
      <xdr:row>1</xdr:row>
      <xdr:rowOff>3014</xdr:rowOff>
    </xdr:from>
    <xdr:to>
      <xdr:col>7</xdr:col>
      <xdr:colOff>180855</xdr:colOff>
      <xdr:row>1</xdr:row>
      <xdr:rowOff>168797</xdr:rowOff>
    </xdr:to>
    <xdr:sp macro="" textlink="">
      <xdr:nvSpPr>
        <xdr:cNvPr id="1851" name="六角形 1850">
          <a:extLst>
            <a:ext uri="{FF2B5EF4-FFF2-40B4-BE49-F238E27FC236}">
              <a16:creationId xmlns:a16="http://schemas.microsoft.com/office/drawing/2014/main" id="{A4A011DD-D21C-4697-9A24-CE79144B3E7D}"/>
            </a:ext>
          </a:extLst>
        </xdr:cNvPr>
        <xdr:cNvSpPr/>
      </xdr:nvSpPr>
      <xdr:spPr bwMode="auto">
        <a:xfrm>
          <a:off x="4378164" y="174464"/>
          <a:ext cx="177841" cy="16578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385441</xdr:colOff>
      <xdr:row>7</xdr:row>
      <xdr:rowOff>34434</xdr:rowOff>
    </xdr:from>
    <xdr:to>
      <xdr:col>7</xdr:col>
      <xdr:colOff>633783</xdr:colOff>
      <xdr:row>8</xdr:row>
      <xdr:rowOff>76364</xdr:rowOff>
    </xdr:to>
    <xdr:sp macro="" textlink="">
      <xdr:nvSpPr>
        <xdr:cNvPr id="1853" name="六角形 1852">
          <a:extLst>
            <a:ext uri="{FF2B5EF4-FFF2-40B4-BE49-F238E27FC236}">
              <a16:creationId xmlns:a16="http://schemas.microsoft.com/office/drawing/2014/main" id="{D73A34EF-6B3B-452E-B5CF-4B27C78CF2A5}"/>
            </a:ext>
          </a:extLst>
        </xdr:cNvPr>
        <xdr:cNvSpPr/>
      </xdr:nvSpPr>
      <xdr:spPr bwMode="auto">
        <a:xfrm>
          <a:off x="4760591" y="1234584"/>
          <a:ext cx="248342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226295</xdr:colOff>
      <xdr:row>2</xdr:row>
      <xdr:rowOff>122360</xdr:rowOff>
    </xdr:from>
    <xdr:to>
      <xdr:col>8</xdr:col>
      <xdr:colOff>397448</xdr:colOff>
      <xdr:row>8</xdr:row>
      <xdr:rowOff>122684</xdr:rowOff>
    </xdr:to>
    <xdr:grpSp>
      <xdr:nvGrpSpPr>
        <xdr:cNvPr id="1856" name="グループ化 1855">
          <a:extLst>
            <a:ext uri="{FF2B5EF4-FFF2-40B4-BE49-F238E27FC236}">
              <a16:creationId xmlns:a16="http://schemas.microsoft.com/office/drawing/2014/main" id="{1DB49E0C-8481-48BB-8C09-A5619A2A1D1B}"/>
            </a:ext>
          </a:extLst>
        </xdr:cNvPr>
        <xdr:cNvGrpSpPr/>
      </xdr:nvGrpSpPr>
      <xdr:grpSpPr>
        <a:xfrm rot="17394751">
          <a:off x="4534460" y="551295"/>
          <a:ext cx="1041724" cy="878119"/>
          <a:chOff x="5083125" y="277285"/>
          <a:chExt cx="1024506" cy="946421"/>
        </a:xfrm>
      </xdr:grpSpPr>
      <xdr:sp macro="" textlink="">
        <xdr:nvSpPr>
          <xdr:cNvPr id="1857" name="Line 725">
            <a:extLst>
              <a:ext uri="{FF2B5EF4-FFF2-40B4-BE49-F238E27FC236}">
                <a16:creationId xmlns:a16="http://schemas.microsoft.com/office/drawing/2014/main" id="{51DB493D-827D-45B3-B57C-D0E7B22EFF8E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5564396" y="722847"/>
            <a:ext cx="220094" cy="116600"/>
          </a:xfrm>
          <a:custGeom>
            <a:avLst/>
            <a:gdLst>
              <a:gd name="connsiteX0" fmla="*/ 0 w 229462"/>
              <a:gd name="connsiteY0" fmla="*/ 0 h 103774"/>
              <a:gd name="connsiteX1" fmla="*/ 229462 w 229462"/>
              <a:gd name="connsiteY1" fmla="*/ 103774 h 103774"/>
              <a:gd name="connsiteX0" fmla="*/ 0 w 229462"/>
              <a:gd name="connsiteY0" fmla="*/ 0 h 104601"/>
              <a:gd name="connsiteX1" fmla="*/ 229462 w 229462"/>
              <a:gd name="connsiteY1" fmla="*/ 103774 h 104601"/>
              <a:gd name="connsiteX0" fmla="*/ 0 w 229462"/>
              <a:gd name="connsiteY0" fmla="*/ 0 h 106124"/>
              <a:gd name="connsiteX1" fmla="*/ 229462 w 229462"/>
              <a:gd name="connsiteY1" fmla="*/ 103774 h 106124"/>
              <a:gd name="connsiteX0" fmla="*/ 0 w 221070"/>
              <a:gd name="connsiteY0" fmla="*/ 0 h 93524"/>
              <a:gd name="connsiteX1" fmla="*/ 221070 w 221070"/>
              <a:gd name="connsiteY1" fmla="*/ 89930 h 93524"/>
              <a:gd name="connsiteX0" fmla="*/ 0 w 221070"/>
              <a:gd name="connsiteY0" fmla="*/ 0 h 107924"/>
              <a:gd name="connsiteX1" fmla="*/ 221070 w 221070"/>
              <a:gd name="connsiteY1" fmla="*/ 89930 h 10792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221070" h="107924">
                <a:moveTo>
                  <a:pt x="0" y="0"/>
                </a:moveTo>
                <a:cubicBezTo>
                  <a:pt x="127273" y="95552"/>
                  <a:pt x="147605" y="133600"/>
                  <a:pt x="221070" y="89930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858" name="グループ化 1857">
            <a:extLst>
              <a:ext uri="{FF2B5EF4-FFF2-40B4-BE49-F238E27FC236}">
                <a16:creationId xmlns:a16="http://schemas.microsoft.com/office/drawing/2014/main" id="{B1281CFA-4200-4630-A67D-E5D6F935F754}"/>
              </a:ext>
            </a:extLst>
          </xdr:cNvPr>
          <xdr:cNvGrpSpPr/>
        </xdr:nvGrpSpPr>
        <xdr:grpSpPr>
          <a:xfrm>
            <a:off x="5083125" y="277285"/>
            <a:ext cx="1024506" cy="946421"/>
            <a:chOff x="5083125" y="277285"/>
            <a:chExt cx="1024506" cy="946421"/>
          </a:xfrm>
        </xdr:grpSpPr>
        <xdr:sp macro="" textlink="">
          <xdr:nvSpPr>
            <xdr:cNvPr id="1866" name="Line 1048">
              <a:extLst>
                <a:ext uri="{FF2B5EF4-FFF2-40B4-BE49-F238E27FC236}">
                  <a16:creationId xmlns:a16="http://schemas.microsoft.com/office/drawing/2014/main" id="{75821625-CF50-4EF7-A778-BFEB041FD44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434186" y="277285"/>
              <a:ext cx="232814" cy="396127"/>
            </a:xfrm>
            <a:custGeom>
              <a:avLst/>
              <a:gdLst>
                <a:gd name="connsiteX0" fmla="*/ 0 w 10000"/>
                <a:gd name="connsiteY0" fmla="*/ 0 h 10000"/>
                <a:gd name="connsiteX1" fmla="*/ 10000 w 10000"/>
                <a:gd name="connsiteY1" fmla="*/ 10000 h 10000"/>
                <a:gd name="connsiteX0" fmla="*/ 350648 w 350670"/>
                <a:gd name="connsiteY0" fmla="*/ 0 h 10588"/>
                <a:gd name="connsiteX1" fmla="*/ 23 w 350670"/>
                <a:gd name="connsiteY1" fmla="*/ 10588 h 10588"/>
                <a:gd name="connsiteX0" fmla="*/ 350625 w 365090"/>
                <a:gd name="connsiteY0" fmla="*/ 0 h 10588"/>
                <a:gd name="connsiteX1" fmla="*/ 0 w 365090"/>
                <a:gd name="connsiteY1" fmla="*/ 10588 h 10588"/>
                <a:gd name="connsiteX0" fmla="*/ 350625 w 356182"/>
                <a:gd name="connsiteY0" fmla="*/ 0 h 10588"/>
                <a:gd name="connsiteX1" fmla="*/ 0 w 356182"/>
                <a:gd name="connsiteY1" fmla="*/ 10588 h 10588"/>
                <a:gd name="connsiteX0" fmla="*/ 200365 w 270583"/>
                <a:gd name="connsiteY0" fmla="*/ 0 h 9738"/>
                <a:gd name="connsiteX1" fmla="*/ 0 w 270583"/>
                <a:gd name="connsiteY1" fmla="*/ 9738 h 9738"/>
                <a:gd name="connsiteX0" fmla="*/ 7405 w 13869"/>
                <a:gd name="connsiteY0" fmla="*/ 0 h 10000"/>
                <a:gd name="connsiteX1" fmla="*/ 0 w 13869"/>
                <a:gd name="connsiteY1" fmla="*/ 10000 h 10000"/>
                <a:gd name="connsiteX0" fmla="*/ 1111 w 10661"/>
                <a:gd name="connsiteY0" fmla="*/ 0 h 8993"/>
                <a:gd name="connsiteX1" fmla="*/ 0 w 10661"/>
                <a:gd name="connsiteY1" fmla="*/ 8993 h 8993"/>
                <a:gd name="connsiteX0" fmla="*/ 1042 w 8207"/>
                <a:gd name="connsiteY0" fmla="*/ 0 h 10000"/>
                <a:gd name="connsiteX1" fmla="*/ 0 w 8207"/>
                <a:gd name="connsiteY1" fmla="*/ 10000 h 10000"/>
                <a:gd name="connsiteX0" fmla="*/ 28399 w 31007"/>
                <a:gd name="connsiteY0" fmla="*/ 0 h 11057"/>
                <a:gd name="connsiteX1" fmla="*/ 0 w 31007"/>
                <a:gd name="connsiteY1" fmla="*/ 11057 h 11057"/>
                <a:gd name="connsiteX0" fmla="*/ 28399 w 37025"/>
                <a:gd name="connsiteY0" fmla="*/ 0 h 11057"/>
                <a:gd name="connsiteX1" fmla="*/ 0 w 37025"/>
                <a:gd name="connsiteY1" fmla="*/ 11057 h 1105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37025" h="11057">
                  <a:moveTo>
                    <a:pt x="28399" y="0"/>
                  </a:moveTo>
                  <a:cubicBezTo>
                    <a:pt x="39119" y="1044"/>
                    <a:pt x="48542" y="10982"/>
                    <a:pt x="0" y="11057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59" name="Line 88">
              <a:extLst>
                <a:ext uri="{FF2B5EF4-FFF2-40B4-BE49-F238E27FC236}">
                  <a16:creationId xmlns:a16="http://schemas.microsoft.com/office/drawing/2014/main" id="{47446CBB-DEA7-4D12-B971-FBDC662134B4}"/>
                </a:ext>
              </a:extLst>
            </xdr:cNvPr>
            <xdr:cNvSpPr>
              <a:spLocks noChangeShapeType="1"/>
            </xdr:cNvSpPr>
          </xdr:nvSpPr>
          <xdr:spPr bwMode="auto">
            <a:xfrm rot="20392962">
              <a:off x="5553246" y="758991"/>
              <a:ext cx="0" cy="7545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60" name="Line 1048">
              <a:extLst>
                <a:ext uri="{FF2B5EF4-FFF2-40B4-BE49-F238E27FC236}">
                  <a16:creationId xmlns:a16="http://schemas.microsoft.com/office/drawing/2014/main" id="{2C36DF61-84BF-4A44-B22E-1BA9402323EF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5083125" y="738992"/>
              <a:ext cx="461877" cy="171042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61" name="Line 1049">
              <a:extLst>
                <a:ext uri="{FF2B5EF4-FFF2-40B4-BE49-F238E27FC236}">
                  <a16:creationId xmlns:a16="http://schemas.microsoft.com/office/drawing/2014/main" id="{DC24C5D2-7C80-47BA-BAA6-A899143658ED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5255634" y="844201"/>
              <a:ext cx="380685" cy="146237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1862" name="Group 213">
              <a:extLst>
                <a:ext uri="{FF2B5EF4-FFF2-40B4-BE49-F238E27FC236}">
                  <a16:creationId xmlns:a16="http://schemas.microsoft.com/office/drawing/2014/main" id="{90FE7DFC-14DA-4B86-A007-97EF4BB4A242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429071" y="436986"/>
              <a:ext cx="234384" cy="775160"/>
              <a:chOff x="231" y="388"/>
              <a:chExt cx="20" cy="56"/>
            </a:xfrm>
          </xdr:grpSpPr>
          <xdr:sp macro="" textlink="">
            <xdr:nvSpPr>
              <xdr:cNvPr id="1869" name="Freeform 214">
                <a:extLst>
                  <a:ext uri="{FF2B5EF4-FFF2-40B4-BE49-F238E27FC236}">
                    <a16:creationId xmlns:a16="http://schemas.microsoft.com/office/drawing/2014/main" id="{1EE05983-CDB9-45C9-973D-54252BF5B087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31" y="389"/>
                <a:ext cx="7" cy="5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5 h 46"/>
                  <a:gd name="T4" fmla="*/ 2 w 5"/>
                  <a:gd name="T5" fmla="*/ 61 h 46"/>
                  <a:gd name="T6" fmla="*/ 1 w 5"/>
                  <a:gd name="T7" fmla="*/ 67 h 46"/>
                  <a:gd name="T8" fmla="*/ 0 60000 65536"/>
                  <a:gd name="T9" fmla="*/ 0 60000 65536"/>
                  <a:gd name="T10" fmla="*/ 0 60000 65536"/>
                  <a:gd name="T11" fmla="*/ 0 60000 65536"/>
                  <a:gd name="connsiteX0" fmla="*/ 0 w 10000"/>
                  <a:gd name="connsiteY0" fmla="*/ 0 h 8696"/>
                  <a:gd name="connsiteX1" fmla="*/ 10000 w 10000"/>
                  <a:gd name="connsiteY1" fmla="*/ 1087 h 8696"/>
                  <a:gd name="connsiteX2" fmla="*/ 10000 w 10000"/>
                  <a:gd name="connsiteY2" fmla="*/ 8696 h 8696"/>
                  <a:gd name="connsiteX0" fmla="*/ 0 w 10000"/>
                  <a:gd name="connsiteY0" fmla="*/ 0 h 11210"/>
                  <a:gd name="connsiteX1" fmla="*/ 10000 w 10000"/>
                  <a:gd name="connsiteY1" fmla="*/ 1250 h 11210"/>
                  <a:gd name="connsiteX2" fmla="*/ 9333 w 10000"/>
                  <a:gd name="connsiteY2" fmla="*/ 11210 h 1121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10000" h="11210">
                    <a:moveTo>
                      <a:pt x="0" y="0"/>
                    </a:moveTo>
                    <a:lnTo>
                      <a:pt x="10000" y="1250"/>
                    </a:lnTo>
                    <a:cubicBezTo>
                      <a:pt x="9778" y="4570"/>
                      <a:pt x="9555" y="7890"/>
                      <a:pt x="9333" y="11210"/>
                    </a:cubicBez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870" name="Freeform 215">
                <a:extLst>
                  <a:ext uri="{FF2B5EF4-FFF2-40B4-BE49-F238E27FC236}">
                    <a16:creationId xmlns:a16="http://schemas.microsoft.com/office/drawing/2014/main" id="{CD40E091-6C31-432F-B533-FEEA8799C1A7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248" y="388"/>
                <a:ext cx="3" cy="56"/>
              </a:xfrm>
              <a:custGeom>
                <a:avLst/>
                <a:gdLst>
                  <a:gd name="T0" fmla="*/ 0 w 5"/>
                  <a:gd name="T1" fmla="*/ 0 h 46"/>
                  <a:gd name="T2" fmla="*/ 1 w 5"/>
                  <a:gd name="T3" fmla="*/ 5 h 46"/>
                  <a:gd name="T4" fmla="*/ 1 w 5"/>
                  <a:gd name="T5" fmla="*/ 98 h 46"/>
                  <a:gd name="T6" fmla="*/ 1 w 5"/>
                  <a:gd name="T7" fmla="*/ 111 h 46"/>
                  <a:gd name="T8" fmla="*/ 0 60000 65536"/>
                  <a:gd name="T9" fmla="*/ 0 60000 65536"/>
                  <a:gd name="T10" fmla="*/ 0 60000 65536"/>
                  <a:gd name="T11" fmla="*/ 0 60000 65536"/>
                  <a:gd name="connsiteX0" fmla="*/ 8000 w 8000"/>
                  <a:gd name="connsiteY0" fmla="*/ 0 h 8913"/>
                  <a:gd name="connsiteX1" fmla="*/ 8000 w 8000"/>
                  <a:gd name="connsiteY1" fmla="*/ 7609 h 8913"/>
                  <a:gd name="connsiteX2" fmla="*/ 0 w 8000"/>
                  <a:gd name="connsiteY2" fmla="*/ 8913 h 8913"/>
                  <a:gd name="connsiteX0" fmla="*/ 10466 w 10466"/>
                  <a:gd name="connsiteY0" fmla="*/ 0 h 11212"/>
                  <a:gd name="connsiteX1" fmla="*/ 10000 w 10466"/>
                  <a:gd name="connsiteY1" fmla="*/ 9749 h 11212"/>
                  <a:gd name="connsiteX2" fmla="*/ 0 w 10466"/>
                  <a:gd name="connsiteY2" fmla="*/ 11212 h 1121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10466" h="11212">
                    <a:moveTo>
                      <a:pt x="10466" y="0"/>
                    </a:moveTo>
                    <a:cubicBezTo>
                      <a:pt x="10311" y="3250"/>
                      <a:pt x="10155" y="6499"/>
                      <a:pt x="10000" y="9749"/>
                    </a:cubicBezTo>
                    <a:lnTo>
                      <a:pt x="0" y="11212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863" name="Text Box 380">
              <a:extLst>
                <a:ext uri="{FF2B5EF4-FFF2-40B4-BE49-F238E27FC236}">
                  <a16:creationId xmlns:a16="http://schemas.microsoft.com/office/drawing/2014/main" id="{B849DACA-CD46-4995-9D56-9033B0CADC7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520691" y="602393"/>
              <a:ext cx="82750" cy="391653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>
                <a:alpha val="75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lnSpc>
                  <a:spcPts val="1100"/>
                </a:lnSpc>
                <a:defRPr sz="1000"/>
              </a:pPr>
              <a:endPara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l" rtl="0">
                <a:lnSpc>
                  <a:spcPts val="1000"/>
                </a:lnSpc>
                <a:defRPr sz="1000"/>
              </a:pPr>
              <a:endPara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sp macro="" textlink="">
          <xdr:nvSpPr>
            <xdr:cNvPr id="1864" name="Freeform 382">
              <a:extLst>
                <a:ext uri="{FF2B5EF4-FFF2-40B4-BE49-F238E27FC236}">
                  <a16:creationId xmlns:a16="http://schemas.microsoft.com/office/drawing/2014/main" id="{01D6FE3A-A6E9-4AF6-8266-24C6195236A7}"/>
                </a:ext>
              </a:extLst>
            </xdr:cNvPr>
            <xdr:cNvSpPr>
              <a:spLocks/>
            </xdr:cNvSpPr>
          </xdr:nvSpPr>
          <xdr:spPr bwMode="auto">
            <a:xfrm>
              <a:off x="5645389" y="810331"/>
              <a:ext cx="462242" cy="222863"/>
            </a:xfrm>
            <a:custGeom>
              <a:avLst/>
              <a:gdLst>
                <a:gd name="T0" fmla="*/ 2147483647 w 24"/>
                <a:gd name="T1" fmla="*/ 2147483647 h 21"/>
                <a:gd name="T2" fmla="*/ 2147483647 w 24"/>
                <a:gd name="T3" fmla="*/ 2147483647 h 21"/>
                <a:gd name="T4" fmla="*/ 2147483647 w 24"/>
                <a:gd name="T5" fmla="*/ 2147483647 h 21"/>
                <a:gd name="T6" fmla="*/ 0 w 24"/>
                <a:gd name="T7" fmla="*/ 0 h 21"/>
                <a:gd name="T8" fmla="*/ 0 60000 65536"/>
                <a:gd name="T9" fmla="*/ 0 60000 65536"/>
                <a:gd name="T10" fmla="*/ 0 60000 65536"/>
                <a:gd name="T11" fmla="*/ 0 60000 65536"/>
                <a:gd name="connsiteX0" fmla="*/ 417 w 9288"/>
                <a:gd name="connsiteY0" fmla="*/ 9524 h 9721"/>
                <a:gd name="connsiteX1" fmla="*/ 9167 w 9288"/>
                <a:gd name="connsiteY1" fmla="*/ 9048 h 9721"/>
                <a:gd name="connsiteX2" fmla="*/ 5099 w 9288"/>
                <a:gd name="connsiteY2" fmla="*/ 2604 h 9721"/>
                <a:gd name="connsiteX3" fmla="*/ 0 w 9288"/>
                <a:gd name="connsiteY3" fmla="*/ 0 h 9721"/>
                <a:gd name="connsiteX0" fmla="*/ 449 w 9870"/>
                <a:gd name="connsiteY0" fmla="*/ 9797 h 10186"/>
                <a:gd name="connsiteX1" fmla="*/ 9870 w 9870"/>
                <a:gd name="connsiteY1" fmla="*/ 9308 h 10186"/>
                <a:gd name="connsiteX2" fmla="*/ 0 w 9870"/>
                <a:gd name="connsiteY2" fmla="*/ 0 h 10186"/>
                <a:gd name="connsiteX0" fmla="*/ 0 w 18294"/>
                <a:gd name="connsiteY0" fmla="*/ 869 h 7746"/>
                <a:gd name="connsiteX1" fmla="*/ 9545 w 18294"/>
                <a:gd name="connsiteY1" fmla="*/ 389 h 7746"/>
                <a:gd name="connsiteX2" fmla="*/ 17934 w 18294"/>
                <a:gd name="connsiteY2" fmla="*/ 7451 h 7746"/>
                <a:gd name="connsiteX0" fmla="*/ 0 w 10004"/>
                <a:gd name="connsiteY0" fmla="*/ 562 h 9465"/>
                <a:gd name="connsiteX1" fmla="*/ 5313 w 10004"/>
                <a:gd name="connsiteY1" fmla="*/ 655 h 9465"/>
                <a:gd name="connsiteX2" fmla="*/ 9803 w 10004"/>
                <a:gd name="connsiteY2" fmla="*/ 9059 h 9465"/>
                <a:gd name="connsiteX0" fmla="*/ 0 w 9983"/>
                <a:gd name="connsiteY0" fmla="*/ 1150 h 10604"/>
                <a:gd name="connsiteX1" fmla="*/ 5311 w 9983"/>
                <a:gd name="connsiteY1" fmla="*/ 1248 h 10604"/>
                <a:gd name="connsiteX2" fmla="*/ 9799 w 9983"/>
                <a:gd name="connsiteY2" fmla="*/ 10127 h 10604"/>
                <a:gd name="connsiteX0" fmla="*/ 0 w 10006"/>
                <a:gd name="connsiteY0" fmla="*/ 68 h 8903"/>
                <a:gd name="connsiteX1" fmla="*/ 5320 w 10006"/>
                <a:gd name="connsiteY1" fmla="*/ 161 h 8903"/>
                <a:gd name="connsiteX2" fmla="*/ 9816 w 10006"/>
                <a:gd name="connsiteY2" fmla="*/ 8534 h 8903"/>
                <a:gd name="connsiteX0" fmla="*/ 0 w 9810"/>
                <a:gd name="connsiteY0" fmla="*/ 2982 h 12492"/>
                <a:gd name="connsiteX1" fmla="*/ 5317 w 9810"/>
                <a:gd name="connsiteY1" fmla="*/ 3087 h 12492"/>
                <a:gd name="connsiteX2" fmla="*/ 2543 w 9810"/>
                <a:gd name="connsiteY2" fmla="*/ 341 h 12492"/>
                <a:gd name="connsiteX3" fmla="*/ 9810 w 9810"/>
                <a:gd name="connsiteY3" fmla="*/ 12492 h 12492"/>
                <a:gd name="connsiteX0" fmla="*/ 0 w 10000"/>
                <a:gd name="connsiteY0" fmla="*/ 2429 h 10042"/>
                <a:gd name="connsiteX1" fmla="*/ 2592 w 10000"/>
                <a:gd name="connsiteY1" fmla="*/ 315 h 10042"/>
                <a:gd name="connsiteX2" fmla="*/ 10000 w 10000"/>
                <a:gd name="connsiteY2" fmla="*/ 10042 h 10042"/>
                <a:gd name="connsiteX0" fmla="*/ 0 w 10000"/>
                <a:gd name="connsiteY0" fmla="*/ 2114 h 9727"/>
                <a:gd name="connsiteX1" fmla="*/ 2592 w 10000"/>
                <a:gd name="connsiteY1" fmla="*/ 0 h 9727"/>
                <a:gd name="connsiteX2" fmla="*/ 10000 w 10000"/>
                <a:gd name="connsiteY2" fmla="*/ 9727 h 9727"/>
                <a:gd name="connsiteX0" fmla="*/ 0 w 11321"/>
                <a:gd name="connsiteY0" fmla="*/ 2173 h 11850"/>
                <a:gd name="connsiteX1" fmla="*/ 2592 w 11321"/>
                <a:gd name="connsiteY1" fmla="*/ 0 h 11850"/>
                <a:gd name="connsiteX2" fmla="*/ 11321 w 11321"/>
                <a:gd name="connsiteY2" fmla="*/ 11850 h 118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1321" h="11850">
                  <a:moveTo>
                    <a:pt x="0" y="2173"/>
                  </a:moveTo>
                  <a:cubicBezTo>
                    <a:pt x="540" y="1721"/>
                    <a:pt x="1251" y="825"/>
                    <a:pt x="2592" y="0"/>
                  </a:cubicBezTo>
                  <a:cubicBezTo>
                    <a:pt x="3356" y="1289"/>
                    <a:pt x="10607" y="10562"/>
                    <a:pt x="11321" y="11850"/>
                  </a:cubicBez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865" name="Line 1048">
              <a:extLst>
                <a:ext uri="{FF2B5EF4-FFF2-40B4-BE49-F238E27FC236}">
                  <a16:creationId xmlns:a16="http://schemas.microsoft.com/office/drawing/2014/main" id="{547DD4A4-219B-475F-B8EE-A0E3B0D00C7E}"/>
                </a:ext>
              </a:extLst>
            </xdr:cNvPr>
            <xdr:cNvSpPr>
              <a:spLocks noChangeShapeType="1"/>
            </xdr:cNvSpPr>
          </xdr:nvSpPr>
          <xdr:spPr bwMode="auto">
            <a:xfrm rot="128310">
              <a:off x="5427856" y="282868"/>
              <a:ext cx="112180" cy="470690"/>
            </a:xfrm>
            <a:custGeom>
              <a:avLst/>
              <a:gdLst>
                <a:gd name="connsiteX0" fmla="*/ 0 w 10000"/>
                <a:gd name="connsiteY0" fmla="*/ 0 h 10000"/>
                <a:gd name="connsiteX1" fmla="*/ 10000 w 10000"/>
                <a:gd name="connsiteY1" fmla="*/ 10000 h 10000"/>
                <a:gd name="connsiteX0" fmla="*/ 350648 w 350670"/>
                <a:gd name="connsiteY0" fmla="*/ 0 h 10523"/>
                <a:gd name="connsiteX1" fmla="*/ 23 w 350670"/>
                <a:gd name="connsiteY1" fmla="*/ 10523 h 10523"/>
                <a:gd name="connsiteX0" fmla="*/ 392768 w 392767"/>
                <a:gd name="connsiteY0" fmla="*/ 0 h 10523"/>
                <a:gd name="connsiteX1" fmla="*/ 42143 w 392767"/>
                <a:gd name="connsiteY1" fmla="*/ 10523 h 1052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392767" h="10523">
                  <a:moveTo>
                    <a:pt x="392768" y="0"/>
                  </a:moveTo>
                  <a:cubicBezTo>
                    <a:pt x="-174890" y="915"/>
                    <a:pt x="38810" y="7190"/>
                    <a:pt x="42143" y="10523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67" name="Freeform 379">
              <a:extLst>
                <a:ext uri="{FF2B5EF4-FFF2-40B4-BE49-F238E27FC236}">
                  <a16:creationId xmlns:a16="http://schemas.microsoft.com/office/drawing/2014/main" id="{84C86994-B397-4D8D-B04D-C5578A09DE9D}"/>
                </a:ext>
              </a:extLst>
            </xdr:cNvPr>
            <xdr:cNvSpPr>
              <a:spLocks/>
            </xdr:cNvSpPr>
          </xdr:nvSpPr>
          <xdr:spPr bwMode="auto">
            <a:xfrm>
              <a:off x="5430385" y="889303"/>
              <a:ext cx="83853" cy="334403"/>
            </a:xfrm>
            <a:custGeom>
              <a:avLst/>
              <a:gdLst>
                <a:gd name="T0" fmla="*/ 2147483647 w 16"/>
                <a:gd name="T1" fmla="*/ 2147483647 h 52"/>
                <a:gd name="T2" fmla="*/ 2147483647 w 16"/>
                <a:gd name="T3" fmla="*/ 2147483647 h 52"/>
                <a:gd name="T4" fmla="*/ 2147483647 w 16"/>
                <a:gd name="T5" fmla="*/ 2147483647 h 52"/>
                <a:gd name="T6" fmla="*/ 2147483647 w 16"/>
                <a:gd name="T7" fmla="*/ 2147483647 h 52"/>
                <a:gd name="T8" fmla="*/ 2147483647 w 16"/>
                <a:gd name="T9" fmla="*/ 2147483647 h 5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9161 w 9317"/>
                <a:gd name="connsiteY0" fmla="*/ 10015 h 10015"/>
                <a:gd name="connsiteX1" fmla="*/ 8536 w 9317"/>
                <a:gd name="connsiteY1" fmla="*/ 7515 h 10015"/>
                <a:gd name="connsiteX2" fmla="*/ 1036 w 9317"/>
                <a:gd name="connsiteY2" fmla="*/ 5400 h 10015"/>
                <a:gd name="connsiteX3" fmla="*/ 411 w 9317"/>
                <a:gd name="connsiteY3" fmla="*/ 784 h 10015"/>
                <a:gd name="connsiteX4" fmla="*/ 5935 w 9317"/>
                <a:gd name="connsiteY4" fmla="*/ 0 h 10015"/>
                <a:gd name="connsiteX0" fmla="*/ 9833 w 10000"/>
                <a:gd name="connsiteY0" fmla="*/ 10000 h 10000"/>
                <a:gd name="connsiteX1" fmla="*/ 9162 w 10000"/>
                <a:gd name="connsiteY1" fmla="*/ 7504 h 10000"/>
                <a:gd name="connsiteX2" fmla="*/ 1112 w 10000"/>
                <a:gd name="connsiteY2" fmla="*/ 5392 h 10000"/>
                <a:gd name="connsiteX3" fmla="*/ 441 w 10000"/>
                <a:gd name="connsiteY3" fmla="*/ 783 h 10000"/>
                <a:gd name="connsiteX4" fmla="*/ 6370 w 10000"/>
                <a:gd name="connsiteY4" fmla="*/ 0 h 10000"/>
                <a:gd name="connsiteX0" fmla="*/ 10357 w 10390"/>
                <a:gd name="connsiteY0" fmla="*/ 12055 h 12055"/>
                <a:gd name="connsiteX1" fmla="*/ 9162 w 10390"/>
                <a:gd name="connsiteY1" fmla="*/ 7504 h 12055"/>
                <a:gd name="connsiteX2" fmla="*/ 1112 w 10390"/>
                <a:gd name="connsiteY2" fmla="*/ 5392 h 12055"/>
                <a:gd name="connsiteX3" fmla="*/ 441 w 10390"/>
                <a:gd name="connsiteY3" fmla="*/ 783 h 12055"/>
                <a:gd name="connsiteX4" fmla="*/ 6370 w 10390"/>
                <a:gd name="connsiteY4" fmla="*/ 0 h 12055"/>
                <a:gd name="connsiteX0" fmla="*/ 9162 w 9162"/>
                <a:gd name="connsiteY0" fmla="*/ 7504 h 7504"/>
                <a:gd name="connsiteX1" fmla="*/ 1112 w 9162"/>
                <a:gd name="connsiteY1" fmla="*/ 5392 h 7504"/>
                <a:gd name="connsiteX2" fmla="*/ 441 w 9162"/>
                <a:gd name="connsiteY2" fmla="*/ 783 h 7504"/>
                <a:gd name="connsiteX3" fmla="*/ 6370 w 9162"/>
                <a:gd name="connsiteY3" fmla="*/ 0 h 7504"/>
                <a:gd name="connsiteX0" fmla="*/ 1214 w 6953"/>
                <a:gd name="connsiteY0" fmla="*/ 7186 h 7186"/>
                <a:gd name="connsiteX1" fmla="*/ 481 w 6953"/>
                <a:gd name="connsiteY1" fmla="*/ 1043 h 7186"/>
                <a:gd name="connsiteX2" fmla="*/ 6953 w 6953"/>
                <a:gd name="connsiteY2" fmla="*/ 0 h 7186"/>
                <a:gd name="connsiteX0" fmla="*/ 1208 w 9462"/>
                <a:gd name="connsiteY0" fmla="*/ 10000 h 10000"/>
                <a:gd name="connsiteX1" fmla="*/ 154 w 9462"/>
                <a:gd name="connsiteY1" fmla="*/ 1451 h 10000"/>
                <a:gd name="connsiteX2" fmla="*/ 9462 w 9462"/>
                <a:gd name="connsiteY2" fmla="*/ 0 h 10000"/>
                <a:gd name="connsiteX0" fmla="*/ 0 w 11294"/>
                <a:gd name="connsiteY0" fmla="*/ 10391 h 10391"/>
                <a:gd name="connsiteX1" fmla="*/ 1457 w 11294"/>
                <a:gd name="connsiteY1" fmla="*/ 1451 h 10391"/>
                <a:gd name="connsiteX2" fmla="*/ 11294 w 11294"/>
                <a:gd name="connsiteY2" fmla="*/ 0 h 10391"/>
                <a:gd name="connsiteX0" fmla="*/ 0 w 11294"/>
                <a:gd name="connsiteY0" fmla="*/ 10391 h 10391"/>
                <a:gd name="connsiteX1" fmla="*/ 1457 w 11294"/>
                <a:gd name="connsiteY1" fmla="*/ 1451 h 10391"/>
                <a:gd name="connsiteX2" fmla="*/ 11294 w 11294"/>
                <a:gd name="connsiteY2" fmla="*/ 0 h 1039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1294" h="10391">
                  <a:moveTo>
                    <a:pt x="0" y="10391"/>
                  </a:moveTo>
                  <a:cubicBezTo>
                    <a:pt x="526" y="9487"/>
                    <a:pt x="344" y="2876"/>
                    <a:pt x="1457" y="1451"/>
                  </a:cubicBezTo>
                  <a:cubicBezTo>
                    <a:pt x="3812" y="758"/>
                    <a:pt x="9067" y="0"/>
                    <a:pt x="11294" y="0"/>
                  </a:cubicBez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868" name="Line 73">
              <a:extLst>
                <a:ext uri="{FF2B5EF4-FFF2-40B4-BE49-F238E27FC236}">
                  <a16:creationId xmlns:a16="http://schemas.microsoft.com/office/drawing/2014/main" id="{6887E474-B02D-4E8C-A4A8-DD768B73EDA4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5559934" y="384194"/>
              <a:ext cx="6342" cy="76429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7</xdr:col>
      <xdr:colOff>253115</xdr:colOff>
      <xdr:row>4</xdr:row>
      <xdr:rowOff>100886</xdr:rowOff>
    </xdr:from>
    <xdr:to>
      <xdr:col>7</xdr:col>
      <xdr:colOff>501459</xdr:colOff>
      <xdr:row>5</xdr:row>
      <xdr:rowOff>130199</xdr:rowOff>
    </xdr:to>
    <xdr:sp macro="" textlink="">
      <xdr:nvSpPr>
        <xdr:cNvPr id="1872" name="六角形 1871">
          <a:extLst>
            <a:ext uri="{FF2B5EF4-FFF2-40B4-BE49-F238E27FC236}">
              <a16:creationId xmlns:a16="http://schemas.microsoft.com/office/drawing/2014/main" id="{BFD72489-9AED-4B26-AE15-A536E64998D4}"/>
            </a:ext>
          </a:extLst>
        </xdr:cNvPr>
        <xdr:cNvSpPr/>
      </xdr:nvSpPr>
      <xdr:spPr bwMode="auto">
        <a:xfrm>
          <a:off x="4628265" y="786686"/>
          <a:ext cx="248344" cy="2007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83342</xdr:colOff>
      <xdr:row>22</xdr:row>
      <xdr:rowOff>47630</xdr:rowOff>
    </xdr:from>
    <xdr:ext cx="452437" cy="67469"/>
    <xdr:sp macro="" textlink="">
      <xdr:nvSpPr>
        <xdr:cNvPr id="1436" name="Text Box 209">
          <a:extLst>
            <a:ext uri="{FF2B5EF4-FFF2-40B4-BE49-F238E27FC236}">
              <a16:creationId xmlns:a16="http://schemas.microsoft.com/office/drawing/2014/main" id="{8430F428-2A5F-40B6-BB4A-232E8E4421EE}"/>
            </a:ext>
          </a:extLst>
        </xdr:cNvPr>
        <xdr:cNvSpPr txBox="1">
          <a:spLocks noChangeArrowheads="1"/>
        </xdr:cNvSpPr>
      </xdr:nvSpPr>
      <xdr:spPr bwMode="auto">
        <a:xfrm>
          <a:off x="1643061" y="3802068"/>
          <a:ext cx="452437" cy="6746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南海加太線</a:t>
          </a:r>
        </a:p>
      </xdr:txBody>
    </xdr:sp>
    <xdr:clientData/>
  </xdr:oneCellAnchor>
  <xdr:oneCellAnchor>
    <xdr:from>
      <xdr:col>1</xdr:col>
      <xdr:colOff>488167</xdr:colOff>
      <xdr:row>20</xdr:row>
      <xdr:rowOff>47625</xdr:rowOff>
    </xdr:from>
    <xdr:ext cx="111116" cy="150815"/>
    <xdr:sp macro="" textlink="">
      <xdr:nvSpPr>
        <xdr:cNvPr id="1447" name="Text Box 1416">
          <a:extLst>
            <a:ext uri="{FF2B5EF4-FFF2-40B4-BE49-F238E27FC236}">
              <a16:creationId xmlns:a16="http://schemas.microsoft.com/office/drawing/2014/main" id="{FB8DF8E5-13EB-4246-B03A-40E4094F0CD5}"/>
            </a:ext>
          </a:extLst>
        </xdr:cNvPr>
        <xdr:cNvSpPr txBox="1">
          <a:spLocks noChangeArrowheads="1"/>
        </xdr:cNvSpPr>
      </xdr:nvSpPr>
      <xdr:spPr bwMode="auto">
        <a:xfrm>
          <a:off x="635011" y="3460750"/>
          <a:ext cx="111116" cy="150815"/>
        </a:xfrm>
        <a:prstGeom prst="rect">
          <a:avLst/>
        </a:prstGeom>
        <a:solidFill>
          <a:schemeClr val="bg1">
            <a:alpha val="73000"/>
          </a:schemeClr>
        </a:solidFill>
        <a:ln>
          <a:noFill/>
        </a:ln>
      </xdr:spPr>
      <xdr:txBody>
        <a:bodyPr vertOverflow="overflow" horzOverflow="overflow" wrap="none" lIns="0" tIns="36000" rIns="0" bIns="0" anchor="t" anchorCtr="0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ﾃﾞｲ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ﾘｰ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507975</xdr:colOff>
      <xdr:row>21</xdr:row>
      <xdr:rowOff>121659</xdr:rowOff>
    </xdr:from>
    <xdr:to>
      <xdr:col>3</xdr:col>
      <xdr:colOff>643706</xdr:colOff>
      <xdr:row>22</xdr:row>
      <xdr:rowOff>62866</xdr:rowOff>
    </xdr:to>
    <xdr:sp macro="" textlink="">
      <xdr:nvSpPr>
        <xdr:cNvPr id="250" name="AutoShape 341">
          <a:extLst>
            <a:ext uri="{FF2B5EF4-FFF2-40B4-BE49-F238E27FC236}">
              <a16:creationId xmlns:a16="http://schemas.microsoft.com/office/drawing/2014/main" id="{F41C2EB0-34FB-4006-B563-0978F3C12507}"/>
            </a:ext>
          </a:extLst>
        </xdr:cNvPr>
        <xdr:cNvSpPr>
          <a:spLocks noChangeArrowheads="1"/>
        </xdr:cNvSpPr>
      </xdr:nvSpPr>
      <xdr:spPr bwMode="auto">
        <a:xfrm>
          <a:off x="2067694" y="3705440"/>
          <a:ext cx="135731" cy="11186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693420</xdr:colOff>
      <xdr:row>19</xdr:row>
      <xdr:rowOff>66285</xdr:rowOff>
    </xdr:from>
    <xdr:to>
      <xdr:col>9</xdr:col>
      <xdr:colOff>701893</xdr:colOff>
      <xdr:row>20</xdr:row>
      <xdr:rowOff>102869</xdr:rowOff>
    </xdr:to>
    <xdr:sp macro="" textlink="">
      <xdr:nvSpPr>
        <xdr:cNvPr id="1520" name="Line 73">
          <a:extLst>
            <a:ext uri="{FF2B5EF4-FFF2-40B4-BE49-F238E27FC236}">
              <a16:creationId xmlns:a16="http://schemas.microsoft.com/office/drawing/2014/main" id="{CF4509D5-48D3-48EB-8D3B-E547CC140637}"/>
            </a:ext>
          </a:extLst>
        </xdr:cNvPr>
        <xdr:cNvSpPr>
          <a:spLocks noChangeShapeType="1"/>
        </xdr:cNvSpPr>
      </xdr:nvSpPr>
      <xdr:spPr bwMode="auto">
        <a:xfrm flipV="1">
          <a:off x="5078889" y="3308754"/>
          <a:ext cx="8473" cy="207240"/>
        </a:xfrm>
        <a:prstGeom prst="line">
          <a:avLst/>
        </a:prstGeom>
        <a:noFill/>
        <a:ln w="50800">
          <a:solidFill>
            <a:schemeClr val="bg1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130016</xdr:colOff>
      <xdr:row>18</xdr:row>
      <xdr:rowOff>6879</xdr:rowOff>
    </xdr:from>
    <xdr:to>
      <xdr:col>10</xdr:col>
      <xdr:colOff>543835</xdr:colOff>
      <xdr:row>24</xdr:row>
      <xdr:rowOff>89733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BA95DD1C-4EE7-40BF-823F-2C84A9273A3D}"/>
            </a:ext>
          </a:extLst>
        </xdr:cNvPr>
        <xdr:cNvGrpSpPr/>
      </xdr:nvGrpSpPr>
      <xdr:grpSpPr>
        <a:xfrm rot="20939518">
          <a:off x="5933916" y="3131079"/>
          <a:ext cx="1120786" cy="1124254"/>
          <a:chOff x="6073444" y="3032096"/>
          <a:chExt cx="1118743" cy="1115248"/>
        </a:xfrm>
      </xdr:grpSpPr>
      <xdr:sp macro="" textlink="">
        <xdr:nvSpPr>
          <xdr:cNvPr id="1448" name="Line 73">
            <a:extLst>
              <a:ext uri="{FF2B5EF4-FFF2-40B4-BE49-F238E27FC236}">
                <a16:creationId xmlns:a16="http://schemas.microsoft.com/office/drawing/2014/main" id="{95B959C6-F610-4B5B-8DAB-2B935033994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6439724" y="3032096"/>
            <a:ext cx="12865" cy="80060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62" name="Text Box 1300">
            <a:extLst>
              <a:ext uri="{FF2B5EF4-FFF2-40B4-BE49-F238E27FC236}">
                <a16:creationId xmlns:a16="http://schemas.microsoft.com/office/drawing/2014/main" id="{B7B6CCE5-029A-4CBC-ABA8-9C21C61451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58384" y="3329593"/>
            <a:ext cx="188544" cy="16271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vert="horz" wrap="none" lIns="27432" tIns="18288" rIns="0" bIns="0" anchor="t" upright="1">
            <a:noAutofit/>
          </a:bodyPr>
          <a:lstStyle/>
          <a:p>
            <a:pPr algn="l" rtl="0">
              <a:lnSpc>
                <a:spcPts val="11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477" name="Line 73">
            <a:extLst>
              <a:ext uri="{FF2B5EF4-FFF2-40B4-BE49-F238E27FC236}">
                <a16:creationId xmlns:a16="http://schemas.microsoft.com/office/drawing/2014/main" id="{38AAE766-9DB2-4D18-A2CA-EA89B5F7D34B}"/>
              </a:ext>
            </a:extLst>
          </xdr:cNvPr>
          <xdr:cNvSpPr>
            <a:spLocks noChangeShapeType="1"/>
          </xdr:cNvSpPr>
        </xdr:nvSpPr>
        <xdr:spPr bwMode="auto">
          <a:xfrm flipV="1">
            <a:off x="6824286" y="3472254"/>
            <a:ext cx="367901" cy="997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80" name="Line 73">
            <a:extLst>
              <a:ext uri="{FF2B5EF4-FFF2-40B4-BE49-F238E27FC236}">
                <a16:creationId xmlns:a16="http://schemas.microsoft.com/office/drawing/2014/main" id="{2588D54D-F38F-4EA3-A251-2A9575A65B57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6731638" y="3871464"/>
            <a:ext cx="67775" cy="27588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26" name="Freeform 344">
            <a:extLst>
              <a:ext uri="{FF2B5EF4-FFF2-40B4-BE49-F238E27FC236}">
                <a16:creationId xmlns:a16="http://schemas.microsoft.com/office/drawing/2014/main" id="{01067D62-FA28-4177-969D-F1FFDECD8085}"/>
              </a:ext>
            </a:extLst>
          </xdr:cNvPr>
          <xdr:cNvSpPr>
            <a:spLocks/>
          </xdr:cNvSpPr>
        </xdr:nvSpPr>
        <xdr:spPr bwMode="auto">
          <a:xfrm flipH="1">
            <a:off x="6073444" y="3294354"/>
            <a:ext cx="733056" cy="725558"/>
          </a:xfrm>
          <a:custGeom>
            <a:avLst/>
            <a:gdLst>
              <a:gd name="T0" fmla="*/ 2147483647 w 82"/>
              <a:gd name="T1" fmla="*/ 2147483647 h 38"/>
              <a:gd name="T2" fmla="*/ 2147483647 w 82"/>
              <a:gd name="T3" fmla="*/ 2147483647 h 38"/>
              <a:gd name="T4" fmla="*/ 2147483647 w 82"/>
              <a:gd name="T5" fmla="*/ 0 h 38"/>
              <a:gd name="T6" fmla="*/ 0 w 82"/>
              <a:gd name="T7" fmla="*/ 2147483647 h 38"/>
              <a:gd name="T8" fmla="*/ 0 60000 65536"/>
              <a:gd name="T9" fmla="*/ 0 60000 65536"/>
              <a:gd name="T10" fmla="*/ 0 60000 65536"/>
              <a:gd name="T11" fmla="*/ 0 60000 65536"/>
              <a:gd name="connsiteX0" fmla="*/ 10524 w 10524"/>
              <a:gd name="connsiteY0" fmla="*/ 10000 h 10000"/>
              <a:gd name="connsiteX1" fmla="*/ 10524 w 10524"/>
              <a:gd name="connsiteY1" fmla="*/ 263 h 10000"/>
              <a:gd name="connsiteX2" fmla="*/ 5158 w 10524"/>
              <a:gd name="connsiteY2" fmla="*/ 0 h 10000"/>
              <a:gd name="connsiteX3" fmla="*/ 0 w 10524"/>
              <a:gd name="connsiteY3" fmla="*/ 4136 h 10000"/>
              <a:gd name="connsiteX0" fmla="*/ 10524 w 10524"/>
              <a:gd name="connsiteY0" fmla="*/ 14735 h 14735"/>
              <a:gd name="connsiteX1" fmla="*/ 10524 w 10524"/>
              <a:gd name="connsiteY1" fmla="*/ 263 h 14735"/>
              <a:gd name="connsiteX2" fmla="*/ 5158 w 10524"/>
              <a:gd name="connsiteY2" fmla="*/ 0 h 14735"/>
              <a:gd name="connsiteX3" fmla="*/ 0 w 10524"/>
              <a:gd name="connsiteY3" fmla="*/ 4136 h 14735"/>
              <a:gd name="connsiteX0" fmla="*/ 11101 w 11101"/>
              <a:gd name="connsiteY0" fmla="*/ 14735 h 14735"/>
              <a:gd name="connsiteX1" fmla="*/ 11101 w 11101"/>
              <a:gd name="connsiteY1" fmla="*/ 263 h 14735"/>
              <a:gd name="connsiteX2" fmla="*/ 5735 w 11101"/>
              <a:gd name="connsiteY2" fmla="*/ 0 h 14735"/>
              <a:gd name="connsiteX3" fmla="*/ 0 w 11101"/>
              <a:gd name="connsiteY3" fmla="*/ 4832 h 14735"/>
              <a:gd name="connsiteX0" fmla="*/ 11678 w 11678"/>
              <a:gd name="connsiteY0" fmla="*/ 14735 h 14735"/>
              <a:gd name="connsiteX1" fmla="*/ 11678 w 11678"/>
              <a:gd name="connsiteY1" fmla="*/ 263 h 14735"/>
              <a:gd name="connsiteX2" fmla="*/ 6312 w 11678"/>
              <a:gd name="connsiteY2" fmla="*/ 0 h 14735"/>
              <a:gd name="connsiteX3" fmla="*/ 0 w 11678"/>
              <a:gd name="connsiteY3" fmla="*/ 5389 h 14735"/>
              <a:gd name="connsiteX0" fmla="*/ 11678 w 11678"/>
              <a:gd name="connsiteY0" fmla="*/ 14735 h 14735"/>
              <a:gd name="connsiteX1" fmla="*/ 11678 w 11678"/>
              <a:gd name="connsiteY1" fmla="*/ 263 h 14735"/>
              <a:gd name="connsiteX2" fmla="*/ 6312 w 11678"/>
              <a:gd name="connsiteY2" fmla="*/ 0 h 14735"/>
              <a:gd name="connsiteX3" fmla="*/ 0 w 11678"/>
              <a:gd name="connsiteY3" fmla="*/ 5389 h 14735"/>
              <a:gd name="connsiteX0" fmla="*/ 5366 w 5366"/>
              <a:gd name="connsiteY0" fmla="*/ 14735 h 14735"/>
              <a:gd name="connsiteX1" fmla="*/ 5366 w 5366"/>
              <a:gd name="connsiteY1" fmla="*/ 263 h 14735"/>
              <a:gd name="connsiteX2" fmla="*/ 0 w 5366"/>
              <a:gd name="connsiteY2" fmla="*/ 0 h 14735"/>
              <a:gd name="connsiteX0" fmla="*/ 12097 w 12097"/>
              <a:gd name="connsiteY0" fmla="*/ 11658 h 11658"/>
              <a:gd name="connsiteX1" fmla="*/ 12097 w 12097"/>
              <a:gd name="connsiteY1" fmla="*/ 1836 h 11658"/>
              <a:gd name="connsiteX2" fmla="*/ 0 w 12097"/>
              <a:gd name="connsiteY2" fmla="*/ 0 h 11658"/>
              <a:gd name="connsiteX0" fmla="*/ 9515 w 9515"/>
              <a:gd name="connsiteY0" fmla="*/ 16303 h 16303"/>
              <a:gd name="connsiteX1" fmla="*/ 9515 w 9515"/>
              <a:gd name="connsiteY1" fmla="*/ 6481 h 16303"/>
              <a:gd name="connsiteX2" fmla="*/ 0 w 9515"/>
              <a:gd name="connsiteY2" fmla="*/ 0 h 16303"/>
              <a:gd name="connsiteX0" fmla="*/ 10000 w 10000"/>
              <a:gd name="connsiteY0" fmla="*/ 10000 h 10000"/>
              <a:gd name="connsiteX1" fmla="*/ 10000 w 10000"/>
              <a:gd name="connsiteY1" fmla="*/ 3975 h 10000"/>
              <a:gd name="connsiteX2" fmla="*/ 0 w 10000"/>
              <a:gd name="connsiteY2" fmla="*/ 0 h 10000"/>
              <a:gd name="connsiteX0" fmla="*/ 8693 w 8693"/>
              <a:gd name="connsiteY0" fmla="*/ 10452 h 10452"/>
              <a:gd name="connsiteX1" fmla="*/ 8693 w 8693"/>
              <a:gd name="connsiteY1" fmla="*/ 4427 h 10452"/>
              <a:gd name="connsiteX2" fmla="*/ 0 w 8693"/>
              <a:gd name="connsiteY2" fmla="*/ 0 h 10452"/>
              <a:gd name="connsiteX0" fmla="*/ 10000 w 10000"/>
              <a:gd name="connsiteY0" fmla="*/ 10000 h 10000"/>
              <a:gd name="connsiteX1" fmla="*/ 10000 w 10000"/>
              <a:gd name="connsiteY1" fmla="*/ 4236 h 10000"/>
              <a:gd name="connsiteX2" fmla="*/ 0 w 10000"/>
              <a:gd name="connsiteY2" fmla="*/ 0 h 10000"/>
              <a:gd name="connsiteX0" fmla="*/ 12312 w 12312"/>
              <a:gd name="connsiteY0" fmla="*/ 7404 h 7404"/>
              <a:gd name="connsiteX1" fmla="*/ 12312 w 12312"/>
              <a:gd name="connsiteY1" fmla="*/ 1640 h 7404"/>
              <a:gd name="connsiteX2" fmla="*/ 0 w 12312"/>
              <a:gd name="connsiteY2" fmla="*/ 0 h 7404"/>
              <a:gd name="connsiteX0" fmla="*/ 10000 w 10000"/>
              <a:gd name="connsiteY0" fmla="*/ 10000 h 10000"/>
              <a:gd name="connsiteX1" fmla="*/ 10000 w 10000"/>
              <a:gd name="connsiteY1" fmla="*/ 2215 h 10000"/>
              <a:gd name="connsiteX2" fmla="*/ 0 w 10000"/>
              <a:gd name="connsiteY2" fmla="*/ 0 h 10000"/>
              <a:gd name="connsiteX0" fmla="*/ 10000 w 10000"/>
              <a:gd name="connsiteY0" fmla="*/ 9532 h 9532"/>
              <a:gd name="connsiteX1" fmla="*/ 10000 w 10000"/>
              <a:gd name="connsiteY1" fmla="*/ 1747 h 9532"/>
              <a:gd name="connsiteX2" fmla="*/ 0 w 10000"/>
              <a:gd name="connsiteY2" fmla="*/ 0 h 9532"/>
              <a:gd name="connsiteX0" fmla="*/ 10000 w 10000"/>
              <a:gd name="connsiteY0" fmla="*/ 10000 h 10000"/>
              <a:gd name="connsiteX1" fmla="*/ 10000 w 10000"/>
              <a:gd name="connsiteY1" fmla="*/ 1833 h 10000"/>
              <a:gd name="connsiteX2" fmla="*/ 0 w 10000"/>
              <a:gd name="connsiteY2" fmla="*/ 0 h 10000"/>
              <a:gd name="connsiteX0" fmla="*/ 13771 w 13771"/>
              <a:gd name="connsiteY0" fmla="*/ 10848 h 10848"/>
              <a:gd name="connsiteX1" fmla="*/ 13771 w 13771"/>
              <a:gd name="connsiteY1" fmla="*/ 2681 h 10848"/>
              <a:gd name="connsiteX2" fmla="*/ 0 w 13771"/>
              <a:gd name="connsiteY2" fmla="*/ 0 h 10848"/>
              <a:gd name="connsiteX0" fmla="*/ 13964 w 13964"/>
              <a:gd name="connsiteY0" fmla="*/ 12059 h 12059"/>
              <a:gd name="connsiteX1" fmla="*/ 13771 w 13964"/>
              <a:gd name="connsiteY1" fmla="*/ 2681 h 12059"/>
              <a:gd name="connsiteX2" fmla="*/ 0 w 13964"/>
              <a:gd name="connsiteY2" fmla="*/ 0 h 12059"/>
              <a:gd name="connsiteX0" fmla="*/ 13964 w 13964"/>
              <a:gd name="connsiteY0" fmla="*/ 9772 h 9772"/>
              <a:gd name="connsiteX1" fmla="*/ 13771 w 13964"/>
              <a:gd name="connsiteY1" fmla="*/ 394 h 9772"/>
              <a:gd name="connsiteX2" fmla="*/ 0 w 13964"/>
              <a:gd name="connsiteY2" fmla="*/ 0 h 9772"/>
              <a:gd name="connsiteX0" fmla="*/ 10000 w 10000"/>
              <a:gd name="connsiteY0" fmla="*/ 10000 h 10000"/>
              <a:gd name="connsiteX1" fmla="*/ 9862 w 10000"/>
              <a:gd name="connsiteY1" fmla="*/ 403 h 10000"/>
              <a:gd name="connsiteX2" fmla="*/ 0 w 10000"/>
              <a:gd name="connsiteY2" fmla="*/ 0 h 10000"/>
              <a:gd name="connsiteX0" fmla="*/ 10000 w 10000"/>
              <a:gd name="connsiteY0" fmla="*/ 9796 h 9796"/>
              <a:gd name="connsiteX1" fmla="*/ 9862 w 10000"/>
              <a:gd name="connsiteY1" fmla="*/ 199 h 9796"/>
              <a:gd name="connsiteX2" fmla="*/ 0 w 10000"/>
              <a:gd name="connsiteY2" fmla="*/ 176 h 9796"/>
              <a:gd name="connsiteX0" fmla="*/ 10000 w 10000"/>
              <a:gd name="connsiteY0" fmla="*/ 9916 h 9916"/>
              <a:gd name="connsiteX1" fmla="*/ 9862 w 10000"/>
              <a:gd name="connsiteY1" fmla="*/ 119 h 9916"/>
              <a:gd name="connsiteX2" fmla="*/ 0 w 10000"/>
              <a:gd name="connsiteY2" fmla="*/ 96 h 9916"/>
              <a:gd name="connsiteX0" fmla="*/ 10000 w 10000"/>
              <a:gd name="connsiteY0" fmla="*/ 9903 h 9903"/>
              <a:gd name="connsiteX1" fmla="*/ 9862 w 10000"/>
              <a:gd name="connsiteY1" fmla="*/ 23 h 9903"/>
              <a:gd name="connsiteX2" fmla="*/ 0 w 10000"/>
              <a:gd name="connsiteY2" fmla="*/ 0 h 9903"/>
              <a:gd name="connsiteX0" fmla="*/ 7673 w 7673"/>
              <a:gd name="connsiteY0" fmla="*/ 17529 h 17529"/>
              <a:gd name="connsiteX1" fmla="*/ 7535 w 7673"/>
              <a:gd name="connsiteY1" fmla="*/ 7552 h 17529"/>
              <a:gd name="connsiteX2" fmla="*/ 0 w 7673"/>
              <a:gd name="connsiteY2" fmla="*/ 0 h 17529"/>
              <a:gd name="connsiteX0" fmla="*/ 10000 w 10000"/>
              <a:gd name="connsiteY0" fmla="*/ 10000 h 10000"/>
              <a:gd name="connsiteX1" fmla="*/ 9820 w 10000"/>
              <a:gd name="connsiteY1" fmla="*/ 4308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9820 w 10000"/>
              <a:gd name="connsiteY1" fmla="*/ 4308 h 10000"/>
              <a:gd name="connsiteX2" fmla="*/ 0 w 10000"/>
              <a:gd name="connsiteY2" fmla="*/ 0 h 10000"/>
              <a:gd name="connsiteX0" fmla="*/ 1256 w 10522"/>
              <a:gd name="connsiteY0" fmla="*/ 10000 h 10000"/>
              <a:gd name="connsiteX1" fmla="*/ 1076 w 10522"/>
              <a:gd name="connsiteY1" fmla="*/ 4308 h 10000"/>
              <a:gd name="connsiteX2" fmla="*/ 10291 w 10522"/>
              <a:gd name="connsiteY2" fmla="*/ 0 h 10000"/>
              <a:gd name="connsiteX0" fmla="*/ 3834 w 12869"/>
              <a:gd name="connsiteY0" fmla="*/ 10123 h 10123"/>
              <a:gd name="connsiteX1" fmla="*/ 3654 w 12869"/>
              <a:gd name="connsiteY1" fmla="*/ 4431 h 10123"/>
              <a:gd name="connsiteX2" fmla="*/ 12869 w 12869"/>
              <a:gd name="connsiteY2" fmla="*/ 123 h 10123"/>
              <a:gd name="connsiteX0" fmla="*/ 8627 w 17662"/>
              <a:gd name="connsiteY0" fmla="*/ 10000 h 10000"/>
              <a:gd name="connsiteX1" fmla="*/ 8447 w 17662"/>
              <a:gd name="connsiteY1" fmla="*/ 4308 h 10000"/>
              <a:gd name="connsiteX2" fmla="*/ 170 w 17662"/>
              <a:gd name="connsiteY2" fmla="*/ 420 h 10000"/>
              <a:gd name="connsiteX3" fmla="*/ 17662 w 17662"/>
              <a:gd name="connsiteY3" fmla="*/ 0 h 10000"/>
              <a:gd name="connsiteX0" fmla="*/ 9258 w 18293"/>
              <a:gd name="connsiteY0" fmla="*/ 10000 h 10000"/>
              <a:gd name="connsiteX1" fmla="*/ 9078 w 18293"/>
              <a:gd name="connsiteY1" fmla="*/ 4308 h 10000"/>
              <a:gd name="connsiteX2" fmla="*/ 2822 w 18293"/>
              <a:gd name="connsiteY2" fmla="*/ 3761 h 10000"/>
              <a:gd name="connsiteX3" fmla="*/ 801 w 18293"/>
              <a:gd name="connsiteY3" fmla="*/ 420 h 10000"/>
              <a:gd name="connsiteX4" fmla="*/ 18293 w 18293"/>
              <a:gd name="connsiteY4" fmla="*/ 0 h 10000"/>
              <a:gd name="connsiteX0" fmla="*/ 9354 w 18389"/>
              <a:gd name="connsiteY0" fmla="*/ 10000 h 10000"/>
              <a:gd name="connsiteX1" fmla="*/ 9174 w 18389"/>
              <a:gd name="connsiteY1" fmla="*/ 4308 h 10000"/>
              <a:gd name="connsiteX2" fmla="*/ 2413 w 18389"/>
              <a:gd name="connsiteY2" fmla="*/ 4000 h 10000"/>
              <a:gd name="connsiteX3" fmla="*/ 897 w 18389"/>
              <a:gd name="connsiteY3" fmla="*/ 420 h 10000"/>
              <a:gd name="connsiteX4" fmla="*/ 18389 w 18389"/>
              <a:gd name="connsiteY4" fmla="*/ 0 h 10000"/>
              <a:gd name="connsiteX0" fmla="*/ 9354 w 18389"/>
              <a:gd name="connsiteY0" fmla="*/ 10000 h 10000"/>
              <a:gd name="connsiteX1" fmla="*/ 9174 w 18389"/>
              <a:gd name="connsiteY1" fmla="*/ 4308 h 10000"/>
              <a:gd name="connsiteX2" fmla="*/ 2413 w 18389"/>
              <a:gd name="connsiteY2" fmla="*/ 4000 h 10000"/>
              <a:gd name="connsiteX3" fmla="*/ 897 w 18389"/>
              <a:gd name="connsiteY3" fmla="*/ 420 h 10000"/>
              <a:gd name="connsiteX4" fmla="*/ 18389 w 18389"/>
              <a:gd name="connsiteY4" fmla="*/ 0 h 10000"/>
              <a:gd name="connsiteX0" fmla="*/ 9354 w 18389"/>
              <a:gd name="connsiteY0" fmla="*/ 10000 h 10000"/>
              <a:gd name="connsiteX1" fmla="*/ 9174 w 18389"/>
              <a:gd name="connsiteY1" fmla="*/ 4308 h 10000"/>
              <a:gd name="connsiteX2" fmla="*/ 2413 w 18389"/>
              <a:gd name="connsiteY2" fmla="*/ 4000 h 10000"/>
              <a:gd name="connsiteX3" fmla="*/ 897 w 18389"/>
              <a:gd name="connsiteY3" fmla="*/ 420 h 10000"/>
              <a:gd name="connsiteX4" fmla="*/ 18389 w 18389"/>
              <a:gd name="connsiteY4" fmla="*/ 0 h 10000"/>
              <a:gd name="connsiteX0" fmla="*/ 9491 w 18526"/>
              <a:gd name="connsiteY0" fmla="*/ 10000 h 10000"/>
              <a:gd name="connsiteX1" fmla="*/ 9311 w 18526"/>
              <a:gd name="connsiteY1" fmla="*/ 4308 h 10000"/>
              <a:gd name="connsiteX2" fmla="*/ 2550 w 18526"/>
              <a:gd name="connsiteY2" fmla="*/ 4000 h 10000"/>
              <a:gd name="connsiteX3" fmla="*/ 1034 w 18526"/>
              <a:gd name="connsiteY3" fmla="*/ 420 h 10000"/>
              <a:gd name="connsiteX4" fmla="*/ 18526 w 18526"/>
              <a:gd name="connsiteY4" fmla="*/ 0 h 10000"/>
              <a:gd name="connsiteX0" fmla="*/ 8743 w 17778"/>
              <a:gd name="connsiteY0" fmla="*/ 10000 h 10000"/>
              <a:gd name="connsiteX1" fmla="*/ 8563 w 17778"/>
              <a:gd name="connsiteY1" fmla="*/ 4308 h 10000"/>
              <a:gd name="connsiteX2" fmla="*/ 1802 w 17778"/>
              <a:gd name="connsiteY2" fmla="*/ 4000 h 10000"/>
              <a:gd name="connsiteX3" fmla="*/ 286 w 17778"/>
              <a:gd name="connsiteY3" fmla="*/ 420 h 10000"/>
              <a:gd name="connsiteX4" fmla="*/ 17778 w 17778"/>
              <a:gd name="connsiteY4" fmla="*/ 0 h 10000"/>
              <a:gd name="connsiteX0" fmla="*/ 9443 w 18478"/>
              <a:gd name="connsiteY0" fmla="*/ 10031 h 10031"/>
              <a:gd name="connsiteX1" fmla="*/ 9263 w 18478"/>
              <a:gd name="connsiteY1" fmla="*/ 4339 h 10031"/>
              <a:gd name="connsiteX2" fmla="*/ 2502 w 18478"/>
              <a:gd name="connsiteY2" fmla="*/ 4031 h 10031"/>
              <a:gd name="connsiteX3" fmla="*/ 144 w 18478"/>
              <a:gd name="connsiteY3" fmla="*/ 371 h 10031"/>
              <a:gd name="connsiteX4" fmla="*/ 18478 w 18478"/>
              <a:gd name="connsiteY4" fmla="*/ 31 h 10031"/>
              <a:gd name="connsiteX0" fmla="*/ 9299 w 18334"/>
              <a:gd name="connsiteY0" fmla="*/ 10031 h 10031"/>
              <a:gd name="connsiteX1" fmla="*/ 9119 w 18334"/>
              <a:gd name="connsiteY1" fmla="*/ 4339 h 10031"/>
              <a:gd name="connsiteX2" fmla="*/ 2358 w 18334"/>
              <a:gd name="connsiteY2" fmla="*/ 4031 h 10031"/>
              <a:gd name="connsiteX3" fmla="*/ 0 w 18334"/>
              <a:gd name="connsiteY3" fmla="*/ 371 h 10031"/>
              <a:gd name="connsiteX4" fmla="*/ 18334 w 18334"/>
              <a:gd name="connsiteY4" fmla="*/ 31 h 10031"/>
              <a:gd name="connsiteX0" fmla="*/ 9299 w 19513"/>
              <a:gd name="connsiteY0" fmla="*/ 10954 h 10954"/>
              <a:gd name="connsiteX1" fmla="*/ 9119 w 19513"/>
              <a:gd name="connsiteY1" fmla="*/ 5262 h 10954"/>
              <a:gd name="connsiteX2" fmla="*/ 2358 w 19513"/>
              <a:gd name="connsiteY2" fmla="*/ 4954 h 10954"/>
              <a:gd name="connsiteX3" fmla="*/ 0 w 19513"/>
              <a:gd name="connsiteY3" fmla="*/ 1294 h 10954"/>
              <a:gd name="connsiteX4" fmla="*/ 19513 w 19513"/>
              <a:gd name="connsiteY4" fmla="*/ 0 h 10954"/>
              <a:gd name="connsiteX0" fmla="*/ 9299 w 19513"/>
              <a:gd name="connsiteY0" fmla="*/ 10954 h 10954"/>
              <a:gd name="connsiteX1" fmla="*/ 9119 w 19513"/>
              <a:gd name="connsiteY1" fmla="*/ 5262 h 10954"/>
              <a:gd name="connsiteX2" fmla="*/ 2358 w 19513"/>
              <a:gd name="connsiteY2" fmla="*/ 4954 h 10954"/>
              <a:gd name="connsiteX3" fmla="*/ 0 w 19513"/>
              <a:gd name="connsiteY3" fmla="*/ 1294 h 10954"/>
              <a:gd name="connsiteX4" fmla="*/ 19513 w 19513"/>
              <a:gd name="connsiteY4" fmla="*/ 0 h 10954"/>
              <a:gd name="connsiteX0" fmla="*/ 8962 w 19513"/>
              <a:gd name="connsiteY0" fmla="*/ 9602 h 9602"/>
              <a:gd name="connsiteX1" fmla="*/ 9119 w 19513"/>
              <a:gd name="connsiteY1" fmla="*/ 5262 h 9602"/>
              <a:gd name="connsiteX2" fmla="*/ 2358 w 19513"/>
              <a:gd name="connsiteY2" fmla="*/ 4954 h 9602"/>
              <a:gd name="connsiteX3" fmla="*/ 0 w 19513"/>
              <a:gd name="connsiteY3" fmla="*/ 1294 h 9602"/>
              <a:gd name="connsiteX4" fmla="*/ 19513 w 19513"/>
              <a:gd name="connsiteY4" fmla="*/ 0 h 9602"/>
              <a:gd name="connsiteX0" fmla="*/ 4593 w 9396"/>
              <a:gd name="connsiteY0" fmla="*/ 10580 h 10580"/>
              <a:gd name="connsiteX1" fmla="*/ 4673 w 9396"/>
              <a:gd name="connsiteY1" fmla="*/ 6060 h 10580"/>
              <a:gd name="connsiteX2" fmla="*/ 1208 w 9396"/>
              <a:gd name="connsiteY2" fmla="*/ 5739 h 10580"/>
              <a:gd name="connsiteX3" fmla="*/ 0 w 9396"/>
              <a:gd name="connsiteY3" fmla="*/ 1928 h 10580"/>
              <a:gd name="connsiteX4" fmla="*/ 9396 w 9396"/>
              <a:gd name="connsiteY4" fmla="*/ 0 h 10580"/>
              <a:gd name="connsiteX0" fmla="*/ 4888 w 10000"/>
              <a:gd name="connsiteY0" fmla="*/ 10000 h 10000"/>
              <a:gd name="connsiteX1" fmla="*/ 4973 w 10000"/>
              <a:gd name="connsiteY1" fmla="*/ 5728 h 10000"/>
              <a:gd name="connsiteX2" fmla="*/ 1286 w 10000"/>
              <a:gd name="connsiteY2" fmla="*/ 5424 h 10000"/>
              <a:gd name="connsiteX3" fmla="*/ 0 w 10000"/>
              <a:gd name="connsiteY3" fmla="*/ 1822 h 10000"/>
              <a:gd name="connsiteX4" fmla="*/ 10000 w 10000"/>
              <a:gd name="connsiteY4" fmla="*/ 0 h 10000"/>
              <a:gd name="connsiteX0" fmla="*/ 4888 w 10000"/>
              <a:gd name="connsiteY0" fmla="*/ 10000 h 10000"/>
              <a:gd name="connsiteX1" fmla="*/ 4973 w 10000"/>
              <a:gd name="connsiteY1" fmla="*/ 5728 h 10000"/>
              <a:gd name="connsiteX2" fmla="*/ 1286 w 10000"/>
              <a:gd name="connsiteY2" fmla="*/ 5424 h 10000"/>
              <a:gd name="connsiteX3" fmla="*/ 0 w 10000"/>
              <a:gd name="connsiteY3" fmla="*/ 1822 h 10000"/>
              <a:gd name="connsiteX4" fmla="*/ 3740 w 10000"/>
              <a:gd name="connsiteY4" fmla="*/ 1473 h 10000"/>
              <a:gd name="connsiteX5" fmla="*/ 10000 w 10000"/>
              <a:gd name="connsiteY5" fmla="*/ 0 h 10000"/>
              <a:gd name="connsiteX0" fmla="*/ 4888 w 10000"/>
              <a:gd name="connsiteY0" fmla="*/ 10000 h 10000"/>
              <a:gd name="connsiteX1" fmla="*/ 4973 w 10000"/>
              <a:gd name="connsiteY1" fmla="*/ 5728 h 10000"/>
              <a:gd name="connsiteX2" fmla="*/ 1286 w 10000"/>
              <a:gd name="connsiteY2" fmla="*/ 5424 h 10000"/>
              <a:gd name="connsiteX3" fmla="*/ 0 w 10000"/>
              <a:gd name="connsiteY3" fmla="*/ 1822 h 10000"/>
              <a:gd name="connsiteX4" fmla="*/ 3740 w 10000"/>
              <a:gd name="connsiteY4" fmla="*/ 1473 h 10000"/>
              <a:gd name="connsiteX5" fmla="*/ 10000 w 10000"/>
              <a:gd name="connsiteY5" fmla="*/ 0 h 10000"/>
              <a:gd name="connsiteX0" fmla="*/ 4888 w 10000"/>
              <a:gd name="connsiteY0" fmla="*/ 10000 h 10000"/>
              <a:gd name="connsiteX1" fmla="*/ 4973 w 10000"/>
              <a:gd name="connsiteY1" fmla="*/ 5728 h 10000"/>
              <a:gd name="connsiteX2" fmla="*/ 1286 w 10000"/>
              <a:gd name="connsiteY2" fmla="*/ 5424 h 10000"/>
              <a:gd name="connsiteX3" fmla="*/ 0 w 10000"/>
              <a:gd name="connsiteY3" fmla="*/ 1822 h 10000"/>
              <a:gd name="connsiteX4" fmla="*/ 3740 w 10000"/>
              <a:gd name="connsiteY4" fmla="*/ 1473 h 10000"/>
              <a:gd name="connsiteX5" fmla="*/ 10000 w 10000"/>
              <a:gd name="connsiteY5" fmla="*/ 0 h 10000"/>
              <a:gd name="connsiteX0" fmla="*/ 4942 w 10000"/>
              <a:gd name="connsiteY0" fmla="*/ 7610 h 7610"/>
              <a:gd name="connsiteX1" fmla="*/ 4973 w 10000"/>
              <a:gd name="connsiteY1" fmla="*/ 5728 h 7610"/>
              <a:gd name="connsiteX2" fmla="*/ 1286 w 10000"/>
              <a:gd name="connsiteY2" fmla="*/ 5424 h 7610"/>
              <a:gd name="connsiteX3" fmla="*/ 0 w 10000"/>
              <a:gd name="connsiteY3" fmla="*/ 1822 h 7610"/>
              <a:gd name="connsiteX4" fmla="*/ 3740 w 10000"/>
              <a:gd name="connsiteY4" fmla="*/ 1473 h 7610"/>
              <a:gd name="connsiteX5" fmla="*/ 10000 w 10000"/>
              <a:gd name="connsiteY5" fmla="*/ 0 h 761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10000" h="7610">
                <a:moveTo>
                  <a:pt x="4942" y="7610"/>
                </a:moveTo>
                <a:cubicBezTo>
                  <a:pt x="4970" y="6186"/>
                  <a:pt x="4946" y="7152"/>
                  <a:pt x="4973" y="5728"/>
                </a:cubicBezTo>
                <a:cubicBezTo>
                  <a:pt x="3225" y="5436"/>
                  <a:pt x="2589" y="5593"/>
                  <a:pt x="1286" y="5424"/>
                </a:cubicBezTo>
                <a:cubicBezTo>
                  <a:pt x="166" y="3064"/>
                  <a:pt x="369" y="3249"/>
                  <a:pt x="0" y="1822"/>
                </a:cubicBezTo>
                <a:cubicBezTo>
                  <a:pt x="517" y="1814"/>
                  <a:pt x="2073" y="1777"/>
                  <a:pt x="3740" y="1473"/>
                </a:cubicBezTo>
                <a:cubicBezTo>
                  <a:pt x="5407" y="1169"/>
                  <a:pt x="8957" y="224"/>
                  <a:pt x="1000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1527" name="Group 405">
            <a:extLst>
              <a:ext uri="{FF2B5EF4-FFF2-40B4-BE49-F238E27FC236}">
                <a16:creationId xmlns:a16="http://schemas.microsoft.com/office/drawing/2014/main" id="{E6944C87-B197-46B9-B326-384E7438D7B5}"/>
              </a:ext>
            </a:extLst>
          </xdr:cNvPr>
          <xdr:cNvGrpSpPr>
            <a:grpSpLocks/>
          </xdr:cNvGrpSpPr>
        </xdr:nvGrpSpPr>
        <xdr:grpSpPr bwMode="auto">
          <a:xfrm rot="16565243">
            <a:off x="6321481" y="3156726"/>
            <a:ext cx="238237" cy="515395"/>
            <a:chOff x="719" y="94"/>
            <a:chExt cx="22" cy="18"/>
          </a:xfrm>
        </xdr:grpSpPr>
        <xdr:sp macro="" textlink="">
          <xdr:nvSpPr>
            <xdr:cNvPr id="1529" name="Freeform 406">
              <a:extLst>
                <a:ext uri="{FF2B5EF4-FFF2-40B4-BE49-F238E27FC236}">
                  <a16:creationId xmlns:a16="http://schemas.microsoft.com/office/drawing/2014/main" id="{CC78FFBB-D7E9-4924-A99A-148B6FB3D6EE}"/>
                </a:ext>
              </a:extLst>
            </xdr:cNvPr>
            <xdr:cNvSpPr>
              <a:spLocks/>
            </xdr:cNvSpPr>
          </xdr:nvSpPr>
          <xdr:spPr bwMode="auto">
            <a:xfrm>
              <a:off x="719" y="94"/>
              <a:ext cx="12" cy="18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  <a:gd name="connsiteX0" fmla="*/ 8000 w 8000"/>
                <a:gd name="connsiteY0" fmla="*/ 0 h 8913"/>
                <a:gd name="connsiteX1" fmla="*/ 8000 w 8000"/>
                <a:gd name="connsiteY1" fmla="*/ 7609 h 8913"/>
                <a:gd name="connsiteX2" fmla="*/ 0 w 8000"/>
                <a:gd name="connsiteY2" fmla="*/ 8913 h 8913"/>
                <a:gd name="connsiteX0" fmla="*/ 29876 w 29876"/>
                <a:gd name="connsiteY0" fmla="*/ 0 h 11726"/>
                <a:gd name="connsiteX1" fmla="*/ 10000 w 29876"/>
                <a:gd name="connsiteY1" fmla="*/ 10263 h 11726"/>
                <a:gd name="connsiteX2" fmla="*/ 0 w 29876"/>
                <a:gd name="connsiteY2" fmla="*/ 11726 h 11726"/>
                <a:gd name="connsiteX0" fmla="*/ 29876 w 29876"/>
                <a:gd name="connsiteY0" fmla="*/ 0 h 11726"/>
                <a:gd name="connsiteX1" fmla="*/ 10000 w 29876"/>
                <a:gd name="connsiteY1" fmla="*/ 10263 h 11726"/>
                <a:gd name="connsiteX2" fmla="*/ 0 w 29876"/>
                <a:gd name="connsiteY2" fmla="*/ 11726 h 11726"/>
                <a:gd name="connsiteX0" fmla="*/ 25807 w 25807"/>
                <a:gd name="connsiteY0" fmla="*/ 0 h 11948"/>
                <a:gd name="connsiteX1" fmla="*/ 10000 w 25807"/>
                <a:gd name="connsiteY1" fmla="*/ 10485 h 11948"/>
                <a:gd name="connsiteX2" fmla="*/ 0 w 25807"/>
                <a:gd name="connsiteY2" fmla="*/ 11948 h 11948"/>
                <a:gd name="connsiteX0" fmla="*/ 25807 w 25807"/>
                <a:gd name="connsiteY0" fmla="*/ 0 h 11948"/>
                <a:gd name="connsiteX1" fmla="*/ 10000 w 25807"/>
                <a:gd name="connsiteY1" fmla="*/ 10485 h 11948"/>
                <a:gd name="connsiteX2" fmla="*/ 0 w 25807"/>
                <a:gd name="connsiteY2" fmla="*/ 11948 h 11948"/>
                <a:gd name="connsiteX0" fmla="*/ 25807 w 25807"/>
                <a:gd name="connsiteY0" fmla="*/ 0 h 11948"/>
                <a:gd name="connsiteX1" fmla="*/ 14746 w 25807"/>
                <a:gd name="connsiteY1" fmla="*/ 11077 h 11948"/>
                <a:gd name="connsiteX2" fmla="*/ 0 w 25807"/>
                <a:gd name="connsiteY2" fmla="*/ 11948 h 11948"/>
                <a:gd name="connsiteX0" fmla="*/ 25807 w 25807"/>
                <a:gd name="connsiteY0" fmla="*/ 0 h 11948"/>
                <a:gd name="connsiteX1" fmla="*/ 14746 w 25807"/>
                <a:gd name="connsiteY1" fmla="*/ 11077 h 11948"/>
                <a:gd name="connsiteX2" fmla="*/ 0 w 25807"/>
                <a:gd name="connsiteY2" fmla="*/ 11948 h 11948"/>
                <a:gd name="connsiteX0" fmla="*/ 32392 w 32392"/>
                <a:gd name="connsiteY0" fmla="*/ 0 h 13175"/>
                <a:gd name="connsiteX1" fmla="*/ 14746 w 32392"/>
                <a:gd name="connsiteY1" fmla="*/ 12304 h 13175"/>
                <a:gd name="connsiteX2" fmla="*/ 0 w 32392"/>
                <a:gd name="connsiteY2" fmla="*/ 13175 h 13175"/>
                <a:gd name="connsiteX0" fmla="*/ 32392 w 32392"/>
                <a:gd name="connsiteY0" fmla="*/ 0 h 13175"/>
                <a:gd name="connsiteX1" fmla="*/ 17721 w 32392"/>
                <a:gd name="connsiteY1" fmla="*/ 7082 h 13175"/>
                <a:gd name="connsiteX2" fmla="*/ 14746 w 32392"/>
                <a:gd name="connsiteY2" fmla="*/ 12304 h 13175"/>
                <a:gd name="connsiteX3" fmla="*/ 0 w 32392"/>
                <a:gd name="connsiteY3" fmla="*/ 13175 h 13175"/>
                <a:gd name="connsiteX0" fmla="*/ 32392 w 32392"/>
                <a:gd name="connsiteY0" fmla="*/ 0 h 13175"/>
                <a:gd name="connsiteX1" fmla="*/ 17721 w 32392"/>
                <a:gd name="connsiteY1" fmla="*/ 7082 h 13175"/>
                <a:gd name="connsiteX2" fmla="*/ 14746 w 32392"/>
                <a:gd name="connsiteY2" fmla="*/ 12304 h 13175"/>
                <a:gd name="connsiteX3" fmla="*/ 0 w 32392"/>
                <a:gd name="connsiteY3" fmla="*/ 13175 h 13175"/>
                <a:gd name="connsiteX0" fmla="*/ 32392 w 32392"/>
                <a:gd name="connsiteY0" fmla="*/ 0 h 13175"/>
                <a:gd name="connsiteX1" fmla="*/ 17721 w 32392"/>
                <a:gd name="connsiteY1" fmla="*/ 7082 h 13175"/>
                <a:gd name="connsiteX2" fmla="*/ 14746 w 32392"/>
                <a:gd name="connsiteY2" fmla="*/ 12304 h 13175"/>
                <a:gd name="connsiteX3" fmla="*/ 0 w 32392"/>
                <a:gd name="connsiteY3" fmla="*/ 13175 h 13175"/>
                <a:gd name="connsiteX0" fmla="*/ 37695 w 37695"/>
                <a:gd name="connsiteY0" fmla="*/ 0 h 13764"/>
                <a:gd name="connsiteX1" fmla="*/ 17721 w 37695"/>
                <a:gd name="connsiteY1" fmla="*/ 7671 h 13764"/>
                <a:gd name="connsiteX2" fmla="*/ 14746 w 37695"/>
                <a:gd name="connsiteY2" fmla="*/ 12893 h 13764"/>
                <a:gd name="connsiteX3" fmla="*/ 0 w 37695"/>
                <a:gd name="connsiteY3" fmla="*/ 13764 h 1376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37695" h="13764">
                  <a:moveTo>
                    <a:pt x="37695" y="0"/>
                  </a:moveTo>
                  <a:cubicBezTo>
                    <a:pt x="34678" y="1204"/>
                    <a:pt x="20662" y="5620"/>
                    <a:pt x="17721" y="7671"/>
                  </a:cubicBezTo>
                  <a:cubicBezTo>
                    <a:pt x="9477" y="10312"/>
                    <a:pt x="17127" y="11901"/>
                    <a:pt x="14746" y="12893"/>
                  </a:cubicBezTo>
                  <a:lnTo>
                    <a:pt x="0" y="13764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31" name="Freeform 407">
              <a:extLst>
                <a:ext uri="{FF2B5EF4-FFF2-40B4-BE49-F238E27FC236}">
                  <a16:creationId xmlns:a16="http://schemas.microsoft.com/office/drawing/2014/main" id="{7F269B6C-BDFA-46BA-99A2-883E31C29BA5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4" y="96"/>
              <a:ext cx="7" cy="16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  <a:gd name="connsiteX0" fmla="*/ 0 w 10000"/>
                <a:gd name="connsiteY0" fmla="*/ 0 h 8696"/>
                <a:gd name="connsiteX1" fmla="*/ 10000 w 10000"/>
                <a:gd name="connsiteY1" fmla="*/ 1087 h 8696"/>
                <a:gd name="connsiteX2" fmla="*/ 10000 w 10000"/>
                <a:gd name="connsiteY2" fmla="*/ 8696 h 8696"/>
                <a:gd name="connsiteX0" fmla="*/ 0 w 12052"/>
                <a:gd name="connsiteY0" fmla="*/ 0 h 10000"/>
                <a:gd name="connsiteX1" fmla="*/ 10000 w 12052"/>
                <a:gd name="connsiteY1" fmla="*/ 1250 h 10000"/>
                <a:gd name="connsiteX2" fmla="*/ 10000 w 12052"/>
                <a:gd name="connsiteY2" fmla="*/ 10000 h 10000"/>
                <a:gd name="connsiteX0" fmla="*/ 0 w 11353"/>
                <a:gd name="connsiteY0" fmla="*/ 0 h 10182"/>
                <a:gd name="connsiteX1" fmla="*/ 10000 w 11353"/>
                <a:gd name="connsiteY1" fmla="*/ 1250 h 10182"/>
                <a:gd name="connsiteX2" fmla="*/ 5938 w 11353"/>
                <a:gd name="connsiteY2" fmla="*/ 10182 h 10182"/>
                <a:gd name="connsiteX0" fmla="*/ 0 w 11891"/>
                <a:gd name="connsiteY0" fmla="*/ 0 h 10182"/>
                <a:gd name="connsiteX1" fmla="*/ 10000 w 11891"/>
                <a:gd name="connsiteY1" fmla="*/ 1250 h 10182"/>
                <a:gd name="connsiteX2" fmla="*/ 5938 w 11891"/>
                <a:gd name="connsiteY2" fmla="*/ 10182 h 10182"/>
                <a:gd name="connsiteX0" fmla="*/ 0 w 11517"/>
                <a:gd name="connsiteY0" fmla="*/ 0 h 11161"/>
                <a:gd name="connsiteX1" fmla="*/ 10000 w 11517"/>
                <a:gd name="connsiteY1" fmla="*/ 1250 h 11161"/>
                <a:gd name="connsiteX2" fmla="*/ 3714 w 11517"/>
                <a:gd name="connsiteY2" fmla="*/ 11161 h 11161"/>
                <a:gd name="connsiteX0" fmla="*/ 0 w 11639"/>
                <a:gd name="connsiteY0" fmla="*/ 0 h 11802"/>
                <a:gd name="connsiteX1" fmla="*/ 10000 w 11639"/>
                <a:gd name="connsiteY1" fmla="*/ 1250 h 11802"/>
                <a:gd name="connsiteX2" fmla="*/ 4539 w 11639"/>
                <a:gd name="connsiteY2" fmla="*/ 11802 h 11802"/>
                <a:gd name="connsiteX0" fmla="*/ 0 w 13437"/>
                <a:gd name="connsiteY0" fmla="*/ 0 h 11802"/>
                <a:gd name="connsiteX1" fmla="*/ 10000 w 13437"/>
                <a:gd name="connsiteY1" fmla="*/ 1250 h 11802"/>
                <a:gd name="connsiteX2" fmla="*/ 13231 w 13437"/>
                <a:gd name="connsiteY2" fmla="*/ 4960 h 11802"/>
                <a:gd name="connsiteX3" fmla="*/ 4539 w 13437"/>
                <a:gd name="connsiteY3" fmla="*/ 11802 h 11802"/>
                <a:gd name="connsiteX0" fmla="*/ 0 w 13437"/>
                <a:gd name="connsiteY0" fmla="*/ 0 h 12485"/>
                <a:gd name="connsiteX1" fmla="*/ 10000 w 13437"/>
                <a:gd name="connsiteY1" fmla="*/ 1250 h 12485"/>
                <a:gd name="connsiteX2" fmla="*/ 13231 w 13437"/>
                <a:gd name="connsiteY2" fmla="*/ 4960 h 12485"/>
                <a:gd name="connsiteX3" fmla="*/ 2879 w 13437"/>
                <a:gd name="connsiteY3" fmla="*/ 12485 h 1248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3437" h="12485">
                  <a:moveTo>
                    <a:pt x="0" y="0"/>
                  </a:moveTo>
                  <a:lnTo>
                    <a:pt x="10000" y="1250"/>
                  </a:lnTo>
                  <a:cubicBezTo>
                    <a:pt x="11850" y="2082"/>
                    <a:pt x="14141" y="3201"/>
                    <a:pt x="13231" y="4960"/>
                  </a:cubicBezTo>
                  <a:cubicBezTo>
                    <a:pt x="12321" y="6719"/>
                    <a:pt x="3972" y="11351"/>
                    <a:pt x="2879" y="12485"/>
                  </a:cubicBez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535" name="Oval 420">
            <a:extLst>
              <a:ext uri="{FF2B5EF4-FFF2-40B4-BE49-F238E27FC236}">
                <a16:creationId xmlns:a16="http://schemas.microsoft.com/office/drawing/2014/main" id="{C390EF98-F0FB-4640-B424-CCBEC772E791}"/>
              </a:ext>
            </a:extLst>
          </xdr:cNvPr>
          <xdr:cNvSpPr>
            <a:spLocks noChangeArrowheads="1"/>
          </xdr:cNvSpPr>
        </xdr:nvSpPr>
        <xdr:spPr bwMode="auto">
          <a:xfrm>
            <a:off x="6735649" y="3399322"/>
            <a:ext cx="133350" cy="14533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36" name="Oval 420">
            <a:extLst>
              <a:ext uri="{FF2B5EF4-FFF2-40B4-BE49-F238E27FC236}">
                <a16:creationId xmlns:a16="http://schemas.microsoft.com/office/drawing/2014/main" id="{5A70048F-FACC-4790-8754-6D2D2EB91E37}"/>
              </a:ext>
            </a:extLst>
          </xdr:cNvPr>
          <xdr:cNvSpPr>
            <a:spLocks noChangeArrowheads="1"/>
          </xdr:cNvSpPr>
        </xdr:nvSpPr>
        <xdr:spPr bwMode="auto">
          <a:xfrm>
            <a:off x="6659832" y="3718752"/>
            <a:ext cx="133350" cy="14533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9</xdr:col>
      <xdr:colOff>36734</xdr:colOff>
      <xdr:row>19</xdr:row>
      <xdr:rowOff>39815</xdr:rowOff>
    </xdr:from>
    <xdr:ext cx="713787" cy="99885"/>
    <xdr:sp macro="" textlink="">
      <xdr:nvSpPr>
        <xdr:cNvPr id="1551" name="Text Box 1300">
          <a:extLst>
            <a:ext uri="{FF2B5EF4-FFF2-40B4-BE49-F238E27FC236}">
              <a16:creationId xmlns:a16="http://schemas.microsoft.com/office/drawing/2014/main" id="{1426EE4C-A283-4BF1-A774-13E66BF602B8}"/>
            </a:ext>
          </a:extLst>
        </xdr:cNvPr>
        <xdr:cNvSpPr txBox="1">
          <a:spLocks noChangeArrowheads="1"/>
        </xdr:cNvSpPr>
      </xdr:nvSpPr>
      <xdr:spPr bwMode="auto">
        <a:xfrm>
          <a:off x="5806163" y="3314601"/>
          <a:ext cx="713787" cy="99885"/>
        </a:xfrm>
        <a:prstGeom prst="rect">
          <a:avLst/>
        </a:prstGeom>
        <a:solidFill>
          <a:schemeClr val="bg1">
            <a:alpha val="49000"/>
          </a:schemeClr>
        </a:solidFill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紀ノ川河口大橋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188475</xdr:colOff>
      <xdr:row>19</xdr:row>
      <xdr:rowOff>37143</xdr:rowOff>
    </xdr:from>
    <xdr:to>
      <xdr:col>10</xdr:col>
      <xdr:colOff>349250</xdr:colOff>
      <xdr:row>20</xdr:row>
      <xdr:rowOff>13608</xdr:rowOff>
    </xdr:to>
    <xdr:sp macro="" textlink="">
      <xdr:nvSpPr>
        <xdr:cNvPr id="1562" name="六角形 1561">
          <a:extLst>
            <a:ext uri="{FF2B5EF4-FFF2-40B4-BE49-F238E27FC236}">
              <a16:creationId xmlns:a16="http://schemas.microsoft.com/office/drawing/2014/main" id="{496F7780-D524-45D9-B54D-B5EAA6D1C960}"/>
            </a:ext>
          </a:extLst>
        </xdr:cNvPr>
        <xdr:cNvSpPr/>
      </xdr:nvSpPr>
      <xdr:spPr bwMode="auto">
        <a:xfrm>
          <a:off x="6660939" y="3311929"/>
          <a:ext cx="160775" cy="1488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148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232952</xdr:colOff>
      <xdr:row>21</xdr:row>
      <xdr:rowOff>150131</xdr:rowOff>
    </xdr:from>
    <xdr:to>
      <xdr:col>9</xdr:col>
      <xdr:colOff>421821</xdr:colOff>
      <xdr:row>24</xdr:row>
      <xdr:rowOff>63499</xdr:rowOff>
    </xdr:to>
    <xdr:sp macro="" textlink="">
      <xdr:nvSpPr>
        <xdr:cNvPr id="1607" name="Text Box 1620">
          <a:extLst>
            <a:ext uri="{FF2B5EF4-FFF2-40B4-BE49-F238E27FC236}">
              <a16:creationId xmlns:a16="http://schemas.microsoft.com/office/drawing/2014/main" id="{6040CDB4-AA00-4797-90F5-75B71AAEB64B}"/>
            </a:ext>
          </a:extLst>
        </xdr:cNvPr>
        <xdr:cNvSpPr txBox="1">
          <a:spLocks noChangeArrowheads="1"/>
        </xdr:cNvSpPr>
      </xdr:nvSpPr>
      <xdr:spPr bwMode="auto">
        <a:xfrm>
          <a:off x="6002381" y="3769631"/>
          <a:ext cx="188869" cy="430439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紀ノ川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7</xdr:col>
      <xdr:colOff>36449</xdr:colOff>
      <xdr:row>21</xdr:row>
      <xdr:rowOff>34290</xdr:rowOff>
    </xdr:from>
    <xdr:to>
      <xdr:col>7</xdr:col>
      <xdr:colOff>622605</xdr:colOff>
      <xdr:row>24</xdr:row>
      <xdr:rowOff>63598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85E1DF1B-1BD8-4319-8452-D86A887372F4}"/>
            </a:ext>
          </a:extLst>
        </xdr:cNvPr>
        <xdr:cNvGrpSpPr/>
      </xdr:nvGrpSpPr>
      <xdr:grpSpPr>
        <a:xfrm>
          <a:off x="4426416" y="3679190"/>
          <a:ext cx="586156" cy="550008"/>
          <a:chOff x="4421918" y="3618071"/>
          <a:chExt cx="586156" cy="541277"/>
        </a:xfrm>
      </xdr:grpSpPr>
      <xdr:grpSp>
        <xdr:nvGrpSpPr>
          <xdr:cNvPr id="292" name="グループ化 291">
            <a:extLst>
              <a:ext uri="{FF2B5EF4-FFF2-40B4-BE49-F238E27FC236}">
                <a16:creationId xmlns:a16="http://schemas.microsoft.com/office/drawing/2014/main" id="{B424A32C-E555-4229-AEF9-7C22A04DB686}"/>
              </a:ext>
            </a:extLst>
          </xdr:cNvPr>
          <xdr:cNvGrpSpPr/>
        </xdr:nvGrpSpPr>
        <xdr:grpSpPr>
          <a:xfrm>
            <a:off x="4421918" y="3618071"/>
            <a:ext cx="586156" cy="541277"/>
            <a:chOff x="3274949" y="3608070"/>
            <a:chExt cx="586156" cy="543658"/>
          </a:xfrm>
        </xdr:grpSpPr>
        <xdr:sp macro="" textlink="">
          <xdr:nvSpPr>
            <xdr:cNvPr id="293" name="Text Box 1563">
              <a:extLst>
                <a:ext uri="{FF2B5EF4-FFF2-40B4-BE49-F238E27FC236}">
                  <a16:creationId xmlns:a16="http://schemas.microsoft.com/office/drawing/2014/main" id="{293461E4-178A-4A8E-9D87-28D2EB54F2A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274949" y="3608070"/>
              <a:ext cx="586156" cy="543658"/>
            </a:xfrm>
            <a:prstGeom prst="rect">
              <a:avLst/>
            </a:prstGeom>
            <a:solidFill>
              <a:srgbClr val="0000FF"/>
            </a:solidFill>
            <a:ln>
              <a:noFill/>
            </a:ln>
          </xdr:spPr>
          <xdr:txBody>
            <a:bodyPr vertOverflow="clip" horzOverflow="clip" wrap="square" lIns="27432" tIns="18288" rIns="0" bIns="0" anchor="t" upright="1">
              <a:noAutofit/>
            </a:bodyPr>
            <a:lstStyle/>
            <a:p>
              <a:pPr algn="l" rtl="0">
                <a:lnSpc>
                  <a:spcPts val="900"/>
                </a:lnSpc>
                <a:defRPr sz="1000"/>
              </a:pPr>
              <a:r>
                <a:rPr lang="ja-JP" altLang="en-US" sz="800" b="1" i="0" u="none" strike="noStrike" baseline="0">
                  <a:solidFill>
                    <a:schemeClr val="bg1"/>
                  </a:solidFill>
                  <a:latin typeface="+mj-ea"/>
                  <a:ea typeface="+mj-ea"/>
                </a:rPr>
                <a:t>　　北港</a:t>
              </a:r>
              <a:endParaRPr lang="en-US" altLang="ja-JP" sz="800" b="1" i="0" u="none" strike="noStrike" baseline="0">
                <a:solidFill>
                  <a:schemeClr val="bg1"/>
                </a:solidFill>
                <a:latin typeface="+mj-ea"/>
                <a:ea typeface="+mj-ea"/>
              </a:endParaRPr>
            </a:p>
            <a:p>
              <a:pPr algn="l" rtl="0">
                <a:lnSpc>
                  <a:spcPts val="900"/>
                </a:lnSpc>
                <a:defRPr sz="1000"/>
              </a:pPr>
              <a:r>
                <a:rPr lang="ja-JP" altLang="en-US" sz="800" b="1" i="0" u="none" strike="noStrike" baseline="0">
                  <a:solidFill>
                    <a:schemeClr val="bg1"/>
                  </a:solidFill>
                  <a:latin typeface="+mj-ea"/>
                  <a:ea typeface="+mj-ea"/>
                </a:rPr>
                <a:t>本港　</a:t>
              </a:r>
              <a:r>
                <a:rPr lang="ja-JP" altLang="en-US" sz="800" b="1" i="0" u="none" strike="noStrike" baseline="0">
                  <a:solidFill>
                    <a:schemeClr val="bg1"/>
                  </a:solidFill>
                  <a:latin typeface="HGP平成角ｺﾞｼｯｸ体W9" pitchFamily="50" charset="-128"/>
                  <a:ea typeface="HGP平成角ｺﾞｼｯｸ体W9" pitchFamily="50" charset="-128"/>
                </a:rPr>
                <a:t> </a:t>
              </a:r>
              <a:endParaRPr lang="en-US" altLang="ja-JP" sz="800" b="1" i="0" u="none" strike="noStrike" baseline="0">
                <a:solidFill>
                  <a:schemeClr val="bg1"/>
                </a:solidFill>
                <a:latin typeface="HGP平成角ｺﾞｼｯｸ体W9" pitchFamily="50" charset="-128"/>
                <a:ea typeface="HGP平成角ｺﾞｼｯｸ体W9" pitchFamily="50" charset="-128"/>
              </a:endParaRPr>
            </a:p>
          </xdr:txBody>
        </xdr:sp>
        <xdr:sp macro="" textlink="">
          <xdr:nvSpPr>
            <xdr:cNvPr id="294" name="Line 73">
              <a:extLst>
                <a:ext uri="{FF2B5EF4-FFF2-40B4-BE49-F238E27FC236}">
                  <a16:creationId xmlns:a16="http://schemas.microsoft.com/office/drawing/2014/main" id="{2D5AC179-4172-4551-B927-9CF350F3F18D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3584640" y="3960636"/>
              <a:ext cx="2622" cy="174173"/>
            </a:xfrm>
            <a:prstGeom prst="line">
              <a:avLst/>
            </a:prstGeom>
            <a:noFill/>
            <a:ln w="38100">
              <a:solidFill>
                <a:schemeClr val="bg1"/>
              </a:solidFill>
              <a:prstDash val="solid"/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95" name="Line 73">
              <a:extLst>
                <a:ext uri="{FF2B5EF4-FFF2-40B4-BE49-F238E27FC236}">
                  <a16:creationId xmlns:a16="http://schemas.microsoft.com/office/drawing/2014/main" id="{19EA69D8-CB79-4CAE-A3CE-66E1733BF4D1}"/>
                </a:ext>
              </a:extLst>
            </xdr:cNvPr>
            <xdr:cNvSpPr>
              <a:spLocks noChangeShapeType="1"/>
            </xdr:cNvSpPr>
          </xdr:nvSpPr>
          <xdr:spPr bwMode="auto">
            <a:xfrm rot="120000" flipH="1" flipV="1">
              <a:off x="3579642" y="3754314"/>
              <a:ext cx="5568" cy="105216"/>
            </a:xfrm>
            <a:prstGeom prst="line">
              <a:avLst/>
            </a:prstGeom>
            <a:noFill/>
            <a:ln w="38100">
              <a:solidFill>
                <a:schemeClr val="bg1"/>
              </a:solidFill>
              <a:prstDash val="solid"/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96" name="Line 73">
              <a:extLst>
                <a:ext uri="{FF2B5EF4-FFF2-40B4-BE49-F238E27FC236}">
                  <a16:creationId xmlns:a16="http://schemas.microsoft.com/office/drawing/2014/main" id="{790AEE3A-2FE3-436C-8DB1-C0C13DA87CE2}"/>
                </a:ext>
              </a:extLst>
            </xdr:cNvPr>
            <xdr:cNvSpPr>
              <a:spLocks noChangeShapeType="1"/>
            </xdr:cNvSpPr>
          </xdr:nvSpPr>
          <xdr:spPr bwMode="auto">
            <a:xfrm rot="5400000" flipH="1" flipV="1">
              <a:off x="3567477" y="3644997"/>
              <a:ext cx="1320" cy="537066"/>
            </a:xfrm>
            <a:prstGeom prst="line">
              <a:avLst/>
            </a:prstGeom>
            <a:noFill/>
            <a:ln w="38100">
              <a:solidFill>
                <a:schemeClr val="bg1"/>
              </a:solidFill>
              <a:prstDash val="solid"/>
              <a:round/>
              <a:headEnd type="triangle" w="sm" len="sm"/>
              <a:tailEnd type="none"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97" name="Line 73">
              <a:extLst>
                <a:ext uri="{FF2B5EF4-FFF2-40B4-BE49-F238E27FC236}">
                  <a16:creationId xmlns:a16="http://schemas.microsoft.com/office/drawing/2014/main" id="{BE8B3B76-66D6-4D9B-A4AE-BB2BEB4858CC}"/>
                </a:ext>
              </a:extLst>
            </xdr:cNvPr>
            <xdr:cNvSpPr>
              <a:spLocks noChangeShapeType="1"/>
            </xdr:cNvSpPr>
          </xdr:nvSpPr>
          <xdr:spPr bwMode="auto">
            <a:xfrm rot="5400000" flipV="1">
              <a:off x="3658332" y="3951702"/>
              <a:ext cx="1172" cy="157384"/>
            </a:xfrm>
            <a:prstGeom prst="line">
              <a:avLst/>
            </a:prstGeom>
            <a:noFill/>
            <a:ln w="38100">
              <a:solidFill>
                <a:schemeClr val="bg1"/>
              </a:solidFill>
              <a:prstDash val="solid"/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98" name="Line 73">
              <a:extLst>
                <a:ext uri="{FF2B5EF4-FFF2-40B4-BE49-F238E27FC236}">
                  <a16:creationId xmlns:a16="http://schemas.microsoft.com/office/drawing/2014/main" id="{2EA1E156-5930-4559-9272-2822C416D6A0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3736436" y="3904078"/>
              <a:ext cx="0" cy="218344"/>
            </a:xfrm>
            <a:prstGeom prst="line">
              <a:avLst/>
            </a:prstGeom>
            <a:noFill/>
            <a:ln w="38100">
              <a:solidFill>
                <a:schemeClr val="bg1"/>
              </a:solidFill>
              <a:prstDash val="solid"/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grpSp>
          <xdr:nvGrpSpPr>
            <xdr:cNvPr id="299" name="Group 405">
              <a:extLst>
                <a:ext uri="{FF2B5EF4-FFF2-40B4-BE49-F238E27FC236}">
                  <a16:creationId xmlns:a16="http://schemas.microsoft.com/office/drawing/2014/main" id="{621349CB-4901-47B9-BAC9-AA7822D54A77}"/>
                </a:ext>
              </a:extLst>
            </xdr:cNvPr>
            <xdr:cNvGrpSpPr>
              <a:grpSpLocks/>
            </xdr:cNvGrpSpPr>
          </xdr:nvGrpSpPr>
          <xdr:grpSpPr bwMode="auto">
            <a:xfrm rot="5400000">
              <a:off x="3351627" y="3839308"/>
              <a:ext cx="165001" cy="157384"/>
              <a:chOff x="718" y="97"/>
              <a:chExt cx="23" cy="15"/>
            </a:xfrm>
          </xdr:grpSpPr>
          <xdr:sp macro="" textlink="">
            <xdr:nvSpPr>
              <xdr:cNvPr id="300" name="Freeform 406">
                <a:extLst>
                  <a:ext uri="{FF2B5EF4-FFF2-40B4-BE49-F238E27FC236}">
                    <a16:creationId xmlns:a16="http://schemas.microsoft.com/office/drawing/2014/main" id="{3446845B-DE96-41B7-B453-F53D0BF0EB5D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15875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301" name="Freeform 407">
                <a:extLst>
                  <a:ext uri="{FF2B5EF4-FFF2-40B4-BE49-F238E27FC236}">
                    <a16:creationId xmlns:a16="http://schemas.microsoft.com/office/drawing/2014/main" id="{253A1674-EEA1-437A-A296-0607C71B2BB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6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15875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</xdr:grpSp>
      <xdr:sp macro="" textlink="">
        <xdr:nvSpPr>
          <xdr:cNvPr id="1608" name="AutoShape 464">
            <a:extLst>
              <a:ext uri="{FF2B5EF4-FFF2-40B4-BE49-F238E27FC236}">
                <a16:creationId xmlns:a16="http://schemas.microsoft.com/office/drawing/2014/main" id="{B8D80C98-BC28-48B6-8A62-D06C091A2039}"/>
              </a:ext>
            </a:extLst>
          </xdr:cNvPr>
          <xdr:cNvSpPr>
            <a:spLocks noChangeArrowheads="1"/>
          </xdr:cNvSpPr>
        </xdr:nvSpPr>
        <xdr:spPr bwMode="auto">
          <a:xfrm>
            <a:off x="4782341" y="3706814"/>
            <a:ext cx="214316" cy="170655"/>
          </a:xfrm>
          <a:prstGeom prst="hexagon">
            <a:avLst>
              <a:gd name="adj" fmla="val 32031"/>
              <a:gd name="vf" fmla="val 115470"/>
            </a:avLst>
          </a:prstGeom>
          <a:solidFill>
            <a:srgbClr val="0000FF"/>
          </a:solidFill>
          <a:ln w="41275" cmpd="dbl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miter lim="800000"/>
            <a:headEnd/>
            <a:tailEnd/>
          </a:ln>
        </xdr:spPr>
        <xdr:txBody>
          <a:bodyPr vertOverflow="overflow" horzOverflow="overflow" wrap="none" lIns="0" tIns="0" rIns="0" bIns="0" anchor="ctr" upright="1"/>
          <a:lstStyle/>
          <a:p>
            <a:pPr algn="ctr" rtl="0">
              <a:defRPr sz="1000"/>
            </a:pPr>
            <a:r>
              <a:rPr lang="en-US" altLang="ja-JP" sz="600" b="1" i="0" u="none" strike="noStrike" baseline="0">
                <a:solidFill>
                  <a:srgbClr val="FFFFFF"/>
                </a:solidFill>
                <a:latin typeface="HGS創英角ｺﾞｼｯｸUB" panose="020B0900000000000000" pitchFamily="50" charset="-128"/>
                <a:ea typeface="HGS創英角ｺﾞｼｯｸUB" panose="020B0900000000000000" pitchFamily="50" charset="-128"/>
              </a:rPr>
              <a:t>148</a:t>
            </a:r>
            <a:endParaRPr lang="ja-JP" altLang="en-US" sz="600" b="1" i="0" u="none" strike="noStrike" baseline="0">
              <a:solidFill>
                <a:srgbClr val="FFFFFF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endParaRPr>
          </a:p>
        </xdr:txBody>
      </xdr:sp>
    </xdr:grpSp>
    <xdr:clientData/>
  </xdr:twoCellAnchor>
  <xdr:twoCellAnchor>
    <xdr:from>
      <xdr:col>7</xdr:col>
      <xdr:colOff>580124</xdr:colOff>
      <xdr:row>22</xdr:row>
      <xdr:rowOff>136287</xdr:rowOff>
    </xdr:from>
    <xdr:to>
      <xdr:col>8</xdr:col>
      <xdr:colOff>15875</xdr:colOff>
      <xdr:row>23</xdr:row>
      <xdr:rowOff>111125</xdr:rowOff>
    </xdr:to>
    <xdr:sp macro="" textlink="">
      <xdr:nvSpPr>
        <xdr:cNvPr id="307" name="AutoShape 341">
          <a:extLst>
            <a:ext uri="{FF2B5EF4-FFF2-40B4-BE49-F238E27FC236}">
              <a16:creationId xmlns:a16="http://schemas.microsoft.com/office/drawing/2014/main" id="{1B5D0314-DA8E-4A48-84CF-C34BCED5A30A}"/>
            </a:ext>
          </a:extLst>
        </xdr:cNvPr>
        <xdr:cNvSpPr>
          <a:spLocks noChangeArrowheads="1"/>
        </xdr:cNvSpPr>
      </xdr:nvSpPr>
      <xdr:spPr bwMode="auto">
        <a:xfrm>
          <a:off x="4965593" y="3890725"/>
          <a:ext cx="142188" cy="14549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377030</xdr:colOff>
      <xdr:row>19</xdr:row>
      <xdr:rowOff>43655</xdr:rowOff>
    </xdr:from>
    <xdr:to>
      <xdr:col>8</xdr:col>
      <xdr:colOff>297656</xdr:colOff>
      <xdr:row>20</xdr:row>
      <xdr:rowOff>27384</xdr:rowOff>
    </xdr:to>
    <xdr:sp macro="" textlink="">
      <xdr:nvSpPr>
        <xdr:cNvPr id="1609" name="Line 73">
          <a:extLst>
            <a:ext uri="{FF2B5EF4-FFF2-40B4-BE49-F238E27FC236}">
              <a16:creationId xmlns:a16="http://schemas.microsoft.com/office/drawing/2014/main" id="{E30FE501-0867-4B8E-AE84-0B595968A1E8}"/>
            </a:ext>
          </a:extLst>
        </xdr:cNvPr>
        <xdr:cNvSpPr>
          <a:spLocks noChangeShapeType="1"/>
        </xdr:cNvSpPr>
      </xdr:nvSpPr>
      <xdr:spPr bwMode="auto">
        <a:xfrm>
          <a:off x="4762499" y="3286124"/>
          <a:ext cx="627063" cy="154385"/>
        </a:xfrm>
        <a:custGeom>
          <a:avLst/>
          <a:gdLst>
            <a:gd name="connsiteX0" fmla="*/ 0 w 623094"/>
            <a:gd name="connsiteY0" fmla="*/ 0 h 119062"/>
            <a:gd name="connsiteX1" fmla="*/ 623094 w 623094"/>
            <a:gd name="connsiteY1" fmla="*/ 119062 h 119062"/>
            <a:gd name="connsiteX0" fmla="*/ 0 w 623094"/>
            <a:gd name="connsiteY0" fmla="*/ 0 h 127049"/>
            <a:gd name="connsiteX1" fmla="*/ 623094 w 623094"/>
            <a:gd name="connsiteY1" fmla="*/ 119062 h 127049"/>
            <a:gd name="connsiteX0" fmla="*/ 0 w 627063"/>
            <a:gd name="connsiteY0" fmla="*/ 0 h 153583"/>
            <a:gd name="connsiteX1" fmla="*/ 627063 w 627063"/>
            <a:gd name="connsiteY1" fmla="*/ 146843 h 153583"/>
            <a:gd name="connsiteX0" fmla="*/ 0 w 627063"/>
            <a:gd name="connsiteY0" fmla="*/ 0 h 154385"/>
            <a:gd name="connsiteX1" fmla="*/ 627063 w 627063"/>
            <a:gd name="connsiteY1" fmla="*/ 146843 h 154385"/>
            <a:gd name="connsiteX0" fmla="*/ 0 w 627063"/>
            <a:gd name="connsiteY0" fmla="*/ 0 h 154385"/>
            <a:gd name="connsiteX1" fmla="*/ 627063 w 627063"/>
            <a:gd name="connsiteY1" fmla="*/ 146843 h 1543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27063" h="154385">
              <a:moveTo>
                <a:pt x="0" y="0"/>
              </a:moveTo>
              <a:cubicBezTo>
                <a:pt x="148167" y="59531"/>
                <a:pt x="371740" y="186531"/>
                <a:pt x="627063" y="14684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253278</xdr:colOff>
      <xdr:row>19</xdr:row>
      <xdr:rowOff>130907</xdr:rowOff>
    </xdr:from>
    <xdr:to>
      <xdr:col>8</xdr:col>
      <xdr:colOff>371928</xdr:colOff>
      <xdr:row>20</xdr:row>
      <xdr:rowOff>99786</xdr:rowOff>
    </xdr:to>
    <xdr:sp macro="" textlink="">
      <xdr:nvSpPr>
        <xdr:cNvPr id="308" name="Oval 420">
          <a:extLst>
            <a:ext uri="{FF2B5EF4-FFF2-40B4-BE49-F238E27FC236}">
              <a16:creationId xmlns:a16="http://schemas.microsoft.com/office/drawing/2014/main" id="{BEE3ECF1-EAD8-47BD-90F3-2DAA4E8984B0}"/>
            </a:ext>
          </a:extLst>
        </xdr:cNvPr>
        <xdr:cNvSpPr>
          <a:spLocks noChangeArrowheads="1"/>
        </xdr:cNvSpPr>
      </xdr:nvSpPr>
      <xdr:spPr bwMode="auto">
        <a:xfrm>
          <a:off x="5319671" y="3405693"/>
          <a:ext cx="118650" cy="14123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185002</xdr:colOff>
      <xdr:row>20</xdr:row>
      <xdr:rowOff>76656</xdr:rowOff>
    </xdr:from>
    <xdr:to>
      <xdr:col>9</xdr:col>
      <xdr:colOff>397328</xdr:colOff>
      <xdr:row>21</xdr:row>
      <xdr:rowOff>85285</xdr:rowOff>
    </xdr:to>
    <xdr:sp macro="" textlink="">
      <xdr:nvSpPr>
        <xdr:cNvPr id="1488" name="六角形 1487">
          <a:extLst>
            <a:ext uri="{FF2B5EF4-FFF2-40B4-BE49-F238E27FC236}">
              <a16:creationId xmlns:a16="http://schemas.microsoft.com/office/drawing/2014/main" id="{62F1A765-C04E-4003-A7A9-D949C2CA547E}"/>
            </a:ext>
          </a:extLst>
        </xdr:cNvPr>
        <xdr:cNvSpPr/>
      </xdr:nvSpPr>
      <xdr:spPr bwMode="auto">
        <a:xfrm>
          <a:off x="5954431" y="3523799"/>
          <a:ext cx="212326" cy="1809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9</xdr:col>
      <xdr:colOff>321358</xdr:colOff>
      <xdr:row>20</xdr:row>
      <xdr:rowOff>165023</xdr:rowOff>
    </xdr:from>
    <xdr:to>
      <xdr:col>9</xdr:col>
      <xdr:colOff>561072</xdr:colOff>
      <xdr:row>25</xdr:row>
      <xdr:rowOff>47805</xdr:rowOff>
    </xdr:to>
    <xdr:pic>
      <xdr:nvPicPr>
        <xdr:cNvPr id="1874" name="図 1873">
          <a:extLst>
            <a:ext uri="{FF2B5EF4-FFF2-40B4-BE49-F238E27FC236}">
              <a16:creationId xmlns:a16="http://schemas.microsoft.com/office/drawing/2014/main" id="{AFC83206-3603-4211-9FC3-86AAA076E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20884893">
          <a:off x="6106208" y="3594023"/>
          <a:ext cx="239714" cy="746382"/>
        </a:xfrm>
        <a:prstGeom prst="rect">
          <a:avLst/>
        </a:prstGeom>
      </xdr:spPr>
    </xdr:pic>
    <xdr:clientData/>
  </xdr:twoCellAnchor>
  <xdr:twoCellAnchor>
    <xdr:from>
      <xdr:col>10</xdr:col>
      <xdr:colOff>63734</xdr:colOff>
      <xdr:row>20</xdr:row>
      <xdr:rowOff>158512</xdr:rowOff>
    </xdr:from>
    <xdr:to>
      <xdr:col>10</xdr:col>
      <xdr:colOff>205920</xdr:colOff>
      <xdr:row>21</xdr:row>
      <xdr:rowOff>117475</xdr:rowOff>
    </xdr:to>
    <xdr:sp macro="" textlink="">
      <xdr:nvSpPr>
        <xdr:cNvPr id="1534" name="AutoShape 341">
          <a:extLst>
            <a:ext uri="{FF2B5EF4-FFF2-40B4-BE49-F238E27FC236}">
              <a16:creationId xmlns:a16="http://schemas.microsoft.com/office/drawing/2014/main" id="{B5E1E707-EF02-45DF-8485-1A4CC5597B44}"/>
            </a:ext>
          </a:extLst>
        </xdr:cNvPr>
        <xdr:cNvSpPr>
          <a:spLocks noChangeArrowheads="1"/>
        </xdr:cNvSpPr>
      </xdr:nvSpPr>
      <xdr:spPr bwMode="auto">
        <a:xfrm>
          <a:off x="6536198" y="3605655"/>
          <a:ext cx="142186" cy="13132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31750</xdr:colOff>
      <xdr:row>19</xdr:row>
      <xdr:rowOff>117475</xdr:rowOff>
    </xdr:from>
    <xdr:to>
      <xdr:col>8</xdr:col>
      <xdr:colOff>271862</xdr:colOff>
      <xdr:row>21</xdr:row>
      <xdr:rowOff>48919</xdr:rowOff>
    </xdr:to>
    <xdr:pic>
      <xdr:nvPicPr>
        <xdr:cNvPr id="1875" name="図 1874">
          <a:extLst>
            <a:ext uri="{FF2B5EF4-FFF2-40B4-BE49-F238E27FC236}">
              <a16:creationId xmlns:a16="http://schemas.microsoft.com/office/drawing/2014/main" id="{D66B5A0D-12C0-45DF-8564-AE8FD361B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1089682">
          <a:off x="4406900" y="3375025"/>
          <a:ext cx="944962" cy="274344"/>
        </a:xfrm>
        <a:prstGeom prst="rect">
          <a:avLst/>
        </a:prstGeom>
      </xdr:spPr>
    </xdr:pic>
    <xdr:clientData/>
  </xdr:twoCellAnchor>
  <xdr:twoCellAnchor>
    <xdr:from>
      <xdr:col>3</xdr:col>
      <xdr:colOff>438225</xdr:colOff>
      <xdr:row>30</xdr:row>
      <xdr:rowOff>121032</xdr:rowOff>
    </xdr:from>
    <xdr:to>
      <xdr:col>4</xdr:col>
      <xdr:colOff>86499</xdr:colOff>
      <xdr:row>33</xdr:row>
      <xdr:rowOff>33859</xdr:rowOff>
    </xdr:to>
    <xdr:grpSp>
      <xdr:nvGrpSpPr>
        <xdr:cNvPr id="1876" name="グループ化 1875">
          <a:extLst>
            <a:ext uri="{FF2B5EF4-FFF2-40B4-BE49-F238E27FC236}">
              <a16:creationId xmlns:a16="http://schemas.microsoft.com/office/drawing/2014/main" id="{51FD7F22-0E7D-4E75-912F-8CBE560D8710}"/>
            </a:ext>
          </a:extLst>
        </xdr:cNvPr>
        <xdr:cNvGrpSpPr/>
      </xdr:nvGrpSpPr>
      <xdr:grpSpPr>
        <a:xfrm>
          <a:off x="2000325" y="5332265"/>
          <a:ext cx="355241" cy="433527"/>
          <a:chOff x="1993973" y="5270882"/>
          <a:chExt cx="353124" cy="427177"/>
        </a:xfrm>
      </xdr:grpSpPr>
      <xdr:pic>
        <xdr:nvPicPr>
          <xdr:cNvPr id="349" name="図 348">
            <a:extLst>
              <a:ext uri="{FF2B5EF4-FFF2-40B4-BE49-F238E27FC236}">
                <a16:creationId xmlns:a16="http://schemas.microsoft.com/office/drawing/2014/main" id="{8D43798F-D15D-4816-BFA8-1B73E002CA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/>
          <a:stretch>
            <a:fillRect/>
          </a:stretch>
        </xdr:blipFill>
        <xdr:spPr>
          <a:xfrm>
            <a:off x="1993973" y="5270882"/>
            <a:ext cx="353124" cy="427177"/>
          </a:xfrm>
          <a:prstGeom prst="rect">
            <a:avLst/>
          </a:prstGeom>
        </xdr:spPr>
      </xdr:pic>
      <xdr:sp macro="" textlink="">
        <xdr:nvSpPr>
          <xdr:cNvPr id="1610" name="六角形 1609">
            <a:extLst>
              <a:ext uri="{FF2B5EF4-FFF2-40B4-BE49-F238E27FC236}">
                <a16:creationId xmlns:a16="http://schemas.microsoft.com/office/drawing/2014/main" id="{BE00571F-6898-461F-8479-9EE57BB8DFD5}"/>
              </a:ext>
            </a:extLst>
          </xdr:cNvPr>
          <xdr:cNvSpPr/>
        </xdr:nvSpPr>
        <xdr:spPr bwMode="auto">
          <a:xfrm>
            <a:off x="2146916" y="5513432"/>
            <a:ext cx="152400" cy="136525"/>
          </a:xfrm>
          <a:prstGeom prst="hexagon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25400" cap="flat" cmpd="dbl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0" tIns="0" rIns="0" bIns="0" rtlCol="0" anchor="ctr" upright="1"/>
          <a:lstStyle/>
          <a:p>
            <a:pPr algn="ctr"/>
            <a:r>
              <a:rPr kumimoji="1" lang="en-US" altLang="ja-JP" sz="600" b="1">
                <a:solidFill>
                  <a:schemeClr val="bg1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15</a:t>
            </a:r>
            <a:endParaRPr kumimoji="1" lang="ja-JP" altLang="en-US" sz="600" b="1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</xdr:txBody>
      </xdr:sp>
    </xdr:grpSp>
    <xdr:clientData/>
  </xdr:twoCellAnchor>
  <xdr:twoCellAnchor>
    <xdr:from>
      <xdr:col>3</xdr:col>
      <xdr:colOff>458256</xdr:colOff>
      <xdr:row>36</xdr:row>
      <xdr:rowOff>27702</xdr:rowOff>
    </xdr:from>
    <xdr:to>
      <xdr:col>3</xdr:col>
      <xdr:colOff>589360</xdr:colOff>
      <xdr:row>36</xdr:row>
      <xdr:rowOff>139739</xdr:rowOff>
    </xdr:to>
    <xdr:sp macro="" textlink="">
      <xdr:nvSpPr>
        <xdr:cNvPr id="379" name="AutoShape 341">
          <a:extLst>
            <a:ext uri="{FF2B5EF4-FFF2-40B4-BE49-F238E27FC236}">
              <a16:creationId xmlns:a16="http://schemas.microsoft.com/office/drawing/2014/main" id="{18763DC3-5747-42A1-B2E0-4B0A00A7D8FF}"/>
            </a:ext>
          </a:extLst>
        </xdr:cNvPr>
        <xdr:cNvSpPr>
          <a:spLocks noChangeArrowheads="1"/>
        </xdr:cNvSpPr>
      </xdr:nvSpPr>
      <xdr:spPr bwMode="auto">
        <a:xfrm>
          <a:off x="2012971" y="6184441"/>
          <a:ext cx="131104" cy="11203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130482</xdr:colOff>
      <xdr:row>52</xdr:row>
      <xdr:rowOff>138988</xdr:rowOff>
    </xdr:from>
    <xdr:to>
      <xdr:col>2</xdr:col>
      <xdr:colOff>698376</xdr:colOff>
      <xdr:row>56</xdr:row>
      <xdr:rowOff>72335</xdr:rowOff>
    </xdr:to>
    <xdr:grpSp>
      <xdr:nvGrpSpPr>
        <xdr:cNvPr id="1878" name="グループ化 1877">
          <a:extLst>
            <a:ext uri="{FF2B5EF4-FFF2-40B4-BE49-F238E27FC236}">
              <a16:creationId xmlns:a16="http://schemas.microsoft.com/office/drawing/2014/main" id="{F74819E9-EC91-4B33-8DF2-8593677CFF8B}"/>
            </a:ext>
          </a:extLst>
        </xdr:cNvPr>
        <xdr:cNvGrpSpPr/>
      </xdr:nvGrpSpPr>
      <xdr:grpSpPr>
        <a:xfrm rot="16200000">
          <a:off x="602272" y="8794265"/>
          <a:ext cx="627614" cy="1274860"/>
          <a:chOff x="535721" y="8373705"/>
          <a:chExt cx="614649" cy="1274331"/>
        </a:xfrm>
      </xdr:grpSpPr>
      <xdr:sp macro="" textlink="">
        <xdr:nvSpPr>
          <xdr:cNvPr id="1613" name="Line 76">
            <a:extLst>
              <a:ext uri="{FF2B5EF4-FFF2-40B4-BE49-F238E27FC236}">
                <a16:creationId xmlns:a16="http://schemas.microsoft.com/office/drawing/2014/main" id="{5F906294-7817-439A-A8A3-5DC33C92E309}"/>
              </a:ext>
            </a:extLst>
          </xdr:cNvPr>
          <xdr:cNvSpPr>
            <a:spLocks noChangeShapeType="1"/>
          </xdr:cNvSpPr>
        </xdr:nvSpPr>
        <xdr:spPr bwMode="auto">
          <a:xfrm>
            <a:off x="956127" y="9039798"/>
            <a:ext cx="194243" cy="378620"/>
          </a:xfrm>
          <a:custGeom>
            <a:avLst/>
            <a:gdLst>
              <a:gd name="connsiteX0" fmla="*/ 0 w 293462"/>
              <a:gd name="connsiteY0" fmla="*/ 0 h 569120"/>
              <a:gd name="connsiteX1" fmla="*/ 293462 w 293462"/>
              <a:gd name="connsiteY1" fmla="*/ 569120 h 569120"/>
              <a:gd name="connsiteX0" fmla="*/ 0 w 194243"/>
              <a:gd name="connsiteY0" fmla="*/ 0 h 378620"/>
              <a:gd name="connsiteX1" fmla="*/ 194243 w 194243"/>
              <a:gd name="connsiteY1" fmla="*/ 378620 h 37862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94243" h="378620">
                <a:moveTo>
                  <a:pt x="0" y="0"/>
                </a:moveTo>
                <a:cubicBezTo>
                  <a:pt x="97821" y="189707"/>
                  <a:pt x="96422" y="188913"/>
                  <a:pt x="194243" y="378620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4" name="Freeform 217">
            <a:extLst>
              <a:ext uri="{FF2B5EF4-FFF2-40B4-BE49-F238E27FC236}">
                <a16:creationId xmlns:a16="http://schemas.microsoft.com/office/drawing/2014/main" id="{0F3DB972-822C-45E2-A4B1-000420020E14}"/>
              </a:ext>
            </a:extLst>
          </xdr:cNvPr>
          <xdr:cNvSpPr>
            <a:spLocks/>
          </xdr:cNvSpPr>
        </xdr:nvSpPr>
        <xdr:spPr bwMode="auto">
          <a:xfrm rot="4969682">
            <a:off x="347933" y="8629055"/>
            <a:ext cx="556419" cy="45719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000 w 10000"/>
              <a:gd name="connsiteY0" fmla="*/ 0 h 7356"/>
              <a:gd name="connsiteX1" fmla="*/ 7522 w 10000"/>
              <a:gd name="connsiteY1" fmla="*/ 3333 h 7356"/>
              <a:gd name="connsiteX2" fmla="*/ 2832 w 10000"/>
              <a:gd name="connsiteY2" fmla="*/ 6666 h 7356"/>
              <a:gd name="connsiteX3" fmla="*/ 0 w 10000"/>
              <a:gd name="connsiteY3" fmla="*/ 5000 h 7356"/>
              <a:gd name="connsiteX0" fmla="*/ 10000 w 10000"/>
              <a:gd name="connsiteY0" fmla="*/ 0 h 10000"/>
              <a:gd name="connsiteX1" fmla="*/ 2832 w 10000"/>
              <a:gd name="connsiteY1" fmla="*/ 9062 h 10000"/>
              <a:gd name="connsiteX2" fmla="*/ 0 w 10000"/>
              <a:gd name="connsiteY2" fmla="*/ 6797 h 10000"/>
              <a:gd name="connsiteX0" fmla="*/ 10000 w 10000"/>
              <a:gd name="connsiteY0" fmla="*/ 0 h 7543"/>
              <a:gd name="connsiteX1" fmla="*/ 4607 w 10000"/>
              <a:gd name="connsiteY1" fmla="*/ 3397 h 7543"/>
              <a:gd name="connsiteX2" fmla="*/ 0 w 10000"/>
              <a:gd name="connsiteY2" fmla="*/ 6797 h 7543"/>
              <a:gd name="connsiteX0" fmla="*/ 7586 w 7586"/>
              <a:gd name="connsiteY0" fmla="*/ 0 h 5748"/>
              <a:gd name="connsiteX1" fmla="*/ 2193 w 7586"/>
              <a:gd name="connsiteY1" fmla="*/ 4504 h 5748"/>
              <a:gd name="connsiteX2" fmla="*/ 0 w 7586"/>
              <a:gd name="connsiteY2" fmla="*/ 1501 h 574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586" h="5748">
                <a:moveTo>
                  <a:pt x="7586" y="0"/>
                </a:moveTo>
                <a:cubicBezTo>
                  <a:pt x="6093" y="2503"/>
                  <a:pt x="3860" y="3001"/>
                  <a:pt x="2193" y="4504"/>
                </a:cubicBezTo>
                <a:cubicBezTo>
                  <a:pt x="1308" y="7508"/>
                  <a:pt x="885" y="4504"/>
                  <a:pt x="0" y="1501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615" name="Freeform 527">
            <a:extLst>
              <a:ext uri="{FF2B5EF4-FFF2-40B4-BE49-F238E27FC236}">
                <a16:creationId xmlns:a16="http://schemas.microsoft.com/office/drawing/2014/main" id="{DFF85A65-3E08-4C7B-8B55-5A3BC771E10F}"/>
              </a:ext>
            </a:extLst>
          </xdr:cNvPr>
          <xdr:cNvSpPr>
            <a:spLocks/>
          </xdr:cNvSpPr>
        </xdr:nvSpPr>
        <xdr:spPr bwMode="auto">
          <a:xfrm>
            <a:off x="535721" y="8412639"/>
            <a:ext cx="427249" cy="632559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10000"/>
              <a:gd name="connsiteY0" fmla="*/ 10000 h 10000"/>
              <a:gd name="connsiteX1" fmla="*/ 0 w 10000"/>
              <a:gd name="connsiteY1" fmla="*/ 0 h 10000"/>
              <a:gd name="connsiteX2" fmla="*/ 10000 w 10000"/>
              <a:gd name="connsiteY2" fmla="*/ 2083 h 10000"/>
              <a:gd name="connsiteX0" fmla="*/ 0 w 10000"/>
              <a:gd name="connsiteY0" fmla="*/ 10000 h 10000"/>
              <a:gd name="connsiteX1" fmla="*/ 0 w 10000"/>
              <a:gd name="connsiteY1" fmla="*/ 0 h 10000"/>
              <a:gd name="connsiteX2" fmla="*/ 10000 w 10000"/>
              <a:gd name="connsiteY2" fmla="*/ 2083 h 10000"/>
              <a:gd name="connsiteX0" fmla="*/ 0 w 10000"/>
              <a:gd name="connsiteY0" fmla="*/ 10009 h 10009"/>
              <a:gd name="connsiteX1" fmla="*/ 0 w 10000"/>
              <a:gd name="connsiteY1" fmla="*/ 9 h 10009"/>
              <a:gd name="connsiteX2" fmla="*/ 10000 w 10000"/>
              <a:gd name="connsiteY2" fmla="*/ 2092 h 10009"/>
              <a:gd name="connsiteX0" fmla="*/ 0 w 10000"/>
              <a:gd name="connsiteY0" fmla="*/ 10783 h 10783"/>
              <a:gd name="connsiteX1" fmla="*/ 0 w 10000"/>
              <a:gd name="connsiteY1" fmla="*/ 783 h 10783"/>
              <a:gd name="connsiteX2" fmla="*/ 4595 w 10000"/>
              <a:gd name="connsiteY2" fmla="*/ 783 h 10783"/>
              <a:gd name="connsiteX3" fmla="*/ 10000 w 10000"/>
              <a:gd name="connsiteY3" fmla="*/ 2866 h 10783"/>
              <a:gd name="connsiteX0" fmla="*/ 0 w 10000"/>
              <a:gd name="connsiteY0" fmla="*/ 10783 h 10783"/>
              <a:gd name="connsiteX1" fmla="*/ 0 w 10000"/>
              <a:gd name="connsiteY1" fmla="*/ 783 h 10783"/>
              <a:gd name="connsiteX2" fmla="*/ 4595 w 10000"/>
              <a:gd name="connsiteY2" fmla="*/ 783 h 10783"/>
              <a:gd name="connsiteX3" fmla="*/ 10000 w 10000"/>
              <a:gd name="connsiteY3" fmla="*/ 2866 h 10783"/>
              <a:gd name="connsiteX0" fmla="*/ 0 w 10000"/>
              <a:gd name="connsiteY0" fmla="*/ 10306 h 10306"/>
              <a:gd name="connsiteX1" fmla="*/ 0 w 10000"/>
              <a:gd name="connsiteY1" fmla="*/ 306 h 10306"/>
              <a:gd name="connsiteX2" fmla="*/ 4595 w 10000"/>
              <a:gd name="connsiteY2" fmla="*/ 306 h 10306"/>
              <a:gd name="connsiteX3" fmla="*/ 10000 w 10000"/>
              <a:gd name="connsiteY3" fmla="*/ 2389 h 10306"/>
              <a:gd name="connsiteX0" fmla="*/ 0 w 10113"/>
              <a:gd name="connsiteY0" fmla="*/ 10306 h 10306"/>
              <a:gd name="connsiteX1" fmla="*/ 0 w 10113"/>
              <a:gd name="connsiteY1" fmla="*/ 306 h 10306"/>
              <a:gd name="connsiteX2" fmla="*/ 4595 w 10113"/>
              <a:gd name="connsiteY2" fmla="*/ 306 h 10306"/>
              <a:gd name="connsiteX3" fmla="*/ 10113 w 10113"/>
              <a:gd name="connsiteY3" fmla="*/ 3500 h 10306"/>
              <a:gd name="connsiteX0" fmla="*/ 0 w 10113"/>
              <a:gd name="connsiteY0" fmla="*/ 10306 h 10306"/>
              <a:gd name="connsiteX1" fmla="*/ 0 w 10113"/>
              <a:gd name="connsiteY1" fmla="*/ 306 h 10306"/>
              <a:gd name="connsiteX2" fmla="*/ 4595 w 10113"/>
              <a:gd name="connsiteY2" fmla="*/ 306 h 10306"/>
              <a:gd name="connsiteX3" fmla="*/ 10113 w 10113"/>
              <a:gd name="connsiteY3" fmla="*/ 3500 h 10306"/>
              <a:gd name="connsiteX0" fmla="*/ 0 w 10113"/>
              <a:gd name="connsiteY0" fmla="*/ 10306 h 10306"/>
              <a:gd name="connsiteX1" fmla="*/ 0 w 10113"/>
              <a:gd name="connsiteY1" fmla="*/ 306 h 10306"/>
              <a:gd name="connsiteX2" fmla="*/ 4595 w 10113"/>
              <a:gd name="connsiteY2" fmla="*/ 306 h 10306"/>
              <a:gd name="connsiteX3" fmla="*/ 10113 w 10113"/>
              <a:gd name="connsiteY3" fmla="*/ 3500 h 10306"/>
              <a:gd name="connsiteX0" fmla="*/ 0 w 5385"/>
              <a:gd name="connsiteY0" fmla="*/ 22222 h 22222"/>
              <a:gd name="connsiteX1" fmla="*/ 0 w 5385"/>
              <a:gd name="connsiteY1" fmla="*/ 12222 h 22222"/>
              <a:gd name="connsiteX2" fmla="*/ 4595 w 5385"/>
              <a:gd name="connsiteY2" fmla="*/ 12222 h 22222"/>
              <a:gd name="connsiteX3" fmla="*/ 4211 w 5385"/>
              <a:gd name="connsiteY3" fmla="*/ 0 h 22222"/>
              <a:gd name="connsiteX0" fmla="*/ 0 w 8533"/>
              <a:gd name="connsiteY0" fmla="*/ 10000 h 10000"/>
              <a:gd name="connsiteX1" fmla="*/ 0 w 8533"/>
              <a:gd name="connsiteY1" fmla="*/ 5500 h 10000"/>
              <a:gd name="connsiteX2" fmla="*/ 8533 w 8533"/>
              <a:gd name="connsiteY2" fmla="*/ 5500 h 10000"/>
              <a:gd name="connsiteX3" fmla="*/ 7820 w 8533"/>
              <a:gd name="connsiteY3" fmla="*/ 0 h 10000"/>
              <a:gd name="connsiteX0" fmla="*/ 0 w 9189"/>
              <a:gd name="connsiteY0" fmla="*/ 10000 h 10000"/>
              <a:gd name="connsiteX1" fmla="*/ 0 w 9189"/>
              <a:gd name="connsiteY1" fmla="*/ 5500 h 10000"/>
              <a:gd name="connsiteX2" fmla="*/ 9189 w 9189"/>
              <a:gd name="connsiteY2" fmla="*/ 5433 h 10000"/>
              <a:gd name="connsiteX3" fmla="*/ 9164 w 9189"/>
              <a:gd name="connsiteY3" fmla="*/ 0 h 10000"/>
              <a:gd name="connsiteX0" fmla="*/ 0 w 10012"/>
              <a:gd name="connsiteY0" fmla="*/ 10000 h 10000"/>
              <a:gd name="connsiteX1" fmla="*/ 0 w 10012"/>
              <a:gd name="connsiteY1" fmla="*/ 5500 h 10000"/>
              <a:gd name="connsiteX2" fmla="*/ 10000 w 10012"/>
              <a:gd name="connsiteY2" fmla="*/ 5433 h 10000"/>
              <a:gd name="connsiteX3" fmla="*/ 9973 w 10012"/>
              <a:gd name="connsiteY3" fmla="*/ 0 h 10000"/>
              <a:gd name="connsiteX0" fmla="*/ 0 w 10000"/>
              <a:gd name="connsiteY0" fmla="*/ 9731 h 9731"/>
              <a:gd name="connsiteX1" fmla="*/ 0 w 10000"/>
              <a:gd name="connsiteY1" fmla="*/ 5231 h 9731"/>
              <a:gd name="connsiteX2" fmla="*/ 10000 w 10000"/>
              <a:gd name="connsiteY2" fmla="*/ 5164 h 9731"/>
              <a:gd name="connsiteX3" fmla="*/ 9090 w 10000"/>
              <a:gd name="connsiteY3" fmla="*/ 0 h 9731"/>
              <a:gd name="connsiteX0" fmla="*/ 0 w 10000"/>
              <a:gd name="connsiteY0" fmla="*/ 11038 h 11038"/>
              <a:gd name="connsiteX1" fmla="*/ 0 w 10000"/>
              <a:gd name="connsiteY1" fmla="*/ 6414 h 11038"/>
              <a:gd name="connsiteX2" fmla="*/ 10000 w 10000"/>
              <a:gd name="connsiteY2" fmla="*/ 6345 h 11038"/>
              <a:gd name="connsiteX3" fmla="*/ 8060 w 10000"/>
              <a:gd name="connsiteY3" fmla="*/ 0 h 11038"/>
              <a:gd name="connsiteX0" fmla="*/ 0 w 10000"/>
              <a:gd name="connsiteY0" fmla="*/ 11038 h 11038"/>
              <a:gd name="connsiteX1" fmla="*/ 0 w 10000"/>
              <a:gd name="connsiteY1" fmla="*/ 6414 h 11038"/>
              <a:gd name="connsiteX2" fmla="*/ 10000 w 10000"/>
              <a:gd name="connsiteY2" fmla="*/ 6345 h 11038"/>
              <a:gd name="connsiteX3" fmla="*/ 8060 w 10000"/>
              <a:gd name="connsiteY3" fmla="*/ 0 h 11038"/>
              <a:gd name="connsiteX0" fmla="*/ 0 w 10000"/>
              <a:gd name="connsiteY0" fmla="*/ 11038 h 11038"/>
              <a:gd name="connsiteX1" fmla="*/ 0 w 10000"/>
              <a:gd name="connsiteY1" fmla="*/ 6414 h 11038"/>
              <a:gd name="connsiteX2" fmla="*/ 10000 w 10000"/>
              <a:gd name="connsiteY2" fmla="*/ 6345 h 11038"/>
              <a:gd name="connsiteX3" fmla="*/ 8060 w 10000"/>
              <a:gd name="connsiteY3" fmla="*/ 0 h 11038"/>
              <a:gd name="connsiteX0" fmla="*/ 0 w 10000"/>
              <a:gd name="connsiteY0" fmla="*/ 11038 h 11038"/>
              <a:gd name="connsiteX1" fmla="*/ 0 w 10000"/>
              <a:gd name="connsiteY1" fmla="*/ 6414 h 11038"/>
              <a:gd name="connsiteX2" fmla="*/ 10000 w 10000"/>
              <a:gd name="connsiteY2" fmla="*/ 6345 h 11038"/>
              <a:gd name="connsiteX3" fmla="*/ 8060 w 10000"/>
              <a:gd name="connsiteY3" fmla="*/ 0 h 11038"/>
              <a:gd name="connsiteX0" fmla="*/ 139 w 10000"/>
              <a:gd name="connsiteY0" fmla="*/ 12145 h 12145"/>
              <a:gd name="connsiteX1" fmla="*/ 0 w 10000"/>
              <a:gd name="connsiteY1" fmla="*/ 6414 h 12145"/>
              <a:gd name="connsiteX2" fmla="*/ 10000 w 10000"/>
              <a:gd name="connsiteY2" fmla="*/ 6345 h 12145"/>
              <a:gd name="connsiteX3" fmla="*/ 8060 w 10000"/>
              <a:gd name="connsiteY3" fmla="*/ 0 h 12145"/>
              <a:gd name="connsiteX0" fmla="*/ 139 w 10000"/>
              <a:gd name="connsiteY0" fmla="*/ 12145 h 12145"/>
              <a:gd name="connsiteX1" fmla="*/ 0 w 10000"/>
              <a:gd name="connsiteY1" fmla="*/ 6414 h 12145"/>
              <a:gd name="connsiteX2" fmla="*/ 10000 w 10000"/>
              <a:gd name="connsiteY2" fmla="*/ 6345 h 12145"/>
              <a:gd name="connsiteX3" fmla="*/ 8060 w 10000"/>
              <a:gd name="connsiteY3" fmla="*/ 0 h 12145"/>
              <a:gd name="connsiteX0" fmla="*/ 0 w 10000"/>
              <a:gd name="connsiteY0" fmla="*/ 6414 h 6414"/>
              <a:gd name="connsiteX1" fmla="*/ 10000 w 10000"/>
              <a:gd name="connsiteY1" fmla="*/ 6345 h 6414"/>
              <a:gd name="connsiteX2" fmla="*/ 8060 w 10000"/>
              <a:gd name="connsiteY2" fmla="*/ 0 h 641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6414">
                <a:moveTo>
                  <a:pt x="0" y="6414"/>
                </a:moveTo>
                <a:lnTo>
                  <a:pt x="10000" y="6345"/>
                </a:lnTo>
                <a:cubicBezTo>
                  <a:pt x="9341" y="3024"/>
                  <a:pt x="8289" y="2305"/>
                  <a:pt x="806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1616" name="Group 405">
            <a:extLst>
              <a:ext uri="{FF2B5EF4-FFF2-40B4-BE49-F238E27FC236}">
                <a16:creationId xmlns:a16="http://schemas.microsoft.com/office/drawing/2014/main" id="{9606FCA0-E9B5-4105-9ACB-CD0CC3A2D3CF}"/>
              </a:ext>
            </a:extLst>
          </xdr:cNvPr>
          <xdr:cNvGrpSpPr>
            <a:grpSpLocks/>
          </xdr:cNvGrpSpPr>
        </xdr:nvGrpSpPr>
        <xdr:grpSpPr bwMode="auto">
          <a:xfrm rot="5400000">
            <a:off x="618182" y="8901192"/>
            <a:ext cx="221453" cy="257814"/>
            <a:chOff x="718" y="97"/>
            <a:chExt cx="23" cy="15"/>
          </a:xfrm>
        </xdr:grpSpPr>
        <xdr:sp macro="" textlink="">
          <xdr:nvSpPr>
            <xdr:cNvPr id="1617" name="Freeform 406">
              <a:extLst>
                <a:ext uri="{FF2B5EF4-FFF2-40B4-BE49-F238E27FC236}">
                  <a16:creationId xmlns:a16="http://schemas.microsoft.com/office/drawing/2014/main" id="{DDEEBD16-1328-42EE-8C44-C540F5266C5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18" name="Freeform 407">
              <a:extLst>
                <a:ext uri="{FF2B5EF4-FFF2-40B4-BE49-F238E27FC236}">
                  <a16:creationId xmlns:a16="http://schemas.microsoft.com/office/drawing/2014/main" id="{BE7D176E-5FDA-4F7D-A70B-FFF8BF8C7032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619" name="Freeform 217">
            <a:extLst>
              <a:ext uri="{FF2B5EF4-FFF2-40B4-BE49-F238E27FC236}">
                <a16:creationId xmlns:a16="http://schemas.microsoft.com/office/drawing/2014/main" id="{418E9F7C-72CD-49C0-98C8-7576B21C4D5C}"/>
              </a:ext>
            </a:extLst>
          </xdr:cNvPr>
          <xdr:cNvSpPr>
            <a:spLocks/>
          </xdr:cNvSpPr>
        </xdr:nvSpPr>
        <xdr:spPr bwMode="auto">
          <a:xfrm rot="4969682">
            <a:off x="457257" y="8631000"/>
            <a:ext cx="556419" cy="45719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000 w 10000"/>
              <a:gd name="connsiteY0" fmla="*/ 0 h 7356"/>
              <a:gd name="connsiteX1" fmla="*/ 7522 w 10000"/>
              <a:gd name="connsiteY1" fmla="*/ 3333 h 7356"/>
              <a:gd name="connsiteX2" fmla="*/ 2832 w 10000"/>
              <a:gd name="connsiteY2" fmla="*/ 6666 h 7356"/>
              <a:gd name="connsiteX3" fmla="*/ 0 w 10000"/>
              <a:gd name="connsiteY3" fmla="*/ 5000 h 7356"/>
              <a:gd name="connsiteX0" fmla="*/ 10000 w 10000"/>
              <a:gd name="connsiteY0" fmla="*/ 0 h 10000"/>
              <a:gd name="connsiteX1" fmla="*/ 2832 w 10000"/>
              <a:gd name="connsiteY1" fmla="*/ 9062 h 10000"/>
              <a:gd name="connsiteX2" fmla="*/ 0 w 10000"/>
              <a:gd name="connsiteY2" fmla="*/ 6797 h 10000"/>
              <a:gd name="connsiteX0" fmla="*/ 10000 w 10000"/>
              <a:gd name="connsiteY0" fmla="*/ 0 h 7543"/>
              <a:gd name="connsiteX1" fmla="*/ 4607 w 10000"/>
              <a:gd name="connsiteY1" fmla="*/ 3397 h 7543"/>
              <a:gd name="connsiteX2" fmla="*/ 0 w 10000"/>
              <a:gd name="connsiteY2" fmla="*/ 6797 h 7543"/>
              <a:gd name="connsiteX0" fmla="*/ 7586 w 7586"/>
              <a:gd name="connsiteY0" fmla="*/ 0 h 5748"/>
              <a:gd name="connsiteX1" fmla="*/ 2193 w 7586"/>
              <a:gd name="connsiteY1" fmla="*/ 4504 h 5748"/>
              <a:gd name="connsiteX2" fmla="*/ 0 w 7586"/>
              <a:gd name="connsiteY2" fmla="*/ 1501 h 574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586" h="5748">
                <a:moveTo>
                  <a:pt x="7586" y="0"/>
                </a:moveTo>
                <a:cubicBezTo>
                  <a:pt x="6093" y="2503"/>
                  <a:pt x="3860" y="3001"/>
                  <a:pt x="2193" y="4504"/>
                </a:cubicBezTo>
                <a:cubicBezTo>
                  <a:pt x="1308" y="7508"/>
                  <a:pt x="885" y="4504"/>
                  <a:pt x="0" y="1501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620" name="Freeform 217">
            <a:extLst>
              <a:ext uri="{FF2B5EF4-FFF2-40B4-BE49-F238E27FC236}">
                <a16:creationId xmlns:a16="http://schemas.microsoft.com/office/drawing/2014/main" id="{7323A993-B401-4F17-8560-C747079F4735}"/>
              </a:ext>
            </a:extLst>
          </xdr:cNvPr>
          <xdr:cNvSpPr>
            <a:spLocks/>
          </xdr:cNvSpPr>
        </xdr:nvSpPr>
        <xdr:spPr bwMode="auto">
          <a:xfrm rot="5400000">
            <a:off x="501094" y="9346967"/>
            <a:ext cx="556419" cy="45719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000 w 10000"/>
              <a:gd name="connsiteY0" fmla="*/ 0 h 7356"/>
              <a:gd name="connsiteX1" fmla="*/ 7522 w 10000"/>
              <a:gd name="connsiteY1" fmla="*/ 3333 h 7356"/>
              <a:gd name="connsiteX2" fmla="*/ 2832 w 10000"/>
              <a:gd name="connsiteY2" fmla="*/ 6666 h 7356"/>
              <a:gd name="connsiteX3" fmla="*/ 0 w 10000"/>
              <a:gd name="connsiteY3" fmla="*/ 5000 h 7356"/>
              <a:gd name="connsiteX0" fmla="*/ 10000 w 10000"/>
              <a:gd name="connsiteY0" fmla="*/ 0 h 10000"/>
              <a:gd name="connsiteX1" fmla="*/ 2832 w 10000"/>
              <a:gd name="connsiteY1" fmla="*/ 9062 h 10000"/>
              <a:gd name="connsiteX2" fmla="*/ 0 w 10000"/>
              <a:gd name="connsiteY2" fmla="*/ 6797 h 10000"/>
              <a:gd name="connsiteX0" fmla="*/ 10000 w 10000"/>
              <a:gd name="connsiteY0" fmla="*/ 0 h 7543"/>
              <a:gd name="connsiteX1" fmla="*/ 4607 w 10000"/>
              <a:gd name="connsiteY1" fmla="*/ 3397 h 7543"/>
              <a:gd name="connsiteX2" fmla="*/ 0 w 10000"/>
              <a:gd name="connsiteY2" fmla="*/ 6797 h 7543"/>
              <a:gd name="connsiteX0" fmla="*/ 7586 w 7586"/>
              <a:gd name="connsiteY0" fmla="*/ 0 h 5748"/>
              <a:gd name="connsiteX1" fmla="*/ 2193 w 7586"/>
              <a:gd name="connsiteY1" fmla="*/ 4504 h 5748"/>
              <a:gd name="connsiteX2" fmla="*/ 0 w 7586"/>
              <a:gd name="connsiteY2" fmla="*/ 1501 h 574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586" h="5748">
                <a:moveTo>
                  <a:pt x="7586" y="0"/>
                </a:moveTo>
                <a:cubicBezTo>
                  <a:pt x="6093" y="2503"/>
                  <a:pt x="3860" y="3001"/>
                  <a:pt x="2193" y="4504"/>
                </a:cubicBezTo>
                <a:cubicBezTo>
                  <a:pt x="1308" y="7508"/>
                  <a:pt x="885" y="4504"/>
                  <a:pt x="0" y="1501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621" name="Freeform 217">
            <a:extLst>
              <a:ext uri="{FF2B5EF4-FFF2-40B4-BE49-F238E27FC236}">
                <a16:creationId xmlns:a16="http://schemas.microsoft.com/office/drawing/2014/main" id="{A8BB47D1-2716-48FE-A586-376B82AE5F8E}"/>
              </a:ext>
            </a:extLst>
          </xdr:cNvPr>
          <xdr:cNvSpPr>
            <a:spLocks/>
          </xdr:cNvSpPr>
        </xdr:nvSpPr>
        <xdr:spPr bwMode="auto">
          <a:xfrm rot="5400000">
            <a:off x="455709" y="9372720"/>
            <a:ext cx="459437" cy="45719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000 w 10000"/>
              <a:gd name="connsiteY0" fmla="*/ 0 h 7356"/>
              <a:gd name="connsiteX1" fmla="*/ 7522 w 10000"/>
              <a:gd name="connsiteY1" fmla="*/ 3333 h 7356"/>
              <a:gd name="connsiteX2" fmla="*/ 2832 w 10000"/>
              <a:gd name="connsiteY2" fmla="*/ 6666 h 7356"/>
              <a:gd name="connsiteX3" fmla="*/ 0 w 10000"/>
              <a:gd name="connsiteY3" fmla="*/ 5000 h 7356"/>
              <a:gd name="connsiteX0" fmla="*/ 10000 w 10000"/>
              <a:gd name="connsiteY0" fmla="*/ 0 h 10000"/>
              <a:gd name="connsiteX1" fmla="*/ 2832 w 10000"/>
              <a:gd name="connsiteY1" fmla="*/ 9062 h 10000"/>
              <a:gd name="connsiteX2" fmla="*/ 0 w 10000"/>
              <a:gd name="connsiteY2" fmla="*/ 6797 h 10000"/>
              <a:gd name="connsiteX0" fmla="*/ 10000 w 10000"/>
              <a:gd name="connsiteY0" fmla="*/ 0 h 7543"/>
              <a:gd name="connsiteX1" fmla="*/ 4607 w 10000"/>
              <a:gd name="connsiteY1" fmla="*/ 3397 h 7543"/>
              <a:gd name="connsiteX2" fmla="*/ 0 w 10000"/>
              <a:gd name="connsiteY2" fmla="*/ 6797 h 7543"/>
              <a:gd name="connsiteX0" fmla="*/ 7586 w 7586"/>
              <a:gd name="connsiteY0" fmla="*/ 0 h 5748"/>
              <a:gd name="connsiteX1" fmla="*/ 2193 w 7586"/>
              <a:gd name="connsiteY1" fmla="*/ 4504 h 5748"/>
              <a:gd name="connsiteX2" fmla="*/ 0 w 7586"/>
              <a:gd name="connsiteY2" fmla="*/ 1501 h 574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586" h="5748">
                <a:moveTo>
                  <a:pt x="7586" y="0"/>
                </a:moveTo>
                <a:cubicBezTo>
                  <a:pt x="6093" y="2503"/>
                  <a:pt x="3860" y="3001"/>
                  <a:pt x="2193" y="4504"/>
                </a:cubicBezTo>
                <a:cubicBezTo>
                  <a:pt x="1308" y="7508"/>
                  <a:pt x="885" y="4504"/>
                  <a:pt x="0" y="1501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623" name="Line 72">
            <a:extLst>
              <a:ext uri="{FF2B5EF4-FFF2-40B4-BE49-F238E27FC236}">
                <a16:creationId xmlns:a16="http://schemas.microsoft.com/office/drawing/2014/main" id="{20F00E72-A94B-4C46-92D8-9776A67710D4}"/>
              </a:ext>
            </a:extLst>
          </xdr:cNvPr>
          <xdr:cNvSpPr>
            <a:spLocks noChangeShapeType="1"/>
          </xdr:cNvSpPr>
        </xdr:nvSpPr>
        <xdr:spPr bwMode="auto">
          <a:xfrm rot="16200000" flipV="1">
            <a:off x="690846" y="8556424"/>
            <a:ext cx="197872" cy="20410"/>
          </a:xfrm>
          <a:prstGeom prst="line">
            <a:avLst/>
          </a:prstGeom>
          <a:noFill/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 type="arrow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</xdr:col>
      <xdr:colOff>404060</xdr:colOff>
      <xdr:row>54</xdr:row>
      <xdr:rowOff>17210</xdr:rowOff>
    </xdr:from>
    <xdr:ext cx="286498" cy="158750"/>
    <xdr:sp macro="" textlink="">
      <xdr:nvSpPr>
        <xdr:cNvPr id="1624" name="Text Box 1300">
          <a:extLst>
            <a:ext uri="{FF2B5EF4-FFF2-40B4-BE49-F238E27FC236}">
              <a16:creationId xmlns:a16="http://schemas.microsoft.com/office/drawing/2014/main" id="{61565CF8-72C0-4508-84EE-7F85F49AB12F}"/>
            </a:ext>
          </a:extLst>
        </xdr:cNvPr>
        <xdr:cNvSpPr txBox="1">
          <a:spLocks noChangeArrowheads="1"/>
        </xdr:cNvSpPr>
      </xdr:nvSpPr>
      <xdr:spPr bwMode="auto">
        <a:xfrm>
          <a:off x="552227" y="9124168"/>
          <a:ext cx="286498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235846</xdr:colOff>
      <xdr:row>52</xdr:row>
      <xdr:rowOff>100247</xdr:rowOff>
    </xdr:from>
    <xdr:ext cx="302079" cy="305168"/>
    <xdr:grpSp>
      <xdr:nvGrpSpPr>
        <xdr:cNvPr id="1625" name="Group 6672">
          <a:extLst>
            <a:ext uri="{FF2B5EF4-FFF2-40B4-BE49-F238E27FC236}">
              <a16:creationId xmlns:a16="http://schemas.microsoft.com/office/drawing/2014/main" id="{B56CAEDF-F321-44C9-98BC-C1CEAC0247CE}"/>
            </a:ext>
          </a:extLst>
        </xdr:cNvPr>
        <xdr:cNvGrpSpPr>
          <a:grpSpLocks/>
        </xdr:cNvGrpSpPr>
      </xdr:nvGrpSpPr>
      <xdr:grpSpPr bwMode="auto">
        <a:xfrm>
          <a:off x="384013" y="9079147"/>
          <a:ext cx="302079" cy="305168"/>
          <a:chOff x="536" y="109"/>
          <a:chExt cx="46" cy="44"/>
        </a:xfrm>
      </xdr:grpSpPr>
      <xdr:pic>
        <xdr:nvPicPr>
          <xdr:cNvPr id="1626" name="Picture 6673" descr="route2">
            <a:extLst>
              <a:ext uri="{FF2B5EF4-FFF2-40B4-BE49-F238E27FC236}">
                <a16:creationId xmlns:a16="http://schemas.microsoft.com/office/drawing/2014/main" id="{0D7A76CC-B07F-4BDE-AD17-60563CF0E4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27" name="Text Box 6674">
            <a:extLst>
              <a:ext uri="{FF2B5EF4-FFF2-40B4-BE49-F238E27FC236}">
                <a16:creationId xmlns:a16="http://schemas.microsoft.com/office/drawing/2014/main" id="{CAD928CF-40F2-425C-8B2E-A9162FD500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265301</xdr:colOff>
      <xdr:row>54</xdr:row>
      <xdr:rowOff>63579</xdr:rowOff>
    </xdr:from>
    <xdr:ext cx="64117" cy="360463"/>
    <xdr:sp macro="" textlink="">
      <xdr:nvSpPr>
        <xdr:cNvPr id="1628" name="Text Box 1620">
          <a:extLst>
            <a:ext uri="{FF2B5EF4-FFF2-40B4-BE49-F238E27FC236}">
              <a16:creationId xmlns:a16="http://schemas.microsoft.com/office/drawing/2014/main" id="{CA97C3FD-F59F-45F5-A723-6F4BBBDEAC44}"/>
            </a:ext>
          </a:extLst>
        </xdr:cNvPr>
        <xdr:cNvSpPr txBox="1">
          <a:spLocks noChangeArrowheads="1"/>
        </xdr:cNvSpPr>
      </xdr:nvSpPr>
      <xdr:spPr bwMode="auto">
        <a:xfrm>
          <a:off x="1825020" y="9235360"/>
          <a:ext cx="64117" cy="36046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貴志川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2</xdr:col>
      <xdr:colOff>65403</xdr:colOff>
      <xdr:row>52</xdr:row>
      <xdr:rowOff>22678</xdr:rowOff>
    </xdr:from>
    <xdr:to>
      <xdr:col>2</xdr:col>
      <xdr:colOff>284584</xdr:colOff>
      <xdr:row>53</xdr:row>
      <xdr:rowOff>40499</xdr:rowOff>
    </xdr:to>
    <xdr:sp macro="" textlink="">
      <xdr:nvSpPr>
        <xdr:cNvPr id="1633" name="六角形 1632">
          <a:extLst>
            <a:ext uri="{FF2B5EF4-FFF2-40B4-BE49-F238E27FC236}">
              <a16:creationId xmlns:a16="http://schemas.microsoft.com/office/drawing/2014/main" id="{C0664FF5-2820-483C-B771-5C9ABA6D21BC}"/>
            </a:ext>
          </a:extLst>
        </xdr:cNvPr>
        <xdr:cNvSpPr/>
      </xdr:nvSpPr>
      <xdr:spPr bwMode="auto">
        <a:xfrm>
          <a:off x="913582" y="8939892"/>
          <a:ext cx="219181" cy="1901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169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152133</xdr:colOff>
      <xdr:row>53</xdr:row>
      <xdr:rowOff>154863</xdr:rowOff>
    </xdr:from>
    <xdr:ext cx="481565" cy="142873"/>
    <xdr:sp macro="" textlink="">
      <xdr:nvSpPr>
        <xdr:cNvPr id="1634" name="Text Box 1300">
          <a:extLst>
            <a:ext uri="{FF2B5EF4-FFF2-40B4-BE49-F238E27FC236}">
              <a16:creationId xmlns:a16="http://schemas.microsoft.com/office/drawing/2014/main" id="{88308C31-0F47-448A-B2A0-C551E32E27EE}"/>
            </a:ext>
          </a:extLst>
        </xdr:cNvPr>
        <xdr:cNvSpPr txBox="1">
          <a:spLocks noChangeArrowheads="1"/>
        </xdr:cNvSpPr>
      </xdr:nvSpPr>
      <xdr:spPr bwMode="auto">
        <a:xfrm>
          <a:off x="1000312" y="9244434"/>
          <a:ext cx="481565" cy="142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唐戸瀬橋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96171</xdr:colOff>
      <xdr:row>55</xdr:row>
      <xdr:rowOff>31824</xdr:rowOff>
    </xdr:from>
    <xdr:ext cx="302079" cy="305168"/>
    <xdr:grpSp>
      <xdr:nvGrpSpPr>
        <xdr:cNvPr id="1637" name="Group 6672">
          <a:extLst>
            <a:ext uri="{FF2B5EF4-FFF2-40B4-BE49-F238E27FC236}">
              <a16:creationId xmlns:a16="http://schemas.microsoft.com/office/drawing/2014/main" id="{AFA43641-112B-47D4-88B0-DBDE0FDF0B6D}"/>
            </a:ext>
          </a:extLst>
        </xdr:cNvPr>
        <xdr:cNvGrpSpPr>
          <a:grpSpLocks/>
        </xdr:cNvGrpSpPr>
      </xdr:nvGrpSpPr>
      <xdr:grpSpPr bwMode="auto">
        <a:xfrm>
          <a:off x="951304" y="9531424"/>
          <a:ext cx="302079" cy="305168"/>
          <a:chOff x="536" y="109"/>
          <a:chExt cx="46" cy="44"/>
        </a:xfrm>
      </xdr:grpSpPr>
      <xdr:pic>
        <xdr:nvPicPr>
          <xdr:cNvPr id="1638" name="Picture 6673" descr="route2">
            <a:extLst>
              <a:ext uri="{FF2B5EF4-FFF2-40B4-BE49-F238E27FC236}">
                <a16:creationId xmlns:a16="http://schemas.microsoft.com/office/drawing/2014/main" id="{20F98DAA-8403-4C84-AE0B-DFF555CBCD3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39" name="Text Box 6674">
            <a:extLst>
              <a:ext uri="{FF2B5EF4-FFF2-40B4-BE49-F238E27FC236}">
                <a16:creationId xmlns:a16="http://schemas.microsoft.com/office/drawing/2014/main" id="{54134138-6F29-4DEA-BA3C-29BAAFBADA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391577</xdr:colOff>
      <xdr:row>37</xdr:row>
      <xdr:rowOff>80411</xdr:rowOff>
    </xdr:from>
    <xdr:ext cx="121707" cy="290004"/>
    <xdr:sp macro="" textlink="">
      <xdr:nvSpPr>
        <xdr:cNvPr id="1669" name="Text Box 1300">
          <a:extLst>
            <a:ext uri="{FF2B5EF4-FFF2-40B4-BE49-F238E27FC236}">
              <a16:creationId xmlns:a16="http://schemas.microsoft.com/office/drawing/2014/main" id="{9A36AC2F-0D78-4326-A452-175C7587C678}"/>
            </a:ext>
          </a:extLst>
        </xdr:cNvPr>
        <xdr:cNvSpPr txBox="1">
          <a:spLocks noChangeArrowheads="1"/>
        </xdr:cNvSpPr>
      </xdr:nvSpPr>
      <xdr:spPr bwMode="auto">
        <a:xfrm flipH="1">
          <a:off x="6170077" y="6356328"/>
          <a:ext cx="121707" cy="290004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663804</xdr:colOff>
      <xdr:row>34</xdr:row>
      <xdr:rowOff>142715</xdr:rowOff>
    </xdr:from>
    <xdr:to>
      <xdr:col>10</xdr:col>
      <xdr:colOff>148029</xdr:colOff>
      <xdr:row>35</xdr:row>
      <xdr:rowOff>142715</xdr:rowOff>
    </xdr:to>
    <xdr:sp macro="" textlink="">
      <xdr:nvSpPr>
        <xdr:cNvPr id="1670" name="六角形 1669">
          <a:extLst>
            <a:ext uri="{FF2B5EF4-FFF2-40B4-BE49-F238E27FC236}">
              <a16:creationId xmlns:a16="http://schemas.microsoft.com/office/drawing/2014/main" id="{79190B36-6717-41F2-B478-BD3BD4DD8654}"/>
            </a:ext>
          </a:extLst>
        </xdr:cNvPr>
        <xdr:cNvSpPr/>
      </xdr:nvSpPr>
      <xdr:spPr bwMode="auto">
        <a:xfrm>
          <a:off x="6459799" y="5987307"/>
          <a:ext cx="190500" cy="1717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529279</xdr:colOff>
      <xdr:row>36</xdr:row>
      <xdr:rowOff>137027</xdr:rowOff>
    </xdr:from>
    <xdr:to>
      <xdr:col>10</xdr:col>
      <xdr:colOff>474651</xdr:colOff>
      <xdr:row>40</xdr:row>
      <xdr:rowOff>78803</xdr:rowOff>
    </xdr:to>
    <xdr:sp macro="" textlink="">
      <xdr:nvSpPr>
        <xdr:cNvPr id="1653" name="Freeform 527">
          <a:extLst>
            <a:ext uri="{FF2B5EF4-FFF2-40B4-BE49-F238E27FC236}">
              <a16:creationId xmlns:a16="http://schemas.microsoft.com/office/drawing/2014/main" id="{7411A8CB-43A1-45A3-AE60-56A679985C81}"/>
            </a:ext>
          </a:extLst>
        </xdr:cNvPr>
        <xdr:cNvSpPr>
          <a:spLocks/>
        </xdr:cNvSpPr>
      </xdr:nvSpPr>
      <xdr:spPr bwMode="auto">
        <a:xfrm rot="4986923" flipH="1">
          <a:off x="6362710" y="6287601"/>
          <a:ext cx="576776" cy="65164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3898"/>
            <a:gd name="connsiteY0" fmla="*/ 18089 h 18089"/>
            <a:gd name="connsiteX1" fmla="*/ 0 w 13898"/>
            <a:gd name="connsiteY1" fmla="*/ 8089 h 18089"/>
            <a:gd name="connsiteX2" fmla="*/ 13898 w 13898"/>
            <a:gd name="connsiteY2" fmla="*/ 0 h 18089"/>
            <a:gd name="connsiteX0" fmla="*/ 0 w 14807"/>
            <a:gd name="connsiteY0" fmla="*/ 18089 h 18089"/>
            <a:gd name="connsiteX1" fmla="*/ 0 w 14807"/>
            <a:gd name="connsiteY1" fmla="*/ 8089 h 18089"/>
            <a:gd name="connsiteX2" fmla="*/ 13898 w 14807"/>
            <a:gd name="connsiteY2" fmla="*/ 8046 h 18089"/>
            <a:gd name="connsiteX3" fmla="*/ 13898 w 14807"/>
            <a:gd name="connsiteY3" fmla="*/ 0 h 18089"/>
            <a:gd name="connsiteX0" fmla="*/ 0 w 13954"/>
            <a:gd name="connsiteY0" fmla="*/ 18089 h 18089"/>
            <a:gd name="connsiteX1" fmla="*/ 0 w 13954"/>
            <a:gd name="connsiteY1" fmla="*/ 8089 h 18089"/>
            <a:gd name="connsiteX2" fmla="*/ 13898 w 13954"/>
            <a:gd name="connsiteY2" fmla="*/ 8046 h 18089"/>
            <a:gd name="connsiteX3" fmla="*/ 13898 w 13954"/>
            <a:gd name="connsiteY3" fmla="*/ 0 h 18089"/>
            <a:gd name="connsiteX0" fmla="*/ 0 w 13939"/>
            <a:gd name="connsiteY0" fmla="*/ 19785 h 19785"/>
            <a:gd name="connsiteX1" fmla="*/ 0 w 13939"/>
            <a:gd name="connsiteY1" fmla="*/ 9785 h 19785"/>
            <a:gd name="connsiteX2" fmla="*/ 13898 w 13939"/>
            <a:gd name="connsiteY2" fmla="*/ 9742 h 19785"/>
            <a:gd name="connsiteX3" fmla="*/ 13544 w 13939"/>
            <a:gd name="connsiteY3" fmla="*/ 0 h 19785"/>
            <a:gd name="connsiteX0" fmla="*/ 0 w 13971"/>
            <a:gd name="connsiteY0" fmla="*/ 19834 h 19834"/>
            <a:gd name="connsiteX1" fmla="*/ 0 w 13971"/>
            <a:gd name="connsiteY1" fmla="*/ 9834 h 19834"/>
            <a:gd name="connsiteX2" fmla="*/ 13898 w 13971"/>
            <a:gd name="connsiteY2" fmla="*/ 9791 h 19834"/>
            <a:gd name="connsiteX3" fmla="*/ 13544 w 13971"/>
            <a:gd name="connsiteY3" fmla="*/ 49 h 19834"/>
            <a:gd name="connsiteX0" fmla="*/ 0 w 13971"/>
            <a:gd name="connsiteY0" fmla="*/ 19834 h 19834"/>
            <a:gd name="connsiteX1" fmla="*/ 0 w 13971"/>
            <a:gd name="connsiteY1" fmla="*/ 9834 h 19834"/>
            <a:gd name="connsiteX2" fmla="*/ 13898 w 13971"/>
            <a:gd name="connsiteY2" fmla="*/ 9791 h 19834"/>
            <a:gd name="connsiteX3" fmla="*/ 13544 w 13971"/>
            <a:gd name="connsiteY3" fmla="*/ 49 h 19834"/>
            <a:gd name="connsiteX0" fmla="*/ 0 w 13971"/>
            <a:gd name="connsiteY0" fmla="*/ 19834 h 19834"/>
            <a:gd name="connsiteX1" fmla="*/ 0 w 13971"/>
            <a:gd name="connsiteY1" fmla="*/ 9834 h 19834"/>
            <a:gd name="connsiteX2" fmla="*/ 13898 w 13971"/>
            <a:gd name="connsiteY2" fmla="*/ 9791 h 19834"/>
            <a:gd name="connsiteX3" fmla="*/ 13544 w 13971"/>
            <a:gd name="connsiteY3" fmla="*/ 49 h 19834"/>
            <a:gd name="connsiteX0" fmla="*/ 0 w 13898"/>
            <a:gd name="connsiteY0" fmla="*/ 19841 h 19841"/>
            <a:gd name="connsiteX1" fmla="*/ 0 w 13898"/>
            <a:gd name="connsiteY1" fmla="*/ 9841 h 19841"/>
            <a:gd name="connsiteX2" fmla="*/ 13898 w 13898"/>
            <a:gd name="connsiteY2" fmla="*/ 9798 h 19841"/>
            <a:gd name="connsiteX3" fmla="*/ 13544 w 13898"/>
            <a:gd name="connsiteY3" fmla="*/ 56 h 19841"/>
            <a:gd name="connsiteX0" fmla="*/ 0 w 13898"/>
            <a:gd name="connsiteY0" fmla="*/ 19325 h 19325"/>
            <a:gd name="connsiteX1" fmla="*/ 0 w 13898"/>
            <a:gd name="connsiteY1" fmla="*/ 9325 h 19325"/>
            <a:gd name="connsiteX2" fmla="*/ 13898 w 13898"/>
            <a:gd name="connsiteY2" fmla="*/ 9282 h 19325"/>
            <a:gd name="connsiteX3" fmla="*/ 13810 w 13898"/>
            <a:gd name="connsiteY3" fmla="*/ 62 h 19325"/>
            <a:gd name="connsiteX0" fmla="*/ 0 w 13812"/>
            <a:gd name="connsiteY0" fmla="*/ 19348 h 19348"/>
            <a:gd name="connsiteX1" fmla="*/ 0 w 13812"/>
            <a:gd name="connsiteY1" fmla="*/ 9348 h 19348"/>
            <a:gd name="connsiteX2" fmla="*/ 13632 w 13812"/>
            <a:gd name="connsiteY2" fmla="*/ 7348 h 19348"/>
            <a:gd name="connsiteX3" fmla="*/ 13810 w 13812"/>
            <a:gd name="connsiteY3" fmla="*/ 85 h 19348"/>
            <a:gd name="connsiteX0" fmla="*/ 0 w 13632"/>
            <a:gd name="connsiteY0" fmla="*/ 19732 h 19732"/>
            <a:gd name="connsiteX1" fmla="*/ 0 w 13632"/>
            <a:gd name="connsiteY1" fmla="*/ 9732 h 19732"/>
            <a:gd name="connsiteX2" fmla="*/ 13632 w 13632"/>
            <a:gd name="connsiteY2" fmla="*/ 7732 h 19732"/>
            <a:gd name="connsiteX3" fmla="*/ 13101 w 13632"/>
            <a:gd name="connsiteY3" fmla="*/ 78 h 19732"/>
            <a:gd name="connsiteX0" fmla="*/ 0 w 13632"/>
            <a:gd name="connsiteY0" fmla="*/ 21022 h 21022"/>
            <a:gd name="connsiteX1" fmla="*/ 0 w 13632"/>
            <a:gd name="connsiteY1" fmla="*/ 11022 h 21022"/>
            <a:gd name="connsiteX2" fmla="*/ 13632 w 13632"/>
            <a:gd name="connsiteY2" fmla="*/ 9022 h 21022"/>
            <a:gd name="connsiteX3" fmla="*/ 13190 w 13632"/>
            <a:gd name="connsiteY3" fmla="*/ 63 h 21022"/>
            <a:gd name="connsiteX0" fmla="*/ 0 w 13632"/>
            <a:gd name="connsiteY0" fmla="*/ 20249 h 20249"/>
            <a:gd name="connsiteX1" fmla="*/ 0 w 13632"/>
            <a:gd name="connsiteY1" fmla="*/ 10249 h 20249"/>
            <a:gd name="connsiteX2" fmla="*/ 13632 w 13632"/>
            <a:gd name="connsiteY2" fmla="*/ 8249 h 20249"/>
            <a:gd name="connsiteX3" fmla="*/ 12481 w 13632"/>
            <a:gd name="connsiteY3" fmla="*/ 73 h 20249"/>
            <a:gd name="connsiteX0" fmla="*/ 0 w 13632"/>
            <a:gd name="connsiteY0" fmla="*/ 20249 h 20249"/>
            <a:gd name="connsiteX1" fmla="*/ 0 w 13632"/>
            <a:gd name="connsiteY1" fmla="*/ 10249 h 20249"/>
            <a:gd name="connsiteX2" fmla="*/ 13632 w 13632"/>
            <a:gd name="connsiteY2" fmla="*/ 8249 h 20249"/>
            <a:gd name="connsiteX3" fmla="*/ 12481 w 13632"/>
            <a:gd name="connsiteY3" fmla="*/ 73 h 20249"/>
            <a:gd name="connsiteX0" fmla="*/ 0 w 13632"/>
            <a:gd name="connsiteY0" fmla="*/ 23613 h 23613"/>
            <a:gd name="connsiteX1" fmla="*/ 0 w 13632"/>
            <a:gd name="connsiteY1" fmla="*/ 13613 h 23613"/>
            <a:gd name="connsiteX2" fmla="*/ 13632 w 13632"/>
            <a:gd name="connsiteY2" fmla="*/ 11613 h 23613"/>
            <a:gd name="connsiteX3" fmla="*/ 11772 w 13632"/>
            <a:gd name="connsiteY3" fmla="*/ 45 h 23613"/>
            <a:gd name="connsiteX0" fmla="*/ 0 w 13632"/>
            <a:gd name="connsiteY0" fmla="*/ 24782 h 24782"/>
            <a:gd name="connsiteX1" fmla="*/ 0 w 13632"/>
            <a:gd name="connsiteY1" fmla="*/ 14782 h 24782"/>
            <a:gd name="connsiteX2" fmla="*/ 13632 w 13632"/>
            <a:gd name="connsiteY2" fmla="*/ 12782 h 24782"/>
            <a:gd name="connsiteX3" fmla="*/ 11595 w 13632"/>
            <a:gd name="connsiteY3" fmla="*/ 40 h 24782"/>
            <a:gd name="connsiteX0" fmla="*/ 0 w 13632"/>
            <a:gd name="connsiteY0" fmla="*/ 23477 h 23477"/>
            <a:gd name="connsiteX1" fmla="*/ 0 w 13632"/>
            <a:gd name="connsiteY1" fmla="*/ 14782 h 23477"/>
            <a:gd name="connsiteX2" fmla="*/ 13632 w 13632"/>
            <a:gd name="connsiteY2" fmla="*/ 12782 h 23477"/>
            <a:gd name="connsiteX3" fmla="*/ 11595 w 13632"/>
            <a:gd name="connsiteY3" fmla="*/ 40 h 23477"/>
            <a:gd name="connsiteX0" fmla="*/ 0 w 13632"/>
            <a:gd name="connsiteY0" fmla="*/ 23477 h 23477"/>
            <a:gd name="connsiteX1" fmla="*/ 0 w 13632"/>
            <a:gd name="connsiteY1" fmla="*/ 14782 h 23477"/>
            <a:gd name="connsiteX2" fmla="*/ 13632 w 13632"/>
            <a:gd name="connsiteY2" fmla="*/ 12782 h 23477"/>
            <a:gd name="connsiteX3" fmla="*/ 11595 w 13632"/>
            <a:gd name="connsiteY3" fmla="*/ 40 h 23477"/>
            <a:gd name="connsiteX0" fmla="*/ 0 w 13632"/>
            <a:gd name="connsiteY0" fmla="*/ 23477 h 23477"/>
            <a:gd name="connsiteX1" fmla="*/ 0 w 13632"/>
            <a:gd name="connsiteY1" fmla="*/ 14782 h 23477"/>
            <a:gd name="connsiteX2" fmla="*/ 13632 w 13632"/>
            <a:gd name="connsiteY2" fmla="*/ 12782 h 23477"/>
            <a:gd name="connsiteX3" fmla="*/ 11595 w 13632"/>
            <a:gd name="connsiteY3" fmla="*/ 40 h 23477"/>
            <a:gd name="connsiteX0" fmla="*/ 0 w 13632"/>
            <a:gd name="connsiteY0" fmla="*/ 14782 h 14782"/>
            <a:gd name="connsiteX1" fmla="*/ 13632 w 13632"/>
            <a:gd name="connsiteY1" fmla="*/ 12782 h 14782"/>
            <a:gd name="connsiteX2" fmla="*/ 11595 w 13632"/>
            <a:gd name="connsiteY2" fmla="*/ 40 h 14782"/>
            <a:gd name="connsiteX0" fmla="*/ 0 w 8655"/>
            <a:gd name="connsiteY0" fmla="*/ 13992 h 13992"/>
            <a:gd name="connsiteX1" fmla="*/ 8655 w 8655"/>
            <a:gd name="connsiteY1" fmla="*/ 12782 h 13992"/>
            <a:gd name="connsiteX2" fmla="*/ 6618 w 8655"/>
            <a:gd name="connsiteY2" fmla="*/ 40 h 139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655" h="13992">
              <a:moveTo>
                <a:pt x="0" y="13992"/>
              </a:moveTo>
              <a:cubicBezTo>
                <a:pt x="2612" y="13883"/>
                <a:pt x="5807" y="12956"/>
                <a:pt x="8655" y="12782"/>
              </a:cubicBezTo>
              <a:cubicBezTo>
                <a:pt x="8136" y="9085"/>
                <a:pt x="6647" y="-707"/>
                <a:pt x="6618" y="4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183831</xdr:colOff>
      <xdr:row>36</xdr:row>
      <xdr:rowOff>89697</xdr:rowOff>
    </xdr:from>
    <xdr:to>
      <xdr:col>9</xdr:col>
      <xdr:colOff>584849</xdr:colOff>
      <xdr:row>37</xdr:row>
      <xdr:rowOff>19652</xdr:rowOff>
    </xdr:to>
    <xdr:sp macro="" textlink="">
      <xdr:nvSpPr>
        <xdr:cNvPr id="1655" name="Line 76">
          <a:extLst>
            <a:ext uri="{FF2B5EF4-FFF2-40B4-BE49-F238E27FC236}">
              <a16:creationId xmlns:a16="http://schemas.microsoft.com/office/drawing/2014/main" id="{D257255B-1DB3-43FA-BBE3-762F76CED5D6}"/>
            </a:ext>
          </a:extLst>
        </xdr:cNvPr>
        <xdr:cNvSpPr>
          <a:spLocks noChangeShapeType="1"/>
        </xdr:cNvSpPr>
      </xdr:nvSpPr>
      <xdr:spPr bwMode="auto">
        <a:xfrm rot="10386923">
          <a:off x="5979826" y="6277707"/>
          <a:ext cx="401018" cy="1016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306567</xdr:colOff>
      <xdr:row>39</xdr:row>
      <xdr:rowOff>17466</xdr:rowOff>
    </xdr:from>
    <xdr:to>
      <xdr:col>10</xdr:col>
      <xdr:colOff>133515</xdr:colOff>
      <xdr:row>39</xdr:row>
      <xdr:rowOff>106423</xdr:rowOff>
    </xdr:to>
    <xdr:sp macro="" textlink="">
      <xdr:nvSpPr>
        <xdr:cNvPr id="1658" name="Line 73">
          <a:extLst>
            <a:ext uri="{FF2B5EF4-FFF2-40B4-BE49-F238E27FC236}">
              <a16:creationId xmlns:a16="http://schemas.microsoft.com/office/drawing/2014/main" id="{AD17B8DA-D458-4AA2-93DF-C9702548214E}"/>
            </a:ext>
          </a:extLst>
        </xdr:cNvPr>
        <xdr:cNvSpPr>
          <a:spLocks noChangeShapeType="1"/>
        </xdr:cNvSpPr>
      </xdr:nvSpPr>
      <xdr:spPr bwMode="auto">
        <a:xfrm rot="4986923" flipH="1">
          <a:off x="6324695" y="6498471"/>
          <a:ext cx="88957" cy="53322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520257</xdr:colOff>
      <xdr:row>39</xdr:row>
      <xdr:rowOff>9860</xdr:rowOff>
    </xdr:from>
    <xdr:to>
      <xdr:col>9</xdr:col>
      <xdr:colOff>617521</xdr:colOff>
      <xdr:row>40</xdr:row>
      <xdr:rowOff>2200</xdr:rowOff>
    </xdr:to>
    <xdr:sp macro="" textlink="">
      <xdr:nvSpPr>
        <xdr:cNvPr id="1659" name="Oval 420">
          <a:extLst>
            <a:ext uri="{FF2B5EF4-FFF2-40B4-BE49-F238E27FC236}">
              <a16:creationId xmlns:a16="http://schemas.microsoft.com/office/drawing/2014/main" id="{A0BF19A3-3006-4A0D-BA68-8B71511FD708}"/>
            </a:ext>
          </a:extLst>
        </xdr:cNvPr>
        <xdr:cNvSpPr>
          <a:spLocks noChangeArrowheads="1"/>
        </xdr:cNvSpPr>
      </xdr:nvSpPr>
      <xdr:spPr bwMode="auto">
        <a:xfrm rot="4986923">
          <a:off x="6308778" y="6720472"/>
          <a:ext cx="112212" cy="9726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112302</xdr:colOff>
      <xdr:row>34</xdr:row>
      <xdr:rowOff>82968</xdr:rowOff>
    </xdr:from>
    <xdr:to>
      <xdr:col>10</xdr:col>
      <xdr:colOff>200862</xdr:colOff>
      <xdr:row>40</xdr:row>
      <xdr:rowOff>52145</xdr:rowOff>
    </xdr:to>
    <xdr:sp macro="" textlink="">
      <xdr:nvSpPr>
        <xdr:cNvPr id="1660" name="Line 73">
          <a:extLst>
            <a:ext uri="{FF2B5EF4-FFF2-40B4-BE49-F238E27FC236}">
              <a16:creationId xmlns:a16="http://schemas.microsoft.com/office/drawing/2014/main" id="{80ACF7BE-F2E1-42B8-BFDB-32DA73CFA049}"/>
            </a:ext>
          </a:extLst>
        </xdr:cNvPr>
        <xdr:cNvSpPr>
          <a:spLocks noChangeShapeType="1"/>
        </xdr:cNvSpPr>
      </xdr:nvSpPr>
      <xdr:spPr bwMode="auto">
        <a:xfrm rot="4986923" flipH="1">
          <a:off x="6185054" y="6357078"/>
          <a:ext cx="947595" cy="88560"/>
        </a:xfrm>
        <a:custGeom>
          <a:avLst/>
          <a:gdLst>
            <a:gd name="connsiteX0" fmla="*/ 0 w 38099"/>
            <a:gd name="connsiteY0" fmla="*/ 0 h 622300"/>
            <a:gd name="connsiteX1" fmla="*/ 38099 w 38099"/>
            <a:gd name="connsiteY1" fmla="*/ 622300 h 622300"/>
            <a:gd name="connsiteX0" fmla="*/ 692318 w 692484"/>
            <a:gd name="connsiteY0" fmla="*/ 0 h 685800"/>
            <a:gd name="connsiteX1" fmla="*/ 167 w 692484"/>
            <a:gd name="connsiteY1" fmla="*/ 685800 h 685800"/>
            <a:gd name="connsiteX0" fmla="*/ 704560 w 704560"/>
            <a:gd name="connsiteY0" fmla="*/ 0 h 685800"/>
            <a:gd name="connsiteX1" fmla="*/ 12409 w 704560"/>
            <a:gd name="connsiteY1" fmla="*/ 685800 h 685800"/>
            <a:gd name="connsiteX0" fmla="*/ 718032 w 718032"/>
            <a:gd name="connsiteY0" fmla="*/ 0 h 685800"/>
            <a:gd name="connsiteX1" fmla="*/ 25881 w 718032"/>
            <a:gd name="connsiteY1" fmla="*/ 685800 h 685800"/>
            <a:gd name="connsiteX0" fmla="*/ 795328 w 795328"/>
            <a:gd name="connsiteY0" fmla="*/ 0 h 685800"/>
            <a:gd name="connsiteX1" fmla="*/ 84126 w 795328"/>
            <a:gd name="connsiteY1" fmla="*/ 76200 h 685800"/>
            <a:gd name="connsiteX2" fmla="*/ 103177 w 795328"/>
            <a:gd name="connsiteY2" fmla="*/ 685800 h 685800"/>
            <a:gd name="connsiteX0" fmla="*/ 814070 w 814070"/>
            <a:gd name="connsiteY0" fmla="*/ 0 h 685800"/>
            <a:gd name="connsiteX1" fmla="*/ 77468 w 814070"/>
            <a:gd name="connsiteY1" fmla="*/ 76200 h 685800"/>
            <a:gd name="connsiteX2" fmla="*/ 121919 w 814070"/>
            <a:gd name="connsiteY2" fmla="*/ 685800 h 685800"/>
            <a:gd name="connsiteX0" fmla="*/ 736602 w 736602"/>
            <a:gd name="connsiteY0" fmla="*/ 0 h 685800"/>
            <a:gd name="connsiteX1" fmla="*/ 0 w 736602"/>
            <a:gd name="connsiteY1" fmla="*/ 76200 h 685800"/>
            <a:gd name="connsiteX2" fmla="*/ 44451 w 736602"/>
            <a:gd name="connsiteY2" fmla="*/ 685800 h 685800"/>
            <a:gd name="connsiteX0" fmla="*/ 738686 w 738686"/>
            <a:gd name="connsiteY0" fmla="*/ 0 h 685800"/>
            <a:gd name="connsiteX1" fmla="*/ 2084 w 738686"/>
            <a:gd name="connsiteY1" fmla="*/ 76200 h 685800"/>
            <a:gd name="connsiteX2" fmla="*/ 46535 w 738686"/>
            <a:gd name="connsiteY2" fmla="*/ 685800 h 685800"/>
            <a:gd name="connsiteX0" fmla="*/ 1018086 w 1018086"/>
            <a:gd name="connsiteY0" fmla="*/ 0 h 704850"/>
            <a:gd name="connsiteX1" fmla="*/ 2084 w 1018086"/>
            <a:gd name="connsiteY1" fmla="*/ 95250 h 704850"/>
            <a:gd name="connsiteX2" fmla="*/ 46535 w 1018086"/>
            <a:gd name="connsiteY2" fmla="*/ 704850 h 704850"/>
            <a:gd name="connsiteX0" fmla="*/ 1018086 w 1018086"/>
            <a:gd name="connsiteY0" fmla="*/ 0 h 704850"/>
            <a:gd name="connsiteX1" fmla="*/ 2084 w 1018086"/>
            <a:gd name="connsiteY1" fmla="*/ 95250 h 704850"/>
            <a:gd name="connsiteX2" fmla="*/ 46535 w 1018086"/>
            <a:gd name="connsiteY2" fmla="*/ 704850 h 704850"/>
            <a:gd name="connsiteX0" fmla="*/ 1016002 w 1016002"/>
            <a:gd name="connsiteY0" fmla="*/ 0 h 95250"/>
            <a:gd name="connsiteX1" fmla="*/ 0 w 1016002"/>
            <a:gd name="connsiteY1" fmla="*/ 95250 h 95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16002" h="95250">
              <a:moveTo>
                <a:pt x="1016002" y="0"/>
              </a:moveTo>
              <a:cubicBezTo>
                <a:pt x="909110" y="17992"/>
                <a:pt x="133615" y="72761"/>
                <a:pt x="0" y="9525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90324</xdr:colOff>
      <xdr:row>36</xdr:row>
      <xdr:rowOff>128715</xdr:rowOff>
    </xdr:from>
    <xdr:to>
      <xdr:col>10</xdr:col>
      <xdr:colOff>215207</xdr:colOff>
      <xdr:row>37</xdr:row>
      <xdr:rowOff>80798</xdr:rowOff>
    </xdr:to>
    <xdr:sp macro="" textlink="">
      <xdr:nvSpPr>
        <xdr:cNvPr id="1661" name="Oval 420">
          <a:extLst>
            <a:ext uri="{FF2B5EF4-FFF2-40B4-BE49-F238E27FC236}">
              <a16:creationId xmlns:a16="http://schemas.microsoft.com/office/drawing/2014/main" id="{8FC4D4F1-EB66-49ED-B46D-6682D416A36E}"/>
            </a:ext>
          </a:extLst>
        </xdr:cNvPr>
        <xdr:cNvSpPr>
          <a:spLocks noChangeArrowheads="1"/>
        </xdr:cNvSpPr>
      </xdr:nvSpPr>
      <xdr:spPr bwMode="auto">
        <a:xfrm rot="4986923">
          <a:off x="6593140" y="6316179"/>
          <a:ext cx="123792" cy="12488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488129</xdr:colOff>
      <xdr:row>36</xdr:row>
      <xdr:rowOff>87475</xdr:rowOff>
    </xdr:from>
    <xdr:to>
      <xdr:col>9</xdr:col>
      <xdr:colOff>622041</xdr:colOff>
      <xdr:row>37</xdr:row>
      <xdr:rowOff>61720</xdr:rowOff>
    </xdr:to>
    <xdr:sp macro="" textlink="">
      <xdr:nvSpPr>
        <xdr:cNvPr id="1662" name="Oval 420">
          <a:extLst>
            <a:ext uri="{FF2B5EF4-FFF2-40B4-BE49-F238E27FC236}">
              <a16:creationId xmlns:a16="http://schemas.microsoft.com/office/drawing/2014/main" id="{7C4FD1BB-9154-420E-A946-440D06105F4B}"/>
            </a:ext>
          </a:extLst>
        </xdr:cNvPr>
        <xdr:cNvSpPr>
          <a:spLocks noChangeArrowheads="1"/>
        </xdr:cNvSpPr>
      </xdr:nvSpPr>
      <xdr:spPr bwMode="auto">
        <a:xfrm>
          <a:off x="6284124" y="6275485"/>
          <a:ext cx="133912" cy="14595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183396</xdr:colOff>
      <xdr:row>37</xdr:row>
      <xdr:rowOff>93032</xdr:rowOff>
    </xdr:from>
    <xdr:to>
      <xdr:col>10</xdr:col>
      <xdr:colOff>470332</xdr:colOff>
      <xdr:row>38</xdr:row>
      <xdr:rowOff>52941</xdr:rowOff>
    </xdr:to>
    <xdr:sp macro="" textlink="">
      <xdr:nvSpPr>
        <xdr:cNvPr id="1664" name="Text Box 1620">
          <a:extLst>
            <a:ext uri="{FF2B5EF4-FFF2-40B4-BE49-F238E27FC236}">
              <a16:creationId xmlns:a16="http://schemas.microsoft.com/office/drawing/2014/main" id="{C07A6B97-1324-460B-A77A-3FD5F8E79DBD}"/>
            </a:ext>
          </a:extLst>
        </xdr:cNvPr>
        <xdr:cNvSpPr txBox="1">
          <a:spLocks noChangeArrowheads="1"/>
        </xdr:cNvSpPr>
      </xdr:nvSpPr>
      <xdr:spPr bwMode="auto">
        <a:xfrm>
          <a:off x="6665688" y="6368949"/>
          <a:ext cx="286936" cy="129242"/>
        </a:xfrm>
        <a:prstGeom prst="rect">
          <a:avLst/>
        </a:prstGeom>
        <a:noFill/>
        <a:ln>
          <a:solidFill>
            <a:schemeClr val="tx2"/>
          </a:solidFill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布引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441954</xdr:colOff>
      <xdr:row>36</xdr:row>
      <xdr:rowOff>155116</xdr:rowOff>
    </xdr:from>
    <xdr:to>
      <xdr:col>10</xdr:col>
      <xdr:colOff>698787</xdr:colOff>
      <xdr:row>38</xdr:row>
      <xdr:rowOff>35637</xdr:rowOff>
    </xdr:to>
    <xdr:grpSp>
      <xdr:nvGrpSpPr>
        <xdr:cNvPr id="1665" name="Group 6672">
          <a:extLst>
            <a:ext uri="{FF2B5EF4-FFF2-40B4-BE49-F238E27FC236}">
              <a16:creationId xmlns:a16="http://schemas.microsoft.com/office/drawing/2014/main" id="{41F449DB-3F8E-486A-9082-6717AB4B529C}"/>
            </a:ext>
          </a:extLst>
        </xdr:cNvPr>
        <xdr:cNvGrpSpPr>
          <a:grpSpLocks/>
        </xdr:cNvGrpSpPr>
      </xdr:nvGrpSpPr>
      <xdr:grpSpPr bwMode="auto">
        <a:xfrm>
          <a:off x="6952821" y="6407749"/>
          <a:ext cx="256833" cy="227655"/>
          <a:chOff x="536" y="109"/>
          <a:chExt cx="47" cy="44"/>
        </a:xfrm>
      </xdr:grpSpPr>
      <xdr:pic>
        <xdr:nvPicPr>
          <xdr:cNvPr id="1666" name="Picture 6673" descr="route2">
            <a:extLst>
              <a:ext uri="{FF2B5EF4-FFF2-40B4-BE49-F238E27FC236}">
                <a16:creationId xmlns:a16="http://schemas.microsoft.com/office/drawing/2014/main" id="{5AF15C1A-F525-4166-8D97-A0145537DFC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67" name="Text Box 6674">
            <a:extLst>
              <a:ext uri="{FF2B5EF4-FFF2-40B4-BE49-F238E27FC236}">
                <a16:creationId xmlns:a16="http://schemas.microsoft.com/office/drawing/2014/main" id="{D22B833B-55EC-41BD-9696-D480CCA2DB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5" cy="3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9</xdr:col>
      <xdr:colOff>544768</xdr:colOff>
      <xdr:row>37</xdr:row>
      <xdr:rowOff>62306</xdr:rowOff>
    </xdr:from>
    <xdr:to>
      <xdr:col>10</xdr:col>
      <xdr:colOff>152639</xdr:colOff>
      <xdr:row>38</xdr:row>
      <xdr:rowOff>116142</xdr:rowOff>
    </xdr:to>
    <xdr:sp macro="" textlink="">
      <xdr:nvSpPr>
        <xdr:cNvPr id="1671" name="Text Box 303">
          <a:extLst>
            <a:ext uri="{FF2B5EF4-FFF2-40B4-BE49-F238E27FC236}">
              <a16:creationId xmlns:a16="http://schemas.microsoft.com/office/drawing/2014/main" id="{8D1E1CE4-AED8-4CD3-8AE9-BCBFE689684A}"/>
            </a:ext>
          </a:extLst>
        </xdr:cNvPr>
        <xdr:cNvSpPr txBox="1">
          <a:spLocks noChangeArrowheads="1"/>
        </xdr:cNvSpPr>
      </xdr:nvSpPr>
      <xdr:spPr bwMode="auto">
        <a:xfrm>
          <a:off x="6340763" y="6422025"/>
          <a:ext cx="314146" cy="2255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ｲﾚﾌﾞﾝ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twoCellAnchor>
  <xdr:twoCellAnchor>
    <xdr:from>
      <xdr:col>9</xdr:col>
      <xdr:colOff>485542</xdr:colOff>
      <xdr:row>38</xdr:row>
      <xdr:rowOff>45980</xdr:rowOff>
    </xdr:from>
    <xdr:to>
      <xdr:col>9</xdr:col>
      <xdr:colOff>641477</xdr:colOff>
      <xdr:row>39</xdr:row>
      <xdr:rowOff>6479</xdr:rowOff>
    </xdr:to>
    <xdr:sp macro="" textlink="">
      <xdr:nvSpPr>
        <xdr:cNvPr id="1654" name="AutoShape 526">
          <a:extLst>
            <a:ext uri="{FF2B5EF4-FFF2-40B4-BE49-F238E27FC236}">
              <a16:creationId xmlns:a16="http://schemas.microsoft.com/office/drawing/2014/main" id="{A03A7B18-123A-409F-83B3-3AC2DB3E47AF}"/>
            </a:ext>
          </a:extLst>
        </xdr:cNvPr>
        <xdr:cNvSpPr>
          <a:spLocks noChangeArrowheads="1"/>
        </xdr:cNvSpPr>
      </xdr:nvSpPr>
      <xdr:spPr bwMode="auto">
        <a:xfrm>
          <a:off x="6281537" y="6577409"/>
          <a:ext cx="155935" cy="13220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184673</xdr:colOff>
      <xdr:row>36</xdr:row>
      <xdr:rowOff>0</xdr:rowOff>
    </xdr:from>
    <xdr:to>
      <xdr:col>9</xdr:col>
      <xdr:colOff>441506</xdr:colOff>
      <xdr:row>37</xdr:row>
      <xdr:rowOff>52231</xdr:rowOff>
    </xdr:to>
    <xdr:grpSp>
      <xdr:nvGrpSpPr>
        <xdr:cNvPr id="1675" name="Group 6672">
          <a:extLst>
            <a:ext uri="{FF2B5EF4-FFF2-40B4-BE49-F238E27FC236}">
              <a16:creationId xmlns:a16="http://schemas.microsoft.com/office/drawing/2014/main" id="{15BC15AA-B87A-49A4-8D1A-ECA1ED2C0A38}"/>
            </a:ext>
          </a:extLst>
        </xdr:cNvPr>
        <xdr:cNvGrpSpPr>
          <a:grpSpLocks/>
        </xdr:cNvGrpSpPr>
      </xdr:nvGrpSpPr>
      <xdr:grpSpPr bwMode="auto">
        <a:xfrm>
          <a:off x="5988573" y="6252633"/>
          <a:ext cx="256833" cy="225798"/>
          <a:chOff x="536" y="109"/>
          <a:chExt cx="47" cy="44"/>
        </a:xfrm>
      </xdr:grpSpPr>
      <xdr:pic>
        <xdr:nvPicPr>
          <xdr:cNvPr id="1676" name="Picture 6673" descr="route2">
            <a:extLst>
              <a:ext uri="{FF2B5EF4-FFF2-40B4-BE49-F238E27FC236}">
                <a16:creationId xmlns:a16="http://schemas.microsoft.com/office/drawing/2014/main" id="{5543378B-2649-4909-A42F-D7CF40661B3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77" name="Text Box 6674">
            <a:extLst>
              <a:ext uri="{FF2B5EF4-FFF2-40B4-BE49-F238E27FC236}">
                <a16:creationId xmlns:a16="http://schemas.microsoft.com/office/drawing/2014/main" id="{D9648D73-0851-435F-A1C1-C18D320CC0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5" cy="3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</xdr:col>
      <xdr:colOff>14546</xdr:colOff>
      <xdr:row>54</xdr:row>
      <xdr:rowOff>38419</xdr:rowOff>
    </xdr:from>
    <xdr:to>
      <xdr:col>2</xdr:col>
      <xdr:colOff>168484</xdr:colOff>
      <xdr:row>54</xdr:row>
      <xdr:rowOff>160497</xdr:rowOff>
    </xdr:to>
    <xdr:sp macro="" textlink="">
      <xdr:nvSpPr>
        <xdr:cNvPr id="1622" name="AutoShape 93">
          <a:extLst>
            <a:ext uri="{FF2B5EF4-FFF2-40B4-BE49-F238E27FC236}">
              <a16:creationId xmlns:a16="http://schemas.microsoft.com/office/drawing/2014/main" id="{12C7B99A-BCB2-4149-9DF2-C68FBE151E5D}"/>
            </a:ext>
          </a:extLst>
        </xdr:cNvPr>
        <xdr:cNvSpPr>
          <a:spLocks noChangeArrowheads="1"/>
        </xdr:cNvSpPr>
      </xdr:nvSpPr>
      <xdr:spPr bwMode="auto">
        <a:xfrm>
          <a:off x="866504" y="9145377"/>
          <a:ext cx="153938" cy="12207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182563</xdr:colOff>
      <xdr:row>55</xdr:row>
      <xdr:rowOff>46304</xdr:rowOff>
    </xdr:from>
    <xdr:ext cx="329411" cy="63499"/>
    <xdr:sp macro="" textlink="">
      <xdr:nvSpPr>
        <xdr:cNvPr id="1678" name="Text Box 1620">
          <a:extLst>
            <a:ext uri="{FF2B5EF4-FFF2-40B4-BE49-F238E27FC236}">
              <a16:creationId xmlns:a16="http://schemas.microsoft.com/office/drawing/2014/main" id="{BC48BB9C-E0C7-48A0-95AB-953BF7A4E300}"/>
            </a:ext>
          </a:extLst>
        </xdr:cNvPr>
        <xdr:cNvSpPr txBox="1">
          <a:spLocks noChangeArrowheads="1"/>
        </xdr:cNvSpPr>
      </xdr:nvSpPr>
      <xdr:spPr bwMode="auto">
        <a:xfrm>
          <a:off x="330730" y="9322596"/>
          <a:ext cx="329411" cy="6349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貴志川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6</xdr:col>
      <xdr:colOff>342075</xdr:colOff>
      <xdr:row>54</xdr:row>
      <xdr:rowOff>44450</xdr:rowOff>
    </xdr:from>
    <xdr:to>
      <xdr:col>6</xdr:col>
      <xdr:colOff>570675</xdr:colOff>
      <xdr:row>55</xdr:row>
      <xdr:rowOff>50800</xdr:rowOff>
    </xdr:to>
    <xdr:grpSp>
      <xdr:nvGrpSpPr>
        <xdr:cNvPr id="1686" name="Group 405">
          <a:extLst>
            <a:ext uri="{FF2B5EF4-FFF2-40B4-BE49-F238E27FC236}">
              <a16:creationId xmlns:a16="http://schemas.microsoft.com/office/drawing/2014/main" id="{83642E7B-7DE9-4F00-B941-AD9B50296012}"/>
            </a:ext>
          </a:extLst>
        </xdr:cNvPr>
        <xdr:cNvGrpSpPr>
          <a:grpSpLocks/>
        </xdr:cNvGrpSpPr>
      </xdr:nvGrpSpPr>
      <xdr:grpSpPr bwMode="auto">
        <a:xfrm rot="5400000">
          <a:off x="4049416" y="9346142"/>
          <a:ext cx="179917" cy="228600"/>
          <a:chOff x="718" y="97"/>
          <a:chExt cx="23" cy="15"/>
        </a:xfrm>
      </xdr:grpSpPr>
      <xdr:sp macro="" textlink="">
        <xdr:nvSpPr>
          <xdr:cNvPr id="1687" name="Freeform 406">
            <a:extLst>
              <a:ext uri="{FF2B5EF4-FFF2-40B4-BE49-F238E27FC236}">
                <a16:creationId xmlns:a16="http://schemas.microsoft.com/office/drawing/2014/main" id="{F1FFDFB1-7F0C-4ED0-9DE4-182B22EFB537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88" name="Freeform 407">
            <a:extLst>
              <a:ext uri="{FF2B5EF4-FFF2-40B4-BE49-F238E27FC236}">
                <a16:creationId xmlns:a16="http://schemas.microsoft.com/office/drawing/2014/main" id="{8C751CC0-C322-4B45-B789-06E19EE6CF1A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6</xdr:col>
      <xdr:colOff>122810</xdr:colOff>
      <xdr:row>54</xdr:row>
      <xdr:rowOff>37926</xdr:rowOff>
    </xdr:from>
    <xdr:to>
      <xdr:col>6</xdr:col>
      <xdr:colOff>228342</xdr:colOff>
      <xdr:row>55</xdr:row>
      <xdr:rowOff>29357</xdr:rowOff>
    </xdr:to>
    <xdr:sp macro="" textlink="">
      <xdr:nvSpPr>
        <xdr:cNvPr id="1689" name="Freeform 395">
          <a:extLst>
            <a:ext uri="{FF2B5EF4-FFF2-40B4-BE49-F238E27FC236}">
              <a16:creationId xmlns:a16="http://schemas.microsoft.com/office/drawing/2014/main" id="{8A75E2D2-FB1B-4C0D-9BF4-2C931173218F}"/>
            </a:ext>
          </a:extLst>
        </xdr:cNvPr>
        <xdr:cNvSpPr>
          <a:spLocks/>
        </xdr:cNvSpPr>
      </xdr:nvSpPr>
      <xdr:spPr bwMode="auto">
        <a:xfrm rot="16200000">
          <a:off x="2360688" y="9237985"/>
          <a:ext cx="162088" cy="105532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82137</xdr:colOff>
      <xdr:row>51</xdr:row>
      <xdr:rowOff>109324</xdr:rowOff>
    </xdr:from>
    <xdr:ext cx="259430" cy="159531"/>
    <xdr:sp macro="" textlink="">
      <xdr:nvSpPr>
        <xdr:cNvPr id="1698" name="Text Box 1300">
          <a:extLst>
            <a:ext uri="{FF2B5EF4-FFF2-40B4-BE49-F238E27FC236}">
              <a16:creationId xmlns:a16="http://schemas.microsoft.com/office/drawing/2014/main" id="{AC569F86-4658-42F6-8D31-FF23F910F1CF}"/>
            </a:ext>
          </a:extLst>
        </xdr:cNvPr>
        <xdr:cNvSpPr txBox="1">
          <a:spLocks noChangeArrowheads="1"/>
        </xdr:cNvSpPr>
      </xdr:nvSpPr>
      <xdr:spPr bwMode="auto">
        <a:xfrm>
          <a:off x="3049541" y="8785622"/>
          <a:ext cx="25943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27984</xdr:colOff>
      <xdr:row>51</xdr:row>
      <xdr:rowOff>49936</xdr:rowOff>
    </xdr:from>
    <xdr:to>
      <xdr:col>6</xdr:col>
      <xdr:colOff>643316</xdr:colOff>
      <xdr:row>56</xdr:row>
      <xdr:rowOff>40518</xdr:rowOff>
    </xdr:to>
    <xdr:grpSp>
      <xdr:nvGrpSpPr>
        <xdr:cNvPr id="1880" name="グループ化 1879">
          <a:extLst>
            <a:ext uri="{FF2B5EF4-FFF2-40B4-BE49-F238E27FC236}">
              <a16:creationId xmlns:a16="http://schemas.microsoft.com/office/drawing/2014/main" id="{2C844510-172E-4B86-A567-41AD6991793F}"/>
            </a:ext>
          </a:extLst>
        </xdr:cNvPr>
        <xdr:cNvGrpSpPr/>
      </xdr:nvGrpSpPr>
      <xdr:grpSpPr>
        <a:xfrm rot="5400000">
          <a:off x="3235959" y="8623327"/>
          <a:ext cx="858416" cy="1322299"/>
          <a:chOff x="2936291" y="8355941"/>
          <a:chExt cx="845293" cy="1320611"/>
        </a:xfrm>
      </xdr:grpSpPr>
      <xdr:sp macro="" textlink="">
        <xdr:nvSpPr>
          <xdr:cNvPr id="1684" name="Line 76">
            <a:extLst>
              <a:ext uri="{FF2B5EF4-FFF2-40B4-BE49-F238E27FC236}">
                <a16:creationId xmlns:a16="http://schemas.microsoft.com/office/drawing/2014/main" id="{E8EBCC8F-9F95-4811-B5E7-7EEAC94421F7}"/>
              </a:ext>
            </a:extLst>
          </xdr:cNvPr>
          <xdr:cNvSpPr>
            <a:spLocks noChangeShapeType="1"/>
          </xdr:cNvSpPr>
        </xdr:nvSpPr>
        <xdr:spPr bwMode="auto">
          <a:xfrm flipV="1">
            <a:off x="2936291" y="9082340"/>
            <a:ext cx="408400" cy="293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879" name="グループ化 1878">
            <a:extLst>
              <a:ext uri="{FF2B5EF4-FFF2-40B4-BE49-F238E27FC236}">
                <a16:creationId xmlns:a16="http://schemas.microsoft.com/office/drawing/2014/main" id="{9B84180C-84C3-410D-AE34-EDB41E6DD096}"/>
              </a:ext>
            </a:extLst>
          </xdr:cNvPr>
          <xdr:cNvGrpSpPr/>
        </xdr:nvGrpSpPr>
        <xdr:grpSpPr>
          <a:xfrm>
            <a:off x="3177399" y="8355941"/>
            <a:ext cx="604185" cy="1320611"/>
            <a:chOff x="3068110" y="8346967"/>
            <a:chExt cx="604185" cy="1319459"/>
          </a:xfrm>
        </xdr:grpSpPr>
        <xdr:sp macro="" textlink="">
          <xdr:nvSpPr>
            <xdr:cNvPr id="1680" name="Freeform 217">
              <a:extLst>
                <a:ext uri="{FF2B5EF4-FFF2-40B4-BE49-F238E27FC236}">
                  <a16:creationId xmlns:a16="http://schemas.microsoft.com/office/drawing/2014/main" id="{2D69F823-A184-45B9-8C6F-EB82EBAA40BC}"/>
                </a:ext>
              </a:extLst>
            </xdr:cNvPr>
            <xdr:cNvSpPr>
              <a:spLocks/>
            </xdr:cNvSpPr>
          </xdr:nvSpPr>
          <xdr:spPr bwMode="auto">
            <a:xfrm rot="4969682">
              <a:off x="2980967" y="8534366"/>
              <a:ext cx="651762" cy="276964"/>
            </a:xfrm>
            <a:custGeom>
              <a:avLst/>
              <a:gdLst>
                <a:gd name="T0" fmla="*/ 2147483647 w 113"/>
                <a:gd name="T1" fmla="*/ 2147483647 h 6"/>
                <a:gd name="T2" fmla="*/ 2147483647 w 113"/>
                <a:gd name="T3" fmla="*/ 2147483647 h 6"/>
                <a:gd name="T4" fmla="*/ 2147483647 w 113"/>
                <a:gd name="T5" fmla="*/ 0 h 6"/>
                <a:gd name="T6" fmla="*/ 2147483647 w 113"/>
                <a:gd name="T7" fmla="*/ 2147483647 h 6"/>
                <a:gd name="T8" fmla="*/ 0 w 113"/>
                <a:gd name="T9" fmla="*/ 2147483647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10000 w 10000"/>
                <a:gd name="connsiteY0" fmla="*/ 0 h 7356"/>
                <a:gd name="connsiteX1" fmla="*/ 7522 w 10000"/>
                <a:gd name="connsiteY1" fmla="*/ 3333 h 7356"/>
                <a:gd name="connsiteX2" fmla="*/ 2832 w 10000"/>
                <a:gd name="connsiteY2" fmla="*/ 6666 h 7356"/>
                <a:gd name="connsiteX3" fmla="*/ 0 w 10000"/>
                <a:gd name="connsiteY3" fmla="*/ 5000 h 7356"/>
                <a:gd name="connsiteX0" fmla="*/ 10000 w 10000"/>
                <a:gd name="connsiteY0" fmla="*/ 0 h 10000"/>
                <a:gd name="connsiteX1" fmla="*/ 2832 w 10000"/>
                <a:gd name="connsiteY1" fmla="*/ 9062 h 10000"/>
                <a:gd name="connsiteX2" fmla="*/ 0 w 10000"/>
                <a:gd name="connsiteY2" fmla="*/ 6797 h 10000"/>
                <a:gd name="connsiteX0" fmla="*/ 10000 w 10000"/>
                <a:gd name="connsiteY0" fmla="*/ 0 h 7543"/>
                <a:gd name="connsiteX1" fmla="*/ 4607 w 10000"/>
                <a:gd name="connsiteY1" fmla="*/ 3397 h 7543"/>
                <a:gd name="connsiteX2" fmla="*/ 0 w 10000"/>
                <a:gd name="connsiteY2" fmla="*/ 6797 h 7543"/>
                <a:gd name="connsiteX0" fmla="*/ 7586 w 7586"/>
                <a:gd name="connsiteY0" fmla="*/ 0 h 5748"/>
                <a:gd name="connsiteX1" fmla="*/ 2193 w 7586"/>
                <a:gd name="connsiteY1" fmla="*/ 4504 h 5748"/>
                <a:gd name="connsiteX2" fmla="*/ 0 w 7586"/>
                <a:gd name="connsiteY2" fmla="*/ 1501 h 5748"/>
                <a:gd name="connsiteX0" fmla="*/ 11704 w 11704"/>
                <a:gd name="connsiteY0" fmla="*/ 0 h 60942"/>
                <a:gd name="connsiteX1" fmla="*/ 4595 w 11704"/>
                <a:gd name="connsiteY1" fmla="*/ 7836 h 60942"/>
                <a:gd name="connsiteX2" fmla="*/ 0 w 11704"/>
                <a:gd name="connsiteY2" fmla="*/ 60579 h 60942"/>
                <a:gd name="connsiteX0" fmla="*/ 11704 w 11704"/>
                <a:gd name="connsiteY0" fmla="*/ 0 h 60579"/>
                <a:gd name="connsiteX1" fmla="*/ 4595 w 11704"/>
                <a:gd name="connsiteY1" fmla="*/ 7836 h 60579"/>
                <a:gd name="connsiteX2" fmla="*/ 0 w 11704"/>
                <a:gd name="connsiteY2" fmla="*/ 60579 h 60579"/>
                <a:gd name="connsiteX0" fmla="*/ 11704 w 11704"/>
                <a:gd name="connsiteY0" fmla="*/ 0 h 60579"/>
                <a:gd name="connsiteX1" fmla="*/ 4719 w 11704"/>
                <a:gd name="connsiteY1" fmla="*/ 4702 h 60579"/>
                <a:gd name="connsiteX2" fmla="*/ 0 w 11704"/>
                <a:gd name="connsiteY2" fmla="*/ 60579 h 6057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1704" h="60579">
                  <a:moveTo>
                    <a:pt x="11704" y="0"/>
                  </a:moveTo>
                  <a:cubicBezTo>
                    <a:pt x="9736" y="4355"/>
                    <a:pt x="6916" y="2087"/>
                    <a:pt x="4719" y="4702"/>
                  </a:cubicBezTo>
                  <a:cubicBezTo>
                    <a:pt x="3552" y="9928"/>
                    <a:pt x="665" y="40669"/>
                    <a:pt x="0" y="60579"/>
                  </a:cubicBez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grpSp>
          <xdr:nvGrpSpPr>
            <xdr:cNvPr id="1681" name="Group 405">
              <a:extLst>
                <a:ext uri="{FF2B5EF4-FFF2-40B4-BE49-F238E27FC236}">
                  <a16:creationId xmlns:a16="http://schemas.microsoft.com/office/drawing/2014/main" id="{4274632A-D301-4306-907C-54CB32ACC54A}"/>
                </a:ext>
              </a:extLst>
            </xdr:cNvPr>
            <xdr:cNvGrpSpPr>
              <a:grpSpLocks/>
            </xdr:cNvGrpSpPr>
          </xdr:nvGrpSpPr>
          <xdr:grpSpPr bwMode="auto">
            <a:xfrm rot="5400000">
              <a:off x="3413882" y="8923228"/>
              <a:ext cx="201632" cy="315194"/>
              <a:chOff x="718" y="97"/>
              <a:chExt cx="23" cy="15"/>
            </a:xfrm>
          </xdr:grpSpPr>
          <xdr:sp macro="" textlink="">
            <xdr:nvSpPr>
              <xdr:cNvPr id="1682" name="Freeform 406">
                <a:extLst>
                  <a:ext uri="{FF2B5EF4-FFF2-40B4-BE49-F238E27FC236}">
                    <a16:creationId xmlns:a16="http://schemas.microsoft.com/office/drawing/2014/main" id="{F3E691E5-F6FD-4E50-87EA-684A18D85242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683" name="Freeform 407">
                <a:extLst>
                  <a:ext uri="{FF2B5EF4-FFF2-40B4-BE49-F238E27FC236}">
                    <a16:creationId xmlns:a16="http://schemas.microsoft.com/office/drawing/2014/main" id="{AD305126-D66F-4ED3-8FF3-5953CE8647EC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6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685" name="Line 76">
              <a:extLst>
                <a:ext uri="{FF2B5EF4-FFF2-40B4-BE49-F238E27FC236}">
                  <a16:creationId xmlns:a16="http://schemas.microsoft.com/office/drawing/2014/main" id="{4F9F790D-F30E-475B-8B87-58349260BF8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268036" y="9132970"/>
              <a:ext cx="6146" cy="51047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90" name="Freeform 395">
              <a:extLst>
                <a:ext uri="{FF2B5EF4-FFF2-40B4-BE49-F238E27FC236}">
                  <a16:creationId xmlns:a16="http://schemas.microsoft.com/office/drawing/2014/main" id="{DD9603F5-C4CE-457D-BA3D-D75A5685DEB6}"/>
                </a:ext>
              </a:extLst>
            </xdr:cNvPr>
            <xdr:cNvSpPr>
              <a:spLocks/>
            </xdr:cNvSpPr>
          </xdr:nvSpPr>
          <xdr:spPr bwMode="auto">
            <a:xfrm rot="16200000">
              <a:off x="3049903" y="9014803"/>
              <a:ext cx="160147" cy="123734"/>
            </a:xfrm>
            <a:custGeom>
              <a:avLst/>
              <a:gdLst>
                <a:gd name="T0" fmla="*/ 0 w 21"/>
                <a:gd name="T1" fmla="*/ 2147483647 h 16"/>
                <a:gd name="T2" fmla="*/ 2147483647 w 21"/>
                <a:gd name="T3" fmla="*/ 2147483647 h 16"/>
                <a:gd name="T4" fmla="*/ 2147483647 w 21"/>
                <a:gd name="T5" fmla="*/ 0 h 16"/>
                <a:gd name="T6" fmla="*/ 2147483647 w 21"/>
                <a:gd name="T7" fmla="*/ 2147483647 h 16"/>
                <a:gd name="T8" fmla="*/ 2147483647 w 21"/>
                <a:gd name="T9" fmla="*/ 2147483647 h 1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0 w 10000"/>
                <a:gd name="connsiteY0" fmla="*/ 9375 h 10000"/>
                <a:gd name="connsiteX1" fmla="*/ 1429 w 10000"/>
                <a:gd name="connsiteY1" fmla="*/ 1875 h 10000"/>
                <a:gd name="connsiteX2" fmla="*/ 4286 w 10000"/>
                <a:gd name="connsiteY2" fmla="*/ 0 h 10000"/>
                <a:gd name="connsiteX3" fmla="*/ 10000 w 10000"/>
                <a:gd name="connsiteY3" fmla="*/ 10000 h 10000"/>
                <a:gd name="connsiteX0" fmla="*/ 0 w 10000"/>
                <a:gd name="connsiteY0" fmla="*/ 9375 h 10000"/>
                <a:gd name="connsiteX1" fmla="*/ 1429 w 10000"/>
                <a:gd name="connsiteY1" fmla="*/ 1875 h 10000"/>
                <a:gd name="connsiteX2" fmla="*/ 4286 w 10000"/>
                <a:gd name="connsiteY2" fmla="*/ 0 h 10000"/>
                <a:gd name="connsiteX3" fmla="*/ 10000 w 10000"/>
                <a:gd name="connsiteY3" fmla="*/ 10000 h 10000"/>
                <a:gd name="connsiteX0" fmla="*/ 0 w 10000"/>
                <a:gd name="connsiteY0" fmla="*/ 9375 h 10000"/>
                <a:gd name="connsiteX1" fmla="*/ 4286 w 10000"/>
                <a:gd name="connsiteY1" fmla="*/ 0 h 10000"/>
                <a:gd name="connsiteX2" fmla="*/ 10000 w 10000"/>
                <a:gd name="connsiteY2" fmla="*/ 10000 h 10000"/>
                <a:gd name="connsiteX0" fmla="*/ 0 w 10000"/>
                <a:gd name="connsiteY0" fmla="*/ 9375 h 10000"/>
                <a:gd name="connsiteX1" fmla="*/ 4286 w 10000"/>
                <a:gd name="connsiteY1" fmla="*/ 0 h 10000"/>
                <a:gd name="connsiteX2" fmla="*/ 10000 w 10000"/>
                <a:gd name="connsiteY2" fmla="*/ 10000 h 10000"/>
                <a:gd name="connsiteX0" fmla="*/ 131 w 10131"/>
                <a:gd name="connsiteY0" fmla="*/ 9375 h 10000"/>
                <a:gd name="connsiteX1" fmla="*/ 4417 w 10131"/>
                <a:gd name="connsiteY1" fmla="*/ 0 h 10000"/>
                <a:gd name="connsiteX2" fmla="*/ 10131 w 10131"/>
                <a:gd name="connsiteY2" fmla="*/ 10000 h 10000"/>
                <a:gd name="connsiteX0" fmla="*/ 0 w 10000"/>
                <a:gd name="connsiteY0" fmla="*/ 9375 h 10000"/>
                <a:gd name="connsiteX1" fmla="*/ 4286 w 10000"/>
                <a:gd name="connsiteY1" fmla="*/ 0 h 10000"/>
                <a:gd name="connsiteX2" fmla="*/ 10000 w 10000"/>
                <a:gd name="connsiteY2" fmla="*/ 10000 h 10000"/>
                <a:gd name="connsiteX0" fmla="*/ 0 w 10000"/>
                <a:gd name="connsiteY0" fmla="*/ 9375 h 10000"/>
                <a:gd name="connsiteX1" fmla="*/ 4286 w 10000"/>
                <a:gd name="connsiteY1" fmla="*/ 0 h 10000"/>
                <a:gd name="connsiteX2" fmla="*/ 10000 w 10000"/>
                <a:gd name="connsiteY2" fmla="*/ 10000 h 10000"/>
                <a:gd name="connsiteX0" fmla="*/ 0 w 11010"/>
                <a:gd name="connsiteY0" fmla="*/ 11060 h 11060"/>
                <a:gd name="connsiteX1" fmla="*/ 5296 w 11010"/>
                <a:gd name="connsiteY1" fmla="*/ 0 h 11060"/>
                <a:gd name="connsiteX2" fmla="*/ 11010 w 11010"/>
                <a:gd name="connsiteY2" fmla="*/ 10000 h 11060"/>
                <a:gd name="connsiteX0" fmla="*/ 0 w 10204"/>
                <a:gd name="connsiteY0" fmla="*/ 10834 h 10834"/>
                <a:gd name="connsiteX1" fmla="*/ 4490 w 10204"/>
                <a:gd name="connsiteY1" fmla="*/ 0 h 10834"/>
                <a:gd name="connsiteX2" fmla="*/ 10204 w 10204"/>
                <a:gd name="connsiteY2" fmla="*/ 10000 h 10834"/>
                <a:gd name="connsiteX0" fmla="*/ 0 w 9398"/>
                <a:gd name="connsiteY0" fmla="*/ 10157 h 10157"/>
                <a:gd name="connsiteX1" fmla="*/ 3684 w 9398"/>
                <a:gd name="connsiteY1" fmla="*/ 0 h 10157"/>
                <a:gd name="connsiteX2" fmla="*/ 9398 w 9398"/>
                <a:gd name="connsiteY2" fmla="*/ 10000 h 10157"/>
                <a:gd name="connsiteX0" fmla="*/ 288 w 10288"/>
                <a:gd name="connsiteY0" fmla="*/ 10000 h 10000"/>
                <a:gd name="connsiteX1" fmla="*/ 4208 w 10288"/>
                <a:gd name="connsiteY1" fmla="*/ 0 h 10000"/>
                <a:gd name="connsiteX2" fmla="*/ 10288 w 10288"/>
                <a:gd name="connsiteY2" fmla="*/ 9845 h 10000"/>
                <a:gd name="connsiteX0" fmla="*/ 0 w 10000"/>
                <a:gd name="connsiteY0" fmla="*/ 10012 h 10012"/>
                <a:gd name="connsiteX1" fmla="*/ 3920 w 10000"/>
                <a:gd name="connsiteY1" fmla="*/ 12 h 10012"/>
                <a:gd name="connsiteX2" fmla="*/ 10000 w 10000"/>
                <a:gd name="connsiteY2" fmla="*/ 9857 h 10012"/>
                <a:gd name="connsiteX0" fmla="*/ 0 w 10000"/>
                <a:gd name="connsiteY0" fmla="*/ 10012 h 10012"/>
                <a:gd name="connsiteX1" fmla="*/ 3920 w 10000"/>
                <a:gd name="connsiteY1" fmla="*/ 12 h 10012"/>
                <a:gd name="connsiteX2" fmla="*/ 10000 w 10000"/>
                <a:gd name="connsiteY2" fmla="*/ 9857 h 10012"/>
                <a:gd name="connsiteX0" fmla="*/ 0 w 10000"/>
                <a:gd name="connsiteY0" fmla="*/ 7805 h 7805"/>
                <a:gd name="connsiteX1" fmla="*/ 3920 w 10000"/>
                <a:gd name="connsiteY1" fmla="*/ 26 h 7805"/>
                <a:gd name="connsiteX2" fmla="*/ 10000 w 10000"/>
                <a:gd name="connsiteY2" fmla="*/ 7650 h 7805"/>
                <a:gd name="connsiteX0" fmla="*/ 0 w 10000"/>
                <a:gd name="connsiteY0" fmla="*/ 10000 h 10000"/>
                <a:gd name="connsiteX1" fmla="*/ 4564 w 10000"/>
                <a:gd name="connsiteY1" fmla="*/ 33 h 10000"/>
                <a:gd name="connsiteX2" fmla="*/ 10000 w 10000"/>
                <a:gd name="connsiteY2" fmla="*/ 9801 h 10000"/>
                <a:gd name="connsiteX0" fmla="*/ 0 w 10000"/>
                <a:gd name="connsiteY0" fmla="*/ 10000 h 10000"/>
                <a:gd name="connsiteX1" fmla="*/ 4564 w 10000"/>
                <a:gd name="connsiteY1" fmla="*/ 33 h 10000"/>
                <a:gd name="connsiteX2" fmla="*/ 10000 w 10000"/>
                <a:gd name="connsiteY2" fmla="*/ 9801 h 10000"/>
                <a:gd name="connsiteX0" fmla="*/ 0 w 10000"/>
                <a:gd name="connsiteY0" fmla="*/ 10059 h 10059"/>
                <a:gd name="connsiteX1" fmla="*/ 4564 w 10000"/>
                <a:gd name="connsiteY1" fmla="*/ 92 h 10059"/>
                <a:gd name="connsiteX2" fmla="*/ 10000 w 10000"/>
                <a:gd name="connsiteY2" fmla="*/ 9860 h 10059"/>
                <a:gd name="connsiteX0" fmla="*/ 0 w 10000"/>
                <a:gd name="connsiteY0" fmla="*/ 10059 h 10059"/>
                <a:gd name="connsiteX1" fmla="*/ 4564 w 10000"/>
                <a:gd name="connsiteY1" fmla="*/ 92 h 10059"/>
                <a:gd name="connsiteX2" fmla="*/ 10000 w 10000"/>
                <a:gd name="connsiteY2" fmla="*/ 9860 h 10059"/>
                <a:gd name="connsiteX0" fmla="*/ 0 w 10000"/>
                <a:gd name="connsiteY0" fmla="*/ 10059 h 10059"/>
                <a:gd name="connsiteX1" fmla="*/ 4564 w 10000"/>
                <a:gd name="connsiteY1" fmla="*/ 92 h 10059"/>
                <a:gd name="connsiteX2" fmla="*/ 10000 w 10000"/>
                <a:gd name="connsiteY2" fmla="*/ 9860 h 10059"/>
                <a:gd name="connsiteX0" fmla="*/ 0 w 10000"/>
                <a:gd name="connsiteY0" fmla="*/ 10062 h 10062"/>
                <a:gd name="connsiteX1" fmla="*/ 4564 w 10000"/>
                <a:gd name="connsiteY1" fmla="*/ 95 h 10062"/>
                <a:gd name="connsiteX2" fmla="*/ 10000 w 10000"/>
                <a:gd name="connsiteY2" fmla="*/ 9863 h 10062"/>
                <a:gd name="connsiteX0" fmla="*/ 0 w 10000"/>
                <a:gd name="connsiteY0" fmla="*/ 10063 h 10063"/>
                <a:gd name="connsiteX1" fmla="*/ 4564 w 10000"/>
                <a:gd name="connsiteY1" fmla="*/ 96 h 10063"/>
                <a:gd name="connsiteX2" fmla="*/ 10000 w 10000"/>
                <a:gd name="connsiteY2" fmla="*/ 9864 h 10063"/>
                <a:gd name="connsiteX0" fmla="*/ 0 w 10000"/>
                <a:gd name="connsiteY0" fmla="*/ 9933 h 9933"/>
                <a:gd name="connsiteX1" fmla="*/ 5408 w 10000"/>
                <a:gd name="connsiteY1" fmla="*/ 101 h 9933"/>
                <a:gd name="connsiteX2" fmla="*/ 10000 w 10000"/>
                <a:gd name="connsiteY2" fmla="*/ 9734 h 993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0000" h="9933">
                  <a:moveTo>
                    <a:pt x="0" y="9933"/>
                  </a:moveTo>
                  <a:cubicBezTo>
                    <a:pt x="652" y="1588"/>
                    <a:pt x="2806" y="-515"/>
                    <a:pt x="5408" y="101"/>
                  </a:cubicBezTo>
                  <a:cubicBezTo>
                    <a:pt x="7782" y="-646"/>
                    <a:pt x="9675" y="2852"/>
                    <a:pt x="10000" y="9734"/>
                  </a:cubicBezTo>
                </a:path>
              </a:pathLst>
            </a:custGeom>
            <a:noFill/>
            <a:ln w="1587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692" name="Oval 420">
              <a:extLst>
                <a:ext uri="{FF2B5EF4-FFF2-40B4-BE49-F238E27FC236}">
                  <a16:creationId xmlns:a16="http://schemas.microsoft.com/office/drawing/2014/main" id="{353B8576-0AF2-4442-B9EC-70E2D92FDFA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00737" y="9002943"/>
              <a:ext cx="146300" cy="157388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58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endParaRPr lang="ja-JP" altLang="en-US"/>
            </a:p>
          </xdr:txBody>
        </xdr:sp>
        <xdr:sp macro="" textlink="">
          <xdr:nvSpPr>
            <xdr:cNvPr id="1699" name="Freeform 344">
              <a:extLst>
                <a:ext uri="{FF2B5EF4-FFF2-40B4-BE49-F238E27FC236}">
                  <a16:creationId xmlns:a16="http://schemas.microsoft.com/office/drawing/2014/main" id="{41CC8B79-9EF4-428C-A984-98A1E591C6A1}"/>
                </a:ext>
              </a:extLst>
            </xdr:cNvPr>
            <xdr:cNvSpPr>
              <a:spLocks/>
            </xdr:cNvSpPr>
          </xdr:nvSpPr>
          <xdr:spPr bwMode="auto">
            <a:xfrm>
              <a:off x="3073540" y="8586630"/>
              <a:ext cx="569655" cy="495649"/>
            </a:xfrm>
            <a:custGeom>
              <a:avLst/>
              <a:gdLst>
                <a:gd name="T0" fmla="*/ 2147483647 w 82"/>
                <a:gd name="T1" fmla="*/ 2147483647 h 38"/>
                <a:gd name="T2" fmla="*/ 2147483647 w 82"/>
                <a:gd name="T3" fmla="*/ 2147483647 h 38"/>
                <a:gd name="T4" fmla="*/ 2147483647 w 82"/>
                <a:gd name="T5" fmla="*/ 0 h 38"/>
                <a:gd name="T6" fmla="*/ 0 w 82"/>
                <a:gd name="T7" fmla="*/ 2147483647 h 38"/>
                <a:gd name="T8" fmla="*/ 0 60000 65536"/>
                <a:gd name="T9" fmla="*/ 0 60000 65536"/>
                <a:gd name="T10" fmla="*/ 0 60000 65536"/>
                <a:gd name="T11" fmla="*/ 0 60000 65536"/>
                <a:gd name="connsiteX0" fmla="*/ 10524 w 10524"/>
                <a:gd name="connsiteY0" fmla="*/ 10000 h 10000"/>
                <a:gd name="connsiteX1" fmla="*/ 10524 w 10524"/>
                <a:gd name="connsiteY1" fmla="*/ 263 h 10000"/>
                <a:gd name="connsiteX2" fmla="*/ 5158 w 10524"/>
                <a:gd name="connsiteY2" fmla="*/ 0 h 10000"/>
                <a:gd name="connsiteX3" fmla="*/ 0 w 10524"/>
                <a:gd name="connsiteY3" fmla="*/ 4136 h 10000"/>
                <a:gd name="connsiteX0" fmla="*/ 10524 w 10524"/>
                <a:gd name="connsiteY0" fmla="*/ 14735 h 14735"/>
                <a:gd name="connsiteX1" fmla="*/ 10524 w 10524"/>
                <a:gd name="connsiteY1" fmla="*/ 263 h 14735"/>
                <a:gd name="connsiteX2" fmla="*/ 5158 w 10524"/>
                <a:gd name="connsiteY2" fmla="*/ 0 h 14735"/>
                <a:gd name="connsiteX3" fmla="*/ 0 w 10524"/>
                <a:gd name="connsiteY3" fmla="*/ 4136 h 14735"/>
                <a:gd name="connsiteX0" fmla="*/ 11101 w 11101"/>
                <a:gd name="connsiteY0" fmla="*/ 14735 h 14735"/>
                <a:gd name="connsiteX1" fmla="*/ 11101 w 11101"/>
                <a:gd name="connsiteY1" fmla="*/ 263 h 14735"/>
                <a:gd name="connsiteX2" fmla="*/ 5735 w 11101"/>
                <a:gd name="connsiteY2" fmla="*/ 0 h 14735"/>
                <a:gd name="connsiteX3" fmla="*/ 0 w 11101"/>
                <a:gd name="connsiteY3" fmla="*/ 4832 h 14735"/>
                <a:gd name="connsiteX0" fmla="*/ 11678 w 11678"/>
                <a:gd name="connsiteY0" fmla="*/ 14735 h 14735"/>
                <a:gd name="connsiteX1" fmla="*/ 11678 w 11678"/>
                <a:gd name="connsiteY1" fmla="*/ 263 h 14735"/>
                <a:gd name="connsiteX2" fmla="*/ 6312 w 11678"/>
                <a:gd name="connsiteY2" fmla="*/ 0 h 14735"/>
                <a:gd name="connsiteX3" fmla="*/ 0 w 11678"/>
                <a:gd name="connsiteY3" fmla="*/ 5389 h 14735"/>
                <a:gd name="connsiteX0" fmla="*/ 11678 w 11678"/>
                <a:gd name="connsiteY0" fmla="*/ 14735 h 14735"/>
                <a:gd name="connsiteX1" fmla="*/ 11678 w 11678"/>
                <a:gd name="connsiteY1" fmla="*/ 263 h 14735"/>
                <a:gd name="connsiteX2" fmla="*/ 6312 w 11678"/>
                <a:gd name="connsiteY2" fmla="*/ 0 h 14735"/>
                <a:gd name="connsiteX3" fmla="*/ 0 w 11678"/>
                <a:gd name="connsiteY3" fmla="*/ 5389 h 14735"/>
                <a:gd name="connsiteX0" fmla="*/ 5366 w 5366"/>
                <a:gd name="connsiteY0" fmla="*/ 14735 h 14735"/>
                <a:gd name="connsiteX1" fmla="*/ 5366 w 5366"/>
                <a:gd name="connsiteY1" fmla="*/ 263 h 14735"/>
                <a:gd name="connsiteX2" fmla="*/ 0 w 5366"/>
                <a:gd name="connsiteY2" fmla="*/ 0 h 14735"/>
                <a:gd name="connsiteX0" fmla="*/ 12097 w 12097"/>
                <a:gd name="connsiteY0" fmla="*/ 11658 h 11658"/>
                <a:gd name="connsiteX1" fmla="*/ 12097 w 12097"/>
                <a:gd name="connsiteY1" fmla="*/ 1836 h 11658"/>
                <a:gd name="connsiteX2" fmla="*/ 0 w 12097"/>
                <a:gd name="connsiteY2" fmla="*/ 0 h 11658"/>
                <a:gd name="connsiteX0" fmla="*/ 9515 w 9515"/>
                <a:gd name="connsiteY0" fmla="*/ 16303 h 16303"/>
                <a:gd name="connsiteX1" fmla="*/ 9515 w 9515"/>
                <a:gd name="connsiteY1" fmla="*/ 6481 h 16303"/>
                <a:gd name="connsiteX2" fmla="*/ 0 w 9515"/>
                <a:gd name="connsiteY2" fmla="*/ 0 h 16303"/>
                <a:gd name="connsiteX0" fmla="*/ 10000 w 10000"/>
                <a:gd name="connsiteY0" fmla="*/ 10000 h 10000"/>
                <a:gd name="connsiteX1" fmla="*/ 10000 w 10000"/>
                <a:gd name="connsiteY1" fmla="*/ 3975 h 10000"/>
                <a:gd name="connsiteX2" fmla="*/ 0 w 10000"/>
                <a:gd name="connsiteY2" fmla="*/ 0 h 10000"/>
                <a:gd name="connsiteX0" fmla="*/ 8693 w 8693"/>
                <a:gd name="connsiteY0" fmla="*/ 10452 h 10452"/>
                <a:gd name="connsiteX1" fmla="*/ 8693 w 8693"/>
                <a:gd name="connsiteY1" fmla="*/ 4427 h 10452"/>
                <a:gd name="connsiteX2" fmla="*/ 0 w 8693"/>
                <a:gd name="connsiteY2" fmla="*/ 0 h 10452"/>
                <a:gd name="connsiteX0" fmla="*/ 10000 w 10000"/>
                <a:gd name="connsiteY0" fmla="*/ 10000 h 10000"/>
                <a:gd name="connsiteX1" fmla="*/ 10000 w 10000"/>
                <a:gd name="connsiteY1" fmla="*/ 4236 h 10000"/>
                <a:gd name="connsiteX2" fmla="*/ 0 w 10000"/>
                <a:gd name="connsiteY2" fmla="*/ 0 h 10000"/>
                <a:gd name="connsiteX0" fmla="*/ 12312 w 12312"/>
                <a:gd name="connsiteY0" fmla="*/ 7404 h 7404"/>
                <a:gd name="connsiteX1" fmla="*/ 12312 w 12312"/>
                <a:gd name="connsiteY1" fmla="*/ 1640 h 7404"/>
                <a:gd name="connsiteX2" fmla="*/ 0 w 12312"/>
                <a:gd name="connsiteY2" fmla="*/ 0 h 7404"/>
                <a:gd name="connsiteX0" fmla="*/ 10000 w 10000"/>
                <a:gd name="connsiteY0" fmla="*/ 10000 h 10000"/>
                <a:gd name="connsiteX1" fmla="*/ 10000 w 10000"/>
                <a:gd name="connsiteY1" fmla="*/ 2215 h 10000"/>
                <a:gd name="connsiteX2" fmla="*/ 0 w 10000"/>
                <a:gd name="connsiteY2" fmla="*/ 0 h 10000"/>
                <a:gd name="connsiteX0" fmla="*/ 10000 w 10000"/>
                <a:gd name="connsiteY0" fmla="*/ 9532 h 9532"/>
                <a:gd name="connsiteX1" fmla="*/ 10000 w 10000"/>
                <a:gd name="connsiteY1" fmla="*/ 1747 h 9532"/>
                <a:gd name="connsiteX2" fmla="*/ 0 w 10000"/>
                <a:gd name="connsiteY2" fmla="*/ 0 h 9532"/>
                <a:gd name="connsiteX0" fmla="*/ 10000 w 10000"/>
                <a:gd name="connsiteY0" fmla="*/ 10000 h 10000"/>
                <a:gd name="connsiteX1" fmla="*/ 10000 w 10000"/>
                <a:gd name="connsiteY1" fmla="*/ 1833 h 10000"/>
                <a:gd name="connsiteX2" fmla="*/ 0 w 10000"/>
                <a:gd name="connsiteY2" fmla="*/ 0 h 10000"/>
                <a:gd name="connsiteX0" fmla="*/ 13771 w 13771"/>
                <a:gd name="connsiteY0" fmla="*/ 10848 h 10848"/>
                <a:gd name="connsiteX1" fmla="*/ 13771 w 13771"/>
                <a:gd name="connsiteY1" fmla="*/ 2681 h 10848"/>
                <a:gd name="connsiteX2" fmla="*/ 0 w 13771"/>
                <a:gd name="connsiteY2" fmla="*/ 0 h 10848"/>
                <a:gd name="connsiteX0" fmla="*/ 13964 w 13964"/>
                <a:gd name="connsiteY0" fmla="*/ 12059 h 12059"/>
                <a:gd name="connsiteX1" fmla="*/ 13771 w 13964"/>
                <a:gd name="connsiteY1" fmla="*/ 2681 h 12059"/>
                <a:gd name="connsiteX2" fmla="*/ 0 w 13964"/>
                <a:gd name="connsiteY2" fmla="*/ 0 h 12059"/>
                <a:gd name="connsiteX0" fmla="*/ 13964 w 13964"/>
                <a:gd name="connsiteY0" fmla="*/ 9772 h 9772"/>
                <a:gd name="connsiteX1" fmla="*/ 13771 w 13964"/>
                <a:gd name="connsiteY1" fmla="*/ 394 h 9772"/>
                <a:gd name="connsiteX2" fmla="*/ 0 w 13964"/>
                <a:gd name="connsiteY2" fmla="*/ 0 h 9772"/>
                <a:gd name="connsiteX0" fmla="*/ 10000 w 10000"/>
                <a:gd name="connsiteY0" fmla="*/ 10000 h 10000"/>
                <a:gd name="connsiteX1" fmla="*/ 9862 w 10000"/>
                <a:gd name="connsiteY1" fmla="*/ 403 h 10000"/>
                <a:gd name="connsiteX2" fmla="*/ 0 w 10000"/>
                <a:gd name="connsiteY2" fmla="*/ 0 h 10000"/>
                <a:gd name="connsiteX0" fmla="*/ 10000 w 10000"/>
                <a:gd name="connsiteY0" fmla="*/ 9796 h 9796"/>
                <a:gd name="connsiteX1" fmla="*/ 9862 w 10000"/>
                <a:gd name="connsiteY1" fmla="*/ 199 h 9796"/>
                <a:gd name="connsiteX2" fmla="*/ 0 w 10000"/>
                <a:gd name="connsiteY2" fmla="*/ 176 h 9796"/>
                <a:gd name="connsiteX0" fmla="*/ 10000 w 10000"/>
                <a:gd name="connsiteY0" fmla="*/ 9916 h 9916"/>
                <a:gd name="connsiteX1" fmla="*/ 9862 w 10000"/>
                <a:gd name="connsiteY1" fmla="*/ 119 h 9916"/>
                <a:gd name="connsiteX2" fmla="*/ 0 w 10000"/>
                <a:gd name="connsiteY2" fmla="*/ 96 h 9916"/>
                <a:gd name="connsiteX0" fmla="*/ 10000 w 10000"/>
                <a:gd name="connsiteY0" fmla="*/ 9903 h 9903"/>
                <a:gd name="connsiteX1" fmla="*/ 9862 w 10000"/>
                <a:gd name="connsiteY1" fmla="*/ 23 h 9903"/>
                <a:gd name="connsiteX2" fmla="*/ 0 w 10000"/>
                <a:gd name="connsiteY2" fmla="*/ 0 h 9903"/>
                <a:gd name="connsiteX0" fmla="*/ 5960 w 5960"/>
                <a:gd name="connsiteY0" fmla="*/ 17827 h 17827"/>
                <a:gd name="connsiteX1" fmla="*/ 5822 w 5960"/>
                <a:gd name="connsiteY1" fmla="*/ 7850 h 17827"/>
                <a:gd name="connsiteX2" fmla="*/ 0 w 5960"/>
                <a:gd name="connsiteY2" fmla="*/ 0 h 17827"/>
                <a:gd name="connsiteX0" fmla="*/ 12291 w 12291"/>
                <a:gd name="connsiteY0" fmla="*/ 10156 h 10156"/>
                <a:gd name="connsiteX1" fmla="*/ 12059 w 12291"/>
                <a:gd name="connsiteY1" fmla="*/ 4559 h 10156"/>
                <a:gd name="connsiteX2" fmla="*/ 0 w 12291"/>
                <a:gd name="connsiteY2" fmla="*/ 0 h 10156"/>
                <a:gd name="connsiteX0" fmla="*/ 12572 w 12572"/>
                <a:gd name="connsiteY0" fmla="*/ 10187 h 10187"/>
                <a:gd name="connsiteX1" fmla="*/ 12340 w 12572"/>
                <a:gd name="connsiteY1" fmla="*/ 4590 h 10187"/>
                <a:gd name="connsiteX2" fmla="*/ 0 w 12572"/>
                <a:gd name="connsiteY2" fmla="*/ 0 h 10187"/>
                <a:gd name="connsiteX0" fmla="*/ 12572 w 12572"/>
                <a:gd name="connsiteY0" fmla="*/ 10187 h 10187"/>
                <a:gd name="connsiteX1" fmla="*/ 12340 w 12572"/>
                <a:gd name="connsiteY1" fmla="*/ 4590 h 10187"/>
                <a:gd name="connsiteX2" fmla="*/ 4256 w 12572"/>
                <a:gd name="connsiteY2" fmla="*/ 4546 h 10187"/>
                <a:gd name="connsiteX3" fmla="*/ 0 w 12572"/>
                <a:gd name="connsiteY3" fmla="*/ 0 h 10187"/>
                <a:gd name="connsiteX0" fmla="*/ 12572 w 12572"/>
                <a:gd name="connsiteY0" fmla="*/ 10187 h 10187"/>
                <a:gd name="connsiteX1" fmla="*/ 12340 w 12572"/>
                <a:gd name="connsiteY1" fmla="*/ 4590 h 10187"/>
                <a:gd name="connsiteX2" fmla="*/ 4256 w 12572"/>
                <a:gd name="connsiteY2" fmla="*/ 4546 h 10187"/>
                <a:gd name="connsiteX3" fmla="*/ 0 w 12572"/>
                <a:gd name="connsiteY3" fmla="*/ 0 h 10187"/>
                <a:gd name="connsiteX0" fmla="*/ 12572 w 12572"/>
                <a:gd name="connsiteY0" fmla="*/ 10187 h 10187"/>
                <a:gd name="connsiteX1" fmla="*/ 12340 w 12572"/>
                <a:gd name="connsiteY1" fmla="*/ 4590 h 10187"/>
                <a:gd name="connsiteX2" fmla="*/ 4256 w 12572"/>
                <a:gd name="connsiteY2" fmla="*/ 4546 h 10187"/>
                <a:gd name="connsiteX3" fmla="*/ 0 w 12572"/>
                <a:gd name="connsiteY3" fmla="*/ 0 h 10187"/>
                <a:gd name="connsiteX0" fmla="*/ 12572 w 12572"/>
                <a:gd name="connsiteY0" fmla="*/ 10187 h 10187"/>
                <a:gd name="connsiteX1" fmla="*/ 12340 w 12572"/>
                <a:gd name="connsiteY1" fmla="*/ 4590 h 10187"/>
                <a:gd name="connsiteX2" fmla="*/ 4256 w 12572"/>
                <a:gd name="connsiteY2" fmla="*/ 4546 h 10187"/>
                <a:gd name="connsiteX3" fmla="*/ 0 w 12572"/>
                <a:gd name="connsiteY3" fmla="*/ 0 h 10187"/>
                <a:gd name="connsiteX0" fmla="*/ 12340 w 12340"/>
                <a:gd name="connsiteY0" fmla="*/ 4590 h 4661"/>
                <a:gd name="connsiteX1" fmla="*/ 4256 w 12340"/>
                <a:gd name="connsiteY1" fmla="*/ 4546 h 4661"/>
                <a:gd name="connsiteX2" fmla="*/ 0 w 12340"/>
                <a:gd name="connsiteY2" fmla="*/ 0 h 4661"/>
                <a:gd name="connsiteX0" fmla="*/ 9250 w 9250"/>
                <a:gd name="connsiteY0" fmla="*/ 9848 h 10001"/>
                <a:gd name="connsiteX1" fmla="*/ 3449 w 9250"/>
                <a:gd name="connsiteY1" fmla="*/ 9753 h 10001"/>
                <a:gd name="connsiteX2" fmla="*/ 0 w 9250"/>
                <a:gd name="connsiteY2" fmla="*/ 0 h 10001"/>
                <a:gd name="connsiteX0" fmla="*/ 10000 w 10000"/>
                <a:gd name="connsiteY0" fmla="*/ 9847 h 9901"/>
                <a:gd name="connsiteX1" fmla="*/ 3729 w 10000"/>
                <a:gd name="connsiteY1" fmla="*/ 9752 h 9901"/>
                <a:gd name="connsiteX2" fmla="*/ 0 w 10000"/>
                <a:gd name="connsiteY2" fmla="*/ 0 h 990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0000" h="9901">
                  <a:moveTo>
                    <a:pt x="10000" y="9847"/>
                  </a:moveTo>
                  <a:cubicBezTo>
                    <a:pt x="7891" y="10012"/>
                    <a:pt x="7251" y="9750"/>
                    <a:pt x="3729" y="9752"/>
                  </a:cubicBezTo>
                  <a:cubicBezTo>
                    <a:pt x="3851" y="1365"/>
                    <a:pt x="1079" y="935"/>
                    <a:pt x="0" y="0"/>
                  </a:cubicBez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701" name="Freeform 217">
              <a:extLst>
                <a:ext uri="{FF2B5EF4-FFF2-40B4-BE49-F238E27FC236}">
                  <a16:creationId xmlns:a16="http://schemas.microsoft.com/office/drawing/2014/main" id="{5387A299-6DCA-4FC1-A3AD-76150D254231}"/>
                </a:ext>
              </a:extLst>
            </xdr:cNvPr>
            <xdr:cNvSpPr>
              <a:spLocks/>
            </xdr:cNvSpPr>
          </xdr:nvSpPr>
          <xdr:spPr bwMode="auto">
            <a:xfrm rot="5400000">
              <a:off x="3253798" y="9409801"/>
              <a:ext cx="492706" cy="20544"/>
            </a:xfrm>
            <a:custGeom>
              <a:avLst/>
              <a:gdLst>
                <a:gd name="T0" fmla="*/ 2147483647 w 113"/>
                <a:gd name="T1" fmla="*/ 2147483647 h 6"/>
                <a:gd name="T2" fmla="*/ 2147483647 w 113"/>
                <a:gd name="T3" fmla="*/ 2147483647 h 6"/>
                <a:gd name="T4" fmla="*/ 2147483647 w 113"/>
                <a:gd name="T5" fmla="*/ 0 h 6"/>
                <a:gd name="T6" fmla="*/ 2147483647 w 113"/>
                <a:gd name="T7" fmla="*/ 2147483647 h 6"/>
                <a:gd name="T8" fmla="*/ 0 w 113"/>
                <a:gd name="T9" fmla="*/ 2147483647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10000 w 10000"/>
                <a:gd name="connsiteY0" fmla="*/ 0 h 7356"/>
                <a:gd name="connsiteX1" fmla="*/ 7522 w 10000"/>
                <a:gd name="connsiteY1" fmla="*/ 3333 h 7356"/>
                <a:gd name="connsiteX2" fmla="*/ 2832 w 10000"/>
                <a:gd name="connsiteY2" fmla="*/ 6666 h 7356"/>
                <a:gd name="connsiteX3" fmla="*/ 0 w 10000"/>
                <a:gd name="connsiteY3" fmla="*/ 5000 h 7356"/>
                <a:gd name="connsiteX0" fmla="*/ 10000 w 10000"/>
                <a:gd name="connsiteY0" fmla="*/ 0 h 10000"/>
                <a:gd name="connsiteX1" fmla="*/ 2832 w 10000"/>
                <a:gd name="connsiteY1" fmla="*/ 9062 h 10000"/>
                <a:gd name="connsiteX2" fmla="*/ 0 w 10000"/>
                <a:gd name="connsiteY2" fmla="*/ 6797 h 10000"/>
                <a:gd name="connsiteX0" fmla="*/ 10000 w 10000"/>
                <a:gd name="connsiteY0" fmla="*/ 0 h 7543"/>
                <a:gd name="connsiteX1" fmla="*/ 4607 w 10000"/>
                <a:gd name="connsiteY1" fmla="*/ 3397 h 7543"/>
                <a:gd name="connsiteX2" fmla="*/ 0 w 10000"/>
                <a:gd name="connsiteY2" fmla="*/ 6797 h 7543"/>
                <a:gd name="connsiteX0" fmla="*/ 7586 w 7586"/>
                <a:gd name="connsiteY0" fmla="*/ 0 h 5748"/>
                <a:gd name="connsiteX1" fmla="*/ 2193 w 7586"/>
                <a:gd name="connsiteY1" fmla="*/ 4504 h 5748"/>
                <a:gd name="connsiteX2" fmla="*/ 0 w 7586"/>
                <a:gd name="connsiteY2" fmla="*/ 1501 h 5748"/>
                <a:gd name="connsiteX0" fmla="*/ 10000 w 10000"/>
                <a:gd name="connsiteY0" fmla="*/ 0 h 11904"/>
                <a:gd name="connsiteX1" fmla="*/ 2891 w 10000"/>
                <a:gd name="connsiteY1" fmla="*/ 7836 h 11904"/>
                <a:gd name="connsiteX2" fmla="*/ 0 w 10000"/>
                <a:gd name="connsiteY2" fmla="*/ 8129 h 11904"/>
                <a:gd name="connsiteX0" fmla="*/ 10000 w 10000"/>
                <a:gd name="connsiteY0" fmla="*/ 0 h 9959"/>
                <a:gd name="connsiteX1" fmla="*/ 2891 w 10000"/>
                <a:gd name="connsiteY1" fmla="*/ 7836 h 9959"/>
                <a:gd name="connsiteX2" fmla="*/ 0 w 10000"/>
                <a:gd name="connsiteY2" fmla="*/ 8129 h 9959"/>
                <a:gd name="connsiteX0" fmla="*/ 10000 w 10000"/>
                <a:gd name="connsiteY0" fmla="*/ 0 h 3955"/>
                <a:gd name="connsiteX1" fmla="*/ 2891 w 10000"/>
                <a:gd name="connsiteY1" fmla="*/ 1823 h 3955"/>
                <a:gd name="connsiteX2" fmla="*/ 0 w 10000"/>
                <a:gd name="connsiteY2" fmla="*/ 2117 h 395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0000" h="3955">
                  <a:moveTo>
                    <a:pt x="10000" y="0"/>
                  </a:moveTo>
                  <a:cubicBezTo>
                    <a:pt x="8032" y="4373"/>
                    <a:pt x="5088" y="-803"/>
                    <a:pt x="2891" y="1823"/>
                  </a:cubicBezTo>
                  <a:cubicBezTo>
                    <a:pt x="1724" y="7071"/>
                    <a:pt x="1272" y="815"/>
                    <a:pt x="0" y="2117"/>
                  </a:cubicBez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</xdr:grpSp>
    </xdr:grpSp>
    <xdr:clientData/>
  </xdr:twoCellAnchor>
  <xdr:oneCellAnchor>
    <xdr:from>
      <xdr:col>5</xdr:col>
      <xdr:colOff>79370</xdr:colOff>
      <xdr:row>54</xdr:row>
      <xdr:rowOff>77994</xdr:rowOff>
    </xdr:from>
    <xdr:ext cx="378303" cy="95283"/>
    <xdr:sp macro="" textlink="">
      <xdr:nvSpPr>
        <xdr:cNvPr id="1717" name="Text Box 1620">
          <a:extLst>
            <a:ext uri="{FF2B5EF4-FFF2-40B4-BE49-F238E27FC236}">
              <a16:creationId xmlns:a16="http://schemas.microsoft.com/office/drawing/2014/main" id="{227D83A8-D187-4D7E-8DA0-B882E0DD2713}"/>
            </a:ext>
          </a:extLst>
        </xdr:cNvPr>
        <xdr:cNvSpPr txBox="1">
          <a:spLocks noChangeArrowheads="1"/>
        </xdr:cNvSpPr>
      </xdr:nvSpPr>
      <xdr:spPr bwMode="auto">
        <a:xfrm flipV="1">
          <a:off x="3036656" y="9339923"/>
          <a:ext cx="378303" cy="9528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貴志川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5</xdr:col>
      <xdr:colOff>558464</xdr:colOff>
      <xdr:row>54</xdr:row>
      <xdr:rowOff>88382</xdr:rowOff>
    </xdr:from>
    <xdr:to>
      <xdr:col>5</xdr:col>
      <xdr:colOff>687069</xdr:colOff>
      <xdr:row>55</xdr:row>
      <xdr:rowOff>23900</xdr:rowOff>
    </xdr:to>
    <xdr:sp macro="" textlink="">
      <xdr:nvSpPr>
        <xdr:cNvPr id="1700" name="AutoShape 341">
          <a:extLst>
            <a:ext uri="{FF2B5EF4-FFF2-40B4-BE49-F238E27FC236}">
              <a16:creationId xmlns:a16="http://schemas.microsoft.com/office/drawing/2014/main" id="{D3362C7B-B094-4A8A-879A-3FE02BB5C704}"/>
            </a:ext>
          </a:extLst>
        </xdr:cNvPr>
        <xdr:cNvSpPr>
          <a:spLocks noChangeArrowheads="1"/>
        </xdr:cNvSpPr>
      </xdr:nvSpPr>
      <xdr:spPr bwMode="auto">
        <a:xfrm>
          <a:off x="3521797" y="9195340"/>
          <a:ext cx="128605" cy="10485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394203</xdr:colOff>
      <xdr:row>51</xdr:row>
      <xdr:rowOff>156968</xdr:rowOff>
    </xdr:from>
    <xdr:ext cx="531544" cy="107022"/>
    <xdr:sp macro="" textlink="">
      <xdr:nvSpPr>
        <xdr:cNvPr id="1718" name="Text Box 1300">
          <a:extLst>
            <a:ext uri="{FF2B5EF4-FFF2-40B4-BE49-F238E27FC236}">
              <a16:creationId xmlns:a16="http://schemas.microsoft.com/office/drawing/2014/main" id="{5D1CEFB5-9BD6-4E06-A11F-3C5956E215D6}"/>
            </a:ext>
          </a:extLst>
        </xdr:cNvPr>
        <xdr:cNvSpPr txBox="1">
          <a:spLocks noChangeArrowheads="1"/>
        </xdr:cNvSpPr>
      </xdr:nvSpPr>
      <xdr:spPr bwMode="auto">
        <a:xfrm>
          <a:off x="3358725" y="8847193"/>
          <a:ext cx="531544" cy="107022"/>
        </a:xfrm>
        <a:prstGeom prst="rect">
          <a:avLst/>
        </a:prstGeom>
        <a:solidFill>
          <a:schemeClr val="bg1">
            <a:alpha val="72000"/>
          </a:schemeClr>
        </a:solidFill>
        <a:ln>
          <a:noFill/>
        </a:ln>
      </xdr:spPr>
      <xdr:txBody>
        <a:bodyPr vertOverflow="overflow" horzOverflow="overflow" wrap="square" lIns="0" tIns="0" rIns="0" bIns="0" anchor="ctr" anchorCtr="0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美里ﾄﾝﾈﾙ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79375</xdr:colOff>
      <xdr:row>52</xdr:row>
      <xdr:rowOff>79376</xdr:rowOff>
    </xdr:from>
    <xdr:ext cx="302079" cy="305168"/>
    <xdr:grpSp>
      <xdr:nvGrpSpPr>
        <xdr:cNvPr id="1719" name="Group 6672">
          <a:extLst>
            <a:ext uri="{FF2B5EF4-FFF2-40B4-BE49-F238E27FC236}">
              <a16:creationId xmlns:a16="http://schemas.microsoft.com/office/drawing/2014/main" id="{41BC5E44-10F0-4ECE-9BDA-9C11E622268F}"/>
            </a:ext>
          </a:extLst>
        </xdr:cNvPr>
        <xdr:cNvGrpSpPr>
          <a:grpSpLocks/>
        </xdr:cNvGrpSpPr>
      </xdr:nvGrpSpPr>
      <xdr:grpSpPr bwMode="auto">
        <a:xfrm>
          <a:off x="3055408" y="9058276"/>
          <a:ext cx="302079" cy="305168"/>
          <a:chOff x="536" y="109"/>
          <a:chExt cx="46" cy="44"/>
        </a:xfrm>
      </xdr:grpSpPr>
      <xdr:pic>
        <xdr:nvPicPr>
          <xdr:cNvPr id="1720" name="Picture 6673" descr="route2">
            <a:extLst>
              <a:ext uri="{FF2B5EF4-FFF2-40B4-BE49-F238E27FC236}">
                <a16:creationId xmlns:a16="http://schemas.microsoft.com/office/drawing/2014/main" id="{45738FAB-90FD-4D12-ACD3-A10846AE596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21" name="Text Box 6674">
            <a:extLst>
              <a:ext uri="{FF2B5EF4-FFF2-40B4-BE49-F238E27FC236}">
                <a16:creationId xmlns:a16="http://schemas.microsoft.com/office/drawing/2014/main" id="{C4E34785-C86B-40AA-9869-9949FB9578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22050</xdr:colOff>
      <xdr:row>52</xdr:row>
      <xdr:rowOff>110240</xdr:rowOff>
    </xdr:from>
    <xdr:ext cx="302079" cy="305168"/>
    <xdr:grpSp>
      <xdr:nvGrpSpPr>
        <xdr:cNvPr id="1722" name="Group 6672">
          <a:extLst>
            <a:ext uri="{FF2B5EF4-FFF2-40B4-BE49-F238E27FC236}">
              <a16:creationId xmlns:a16="http://schemas.microsoft.com/office/drawing/2014/main" id="{8D46FEEE-41D3-4BFC-81F0-EDEF4E0323D3}"/>
            </a:ext>
          </a:extLst>
        </xdr:cNvPr>
        <xdr:cNvGrpSpPr>
          <a:grpSpLocks/>
        </xdr:cNvGrpSpPr>
      </xdr:nvGrpSpPr>
      <xdr:grpSpPr bwMode="auto">
        <a:xfrm>
          <a:off x="3705050" y="9089140"/>
          <a:ext cx="302079" cy="305168"/>
          <a:chOff x="536" y="109"/>
          <a:chExt cx="46" cy="44"/>
        </a:xfrm>
      </xdr:grpSpPr>
      <xdr:pic>
        <xdr:nvPicPr>
          <xdr:cNvPr id="1723" name="Picture 6673" descr="route2">
            <a:extLst>
              <a:ext uri="{FF2B5EF4-FFF2-40B4-BE49-F238E27FC236}">
                <a16:creationId xmlns:a16="http://schemas.microsoft.com/office/drawing/2014/main" id="{FBFE013D-E43D-4071-BB2A-757F4C71A1A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24" name="Text Box 6674">
            <a:extLst>
              <a:ext uri="{FF2B5EF4-FFF2-40B4-BE49-F238E27FC236}">
                <a16:creationId xmlns:a16="http://schemas.microsoft.com/office/drawing/2014/main" id="{7F9837BE-BD29-4D85-9FCA-F391734AB0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621771</xdr:colOff>
      <xdr:row>55</xdr:row>
      <xdr:rowOff>28222</xdr:rowOff>
    </xdr:from>
    <xdr:ext cx="302079" cy="305168"/>
    <xdr:grpSp>
      <xdr:nvGrpSpPr>
        <xdr:cNvPr id="1725" name="Group 6672">
          <a:extLst>
            <a:ext uri="{FF2B5EF4-FFF2-40B4-BE49-F238E27FC236}">
              <a16:creationId xmlns:a16="http://schemas.microsoft.com/office/drawing/2014/main" id="{D0757D6B-009A-4C18-A346-A054012B3483}"/>
            </a:ext>
          </a:extLst>
        </xdr:cNvPr>
        <xdr:cNvGrpSpPr>
          <a:grpSpLocks/>
        </xdr:cNvGrpSpPr>
      </xdr:nvGrpSpPr>
      <xdr:grpSpPr bwMode="auto">
        <a:xfrm>
          <a:off x="3597804" y="9527822"/>
          <a:ext cx="302079" cy="305168"/>
          <a:chOff x="536" y="109"/>
          <a:chExt cx="46" cy="44"/>
        </a:xfrm>
      </xdr:grpSpPr>
      <xdr:pic>
        <xdr:nvPicPr>
          <xdr:cNvPr id="1726" name="Picture 6673" descr="route2">
            <a:extLst>
              <a:ext uri="{FF2B5EF4-FFF2-40B4-BE49-F238E27FC236}">
                <a16:creationId xmlns:a16="http://schemas.microsoft.com/office/drawing/2014/main" id="{0A74A66F-2B08-4594-9951-03083DA0027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27" name="Text Box 6674">
            <a:extLst>
              <a:ext uri="{FF2B5EF4-FFF2-40B4-BE49-F238E27FC236}">
                <a16:creationId xmlns:a16="http://schemas.microsoft.com/office/drawing/2014/main" id="{1A5D5B91-2BA9-4AEA-989D-2AD66809FA4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17</xdr:col>
      <xdr:colOff>404362</xdr:colOff>
      <xdr:row>46</xdr:row>
      <xdr:rowOff>136058</xdr:rowOff>
    </xdr:from>
    <xdr:to>
      <xdr:col>18</xdr:col>
      <xdr:colOff>20412</xdr:colOff>
      <xdr:row>48</xdr:row>
      <xdr:rowOff>0</xdr:rowOff>
    </xdr:to>
    <xdr:sp macro="" textlink="">
      <xdr:nvSpPr>
        <xdr:cNvPr id="1728" name="Text Box 1620">
          <a:extLst>
            <a:ext uri="{FF2B5EF4-FFF2-40B4-BE49-F238E27FC236}">
              <a16:creationId xmlns:a16="http://schemas.microsoft.com/office/drawing/2014/main" id="{C82D47C1-D6FB-48DD-A838-D9E6B5434739}"/>
            </a:ext>
          </a:extLst>
        </xdr:cNvPr>
        <xdr:cNvSpPr txBox="1">
          <a:spLocks noChangeArrowheads="1"/>
        </xdr:cNvSpPr>
      </xdr:nvSpPr>
      <xdr:spPr bwMode="auto">
        <a:xfrm>
          <a:off x="3364439" y="1161827"/>
          <a:ext cx="319435" cy="20586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404362</xdr:colOff>
      <xdr:row>46</xdr:row>
      <xdr:rowOff>136058</xdr:rowOff>
    </xdr:from>
    <xdr:to>
      <xdr:col>18</xdr:col>
      <xdr:colOff>20412</xdr:colOff>
      <xdr:row>48</xdr:row>
      <xdr:rowOff>0</xdr:rowOff>
    </xdr:to>
    <xdr:sp macro="" textlink="">
      <xdr:nvSpPr>
        <xdr:cNvPr id="1729" name="Text Box 1620">
          <a:extLst>
            <a:ext uri="{FF2B5EF4-FFF2-40B4-BE49-F238E27FC236}">
              <a16:creationId xmlns:a16="http://schemas.microsoft.com/office/drawing/2014/main" id="{9E862C96-7230-46E5-B561-B1C7A1025A2F}"/>
            </a:ext>
          </a:extLst>
        </xdr:cNvPr>
        <xdr:cNvSpPr txBox="1">
          <a:spLocks noChangeArrowheads="1"/>
        </xdr:cNvSpPr>
      </xdr:nvSpPr>
      <xdr:spPr bwMode="auto">
        <a:xfrm>
          <a:off x="3364439" y="1161827"/>
          <a:ext cx="319435" cy="20586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404362</xdr:colOff>
      <xdr:row>46</xdr:row>
      <xdr:rowOff>136058</xdr:rowOff>
    </xdr:from>
    <xdr:to>
      <xdr:col>18</xdr:col>
      <xdr:colOff>20412</xdr:colOff>
      <xdr:row>48</xdr:row>
      <xdr:rowOff>0</xdr:rowOff>
    </xdr:to>
    <xdr:sp macro="" textlink="">
      <xdr:nvSpPr>
        <xdr:cNvPr id="1730" name="Text Box 1620">
          <a:extLst>
            <a:ext uri="{FF2B5EF4-FFF2-40B4-BE49-F238E27FC236}">
              <a16:creationId xmlns:a16="http://schemas.microsoft.com/office/drawing/2014/main" id="{6BFC76AD-3BFA-4CBA-8DF8-713C43B4C45D}"/>
            </a:ext>
          </a:extLst>
        </xdr:cNvPr>
        <xdr:cNvSpPr txBox="1">
          <a:spLocks noChangeArrowheads="1"/>
        </xdr:cNvSpPr>
      </xdr:nvSpPr>
      <xdr:spPr bwMode="auto">
        <a:xfrm>
          <a:off x="3364439" y="1161827"/>
          <a:ext cx="319435" cy="20586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404362</xdr:colOff>
      <xdr:row>46</xdr:row>
      <xdr:rowOff>136058</xdr:rowOff>
    </xdr:from>
    <xdr:to>
      <xdr:col>18</xdr:col>
      <xdr:colOff>20412</xdr:colOff>
      <xdr:row>48</xdr:row>
      <xdr:rowOff>0</xdr:rowOff>
    </xdr:to>
    <xdr:sp macro="" textlink="">
      <xdr:nvSpPr>
        <xdr:cNvPr id="1731" name="Text Box 1620">
          <a:extLst>
            <a:ext uri="{FF2B5EF4-FFF2-40B4-BE49-F238E27FC236}">
              <a16:creationId xmlns:a16="http://schemas.microsoft.com/office/drawing/2014/main" id="{A0A5F970-9493-4F9D-B856-59272B503994}"/>
            </a:ext>
          </a:extLst>
        </xdr:cNvPr>
        <xdr:cNvSpPr txBox="1">
          <a:spLocks noChangeArrowheads="1"/>
        </xdr:cNvSpPr>
      </xdr:nvSpPr>
      <xdr:spPr bwMode="auto">
        <a:xfrm>
          <a:off x="3364439" y="1161827"/>
          <a:ext cx="319435" cy="20586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647884</xdr:colOff>
      <xdr:row>42</xdr:row>
      <xdr:rowOff>85996</xdr:rowOff>
    </xdr:from>
    <xdr:to>
      <xdr:col>18</xdr:col>
      <xdr:colOff>162780</xdr:colOff>
      <xdr:row>43</xdr:row>
      <xdr:rowOff>103314</xdr:rowOff>
    </xdr:to>
    <xdr:sp macro="" textlink="">
      <xdr:nvSpPr>
        <xdr:cNvPr id="1741" name="六角形 1740">
          <a:extLst>
            <a:ext uri="{FF2B5EF4-FFF2-40B4-BE49-F238E27FC236}">
              <a16:creationId xmlns:a16="http://schemas.microsoft.com/office/drawing/2014/main" id="{73BB4EE9-F2E3-4A3B-82D5-37F46146B7EF}"/>
            </a:ext>
          </a:extLst>
        </xdr:cNvPr>
        <xdr:cNvSpPr/>
      </xdr:nvSpPr>
      <xdr:spPr bwMode="auto">
        <a:xfrm>
          <a:off x="12041598" y="7279639"/>
          <a:ext cx="217932" cy="1896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234120</xdr:colOff>
      <xdr:row>42</xdr:row>
      <xdr:rowOff>114912</xdr:rowOff>
    </xdr:from>
    <xdr:to>
      <xdr:col>18</xdr:col>
      <xdr:colOff>281745</xdr:colOff>
      <xdr:row>48</xdr:row>
      <xdr:rowOff>142569</xdr:rowOff>
    </xdr:to>
    <xdr:grpSp>
      <xdr:nvGrpSpPr>
        <xdr:cNvPr id="1882" name="グループ化 1881">
          <a:extLst>
            <a:ext uri="{FF2B5EF4-FFF2-40B4-BE49-F238E27FC236}">
              <a16:creationId xmlns:a16="http://schemas.microsoft.com/office/drawing/2014/main" id="{7F5DBB50-1145-4F30-8F46-162E2F90C607}"/>
            </a:ext>
          </a:extLst>
        </xdr:cNvPr>
        <xdr:cNvGrpSpPr/>
      </xdr:nvGrpSpPr>
      <xdr:grpSpPr>
        <a:xfrm rot="10800000">
          <a:off x="11693753" y="7358145"/>
          <a:ext cx="754592" cy="1069057"/>
          <a:chOff x="11869249" y="7243424"/>
          <a:chExt cx="751938" cy="1060917"/>
        </a:xfrm>
      </xdr:grpSpPr>
      <xdr:sp macro="" textlink="">
        <xdr:nvSpPr>
          <xdr:cNvPr id="1739" name="Line 381">
            <a:extLst>
              <a:ext uri="{FF2B5EF4-FFF2-40B4-BE49-F238E27FC236}">
                <a16:creationId xmlns:a16="http://schemas.microsoft.com/office/drawing/2014/main" id="{ED824800-E425-478A-8267-952DA6E28E0D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2250753" y="7243424"/>
            <a:ext cx="5842" cy="849790"/>
          </a:xfrm>
          <a:custGeom>
            <a:avLst/>
            <a:gdLst>
              <a:gd name="connsiteX0" fmla="*/ 0 w 19081"/>
              <a:gd name="connsiteY0" fmla="*/ 0 h 859705"/>
              <a:gd name="connsiteX1" fmla="*/ 19081 w 19081"/>
              <a:gd name="connsiteY1" fmla="*/ 859705 h 859705"/>
              <a:gd name="connsiteX0" fmla="*/ 0 w 5852"/>
              <a:gd name="connsiteY0" fmla="*/ 0 h 848681"/>
              <a:gd name="connsiteX1" fmla="*/ 5852 w 5852"/>
              <a:gd name="connsiteY1" fmla="*/ 848681 h 84868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852" h="848681">
                <a:moveTo>
                  <a:pt x="0" y="0"/>
                </a:moveTo>
                <a:cubicBezTo>
                  <a:pt x="6360" y="286568"/>
                  <a:pt x="-508" y="562113"/>
                  <a:pt x="5852" y="848681"/>
                </a:cubicBezTo>
              </a:path>
            </a:pathLst>
          </a:cu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881" name="グループ化 1880">
            <a:extLst>
              <a:ext uri="{FF2B5EF4-FFF2-40B4-BE49-F238E27FC236}">
                <a16:creationId xmlns:a16="http://schemas.microsoft.com/office/drawing/2014/main" id="{F86B68E2-99A5-4C0C-8202-3EFCDEAD7E4E}"/>
              </a:ext>
            </a:extLst>
          </xdr:cNvPr>
          <xdr:cNvGrpSpPr/>
        </xdr:nvGrpSpPr>
        <xdr:grpSpPr>
          <a:xfrm>
            <a:off x="11869249" y="7279092"/>
            <a:ext cx="751938" cy="1025249"/>
            <a:chOff x="11875956" y="7243318"/>
            <a:chExt cx="751938" cy="1025249"/>
          </a:xfrm>
        </xdr:grpSpPr>
        <xdr:sp macro="" textlink="">
          <xdr:nvSpPr>
            <xdr:cNvPr id="1732" name="Line 120">
              <a:extLst>
                <a:ext uri="{FF2B5EF4-FFF2-40B4-BE49-F238E27FC236}">
                  <a16:creationId xmlns:a16="http://schemas.microsoft.com/office/drawing/2014/main" id="{B49A1DF5-C0B3-41FD-9A03-2B48F9FEFE8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1875956" y="7950578"/>
              <a:ext cx="751938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1733" name="Group 213">
              <a:extLst>
                <a:ext uri="{FF2B5EF4-FFF2-40B4-BE49-F238E27FC236}">
                  <a16:creationId xmlns:a16="http://schemas.microsoft.com/office/drawing/2014/main" id="{E286B73E-5DC3-4991-B1D0-0ADDF060284C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2185638" y="7243318"/>
              <a:ext cx="144501" cy="585733"/>
              <a:chOff x="234" y="395"/>
              <a:chExt cx="19" cy="42"/>
            </a:xfrm>
          </xdr:grpSpPr>
          <xdr:sp macro="" textlink="">
            <xdr:nvSpPr>
              <xdr:cNvPr id="1734" name="Freeform 214">
                <a:extLst>
                  <a:ext uri="{FF2B5EF4-FFF2-40B4-BE49-F238E27FC236}">
                    <a16:creationId xmlns:a16="http://schemas.microsoft.com/office/drawing/2014/main" id="{7AF36635-3D03-4489-A159-63002922615B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34" y="395"/>
                <a:ext cx="3" cy="42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5 h 46"/>
                  <a:gd name="T4" fmla="*/ 2 w 5"/>
                  <a:gd name="T5" fmla="*/ 61 h 46"/>
                  <a:gd name="T6" fmla="*/ 1 w 5"/>
                  <a:gd name="T7" fmla="*/ 67 h 46"/>
                  <a:gd name="T8" fmla="*/ 0 60000 65536"/>
                  <a:gd name="T9" fmla="*/ 0 60000 65536"/>
                  <a:gd name="T10" fmla="*/ 0 60000 65536"/>
                  <a:gd name="T11" fmla="*/ 0 60000 65536"/>
                  <a:gd name="connsiteX0" fmla="*/ 8000 w 8000"/>
                  <a:gd name="connsiteY0" fmla="*/ 0 h 8913"/>
                  <a:gd name="connsiteX1" fmla="*/ 8000 w 8000"/>
                  <a:gd name="connsiteY1" fmla="*/ 7609 h 8913"/>
                  <a:gd name="connsiteX2" fmla="*/ 0 w 8000"/>
                  <a:gd name="connsiteY2" fmla="*/ 8913 h 891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8000" h="8913">
                    <a:moveTo>
                      <a:pt x="8000" y="0"/>
                    </a:moveTo>
                    <a:lnTo>
                      <a:pt x="8000" y="7609"/>
                    </a:lnTo>
                    <a:lnTo>
                      <a:pt x="0" y="8913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737" name="Freeform 215">
                <a:extLst>
                  <a:ext uri="{FF2B5EF4-FFF2-40B4-BE49-F238E27FC236}">
                    <a16:creationId xmlns:a16="http://schemas.microsoft.com/office/drawing/2014/main" id="{7F6E726A-22E6-439E-A9C0-D89A113C5C03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250" y="395"/>
                <a:ext cx="3" cy="42"/>
              </a:xfrm>
              <a:custGeom>
                <a:avLst/>
                <a:gdLst>
                  <a:gd name="T0" fmla="*/ 0 w 5"/>
                  <a:gd name="T1" fmla="*/ 0 h 46"/>
                  <a:gd name="T2" fmla="*/ 1 w 5"/>
                  <a:gd name="T3" fmla="*/ 5 h 46"/>
                  <a:gd name="T4" fmla="*/ 1 w 5"/>
                  <a:gd name="T5" fmla="*/ 98 h 46"/>
                  <a:gd name="T6" fmla="*/ 1 w 5"/>
                  <a:gd name="T7" fmla="*/ 111 h 46"/>
                  <a:gd name="T8" fmla="*/ 0 60000 65536"/>
                  <a:gd name="T9" fmla="*/ 0 60000 65536"/>
                  <a:gd name="T10" fmla="*/ 0 60000 65536"/>
                  <a:gd name="T11" fmla="*/ 0 60000 65536"/>
                  <a:gd name="connsiteX0" fmla="*/ 0 w 10000"/>
                  <a:gd name="connsiteY0" fmla="*/ 0 h 8696"/>
                  <a:gd name="connsiteX1" fmla="*/ 10000 w 10000"/>
                  <a:gd name="connsiteY1" fmla="*/ 1087 h 8696"/>
                  <a:gd name="connsiteX2" fmla="*/ 10000 w 10000"/>
                  <a:gd name="connsiteY2" fmla="*/ 8696 h 8696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10000" h="8696">
                    <a:moveTo>
                      <a:pt x="0" y="0"/>
                    </a:moveTo>
                    <a:lnTo>
                      <a:pt x="10000" y="1087"/>
                    </a:lnTo>
                    <a:lnTo>
                      <a:pt x="10000" y="869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738" name="Freeform 379">
              <a:extLst>
                <a:ext uri="{FF2B5EF4-FFF2-40B4-BE49-F238E27FC236}">
                  <a16:creationId xmlns:a16="http://schemas.microsoft.com/office/drawing/2014/main" id="{572F3CA2-4B76-4477-83B4-8A5158184BA8}"/>
                </a:ext>
              </a:extLst>
            </xdr:cNvPr>
            <xdr:cNvSpPr>
              <a:spLocks/>
            </xdr:cNvSpPr>
          </xdr:nvSpPr>
          <xdr:spPr bwMode="auto">
            <a:xfrm flipH="1">
              <a:off x="12255921" y="7309444"/>
              <a:ext cx="124341" cy="959123"/>
            </a:xfrm>
            <a:custGeom>
              <a:avLst/>
              <a:gdLst>
                <a:gd name="T0" fmla="*/ 2147483647 w 16"/>
                <a:gd name="T1" fmla="*/ 2147483647 h 52"/>
                <a:gd name="T2" fmla="*/ 2147483647 w 16"/>
                <a:gd name="T3" fmla="*/ 2147483647 h 52"/>
                <a:gd name="T4" fmla="*/ 2147483647 w 16"/>
                <a:gd name="T5" fmla="*/ 2147483647 h 52"/>
                <a:gd name="T6" fmla="*/ 2147483647 w 16"/>
                <a:gd name="T7" fmla="*/ 2147483647 h 52"/>
                <a:gd name="T8" fmla="*/ 2147483647 w 16"/>
                <a:gd name="T9" fmla="*/ 2147483647 h 5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9161 w 9317"/>
                <a:gd name="connsiteY0" fmla="*/ 10015 h 10015"/>
                <a:gd name="connsiteX1" fmla="*/ 8536 w 9317"/>
                <a:gd name="connsiteY1" fmla="*/ 7515 h 10015"/>
                <a:gd name="connsiteX2" fmla="*/ 1036 w 9317"/>
                <a:gd name="connsiteY2" fmla="*/ 5400 h 10015"/>
                <a:gd name="connsiteX3" fmla="*/ 411 w 9317"/>
                <a:gd name="connsiteY3" fmla="*/ 784 h 10015"/>
                <a:gd name="connsiteX4" fmla="*/ 5935 w 9317"/>
                <a:gd name="connsiteY4" fmla="*/ 0 h 10015"/>
                <a:gd name="connsiteX0" fmla="*/ 9833 w 10000"/>
                <a:gd name="connsiteY0" fmla="*/ 10000 h 10000"/>
                <a:gd name="connsiteX1" fmla="*/ 9162 w 10000"/>
                <a:gd name="connsiteY1" fmla="*/ 7504 h 10000"/>
                <a:gd name="connsiteX2" fmla="*/ 1112 w 10000"/>
                <a:gd name="connsiteY2" fmla="*/ 5392 h 10000"/>
                <a:gd name="connsiteX3" fmla="*/ 441 w 10000"/>
                <a:gd name="connsiteY3" fmla="*/ 783 h 10000"/>
                <a:gd name="connsiteX4" fmla="*/ 6370 w 10000"/>
                <a:gd name="connsiteY4" fmla="*/ 0 h 10000"/>
                <a:gd name="connsiteX0" fmla="*/ 10357 w 10390"/>
                <a:gd name="connsiteY0" fmla="*/ 12055 h 12055"/>
                <a:gd name="connsiteX1" fmla="*/ 9162 w 10390"/>
                <a:gd name="connsiteY1" fmla="*/ 7504 h 12055"/>
                <a:gd name="connsiteX2" fmla="*/ 1112 w 10390"/>
                <a:gd name="connsiteY2" fmla="*/ 5392 h 12055"/>
                <a:gd name="connsiteX3" fmla="*/ 441 w 10390"/>
                <a:gd name="connsiteY3" fmla="*/ 783 h 12055"/>
                <a:gd name="connsiteX4" fmla="*/ 6370 w 10390"/>
                <a:gd name="connsiteY4" fmla="*/ 0 h 12055"/>
                <a:gd name="connsiteX0" fmla="*/ 10357 w 10390"/>
                <a:gd name="connsiteY0" fmla="*/ 11272 h 11272"/>
                <a:gd name="connsiteX1" fmla="*/ 9162 w 10390"/>
                <a:gd name="connsiteY1" fmla="*/ 6721 h 11272"/>
                <a:gd name="connsiteX2" fmla="*/ 1112 w 10390"/>
                <a:gd name="connsiteY2" fmla="*/ 4609 h 11272"/>
                <a:gd name="connsiteX3" fmla="*/ 441 w 10390"/>
                <a:gd name="connsiteY3" fmla="*/ 0 h 11272"/>
                <a:gd name="connsiteX0" fmla="*/ 10391 w 10424"/>
                <a:gd name="connsiteY0" fmla="*/ 13802 h 13802"/>
                <a:gd name="connsiteX1" fmla="*/ 9196 w 10424"/>
                <a:gd name="connsiteY1" fmla="*/ 9251 h 13802"/>
                <a:gd name="connsiteX2" fmla="*/ 1146 w 10424"/>
                <a:gd name="connsiteY2" fmla="*/ 7139 h 13802"/>
                <a:gd name="connsiteX3" fmla="*/ 475 w 10424"/>
                <a:gd name="connsiteY3" fmla="*/ 0 h 13802"/>
                <a:gd name="connsiteX0" fmla="*/ 10077 w 10110"/>
                <a:gd name="connsiteY0" fmla="*/ 13802 h 13802"/>
                <a:gd name="connsiteX1" fmla="*/ 8882 w 10110"/>
                <a:gd name="connsiteY1" fmla="*/ 9251 h 13802"/>
                <a:gd name="connsiteX2" fmla="*/ 832 w 10110"/>
                <a:gd name="connsiteY2" fmla="*/ 7139 h 13802"/>
                <a:gd name="connsiteX3" fmla="*/ 161 w 10110"/>
                <a:gd name="connsiteY3" fmla="*/ 0 h 13802"/>
                <a:gd name="connsiteX0" fmla="*/ 10076 w 10109"/>
                <a:gd name="connsiteY0" fmla="*/ 14598 h 14598"/>
                <a:gd name="connsiteX1" fmla="*/ 8881 w 10109"/>
                <a:gd name="connsiteY1" fmla="*/ 10047 h 14598"/>
                <a:gd name="connsiteX2" fmla="*/ 831 w 10109"/>
                <a:gd name="connsiteY2" fmla="*/ 7935 h 14598"/>
                <a:gd name="connsiteX3" fmla="*/ 160 w 10109"/>
                <a:gd name="connsiteY3" fmla="*/ 0 h 1459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109" h="14598">
                  <a:moveTo>
                    <a:pt x="10076" y="14598"/>
                  </a:moveTo>
                  <a:cubicBezTo>
                    <a:pt x="10076" y="14214"/>
                    <a:pt x="10422" y="11157"/>
                    <a:pt x="8881" y="10047"/>
                  </a:cubicBezTo>
                  <a:cubicBezTo>
                    <a:pt x="7340" y="8937"/>
                    <a:pt x="2284" y="9609"/>
                    <a:pt x="831" y="7935"/>
                  </a:cubicBezTo>
                  <a:cubicBezTo>
                    <a:pt x="-622" y="6261"/>
                    <a:pt x="304" y="1845"/>
                    <a:pt x="160" y="0"/>
                  </a:cubicBez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triangl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740" name="Line 184">
              <a:extLst>
                <a:ext uri="{FF2B5EF4-FFF2-40B4-BE49-F238E27FC236}">
                  <a16:creationId xmlns:a16="http://schemas.microsoft.com/office/drawing/2014/main" id="{BD542BED-5E23-451A-A9F1-105B44D10C04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12139627" y="7323588"/>
              <a:ext cx="91424" cy="607203"/>
            </a:xfrm>
            <a:custGeom>
              <a:avLst/>
              <a:gdLst>
                <a:gd name="T0" fmla="*/ 0 w 43333"/>
                <a:gd name="T1" fmla="*/ 0 h 348995"/>
                <a:gd name="T2" fmla="*/ 51826 w 43333"/>
                <a:gd name="T3" fmla="*/ 357075 h 348995"/>
                <a:gd name="T4" fmla="*/ 0 60000 65536"/>
                <a:gd name="T5" fmla="*/ 0 60000 65536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0" t="0" r="r" b="b"/>
              <a:pathLst>
                <a:path w="43333" h="348995">
                  <a:moveTo>
                    <a:pt x="0" y="0"/>
                  </a:moveTo>
                  <a:cubicBezTo>
                    <a:pt x="68835" y="105425"/>
                    <a:pt x="32238" y="69065"/>
                    <a:pt x="42905" y="348995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endParaRPr lang="ja-JP" altLang="en-US"/>
            </a:p>
          </xdr:txBody>
        </xdr:sp>
        <xdr:sp macro="" textlink="">
          <xdr:nvSpPr>
            <xdr:cNvPr id="1742" name="Oval 383">
              <a:extLst>
                <a:ext uri="{FF2B5EF4-FFF2-40B4-BE49-F238E27FC236}">
                  <a16:creationId xmlns:a16="http://schemas.microsoft.com/office/drawing/2014/main" id="{FEB298C0-A9AA-419C-AE72-E8F74C693ED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174848" y="7898241"/>
              <a:ext cx="182769" cy="109912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58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17</xdr:col>
      <xdr:colOff>422621</xdr:colOff>
      <xdr:row>45</xdr:row>
      <xdr:rowOff>125258</xdr:rowOff>
    </xdr:from>
    <xdr:to>
      <xdr:col>17</xdr:col>
      <xdr:colOff>544218</xdr:colOff>
      <xdr:row>46</xdr:row>
      <xdr:rowOff>74627</xdr:rowOff>
    </xdr:to>
    <xdr:sp macro="" textlink="">
      <xdr:nvSpPr>
        <xdr:cNvPr id="1743" name="AutoShape 526">
          <a:extLst>
            <a:ext uri="{FF2B5EF4-FFF2-40B4-BE49-F238E27FC236}">
              <a16:creationId xmlns:a16="http://schemas.microsoft.com/office/drawing/2014/main" id="{E47F61DB-6089-4DF2-B3BE-B3E233D9978D}"/>
            </a:ext>
          </a:extLst>
        </xdr:cNvPr>
        <xdr:cNvSpPr>
          <a:spLocks noChangeArrowheads="1"/>
        </xdr:cNvSpPr>
      </xdr:nvSpPr>
      <xdr:spPr bwMode="auto">
        <a:xfrm>
          <a:off x="11856149" y="7854619"/>
          <a:ext cx="121597" cy="12223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495176</xdr:colOff>
      <xdr:row>46</xdr:row>
      <xdr:rowOff>143091</xdr:rowOff>
    </xdr:from>
    <xdr:to>
      <xdr:col>18</xdr:col>
      <xdr:colOff>10072</xdr:colOff>
      <xdr:row>47</xdr:row>
      <xdr:rowOff>160409</xdr:rowOff>
    </xdr:to>
    <xdr:sp macro="" textlink="">
      <xdr:nvSpPr>
        <xdr:cNvPr id="1744" name="六角形 1743">
          <a:extLst>
            <a:ext uri="{FF2B5EF4-FFF2-40B4-BE49-F238E27FC236}">
              <a16:creationId xmlns:a16="http://schemas.microsoft.com/office/drawing/2014/main" id="{AE1FE439-B45D-4DAB-B7BD-6F8B84DA8776}"/>
            </a:ext>
          </a:extLst>
        </xdr:cNvPr>
        <xdr:cNvSpPr/>
      </xdr:nvSpPr>
      <xdr:spPr bwMode="auto">
        <a:xfrm>
          <a:off x="11928704" y="8045313"/>
          <a:ext cx="220451" cy="1901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63666</xdr:colOff>
      <xdr:row>4</xdr:row>
      <xdr:rowOff>80532</xdr:rowOff>
    </xdr:from>
    <xdr:to>
      <xdr:col>8</xdr:col>
      <xdr:colOff>655903</xdr:colOff>
      <xdr:row>6</xdr:row>
      <xdr:rowOff>54350</xdr:rowOff>
    </xdr:to>
    <xdr:sp macro="" textlink="">
      <xdr:nvSpPr>
        <xdr:cNvPr id="1746" name="Line 72">
          <a:extLst>
            <a:ext uri="{FF2B5EF4-FFF2-40B4-BE49-F238E27FC236}">
              <a16:creationId xmlns:a16="http://schemas.microsoft.com/office/drawing/2014/main" id="{0DEE892D-D3B8-4466-A6CB-694946F568E4}"/>
            </a:ext>
          </a:extLst>
        </xdr:cNvPr>
        <xdr:cNvSpPr>
          <a:spLocks noChangeShapeType="1"/>
        </xdr:cNvSpPr>
      </xdr:nvSpPr>
      <xdr:spPr bwMode="auto">
        <a:xfrm rot="793324" flipH="1" flipV="1">
          <a:off x="5149546" y="762569"/>
          <a:ext cx="592237" cy="314837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0 w 9542"/>
            <a:gd name="connsiteY0" fmla="*/ 0 h 10000"/>
            <a:gd name="connsiteX1" fmla="*/ 8049 w 9542"/>
            <a:gd name="connsiteY1" fmla="*/ 10000 h 10000"/>
            <a:gd name="connsiteX0" fmla="*/ 0 w 32170"/>
            <a:gd name="connsiteY0" fmla="*/ 269 h 5206"/>
            <a:gd name="connsiteX1" fmla="*/ 31547 w 32170"/>
            <a:gd name="connsiteY1" fmla="*/ 5206 h 5206"/>
            <a:gd name="connsiteX0" fmla="*/ 0 w 9806"/>
            <a:gd name="connsiteY0" fmla="*/ 0 h 9483"/>
            <a:gd name="connsiteX1" fmla="*/ 9806 w 9806"/>
            <a:gd name="connsiteY1" fmla="*/ 9483 h 9483"/>
            <a:gd name="connsiteX0" fmla="*/ 33 w 10033"/>
            <a:gd name="connsiteY0" fmla="*/ 0 h 10000"/>
            <a:gd name="connsiteX1" fmla="*/ 10033 w 10033"/>
            <a:gd name="connsiteY1" fmla="*/ 10000 h 10000"/>
            <a:gd name="connsiteX0" fmla="*/ 60 w 5176"/>
            <a:gd name="connsiteY0" fmla="*/ 0 h 7180"/>
            <a:gd name="connsiteX1" fmla="*/ 5176 w 5176"/>
            <a:gd name="connsiteY1" fmla="*/ 7180 h 7180"/>
            <a:gd name="connsiteX0" fmla="*/ 23 w 56040"/>
            <a:gd name="connsiteY0" fmla="*/ 0 h 22499"/>
            <a:gd name="connsiteX1" fmla="*/ 56040 w 56040"/>
            <a:gd name="connsiteY1" fmla="*/ 22499 h 22499"/>
            <a:gd name="connsiteX0" fmla="*/ 28 w 48181"/>
            <a:gd name="connsiteY0" fmla="*/ 0 h 21785"/>
            <a:gd name="connsiteX1" fmla="*/ 48181 w 48181"/>
            <a:gd name="connsiteY1" fmla="*/ 21785 h 21785"/>
            <a:gd name="connsiteX0" fmla="*/ 0 w 48153"/>
            <a:gd name="connsiteY0" fmla="*/ 0 h 21785"/>
            <a:gd name="connsiteX1" fmla="*/ 48153 w 48153"/>
            <a:gd name="connsiteY1" fmla="*/ 21785 h 21785"/>
            <a:gd name="connsiteX0" fmla="*/ 0 w 48153"/>
            <a:gd name="connsiteY0" fmla="*/ 0 h 21785"/>
            <a:gd name="connsiteX1" fmla="*/ 7237 w 48153"/>
            <a:gd name="connsiteY1" fmla="*/ 20356 h 21785"/>
            <a:gd name="connsiteX2" fmla="*/ 48153 w 48153"/>
            <a:gd name="connsiteY2" fmla="*/ 21785 h 21785"/>
            <a:gd name="connsiteX0" fmla="*/ 0 w 63855"/>
            <a:gd name="connsiteY0" fmla="*/ 0 h 21785"/>
            <a:gd name="connsiteX1" fmla="*/ 63855 w 63855"/>
            <a:gd name="connsiteY1" fmla="*/ 7143 h 21785"/>
            <a:gd name="connsiteX2" fmla="*/ 48153 w 63855"/>
            <a:gd name="connsiteY2" fmla="*/ 21785 h 21785"/>
            <a:gd name="connsiteX0" fmla="*/ 0 w 67571"/>
            <a:gd name="connsiteY0" fmla="*/ 0 h 21785"/>
            <a:gd name="connsiteX1" fmla="*/ 61849 w 67571"/>
            <a:gd name="connsiteY1" fmla="*/ 3641 h 21785"/>
            <a:gd name="connsiteX2" fmla="*/ 63855 w 67571"/>
            <a:gd name="connsiteY2" fmla="*/ 7143 h 21785"/>
            <a:gd name="connsiteX3" fmla="*/ 48153 w 67571"/>
            <a:gd name="connsiteY3" fmla="*/ 21785 h 21785"/>
            <a:gd name="connsiteX0" fmla="*/ 0 w 66703"/>
            <a:gd name="connsiteY0" fmla="*/ 0 h 21785"/>
            <a:gd name="connsiteX1" fmla="*/ 61849 w 66703"/>
            <a:gd name="connsiteY1" fmla="*/ 3641 h 21785"/>
            <a:gd name="connsiteX2" fmla="*/ 63855 w 66703"/>
            <a:gd name="connsiteY2" fmla="*/ 7143 h 21785"/>
            <a:gd name="connsiteX3" fmla="*/ 48153 w 66703"/>
            <a:gd name="connsiteY3" fmla="*/ 21785 h 21785"/>
            <a:gd name="connsiteX0" fmla="*/ 0 w 63855"/>
            <a:gd name="connsiteY0" fmla="*/ 0 h 21785"/>
            <a:gd name="connsiteX1" fmla="*/ 61849 w 63855"/>
            <a:gd name="connsiteY1" fmla="*/ 3641 h 21785"/>
            <a:gd name="connsiteX2" fmla="*/ 63855 w 63855"/>
            <a:gd name="connsiteY2" fmla="*/ 7143 h 21785"/>
            <a:gd name="connsiteX3" fmla="*/ 48153 w 63855"/>
            <a:gd name="connsiteY3" fmla="*/ 21785 h 21785"/>
            <a:gd name="connsiteX0" fmla="*/ 0 w 63855"/>
            <a:gd name="connsiteY0" fmla="*/ 0 h 21785"/>
            <a:gd name="connsiteX1" fmla="*/ 62950 w 63855"/>
            <a:gd name="connsiteY1" fmla="*/ 3005 h 21785"/>
            <a:gd name="connsiteX2" fmla="*/ 63855 w 63855"/>
            <a:gd name="connsiteY2" fmla="*/ 7143 h 21785"/>
            <a:gd name="connsiteX3" fmla="*/ 48153 w 63855"/>
            <a:gd name="connsiteY3" fmla="*/ 21785 h 21785"/>
            <a:gd name="connsiteX0" fmla="*/ 0 w 64539"/>
            <a:gd name="connsiteY0" fmla="*/ 0 h 23805"/>
            <a:gd name="connsiteX1" fmla="*/ 63634 w 64539"/>
            <a:gd name="connsiteY1" fmla="*/ 5025 h 23805"/>
            <a:gd name="connsiteX2" fmla="*/ 64539 w 64539"/>
            <a:gd name="connsiteY2" fmla="*/ 9163 h 23805"/>
            <a:gd name="connsiteX3" fmla="*/ 48837 w 64539"/>
            <a:gd name="connsiteY3" fmla="*/ 23805 h 23805"/>
            <a:gd name="connsiteX0" fmla="*/ 0 w 64539"/>
            <a:gd name="connsiteY0" fmla="*/ 0 h 23805"/>
            <a:gd name="connsiteX1" fmla="*/ 62938 w 64539"/>
            <a:gd name="connsiteY1" fmla="*/ 3616 h 23805"/>
            <a:gd name="connsiteX2" fmla="*/ 64539 w 64539"/>
            <a:gd name="connsiteY2" fmla="*/ 9163 h 23805"/>
            <a:gd name="connsiteX3" fmla="*/ 48837 w 64539"/>
            <a:gd name="connsiteY3" fmla="*/ 23805 h 23805"/>
            <a:gd name="connsiteX0" fmla="*/ 0 w 64539"/>
            <a:gd name="connsiteY0" fmla="*/ 0 h 23805"/>
            <a:gd name="connsiteX1" fmla="*/ 63085 w 64539"/>
            <a:gd name="connsiteY1" fmla="*/ 4049 h 23805"/>
            <a:gd name="connsiteX2" fmla="*/ 64539 w 64539"/>
            <a:gd name="connsiteY2" fmla="*/ 9163 h 23805"/>
            <a:gd name="connsiteX3" fmla="*/ 48837 w 64539"/>
            <a:gd name="connsiteY3" fmla="*/ 23805 h 238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4539" h="23805">
              <a:moveTo>
                <a:pt x="0" y="0"/>
              </a:moveTo>
              <a:cubicBezTo>
                <a:pt x="9472" y="946"/>
                <a:pt x="52443" y="2859"/>
                <a:pt x="63085" y="4049"/>
              </a:cubicBezTo>
              <a:cubicBezTo>
                <a:pt x="63027" y="4091"/>
                <a:pt x="62733" y="5943"/>
                <a:pt x="64539" y="9163"/>
              </a:cubicBezTo>
              <a:cubicBezTo>
                <a:pt x="63817" y="8987"/>
                <a:pt x="48613" y="23841"/>
                <a:pt x="48837" y="23805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387085</xdr:colOff>
      <xdr:row>5</xdr:row>
      <xdr:rowOff>66671</xdr:rowOff>
    </xdr:from>
    <xdr:ext cx="302343" cy="166649"/>
    <xdr:sp macro="" textlink="">
      <xdr:nvSpPr>
        <xdr:cNvPr id="1747" name="Text Box 1416">
          <a:extLst>
            <a:ext uri="{FF2B5EF4-FFF2-40B4-BE49-F238E27FC236}">
              <a16:creationId xmlns:a16="http://schemas.microsoft.com/office/drawing/2014/main" id="{2AC07E98-44AF-46D4-BD61-ABF9201F1F81}"/>
            </a:ext>
          </a:extLst>
        </xdr:cNvPr>
        <xdr:cNvSpPr txBox="1">
          <a:spLocks noChangeArrowheads="1"/>
        </xdr:cNvSpPr>
      </xdr:nvSpPr>
      <xdr:spPr bwMode="auto">
        <a:xfrm>
          <a:off x="5453478" y="928457"/>
          <a:ext cx="302343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164041</xdr:colOff>
      <xdr:row>15</xdr:row>
      <xdr:rowOff>126999</xdr:rowOff>
    </xdr:from>
    <xdr:to>
      <xdr:col>15</xdr:col>
      <xdr:colOff>366844</xdr:colOff>
      <xdr:row>16</xdr:row>
      <xdr:rowOff>140146</xdr:rowOff>
    </xdr:to>
    <xdr:grpSp>
      <xdr:nvGrpSpPr>
        <xdr:cNvPr id="1750" name="Group 405">
          <a:extLst>
            <a:ext uri="{FF2B5EF4-FFF2-40B4-BE49-F238E27FC236}">
              <a16:creationId xmlns:a16="http://schemas.microsoft.com/office/drawing/2014/main" id="{5842A8C2-4D5F-4C91-B065-6474BAC6AA58}"/>
            </a:ext>
          </a:extLst>
        </xdr:cNvPr>
        <xdr:cNvGrpSpPr>
          <a:grpSpLocks/>
        </xdr:cNvGrpSpPr>
      </xdr:nvGrpSpPr>
      <xdr:grpSpPr bwMode="auto">
        <a:xfrm rot="10800000">
          <a:off x="10209741" y="2730499"/>
          <a:ext cx="202803" cy="186714"/>
          <a:chOff x="719" y="99"/>
          <a:chExt cx="22" cy="13"/>
        </a:xfrm>
      </xdr:grpSpPr>
      <xdr:sp macro="" textlink="">
        <xdr:nvSpPr>
          <xdr:cNvPr id="1751" name="Freeform 406">
            <a:extLst>
              <a:ext uri="{FF2B5EF4-FFF2-40B4-BE49-F238E27FC236}">
                <a16:creationId xmlns:a16="http://schemas.microsoft.com/office/drawing/2014/main" id="{1A7AB500-7C4F-4A6C-8EAC-C79F03C01FD0}"/>
              </a:ext>
            </a:extLst>
          </xdr:cNvPr>
          <xdr:cNvSpPr>
            <a:spLocks/>
          </xdr:cNvSpPr>
        </xdr:nvSpPr>
        <xdr:spPr bwMode="auto">
          <a:xfrm>
            <a:off x="719" y="99"/>
            <a:ext cx="3" cy="1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8000 w 8000"/>
              <a:gd name="connsiteY0" fmla="*/ 0 h 8913"/>
              <a:gd name="connsiteX1" fmla="*/ 8000 w 8000"/>
              <a:gd name="connsiteY1" fmla="*/ 7609 h 8913"/>
              <a:gd name="connsiteX2" fmla="*/ 0 w 8000"/>
              <a:gd name="connsiteY2" fmla="*/ 8913 h 89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00" h="8913">
                <a:moveTo>
                  <a:pt x="8000" y="0"/>
                </a:moveTo>
                <a:lnTo>
                  <a:pt x="8000" y="7609"/>
                </a:lnTo>
                <a:lnTo>
                  <a:pt x="0" y="891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52" name="Freeform 407">
            <a:extLst>
              <a:ext uri="{FF2B5EF4-FFF2-40B4-BE49-F238E27FC236}">
                <a16:creationId xmlns:a16="http://schemas.microsoft.com/office/drawing/2014/main" id="{FC2E498F-78B1-402B-9684-2A8A8303AEA8}"/>
              </a:ext>
            </a:extLst>
          </xdr:cNvPr>
          <xdr:cNvSpPr>
            <a:spLocks/>
          </xdr:cNvSpPr>
        </xdr:nvSpPr>
        <xdr:spPr bwMode="auto">
          <a:xfrm flipH="1" flipV="1">
            <a:off x="736" y="99"/>
            <a:ext cx="5" cy="1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8696"/>
              <a:gd name="connsiteX1" fmla="*/ 10000 w 10000"/>
              <a:gd name="connsiteY1" fmla="*/ 1087 h 8696"/>
              <a:gd name="connsiteX2" fmla="*/ 10000 w 10000"/>
              <a:gd name="connsiteY2" fmla="*/ 8696 h 869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8696">
                <a:moveTo>
                  <a:pt x="0" y="0"/>
                </a:moveTo>
                <a:lnTo>
                  <a:pt x="10000" y="1087"/>
                </a:lnTo>
                <a:lnTo>
                  <a:pt x="10000" y="869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4</xdr:col>
      <xdr:colOff>22678</xdr:colOff>
      <xdr:row>15</xdr:row>
      <xdr:rowOff>752</xdr:rowOff>
    </xdr:from>
    <xdr:ext cx="535982" cy="135319"/>
    <xdr:sp macro="" textlink="">
      <xdr:nvSpPr>
        <xdr:cNvPr id="1755" name="Text Box 209">
          <a:extLst>
            <a:ext uri="{FF2B5EF4-FFF2-40B4-BE49-F238E27FC236}">
              <a16:creationId xmlns:a16="http://schemas.microsoft.com/office/drawing/2014/main" id="{243344AE-9ABA-40C7-92B0-C2293BFDA074}"/>
            </a:ext>
          </a:extLst>
        </xdr:cNvPr>
        <xdr:cNvSpPr txBox="1">
          <a:spLocks noChangeArrowheads="1"/>
        </xdr:cNvSpPr>
      </xdr:nvSpPr>
      <xdr:spPr bwMode="auto">
        <a:xfrm>
          <a:off x="2276928" y="2586109"/>
          <a:ext cx="535982" cy="13531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南海多奈川線</a:t>
          </a:r>
        </a:p>
      </xdr:txBody>
    </xdr:sp>
    <xdr:clientData/>
  </xdr:oneCellAnchor>
  <xdr:twoCellAnchor editAs="oneCell">
    <xdr:from>
      <xdr:col>1</xdr:col>
      <xdr:colOff>68794</xdr:colOff>
      <xdr:row>26</xdr:row>
      <xdr:rowOff>74084</xdr:rowOff>
    </xdr:from>
    <xdr:to>
      <xdr:col>2</xdr:col>
      <xdr:colOff>242903</xdr:colOff>
      <xdr:row>27</xdr:row>
      <xdr:rowOff>160805</xdr:rowOff>
    </xdr:to>
    <xdr:pic>
      <xdr:nvPicPr>
        <xdr:cNvPr id="1884" name="図 1883">
          <a:extLst>
            <a:ext uri="{FF2B5EF4-FFF2-40B4-BE49-F238E27FC236}">
              <a16:creationId xmlns:a16="http://schemas.microsoft.com/office/drawing/2014/main" id="{CEAB2CBC-0D29-4CD6-9A8A-B65406C52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19730731">
          <a:off x="216961" y="4487334"/>
          <a:ext cx="877900" cy="256054"/>
        </a:xfrm>
        <a:prstGeom prst="rect">
          <a:avLst/>
        </a:prstGeom>
      </xdr:spPr>
    </xdr:pic>
    <xdr:clientData/>
  </xdr:twoCellAnchor>
  <xdr:twoCellAnchor>
    <xdr:from>
      <xdr:col>3</xdr:col>
      <xdr:colOff>554373</xdr:colOff>
      <xdr:row>60</xdr:row>
      <xdr:rowOff>61395</xdr:rowOff>
    </xdr:from>
    <xdr:to>
      <xdr:col>4</xdr:col>
      <xdr:colOff>5288</xdr:colOff>
      <xdr:row>61</xdr:row>
      <xdr:rowOff>47623</xdr:rowOff>
    </xdr:to>
    <xdr:sp macro="" textlink="">
      <xdr:nvSpPr>
        <xdr:cNvPr id="618" name="AutoShape 341">
          <a:extLst>
            <a:ext uri="{FF2B5EF4-FFF2-40B4-BE49-F238E27FC236}">
              <a16:creationId xmlns:a16="http://schemas.microsoft.com/office/drawing/2014/main" id="{48D8DE49-3800-4E2C-AA01-03449D4BEF6E}"/>
            </a:ext>
          </a:extLst>
        </xdr:cNvPr>
        <xdr:cNvSpPr>
          <a:spLocks noChangeArrowheads="1"/>
        </xdr:cNvSpPr>
      </xdr:nvSpPr>
      <xdr:spPr bwMode="auto">
        <a:xfrm>
          <a:off x="2110123" y="10184353"/>
          <a:ext cx="154707" cy="1555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542173</xdr:colOff>
      <xdr:row>5</xdr:row>
      <xdr:rowOff>70328</xdr:rowOff>
    </xdr:from>
    <xdr:to>
      <xdr:col>17</xdr:col>
      <xdr:colOff>650363</xdr:colOff>
      <xdr:row>6</xdr:row>
      <xdr:rowOff>72994</xdr:rowOff>
    </xdr:to>
    <xdr:sp macro="" textlink="">
      <xdr:nvSpPr>
        <xdr:cNvPr id="1612" name="Line 404">
          <a:extLst>
            <a:ext uri="{FF2B5EF4-FFF2-40B4-BE49-F238E27FC236}">
              <a16:creationId xmlns:a16="http://schemas.microsoft.com/office/drawing/2014/main" id="{8FE5E2E5-2A3F-4031-B948-E4521ECF1C92}"/>
            </a:ext>
          </a:extLst>
        </xdr:cNvPr>
        <xdr:cNvSpPr>
          <a:spLocks noChangeShapeType="1"/>
        </xdr:cNvSpPr>
      </xdr:nvSpPr>
      <xdr:spPr bwMode="auto">
        <a:xfrm flipH="1" flipV="1">
          <a:off x="11984706" y="926742"/>
          <a:ext cx="108190" cy="17394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81597 w 181640"/>
            <a:gd name="connsiteY0" fmla="*/ 0 h 8695"/>
            <a:gd name="connsiteX1" fmla="*/ 43 w 181640"/>
            <a:gd name="connsiteY1" fmla="*/ 8695 h 8695"/>
            <a:gd name="connsiteX0" fmla="*/ 9996 w 11269"/>
            <a:gd name="connsiteY0" fmla="*/ 0 h 10000"/>
            <a:gd name="connsiteX1" fmla="*/ 0 w 11269"/>
            <a:gd name="connsiteY1" fmla="*/ 10000 h 10000"/>
            <a:gd name="connsiteX0" fmla="*/ 13292 w 13588"/>
            <a:gd name="connsiteY0" fmla="*/ 0 h 3997"/>
            <a:gd name="connsiteX1" fmla="*/ 0 w 13588"/>
            <a:gd name="connsiteY1" fmla="*/ 3997 h 39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588" h="3997">
              <a:moveTo>
                <a:pt x="13292" y="0"/>
              </a:moveTo>
              <a:cubicBezTo>
                <a:pt x="13475" y="3833"/>
                <a:pt x="16295" y="2892"/>
                <a:pt x="0" y="399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660605</xdr:colOff>
      <xdr:row>5</xdr:row>
      <xdr:rowOff>67695</xdr:rowOff>
    </xdr:from>
    <xdr:to>
      <xdr:col>18</xdr:col>
      <xdr:colOff>59744</xdr:colOff>
      <xdr:row>6</xdr:row>
      <xdr:rowOff>79644</xdr:rowOff>
    </xdr:to>
    <xdr:sp macro="" textlink="">
      <xdr:nvSpPr>
        <xdr:cNvPr id="1629" name="Line 404">
          <a:extLst>
            <a:ext uri="{FF2B5EF4-FFF2-40B4-BE49-F238E27FC236}">
              <a16:creationId xmlns:a16="http://schemas.microsoft.com/office/drawing/2014/main" id="{7A7E6D3F-EBE8-4BE7-B89C-32C38EDF637E}"/>
            </a:ext>
          </a:extLst>
        </xdr:cNvPr>
        <xdr:cNvSpPr>
          <a:spLocks noChangeShapeType="1"/>
        </xdr:cNvSpPr>
      </xdr:nvSpPr>
      <xdr:spPr bwMode="auto">
        <a:xfrm flipV="1">
          <a:off x="12103138" y="924109"/>
          <a:ext cx="105159" cy="18323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81597 w 181640"/>
            <a:gd name="connsiteY0" fmla="*/ 0 h 8695"/>
            <a:gd name="connsiteX1" fmla="*/ 43 w 181640"/>
            <a:gd name="connsiteY1" fmla="*/ 8695 h 8695"/>
            <a:gd name="connsiteX0" fmla="*/ 9996 w 11269"/>
            <a:gd name="connsiteY0" fmla="*/ 0 h 10000"/>
            <a:gd name="connsiteX1" fmla="*/ 0 w 11269"/>
            <a:gd name="connsiteY1" fmla="*/ 10000 h 10000"/>
            <a:gd name="connsiteX0" fmla="*/ 13292 w 13588"/>
            <a:gd name="connsiteY0" fmla="*/ 0 h 3997"/>
            <a:gd name="connsiteX1" fmla="*/ 0 w 13588"/>
            <a:gd name="connsiteY1" fmla="*/ 3997 h 39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588" h="3997">
              <a:moveTo>
                <a:pt x="13292" y="0"/>
              </a:moveTo>
              <a:cubicBezTo>
                <a:pt x="13475" y="3833"/>
                <a:pt x="16295" y="2892"/>
                <a:pt x="0" y="399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488201</xdr:colOff>
      <xdr:row>61</xdr:row>
      <xdr:rowOff>165578</xdr:rowOff>
    </xdr:from>
    <xdr:ext cx="172404" cy="110954"/>
    <xdr:sp macro="" textlink="">
      <xdr:nvSpPr>
        <xdr:cNvPr id="1630" name="Text Box 1620">
          <a:extLst>
            <a:ext uri="{FF2B5EF4-FFF2-40B4-BE49-F238E27FC236}">
              <a16:creationId xmlns:a16="http://schemas.microsoft.com/office/drawing/2014/main" id="{201E9757-C21A-4360-8C83-4D5339CA062B}"/>
            </a:ext>
          </a:extLst>
        </xdr:cNvPr>
        <xdr:cNvSpPr txBox="1">
          <a:spLocks noChangeArrowheads="1"/>
        </xdr:cNvSpPr>
      </xdr:nvSpPr>
      <xdr:spPr bwMode="auto">
        <a:xfrm>
          <a:off x="6274895" y="10535538"/>
          <a:ext cx="172404" cy="110954"/>
        </a:xfrm>
        <a:prstGeom prst="rect">
          <a:avLst/>
        </a:prstGeom>
        <a:solidFill>
          <a:schemeClr val="bg1">
            <a:alpha val="62000"/>
          </a:schemeClr>
        </a:solidFill>
        <a:ln>
          <a:noFill/>
        </a:ln>
      </xdr:spPr>
      <xdr:txBody>
        <a:bodyPr vertOverflow="overflow" horzOverflow="overflow" wrap="none" lIns="27432" tIns="0" rIns="0" bIns="18288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18776</xdr:colOff>
      <xdr:row>62</xdr:row>
      <xdr:rowOff>35846</xdr:rowOff>
    </xdr:from>
    <xdr:to>
      <xdr:col>10</xdr:col>
      <xdr:colOff>265291</xdr:colOff>
      <xdr:row>64</xdr:row>
      <xdr:rowOff>142531</xdr:rowOff>
    </xdr:to>
    <xdr:sp macro="" textlink="">
      <xdr:nvSpPr>
        <xdr:cNvPr id="695" name="Freeform 344">
          <a:extLst>
            <a:ext uri="{FF2B5EF4-FFF2-40B4-BE49-F238E27FC236}">
              <a16:creationId xmlns:a16="http://schemas.microsoft.com/office/drawing/2014/main" id="{32D5543E-AB42-451D-91DE-89AA229D7889}"/>
            </a:ext>
          </a:extLst>
        </xdr:cNvPr>
        <xdr:cNvSpPr>
          <a:spLocks/>
        </xdr:cNvSpPr>
      </xdr:nvSpPr>
      <xdr:spPr bwMode="auto">
        <a:xfrm>
          <a:off x="5805470" y="10576505"/>
          <a:ext cx="951501" cy="448082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3964 w 13964"/>
            <a:gd name="connsiteY0" fmla="*/ 9772 h 9772"/>
            <a:gd name="connsiteX1" fmla="*/ 13771 w 13964"/>
            <a:gd name="connsiteY1" fmla="*/ 394 h 9772"/>
            <a:gd name="connsiteX2" fmla="*/ 0 w 13964"/>
            <a:gd name="connsiteY2" fmla="*/ 0 h 9772"/>
            <a:gd name="connsiteX0" fmla="*/ 10000 w 10000"/>
            <a:gd name="connsiteY0" fmla="*/ 10000 h 10000"/>
            <a:gd name="connsiteX1" fmla="*/ 9862 w 10000"/>
            <a:gd name="connsiteY1" fmla="*/ 403 h 10000"/>
            <a:gd name="connsiteX2" fmla="*/ 0 w 10000"/>
            <a:gd name="connsiteY2" fmla="*/ 0 h 10000"/>
            <a:gd name="connsiteX0" fmla="*/ 10000 w 10000"/>
            <a:gd name="connsiteY0" fmla="*/ 9796 h 9796"/>
            <a:gd name="connsiteX1" fmla="*/ 9862 w 10000"/>
            <a:gd name="connsiteY1" fmla="*/ 199 h 9796"/>
            <a:gd name="connsiteX2" fmla="*/ 0 w 10000"/>
            <a:gd name="connsiteY2" fmla="*/ 176 h 9796"/>
            <a:gd name="connsiteX0" fmla="*/ 10000 w 10000"/>
            <a:gd name="connsiteY0" fmla="*/ 9916 h 9916"/>
            <a:gd name="connsiteX1" fmla="*/ 9862 w 10000"/>
            <a:gd name="connsiteY1" fmla="*/ 119 h 9916"/>
            <a:gd name="connsiteX2" fmla="*/ 0 w 10000"/>
            <a:gd name="connsiteY2" fmla="*/ 96 h 9916"/>
            <a:gd name="connsiteX0" fmla="*/ 10000 w 10000"/>
            <a:gd name="connsiteY0" fmla="*/ 9903 h 9903"/>
            <a:gd name="connsiteX1" fmla="*/ 9862 w 10000"/>
            <a:gd name="connsiteY1" fmla="*/ 23 h 9903"/>
            <a:gd name="connsiteX2" fmla="*/ 0 w 10000"/>
            <a:gd name="connsiteY2" fmla="*/ 0 h 9903"/>
            <a:gd name="connsiteX0" fmla="*/ 5960 w 5960"/>
            <a:gd name="connsiteY0" fmla="*/ 17827 h 17827"/>
            <a:gd name="connsiteX1" fmla="*/ 5822 w 5960"/>
            <a:gd name="connsiteY1" fmla="*/ 7850 h 17827"/>
            <a:gd name="connsiteX2" fmla="*/ 0 w 5960"/>
            <a:gd name="connsiteY2" fmla="*/ 0 h 17827"/>
            <a:gd name="connsiteX0" fmla="*/ 12291 w 12291"/>
            <a:gd name="connsiteY0" fmla="*/ 10156 h 10156"/>
            <a:gd name="connsiteX1" fmla="*/ 12059 w 12291"/>
            <a:gd name="connsiteY1" fmla="*/ 4559 h 10156"/>
            <a:gd name="connsiteX2" fmla="*/ 0 w 12291"/>
            <a:gd name="connsiteY2" fmla="*/ 0 h 10156"/>
            <a:gd name="connsiteX0" fmla="*/ 12572 w 12572"/>
            <a:gd name="connsiteY0" fmla="*/ 10187 h 10187"/>
            <a:gd name="connsiteX1" fmla="*/ 12340 w 12572"/>
            <a:gd name="connsiteY1" fmla="*/ 4590 h 10187"/>
            <a:gd name="connsiteX2" fmla="*/ 0 w 12572"/>
            <a:gd name="connsiteY2" fmla="*/ 0 h 10187"/>
            <a:gd name="connsiteX0" fmla="*/ 12572 w 12572"/>
            <a:gd name="connsiteY0" fmla="*/ 10187 h 10187"/>
            <a:gd name="connsiteX1" fmla="*/ 12340 w 12572"/>
            <a:gd name="connsiteY1" fmla="*/ 4590 h 10187"/>
            <a:gd name="connsiteX2" fmla="*/ 4256 w 12572"/>
            <a:gd name="connsiteY2" fmla="*/ 4546 h 10187"/>
            <a:gd name="connsiteX3" fmla="*/ 0 w 12572"/>
            <a:gd name="connsiteY3" fmla="*/ 0 h 10187"/>
            <a:gd name="connsiteX0" fmla="*/ 12572 w 12572"/>
            <a:gd name="connsiteY0" fmla="*/ 10187 h 10187"/>
            <a:gd name="connsiteX1" fmla="*/ 12340 w 12572"/>
            <a:gd name="connsiteY1" fmla="*/ 4590 h 10187"/>
            <a:gd name="connsiteX2" fmla="*/ 4256 w 12572"/>
            <a:gd name="connsiteY2" fmla="*/ 4546 h 10187"/>
            <a:gd name="connsiteX3" fmla="*/ 0 w 12572"/>
            <a:gd name="connsiteY3" fmla="*/ 0 h 10187"/>
            <a:gd name="connsiteX0" fmla="*/ 12572 w 12572"/>
            <a:gd name="connsiteY0" fmla="*/ 10187 h 10187"/>
            <a:gd name="connsiteX1" fmla="*/ 12340 w 12572"/>
            <a:gd name="connsiteY1" fmla="*/ 4590 h 10187"/>
            <a:gd name="connsiteX2" fmla="*/ 4256 w 12572"/>
            <a:gd name="connsiteY2" fmla="*/ 4546 h 10187"/>
            <a:gd name="connsiteX3" fmla="*/ 0 w 12572"/>
            <a:gd name="connsiteY3" fmla="*/ 0 h 10187"/>
            <a:gd name="connsiteX0" fmla="*/ 12572 w 12572"/>
            <a:gd name="connsiteY0" fmla="*/ 10187 h 10187"/>
            <a:gd name="connsiteX1" fmla="*/ 12340 w 12572"/>
            <a:gd name="connsiteY1" fmla="*/ 4590 h 10187"/>
            <a:gd name="connsiteX2" fmla="*/ 4256 w 12572"/>
            <a:gd name="connsiteY2" fmla="*/ 4546 h 10187"/>
            <a:gd name="connsiteX3" fmla="*/ 0 w 12572"/>
            <a:gd name="connsiteY3" fmla="*/ 0 h 10187"/>
            <a:gd name="connsiteX0" fmla="*/ 8316 w 8316"/>
            <a:gd name="connsiteY0" fmla="*/ 5641 h 5641"/>
            <a:gd name="connsiteX1" fmla="*/ 8084 w 8316"/>
            <a:gd name="connsiteY1" fmla="*/ 44 h 5641"/>
            <a:gd name="connsiteX2" fmla="*/ 0 w 8316"/>
            <a:gd name="connsiteY2" fmla="*/ 0 h 5641"/>
            <a:gd name="connsiteX0" fmla="*/ 16661 w 16661"/>
            <a:gd name="connsiteY0" fmla="*/ 9922 h 9922"/>
            <a:gd name="connsiteX1" fmla="*/ 16382 w 16661"/>
            <a:gd name="connsiteY1" fmla="*/ 0 h 9922"/>
            <a:gd name="connsiteX2" fmla="*/ 0 w 16661"/>
            <a:gd name="connsiteY2" fmla="*/ 539 h 9922"/>
            <a:gd name="connsiteX0" fmla="*/ 10000 w 10028"/>
            <a:gd name="connsiteY0" fmla="*/ 9457 h 9457"/>
            <a:gd name="connsiteX1" fmla="*/ 10014 w 10028"/>
            <a:gd name="connsiteY1" fmla="*/ 420 h 9457"/>
            <a:gd name="connsiteX2" fmla="*/ 0 w 10028"/>
            <a:gd name="connsiteY2" fmla="*/ 0 h 9457"/>
            <a:gd name="connsiteX0" fmla="*/ 10032 w 10060"/>
            <a:gd name="connsiteY0" fmla="*/ 9556 h 9556"/>
            <a:gd name="connsiteX1" fmla="*/ 10046 w 10060"/>
            <a:gd name="connsiteY1" fmla="*/ 0 h 9556"/>
            <a:gd name="connsiteX2" fmla="*/ 0 w 10060"/>
            <a:gd name="connsiteY2" fmla="*/ 235 h 95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60" h="9556">
              <a:moveTo>
                <a:pt x="10032" y="9556"/>
              </a:moveTo>
              <a:cubicBezTo>
                <a:pt x="9976" y="6032"/>
                <a:pt x="10102" y="3524"/>
                <a:pt x="10046" y="0"/>
              </a:cubicBezTo>
              <a:cubicBezTo>
                <a:pt x="8314" y="146"/>
                <a:pt x="2894" y="563"/>
                <a:pt x="0" y="235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29523</xdr:colOff>
      <xdr:row>63</xdr:row>
      <xdr:rowOff>75448</xdr:rowOff>
    </xdr:from>
    <xdr:ext cx="665392" cy="214903"/>
    <xdr:sp macro="" textlink="">
      <xdr:nvSpPr>
        <xdr:cNvPr id="707" name="Text Box 414">
          <a:extLst>
            <a:ext uri="{FF2B5EF4-FFF2-40B4-BE49-F238E27FC236}">
              <a16:creationId xmlns:a16="http://schemas.microsoft.com/office/drawing/2014/main" id="{AD38BAC7-C026-438A-9A5D-CE959AB55190}"/>
            </a:ext>
          </a:extLst>
        </xdr:cNvPr>
        <xdr:cNvSpPr txBox="1">
          <a:spLocks noChangeArrowheads="1"/>
        </xdr:cNvSpPr>
      </xdr:nvSpPr>
      <xdr:spPr bwMode="auto">
        <a:xfrm flipH="1">
          <a:off x="6521203" y="10786806"/>
          <a:ext cx="665392" cy="21490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紀の川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ﾌﾙｰﾂﾗｲﾝ⇒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199703</xdr:colOff>
      <xdr:row>62</xdr:row>
      <xdr:rowOff>101229</xdr:rowOff>
    </xdr:from>
    <xdr:to>
      <xdr:col>10</xdr:col>
      <xdr:colOff>320148</xdr:colOff>
      <xdr:row>63</xdr:row>
      <xdr:rowOff>56063</xdr:rowOff>
    </xdr:to>
    <xdr:sp macro="" textlink="">
      <xdr:nvSpPr>
        <xdr:cNvPr id="708" name="AutoShape 145">
          <a:extLst>
            <a:ext uri="{FF2B5EF4-FFF2-40B4-BE49-F238E27FC236}">
              <a16:creationId xmlns:a16="http://schemas.microsoft.com/office/drawing/2014/main" id="{2DC03E97-970C-46B9-AA1F-756A6BDC496F}"/>
            </a:ext>
          </a:extLst>
        </xdr:cNvPr>
        <xdr:cNvSpPr>
          <a:spLocks noChangeArrowheads="1"/>
        </xdr:cNvSpPr>
      </xdr:nvSpPr>
      <xdr:spPr bwMode="auto">
        <a:xfrm>
          <a:off x="6681995" y="10562854"/>
          <a:ext cx="120445" cy="12416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313397</xdr:colOff>
      <xdr:row>61</xdr:row>
      <xdr:rowOff>129731</xdr:rowOff>
    </xdr:from>
    <xdr:to>
      <xdr:col>10</xdr:col>
      <xdr:colOff>17069</xdr:colOff>
      <xdr:row>62</xdr:row>
      <xdr:rowOff>157046</xdr:rowOff>
    </xdr:to>
    <xdr:grpSp>
      <xdr:nvGrpSpPr>
        <xdr:cNvPr id="691" name="Group 405">
          <a:extLst>
            <a:ext uri="{FF2B5EF4-FFF2-40B4-BE49-F238E27FC236}">
              <a16:creationId xmlns:a16="http://schemas.microsoft.com/office/drawing/2014/main" id="{36F697B3-5DEB-4109-AD92-5F8F791D931E}"/>
            </a:ext>
          </a:extLst>
        </xdr:cNvPr>
        <xdr:cNvGrpSpPr>
          <a:grpSpLocks/>
        </xdr:cNvGrpSpPr>
      </xdr:nvGrpSpPr>
      <xdr:grpSpPr bwMode="auto">
        <a:xfrm rot="5400000">
          <a:off x="6222176" y="10565852"/>
          <a:ext cx="200882" cy="410639"/>
          <a:chOff x="718" y="97"/>
          <a:chExt cx="23" cy="15"/>
        </a:xfrm>
      </xdr:grpSpPr>
      <xdr:sp macro="" textlink="">
        <xdr:nvSpPr>
          <xdr:cNvPr id="692" name="Freeform 406">
            <a:extLst>
              <a:ext uri="{FF2B5EF4-FFF2-40B4-BE49-F238E27FC236}">
                <a16:creationId xmlns:a16="http://schemas.microsoft.com/office/drawing/2014/main" id="{92D3C45F-D4E0-4785-9D4E-6DFAD2558642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93" name="Freeform 407">
            <a:extLst>
              <a:ext uri="{FF2B5EF4-FFF2-40B4-BE49-F238E27FC236}">
                <a16:creationId xmlns:a16="http://schemas.microsoft.com/office/drawing/2014/main" id="{84E3AC27-4109-41EA-A545-D5EE58129B08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9</xdr:col>
      <xdr:colOff>293602</xdr:colOff>
      <xdr:row>62</xdr:row>
      <xdr:rowOff>19615</xdr:rowOff>
    </xdr:from>
    <xdr:ext cx="303779" cy="332023"/>
    <xdr:grpSp>
      <xdr:nvGrpSpPr>
        <xdr:cNvPr id="701" name="Group 6672">
          <a:extLst>
            <a:ext uri="{FF2B5EF4-FFF2-40B4-BE49-F238E27FC236}">
              <a16:creationId xmlns:a16="http://schemas.microsoft.com/office/drawing/2014/main" id="{0C62C21D-769B-4D73-9C7F-4D441E97DCDF}"/>
            </a:ext>
          </a:extLst>
        </xdr:cNvPr>
        <xdr:cNvGrpSpPr>
          <a:grpSpLocks/>
        </xdr:cNvGrpSpPr>
      </xdr:nvGrpSpPr>
      <xdr:grpSpPr bwMode="auto">
        <a:xfrm>
          <a:off x="6097502" y="10734182"/>
          <a:ext cx="303779" cy="332023"/>
          <a:chOff x="536" y="109"/>
          <a:chExt cx="46" cy="44"/>
        </a:xfrm>
      </xdr:grpSpPr>
      <xdr:pic>
        <xdr:nvPicPr>
          <xdr:cNvPr id="702" name="Picture 6673" descr="route2">
            <a:extLst>
              <a:ext uri="{FF2B5EF4-FFF2-40B4-BE49-F238E27FC236}">
                <a16:creationId xmlns:a16="http://schemas.microsoft.com/office/drawing/2014/main" id="{3C0E5F25-C3F6-4A40-AA65-D65BFD34D32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03" name="Text Box 6674">
            <a:extLst>
              <a:ext uri="{FF2B5EF4-FFF2-40B4-BE49-F238E27FC236}">
                <a16:creationId xmlns:a16="http://schemas.microsoft.com/office/drawing/2014/main" id="{6C274272-AB14-4888-B4BD-CDEEECD6C04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16</xdr:col>
      <xdr:colOff>63</xdr:colOff>
      <xdr:row>12</xdr:row>
      <xdr:rowOff>11177</xdr:rowOff>
    </xdr:from>
    <xdr:ext cx="355875" cy="151014"/>
    <xdr:sp macro="" textlink="">
      <xdr:nvSpPr>
        <xdr:cNvPr id="1469" name="Text Box 877">
          <a:extLst>
            <a:ext uri="{FF2B5EF4-FFF2-40B4-BE49-F238E27FC236}">
              <a16:creationId xmlns:a16="http://schemas.microsoft.com/office/drawing/2014/main" id="{70C400C8-43D7-4B96-800B-2DCCA2AC4374}"/>
            </a:ext>
          </a:extLst>
        </xdr:cNvPr>
        <xdr:cNvSpPr txBox="1">
          <a:spLocks noChangeArrowheads="1"/>
        </xdr:cNvSpPr>
      </xdr:nvSpPr>
      <xdr:spPr bwMode="auto">
        <a:xfrm>
          <a:off x="10752730" y="2093977"/>
          <a:ext cx="355875" cy="151014"/>
        </a:xfrm>
        <a:prstGeom prst="rect">
          <a:avLst/>
        </a:prstGeom>
        <a:solidFill>
          <a:schemeClr val="bg1">
            <a:alpha val="71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慈尊院</a:t>
          </a:r>
        </a:p>
      </xdr:txBody>
    </xdr:sp>
    <xdr:clientData/>
  </xdr:oneCellAnchor>
  <xdr:twoCellAnchor>
    <xdr:from>
      <xdr:col>15</xdr:col>
      <xdr:colOff>496212</xdr:colOff>
      <xdr:row>30</xdr:row>
      <xdr:rowOff>34975</xdr:rowOff>
    </xdr:from>
    <xdr:to>
      <xdr:col>15</xdr:col>
      <xdr:colOff>663601</xdr:colOff>
      <xdr:row>31</xdr:row>
      <xdr:rowOff>3756</xdr:rowOff>
    </xdr:to>
    <xdr:sp macro="" textlink="">
      <xdr:nvSpPr>
        <xdr:cNvPr id="1086" name="六角形 1085">
          <a:extLst>
            <a:ext uri="{FF2B5EF4-FFF2-40B4-BE49-F238E27FC236}">
              <a16:creationId xmlns:a16="http://schemas.microsoft.com/office/drawing/2014/main" id="{CD8B8D49-773E-41DE-B334-C3E17DABE648}"/>
            </a:ext>
          </a:extLst>
        </xdr:cNvPr>
        <xdr:cNvSpPr/>
      </xdr:nvSpPr>
      <xdr:spPr bwMode="auto">
        <a:xfrm>
          <a:off x="10523769" y="5211132"/>
          <a:ext cx="167389" cy="1411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139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521028</xdr:colOff>
      <xdr:row>31</xdr:row>
      <xdr:rowOff>85233</xdr:rowOff>
    </xdr:from>
    <xdr:to>
      <xdr:col>15</xdr:col>
      <xdr:colOff>668867</xdr:colOff>
      <xdr:row>32</xdr:row>
      <xdr:rowOff>46566</xdr:rowOff>
    </xdr:to>
    <xdr:sp macro="" textlink="">
      <xdr:nvSpPr>
        <xdr:cNvPr id="1103" name="六角形 1102">
          <a:extLst>
            <a:ext uri="{FF2B5EF4-FFF2-40B4-BE49-F238E27FC236}">
              <a16:creationId xmlns:a16="http://schemas.microsoft.com/office/drawing/2014/main" id="{55720C89-3F2B-4A2F-ACE8-BC149265B0F7}"/>
            </a:ext>
          </a:extLst>
        </xdr:cNvPr>
        <xdr:cNvSpPr/>
      </xdr:nvSpPr>
      <xdr:spPr bwMode="auto">
        <a:xfrm>
          <a:off x="10566728" y="5470033"/>
          <a:ext cx="147839" cy="1349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140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175383</xdr:colOff>
      <xdr:row>29</xdr:row>
      <xdr:rowOff>110065</xdr:rowOff>
    </xdr:from>
    <xdr:to>
      <xdr:col>17</xdr:col>
      <xdr:colOff>333830</xdr:colOff>
      <xdr:row>31</xdr:row>
      <xdr:rowOff>48985</xdr:rowOff>
    </xdr:to>
    <xdr:sp macro="" textlink="">
      <xdr:nvSpPr>
        <xdr:cNvPr id="1479" name="Text Box 777">
          <a:extLst>
            <a:ext uri="{FF2B5EF4-FFF2-40B4-BE49-F238E27FC236}">
              <a16:creationId xmlns:a16="http://schemas.microsoft.com/office/drawing/2014/main" id="{7E3CE10C-7E08-4FC0-BD29-B1AB9679A01B}"/>
            </a:ext>
          </a:extLst>
        </xdr:cNvPr>
        <xdr:cNvSpPr txBox="1">
          <a:spLocks noChangeArrowheads="1"/>
        </xdr:cNvSpPr>
      </xdr:nvSpPr>
      <xdr:spPr bwMode="auto">
        <a:xfrm>
          <a:off x="11614454" y="5113865"/>
          <a:ext cx="158447" cy="28363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0" tIns="0" rIns="0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紀ノ川</a:t>
          </a:r>
        </a:p>
      </xdr:txBody>
    </xdr:sp>
    <xdr:clientData/>
  </xdr:twoCellAnchor>
  <xdr:twoCellAnchor>
    <xdr:from>
      <xdr:col>19</xdr:col>
      <xdr:colOff>349311</xdr:colOff>
      <xdr:row>46</xdr:row>
      <xdr:rowOff>103629</xdr:rowOff>
    </xdr:from>
    <xdr:to>
      <xdr:col>19</xdr:col>
      <xdr:colOff>544600</xdr:colOff>
      <xdr:row>48</xdr:row>
      <xdr:rowOff>147888</xdr:rowOff>
    </xdr:to>
    <xdr:sp macro="" textlink="">
      <xdr:nvSpPr>
        <xdr:cNvPr id="1291" name="Freeform 344">
          <a:extLst>
            <a:ext uri="{FF2B5EF4-FFF2-40B4-BE49-F238E27FC236}">
              <a16:creationId xmlns:a16="http://schemas.microsoft.com/office/drawing/2014/main" id="{C656FD48-280D-4E19-B365-F5C199F4A766}"/>
            </a:ext>
          </a:extLst>
        </xdr:cNvPr>
        <xdr:cNvSpPr>
          <a:spLocks/>
        </xdr:cNvSpPr>
      </xdr:nvSpPr>
      <xdr:spPr bwMode="auto">
        <a:xfrm flipH="1">
          <a:off x="13194832" y="7970573"/>
          <a:ext cx="195289" cy="388218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3964 w 13964"/>
            <a:gd name="connsiteY0" fmla="*/ 9772 h 9772"/>
            <a:gd name="connsiteX1" fmla="*/ 13771 w 13964"/>
            <a:gd name="connsiteY1" fmla="*/ 394 h 9772"/>
            <a:gd name="connsiteX2" fmla="*/ 0 w 13964"/>
            <a:gd name="connsiteY2" fmla="*/ 0 h 9772"/>
            <a:gd name="connsiteX0" fmla="*/ 10000 w 10000"/>
            <a:gd name="connsiteY0" fmla="*/ 10000 h 10000"/>
            <a:gd name="connsiteX1" fmla="*/ 9862 w 10000"/>
            <a:gd name="connsiteY1" fmla="*/ 403 h 10000"/>
            <a:gd name="connsiteX2" fmla="*/ 0 w 10000"/>
            <a:gd name="connsiteY2" fmla="*/ 0 h 10000"/>
            <a:gd name="connsiteX0" fmla="*/ 10000 w 10000"/>
            <a:gd name="connsiteY0" fmla="*/ 9796 h 9796"/>
            <a:gd name="connsiteX1" fmla="*/ 9862 w 10000"/>
            <a:gd name="connsiteY1" fmla="*/ 199 h 9796"/>
            <a:gd name="connsiteX2" fmla="*/ 0 w 10000"/>
            <a:gd name="connsiteY2" fmla="*/ 176 h 9796"/>
            <a:gd name="connsiteX0" fmla="*/ 10000 w 10000"/>
            <a:gd name="connsiteY0" fmla="*/ 9916 h 9916"/>
            <a:gd name="connsiteX1" fmla="*/ 9862 w 10000"/>
            <a:gd name="connsiteY1" fmla="*/ 119 h 9916"/>
            <a:gd name="connsiteX2" fmla="*/ 0 w 10000"/>
            <a:gd name="connsiteY2" fmla="*/ 96 h 9916"/>
            <a:gd name="connsiteX0" fmla="*/ 10000 w 10000"/>
            <a:gd name="connsiteY0" fmla="*/ 9903 h 9903"/>
            <a:gd name="connsiteX1" fmla="*/ 9862 w 10000"/>
            <a:gd name="connsiteY1" fmla="*/ 23 h 9903"/>
            <a:gd name="connsiteX2" fmla="*/ 0 w 10000"/>
            <a:gd name="connsiteY2" fmla="*/ 0 h 9903"/>
            <a:gd name="connsiteX0" fmla="*/ 5486 w 5486"/>
            <a:gd name="connsiteY0" fmla="*/ 9977 h 9977"/>
            <a:gd name="connsiteX1" fmla="*/ 5348 w 5486"/>
            <a:gd name="connsiteY1" fmla="*/ 0 h 9977"/>
            <a:gd name="connsiteX2" fmla="*/ 0 w 5486"/>
            <a:gd name="connsiteY2" fmla="*/ 3206 h 9977"/>
            <a:gd name="connsiteX0" fmla="*/ 10017 w 10017"/>
            <a:gd name="connsiteY0" fmla="*/ 10000 h 10000"/>
            <a:gd name="connsiteX1" fmla="*/ 9765 w 10017"/>
            <a:gd name="connsiteY1" fmla="*/ 0 h 10000"/>
            <a:gd name="connsiteX2" fmla="*/ 17 w 10017"/>
            <a:gd name="connsiteY2" fmla="*/ 3213 h 10000"/>
            <a:gd name="connsiteX0" fmla="*/ 10420 w 10420"/>
            <a:gd name="connsiteY0" fmla="*/ 10796 h 10796"/>
            <a:gd name="connsiteX1" fmla="*/ 10168 w 10420"/>
            <a:gd name="connsiteY1" fmla="*/ 796 h 10796"/>
            <a:gd name="connsiteX2" fmla="*/ 662 w 10420"/>
            <a:gd name="connsiteY2" fmla="*/ 1097 h 10796"/>
            <a:gd name="connsiteX3" fmla="*/ 420 w 10420"/>
            <a:gd name="connsiteY3" fmla="*/ 4009 h 10796"/>
            <a:gd name="connsiteX0" fmla="*/ 10420 w 10420"/>
            <a:gd name="connsiteY0" fmla="*/ 10694 h 10694"/>
            <a:gd name="connsiteX1" fmla="*/ 10168 w 10420"/>
            <a:gd name="connsiteY1" fmla="*/ 694 h 10694"/>
            <a:gd name="connsiteX2" fmla="*/ 662 w 10420"/>
            <a:gd name="connsiteY2" fmla="*/ 995 h 10694"/>
            <a:gd name="connsiteX3" fmla="*/ 420 w 10420"/>
            <a:gd name="connsiteY3" fmla="*/ 3907 h 10694"/>
            <a:gd name="connsiteX0" fmla="*/ 10420 w 10420"/>
            <a:gd name="connsiteY0" fmla="*/ 10000 h 10000"/>
            <a:gd name="connsiteX1" fmla="*/ 10168 w 10420"/>
            <a:gd name="connsiteY1" fmla="*/ 0 h 10000"/>
            <a:gd name="connsiteX2" fmla="*/ 662 w 10420"/>
            <a:gd name="connsiteY2" fmla="*/ 301 h 10000"/>
            <a:gd name="connsiteX3" fmla="*/ 420 w 10420"/>
            <a:gd name="connsiteY3" fmla="*/ 3213 h 10000"/>
            <a:gd name="connsiteX0" fmla="*/ 10000 w 10000"/>
            <a:gd name="connsiteY0" fmla="*/ 10000 h 10000"/>
            <a:gd name="connsiteX1" fmla="*/ 9748 w 10000"/>
            <a:gd name="connsiteY1" fmla="*/ 0 h 10000"/>
            <a:gd name="connsiteX2" fmla="*/ 4356 w 10000"/>
            <a:gd name="connsiteY2" fmla="*/ 139 h 10000"/>
            <a:gd name="connsiteX3" fmla="*/ 0 w 10000"/>
            <a:gd name="connsiteY3" fmla="*/ 3213 h 10000"/>
            <a:gd name="connsiteX0" fmla="*/ 6854 w 6854"/>
            <a:gd name="connsiteY0" fmla="*/ 10000 h 10000"/>
            <a:gd name="connsiteX1" fmla="*/ 6602 w 6854"/>
            <a:gd name="connsiteY1" fmla="*/ 0 h 10000"/>
            <a:gd name="connsiteX2" fmla="*/ 1210 w 6854"/>
            <a:gd name="connsiteY2" fmla="*/ 139 h 10000"/>
            <a:gd name="connsiteX3" fmla="*/ 0 w 6854"/>
            <a:gd name="connsiteY3" fmla="*/ 2889 h 10000"/>
            <a:gd name="connsiteX0" fmla="*/ 9128 w 9128"/>
            <a:gd name="connsiteY0" fmla="*/ 10000 h 10000"/>
            <a:gd name="connsiteX1" fmla="*/ 8760 w 9128"/>
            <a:gd name="connsiteY1" fmla="*/ 0 h 10000"/>
            <a:gd name="connsiteX2" fmla="*/ 893 w 9128"/>
            <a:gd name="connsiteY2" fmla="*/ 139 h 10000"/>
            <a:gd name="connsiteX3" fmla="*/ 893 w 9128"/>
            <a:gd name="connsiteY3" fmla="*/ 3536 h 10000"/>
            <a:gd name="connsiteX0" fmla="*/ 9065 w 9065"/>
            <a:gd name="connsiteY0" fmla="*/ 10000 h 10000"/>
            <a:gd name="connsiteX1" fmla="*/ 8662 w 9065"/>
            <a:gd name="connsiteY1" fmla="*/ 0 h 10000"/>
            <a:gd name="connsiteX2" fmla="*/ 43 w 9065"/>
            <a:gd name="connsiteY2" fmla="*/ 139 h 10000"/>
            <a:gd name="connsiteX3" fmla="*/ 43 w 9065"/>
            <a:gd name="connsiteY3" fmla="*/ 3536 h 10000"/>
            <a:gd name="connsiteX0" fmla="*/ 9953 w 9953"/>
            <a:gd name="connsiteY0" fmla="*/ 10000 h 10000"/>
            <a:gd name="connsiteX1" fmla="*/ 9508 w 9953"/>
            <a:gd name="connsiteY1" fmla="*/ 0 h 10000"/>
            <a:gd name="connsiteX2" fmla="*/ 0 w 9953"/>
            <a:gd name="connsiteY2" fmla="*/ 139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953" h="10000">
              <a:moveTo>
                <a:pt x="9953" y="10000"/>
              </a:moveTo>
              <a:cubicBezTo>
                <a:pt x="9804" y="6667"/>
                <a:pt x="9657" y="3333"/>
                <a:pt x="9508" y="0"/>
              </a:cubicBezTo>
              <a:lnTo>
                <a:pt x="0" y="139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287499</xdr:colOff>
      <xdr:row>46</xdr:row>
      <xdr:rowOff>138744</xdr:rowOff>
    </xdr:from>
    <xdr:to>
      <xdr:col>19</xdr:col>
      <xdr:colOff>423230</xdr:colOff>
      <xdr:row>47</xdr:row>
      <xdr:rowOff>83523</xdr:rowOff>
    </xdr:to>
    <xdr:sp macro="" textlink="">
      <xdr:nvSpPr>
        <xdr:cNvPr id="1292" name="AutoShape 341">
          <a:extLst>
            <a:ext uri="{FF2B5EF4-FFF2-40B4-BE49-F238E27FC236}">
              <a16:creationId xmlns:a16="http://schemas.microsoft.com/office/drawing/2014/main" id="{9E1B920A-7A27-4930-8479-559E963A729C}"/>
            </a:ext>
          </a:extLst>
        </xdr:cNvPr>
        <xdr:cNvSpPr>
          <a:spLocks noChangeArrowheads="1"/>
        </xdr:cNvSpPr>
      </xdr:nvSpPr>
      <xdr:spPr bwMode="auto">
        <a:xfrm>
          <a:off x="7482049" y="7980994"/>
          <a:ext cx="135731" cy="11622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19</xdr:col>
      <xdr:colOff>454202</xdr:colOff>
      <xdr:row>36</xdr:row>
      <xdr:rowOff>141105</xdr:rowOff>
    </xdr:from>
    <xdr:to>
      <xdr:col>20</xdr:col>
      <xdr:colOff>100475</xdr:colOff>
      <xdr:row>37</xdr:row>
      <xdr:rowOff>113852</xdr:rowOff>
    </xdr:to>
    <xdr:pic>
      <xdr:nvPicPr>
        <xdr:cNvPr id="1492" name="図 1491">
          <a:extLst>
            <a:ext uri="{FF2B5EF4-FFF2-40B4-BE49-F238E27FC236}">
              <a16:creationId xmlns:a16="http://schemas.microsoft.com/office/drawing/2014/main" id="{C4FB1028-DF6F-4E39-94A1-9F4FC265C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12946674" flipV="1">
          <a:off x="13299723" y="6336765"/>
          <a:ext cx="351828" cy="144726"/>
        </a:xfrm>
        <a:prstGeom prst="rect">
          <a:avLst/>
        </a:prstGeom>
      </xdr:spPr>
    </xdr:pic>
    <xdr:clientData/>
  </xdr:twoCellAnchor>
  <xdr:oneCellAnchor>
    <xdr:from>
      <xdr:col>19</xdr:col>
      <xdr:colOff>339545</xdr:colOff>
      <xdr:row>37</xdr:row>
      <xdr:rowOff>4411</xdr:rowOff>
    </xdr:from>
    <xdr:ext cx="88194" cy="604131"/>
    <xdr:sp macro="" textlink="">
      <xdr:nvSpPr>
        <xdr:cNvPr id="1494" name="Text Box 209">
          <a:extLst>
            <a:ext uri="{FF2B5EF4-FFF2-40B4-BE49-F238E27FC236}">
              <a16:creationId xmlns:a16="http://schemas.microsoft.com/office/drawing/2014/main" id="{D54F19AD-4C4D-4126-8A78-591F802667EC}"/>
            </a:ext>
          </a:extLst>
        </xdr:cNvPr>
        <xdr:cNvSpPr txBox="1">
          <a:spLocks noChangeArrowheads="1"/>
        </xdr:cNvSpPr>
      </xdr:nvSpPr>
      <xdr:spPr bwMode="auto">
        <a:xfrm>
          <a:off x="13185066" y="6372050"/>
          <a:ext cx="88194" cy="60413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27432" tIns="18288" rIns="0" bIns="0" anchor="ctr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南海多奈川線</a:t>
          </a:r>
        </a:p>
      </xdr:txBody>
    </xdr:sp>
    <xdr:clientData/>
  </xdr:oneCellAnchor>
  <xdr:twoCellAnchor>
    <xdr:from>
      <xdr:col>18</xdr:col>
      <xdr:colOff>232267</xdr:colOff>
      <xdr:row>37</xdr:row>
      <xdr:rowOff>37329</xdr:rowOff>
    </xdr:from>
    <xdr:to>
      <xdr:col>18</xdr:col>
      <xdr:colOff>449792</xdr:colOff>
      <xdr:row>38</xdr:row>
      <xdr:rowOff>48509</xdr:rowOff>
    </xdr:to>
    <xdr:sp macro="" textlink="">
      <xdr:nvSpPr>
        <xdr:cNvPr id="1183" name="六角形 1182">
          <a:extLst>
            <a:ext uri="{FF2B5EF4-FFF2-40B4-BE49-F238E27FC236}">
              <a16:creationId xmlns:a16="http://schemas.microsoft.com/office/drawing/2014/main" id="{6DF0A817-0EF5-43A0-9BDA-A52E53C8C346}"/>
            </a:ext>
          </a:extLst>
        </xdr:cNvPr>
        <xdr:cNvSpPr/>
      </xdr:nvSpPr>
      <xdr:spPr bwMode="auto">
        <a:xfrm>
          <a:off x="12372232" y="6404968"/>
          <a:ext cx="217525" cy="1831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12</xdr:col>
      <xdr:colOff>150797</xdr:colOff>
      <xdr:row>38</xdr:row>
      <xdr:rowOff>66149</xdr:rowOff>
    </xdr:from>
    <xdr:ext cx="153471" cy="189617"/>
    <xdr:sp macro="" textlink="">
      <xdr:nvSpPr>
        <xdr:cNvPr id="1496" name="Text Box 1416">
          <a:extLst>
            <a:ext uri="{FF2B5EF4-FFF2-40B4-BE49-F238E27FC236}">
              <a16:creationId xmlns:a16="http://schemas.microsoft.com/office/drawing/2014/main" id="{3447BB7A-4C54-4340-98E9-FC73A416CFA0}"/>
            </a:ext>
          </a:extLst>
        </xdr:cNvPr>
        <xdr:cNvSpPr txBox="1">
          <a:spLocks noChangeArrowheads="1"/>
        </xdr:cNvSpPr>
      </xdr:nvSpPr>
      <xdr:spPr bwMode="auto">
        <a:xfrm flipH="1">
          <a:off x="8057429" y="6605767"/>
          <a:ext cx="153471" cy="189617"/>
        </a:xfrm>
        <a:prstGeom prst="rect">
          <a:avLst/>
        </a:prstGeom>
        <a:solidFill>
          <a:schemeClr val="bg1">
            <a:alpha val="73000"/>
          </a:schemeClr>
        </a:solidFill>
        <a:ln>
          <a:noFill/>
        </a:ln>
      </xdr:spPr>
      <xdr:txBody>
        <a:bodyPr vertOverflow="overflow" horzOverflow="overflow" wrap="none" lIns="0" tIns="36000" rIns="0" bIns="0" anchor="t" anchorCtr="0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ﾃﾞｲ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ﾘｰ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170698</xdr:colOff>
      <xdr:row>22</xdr:row>
      <xdr:rowOff>22535</xdr:rowOff>
    </xdr:from>
    <xdr:to>
      <xdr:col>16</xdr:col>
      <xdr:colOff>301249</xdr:colOff>
      <xdr:row>22</xdr:row>
      <xdr:rowOff>115943</xdr:rowOff>
    </xdr:to>
    <xdr:sp macro="" textlink="">
      <xdr:nvSpPr>
        <xdr:cNvPr id="1563" name="六角形 1562">
          <a:extLst>
            <a:ext uri="{FF2B5EF4-FFF2-40B4-BE49-F238E27FC236}">
              <a16:creationId xmlns:a16="http://schemas.microsoft.com/office/drawing/2014/main" id="{3D6B5A74-F8C0-4120-B1BE-A90339C5B0E9}"/>
            </a:ext>
          </a:extLst>
        </xdr:cNvPr>
        <xdr:cNvSpPr/>
      </xdr:nvSpPr>
      <xdr:spPr bwMode="auto">
        <a:xfrm>
          <a:off x="10899552" y="3634098"/>
          <a:ext cx="130551" cy="9340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141680</xdr:colOff>
      <xdr:row>21</xdr:row>
      <xdr:rowOff>163729</xdr:rowOff>
    </xdr:from>
    <xdr:ext cx="464302" cy="100713"/>
    <xdr:sp macro="" textlink="">
      <xdr:nvSpPr>
        <xdr:cNvPr id="1611" name="Text Box 303">
          <a:extLst>
            <a:ext uri="{FF2B5EF4-FFF2-40B4-BE49-F238E27FC236}">
              <a16:creationId xmlns:a16="http://schemas.microsoft.com/office/drawing/2014/main" id="{7D6EA4E5-86D6-4CF3-BFF4-C6DBE92E165C}"/>
            </a:ext>
          </a:extLst>
        </xdr:cNvPr>
        <xdr:cNvSpPr txBox="1">
          <a:spLocks noChangeArrowheads="1"/>
        </xdr:cNvSpPr>
      </xdr:nvSpPr>
      <xdr:spPr bwMode="auto">
        <a:xfrm>
          <a:off x="8753868" y="1023625"/>
          <a:ext cx="464302" cy="10071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</a:p>
      </xdr:txBody>
    </xdr:sp>
    <xdr:clientData/>
  </xdr:oneCellAnchor>
  <xdr:twoCellAnchor>
    <xdr:from>
      <xdr:col>16</xdr:col>
      <xdr:colOff>32591</xdr:colOff>
      <xdr:row>24</xdr:row>
      <xdr:rowOff>45983</xdr:rowOff>
    </xdr:from>
    <xdr:to>
      <xdr:col>16</xdr:col>
      <xdr:colOff>198315</xdr:colOff>
      <xdr:row>24</xdr:row>
      <xdr:rowOff>173334</xdr:rowOff>
    </xdr:to>
    <xdr:sp macro="" textlink="">
      <xdr:nvSpPr>
        <xdr:cNvPr id="75" name="六角形 74">
          <a:extLst>
            <a:ext uri="{FF2B5EF4-FFF2-40B4-BE49-F238E27FC236}">
              <a16:creationId xmlns:a16="http://schemas.microsoft.com/office/drawing/2014/main" id="{4B34E4C5-CC33-44CA-A21F-D38EADF08136}"/>
            </a:ext>
          </a:extLst>
        </xdr:cNvPr>
        <xdr:cNvSpPr/>
      </xdr:nvSpPr>
      <xdr:spPr bwMode="auto">
        <a:xfrm>
          <a:off x="10761445" y="4173483"/>
          <a:ext cx="165724" cy="12735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702414</xdr:colOff>
      <xdr:row>18</xdr:row>
      <xdr:rowOff>71704</xdr:rowOff>
    </xdr:from>
    <xdr:to>
      <xdr:col>20</xdr:col>
      <xdr:colOff>28574</xdr:colOff>
      <xdr:row>19</xdr:row>
      <xdr:rowOff>55663</xdr:rowOff>
    </xdr:to>
    <xdr:sp macro="" textlink="">
      <xdr:nvSpPr>
        <xdr:cNvPr id="1636" name="Line 663">
          <a:extLst>
            <a:ext uri="{FF2B5EF4-FFF2-40B4-BE49-F238E27FC236}">
              <a16:creationId xmlns:a16="http://schemas.microsoft.com/office/drawing/2014/main" id="{8E84672A-F98B-4907-9ED4-FD3485ED76F5}"/>
            </a:ext>
          </a:extLst>
        </xdr:cNvPr>
        <xdr:cNvSpPr>
          <a:spLocks noChangeShapeType="1"/>
        </xdr:cNvSpPr>
      </xdr:nvSpPr>
      <xdr:spPr bwMode="auto">
        <a:xfrm rot="4717597">
          <a:off x="13478696" y="3223954"/>
          <a:ext cx="155631" cy="3130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705145</xdr:colOff>
      <xdr:row>31</xdr:row>
      <xdr:rowOff>0</xdr:rowOff>
    </xdr:from>
    <xdr:to>
      <xdr:col>12</xdr:col>
      <xdr:colOff>175086</xdr:colOff>
      <xdr:row>31</xdr:row>
      <xdr:rowOff>140195</xdr:rowOff>
    </xdr:to>
    <xdr:sp macro="" textlink="">
      <xdr:nvSpPr>
        <xdr:cNvPr id="1652" name="六角形 1651">
          <a:extLst>
            <a:ext uri="{FF2B5EF4-FFF2-40B4-BE49-F238E27FC236}">
              <a16:creationId xmlns:a16="http://schemas.microsoft.com/office/drawing/2014/main" id="{3F6986AC-EBB2-4552-8D8F-1DDF6B1E423D}"/>
            </a:ext>
          </a:extLst>
        </xdr:cNvPr>
        <xdr:cNvSpPr/>
      </xdr:nvSpPr>
      <xdr:spPr bwMode="auto">
        <a:xfrm>
          <a:off x="7902427" y="5327355"/>
          <a:ext cx="175086" cy="1401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158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65314</xdr:colOff>
      <xdr:row>28</xdr:row>
      <xdr:rowOff>146956</xdr:rowOff>
    </xdr:from>
    <xdr:to>
      <xdr:col>16</xdr:col>
      <xdr:colOff>671286</xdr:colOff>
      <xdr:row>31</xdr:row>
      <xdr:rowOff>132446</xdr:rowOff>
    </xdr:to>
    <xdr:sp macro="" textlink="">
      <xdr:nvSpPr>
        <xdr:cNvPr id="1657" name="AutoShape 1653">
          <a:extLst>
            <a:ext uri="{FF2B5EF4-FFF2-40B4-BE49-F238E27FC236}">
              <a16:creationId xmlns:a16="http://schemas.microsoft.com/office/drawing/2014/main" id="{27B62FB3-E68C-417E-9B73-EAF080C5CAD5}"/>
            </a:ext>
          </a:extLst>
        </xdr:cNvPr>
        <xdr:cNvSpPr>
          <a:spLocks/>
        </xdr:cNvSpPr>
      </xdr:nvSpPr>
      <xdr:spPr bwMode="auto">
        <a:xfrm rot="5400000">
          <a:off x="10850333" y="4926694"/>
          <a:ext cx="502561" cy="605972"/>
        </a:xfrm>
        <a:prstGeom prst="rightBrace">
          <a:avLst>
            <a:gd name="adj1" fmla="val 42094"/>
            <a:gd name="adj2" fmla="val 42861"/>
          </a:avLst>
        </a:prstGeom>
        <a:noFill/>
        <a:ln w="9525">
          <a:solidFill>
            <a:schemeClr val="tx2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16</xdr:col>
      <xdr:colOff>357411</xdr:colOff>
      <xdr:row>31</xdr:row>
      <xdr:rowOff>74392</xdr:rowOff>
    </xdr:from>
    <xdr:ext cx="339272" cy="110672"/>
    <xdr:sp macro="" textlink="">
      <xdr:nvSpPr>
        <xdr:cNvPr id="1656" name="Text Box 1563">
          <a:extLst>
            <a:ext uri="{FF2B5EF4-FFF2-40B4-BE49-F238E27FC236}">
              <a16:creationId xmlns:a16="http://schemas.microsoft.com/office/drawing/2014/main" id="{33A2F296-EE43-4823-B523-866F84034619}"/>
            </a:ext>
          </a:extLst>
        </xdr:cNvPr>
        <xdr:cNvSpPr txBox="1">
          <a:spLocks noChangeArrowheads="1"/>
        </xdr:cNvSpPr>
      </xdr:nvSpPr>
      <xdr:spPr bwMode="auto">
        <a:xfrm>
          <a:off x="11090725" y="5422906"/>
          <a:ext cx="339272" cy="110672"/>
        </a:xfrm>
        <a:prstGeom prst="rect">
          <a:avLst/>
        </a:prstGeom>
        <a:solidFill>
          <a:schemeClr val="bg1"/>
        </a:solidFill>
        <a:ln>
          <a:solidFill>
            <a:schemeClr val="tx2"/>
          </a:solidFill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lvl="1" algn="r" rtl="0">
            <a:defRPr sz="1000"/>
          </a:pPr>
          <a:r>
            <a:rPr lang="en-US" altLang="ja-JP" sz="105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４</a:t>
          </a:r>
          <a:r>
            <a:rPr lang="en-US" altLang="ja-JP" sz="105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km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19820</xdr:colOff>
      <xdr:row>28</xdr:row>
      <xdr:rowOff>141504</xdr:rowOff>
    </xdr:from>
    <xdr:to>
      <xdr:col>16</xdr:col>
      <xdr:colOff>646943</xdr:colOff>
      <xdr:row>29</xdr:row>
      <xdr:rowOff>130940</xdr:rowOff>
    </xdr:to>
    <xdr:sp macro="" textlink="">
      <xdr:nvSpPr>
        <xdr:cNvPr id="1632" name="Freeform 344">
          <a:extLst>
            <a:ext uri="{FF2B5EF4-FFF2-40B4-BE49-F238E27FC236}">
              <a16:creationId xmlns:a16="http://schemas.microsoft.com/office/drawing/2014/main" id="{65962152-B480-4984-B74C-ED1A14650B24}"/>
            </a:ext>
          </a:extLst>
        </xdr:cNvPr>
        <xdr:cNvSpPr>
          <a:spLocks/>
        </xdr:cNvSpPr>
      </xdr:nvSpPr>
      <xdr:spPr bwMode="auto">
        <a:xfrm rot="5242604" flipH="1">
          <a:off x="10632920" y="4387404"/>
          <a:ext cx="161793" cy="1332880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3964 w 13964"/>
            <a:gd name="connsiteY0" fmla="*/ 9772 h 9772"/>
            <a:gd name="connsiteX1" fmla="*/ 13771 w 13964"/>
            <a:gd name="connsiteY1" fmla="*/ 394 h 9772"/>
            <a:gd name="connsiteX2" fmla="*/ 0 w 13964"/>
            <a:gd name="connsiteY2" fmla="*/ 0 h 9772"/>
            <a:gd name="connsiteX0" fmla="*/ 10000 w 10000"/>
            <a:gd name="connsiteY0" fmla="*/ 10000 h 10000"/>
            <a:gd name="connsiteX1" fmla="*/ 9862 w 10000"/>
            <a:gd name="connsiteY1" fmla="*/ 403 h 10000"/>
            <a:gd name="connsiteX2" fmla="*/ 0 w 10000"/>
            <a:gd name="connsiteY2" fmla="*/ 0 h 10000"/>
            <a:gd name="connsiteX0" fmla="*/ 10000 w 10000"/>
            <a:gd name="connsiteY0" fmla="*/ 9796 h 9796"/>
            <a:gd name="connsiteX1" fmla="*/ 9862 w 10000"/>
            <a:gd name="connsiteY1" fmla="*/ 199 h 9796"/>
            <a:gd name="connsiteX2" fmla="*/ 0 w 10000"/>
            <a:gd name="connsiteY2" fmla="*/ 176 h 9796"/>
            <a:gd name="connsiteX0" fmla="*/ 10000 w 10000"/>
            <a:gd name="connsiteY0" fmla="*/ 9916 h 9916"/>
            <a:gd name="connsiteX1" fmla="*/ 9862 w 10000"/>
            <a:gd name="connsiteY1" fmla="*/ 119 h 9916"/>
            <a:gd name="connsiteX2" fmla="*/ 0 w 10000"/>
            <a:gd name="connsiteY2" fmla="*/ 96 h 9916"/>
            <a:gd name="connsiteX0" fmla="*/ 10000 w 10000"/>
            <a:gd name="connsiteY0" fmla="*/ 9903 h 9903"/>
            <a:gd name="connsiteX1" fmla="*/ 9862 w 10000"/>
            <a:gd name="connsiteY1" fmla="*/ 23 h 9903"/>
            <a:gd name="connsiteX2" fmla="*/ 0 w 10000"/>
            <a:gd name="connsiteY2" fmla="*/ 0 h 9903"/>
            <a:gd name="connsiteX0" fmla="*/ 10682 w 10682"/>
            <a:gd name="connsiteY0" fmla="*/ 12718 h 12718"/>
            <a:gd name="connsiteX1" fmla="*/ 10544 w 10682"/>
            <a:gd name="connsiteY1" fmla="*/ 2741 h 12718"/>
            <a:gd name="connsiteX2" fmla="*/ 0 w 10682"/>
            <a:gd name="connsiteY2" fmla="*/ 0 h 12718"/>
            <a:gd name="connsiteX0" fmla="*/ 10682 w 10682"/>
            <a:gd name="connsiteY0" fmla="*/ 12718 h 12718"/>
            <a:gd name="connsiteX1" fmla="*/ 10544 w 10682"/>
            <a:gd name="connsiteY1" fmla="*/ 2741 h 12718"/>
            <a:gd name="connsiteX2" fmla="*/ 2957 w 10682"/>
            <a:gd name="connsiteY2" fmla="*/ 2427 h 12718"/>
            <a:gd name="connsiteX3" fmla="*/ 0 w 10682"/>
            <a:gd name="connsiteY3" fmla="*/ 0 h 12718"/>
            <a:gd name="connsiteX0" fmla="*/ 10682 w 10682"/>
            <a:gd name="connsiteY0" fmla="*/ 12718 h 12718"/>
            <a:gd name="connsiteX1" fmla="*/ 10544 w 10682"/>
            <a:gd name="connsiteY1" fmla="*/ 2741 h 12718"/>
            <a:gd name="connsiteX2" fmla="*/ 2957 w 10682"/>
            <a:gd name="connsiteY2" fmla="*/ 2427 h 12718"/>
            <a:gd name="connsiteX3" fmla="*/ 0 w 10682"/>
            <a:gd name="connsiteY3" fmla="*/ 0 h 12718"/>
            <a:gd name="connsiteX0" fmla="*/ 10682 w 10682"/>
            <a:gd name="connsiteY0" fmla="*/ 12718 h 12718"/>
            <a:gd name="connsiteX1" fmla="*/ 10544 w 10682"/>
            <a:gd name="connsiteY1" fmla="*/ 2741 h 12718"/>
            <a:gd name="connsiteX2" fmla="*/ 2843 w 10682"/>
            <a:gd name="connsiteY2" fmla="*/ 2815 h 12718"/>
            <a:gd name="connsiteX3" fmla="*/ 0 w 10682"/>
            <a:gd name="connsiteY3" fmla="*/ 0 h 12718"/>
            <a:gd name="connsiteX0" fmla="*/ 10682 w 10682"/>
            <a:gd name="connsiteY0" fmla="*/ 12718 h 12718"/>
            <a:gd name="connsiteX1" fmla="*/ 10544 w 10682"/>
            <a:gd name="connsiteY1" fmla="*/ 2741 h 12718"/>
            <a:gd name="connsiteX2" fmla="*/ 2843 w 10682"/>
            <a:gd name="connsiteY2" fmla="*/ 2815 h 12718"/>
            <a:gd name="connsiteX3" fmla="*/ 0 w 10682"/>
            <a:gd name="connsiteY3" fmla="*/ 0 h 12718"/>
            <a:gd name="connsiteX0" fmla="*/ 10625 w 10625"/>
            <a:gd name="connsiteY0" fmla="*/ 13980 h 13980"/>
            <a:gd name="connsiteX1" fmla="*/ 10487 w 10625"/>
            <a:gd name="connsiteY1" fmla="*/ 4003 h 13980"/>
            <a:gd name="connsiteX2" fmla="*/ 2786 w 10625"/>
            <a:gd name="connsiteY2" fmla="*/ 4077 h 13980"/>
            <a:gd name="connsiteX3" fmla="*/ 0 w 10625"/>
            <a:gd name="connsiteY3" fmla="*/ 0 h 13980"/>
            <a:gd name="connsiteX0" fmla="*/ 10625 w 10625"/>
            <a:gd name="connsiteY0" fmla="*/ 13980 h 13980"/>
            <a:gd name="connsiteX1" fmla="*/ 10487 w 10625"/>
            <a:gd name="connsiteY1" fmla="*/ 4003 h 13980"/>
            <a:gd name="connsiteX2" fmla="*/ 2786 w 10625"/>
            <a:gd name="connsiteY2" fmla="*/ 4077 h 13980"/>
            <a:gd name="connsiteX3" fmla="*/ 0 w 10625"/>
            <a:gd name="connsiteY3" fmla="*/ 0 h 13980"/>
            <a:gd name="connsiteX0" fmla="*/ 11360 w 11360"/>
            <a:gd name="connsiteY0" fmla="*/ 15105 h 15105"/>
            <a:gd name="connsiteX1" fmla="*/ 11222 w 11360"/>
            <a:gd name="connsiteY1" fmla="*/ 5128 h 15105"/>
            <a:gd name="connsiteX2" fmla="*/ 3521 w 11360"/>
            <a:gd name="connsiteY2" fmla="*/ 5202 h 15105"/>
            <a:gd name="connsiteX3" fmla="*/ 0 w 11360"/>
            <a:gd name="connsiteY3" fmla="*/ 0 h 15105"/>
            <a:gd name="connsiteX0" fmla="*/ 7839 w 7839"/>
            <a:gd name="connsiteY0" fmla="*/ 9977 h 9977"/>
            <a:gd name="connsiteX1" fmla="*/ 7701 w 7839"/>
            <a:gd name="connsiteY1" fmla="*/ 0 h 9977"/>
            <a:gd name="connsiteX2" fmla="*/ 0 w 7839"/>
            <a:gd name="connsiteY2" fmla="*/ 74 h 9977"/>
            <a:gd name="connsiteX0" fmla="*/ 2613 w 2613"/>
            <a:gd name="connsiteY0" fmla="*/ 10000 h 24819"/>
            <a:gd name="connsiteX1" fmla="*/ 2437 w 2613"/>
            <a:gd name="connsiteY1" fmla="*/ 0 h 24819"/>
            <a:gd name="connsiteX2" fmla="*/ 284 w 2613"/>
            <a:gd name="connsiteY2" fmla="*/ 24813 h 24819"/>
            <a:gd name="connsiteX0" fmla="*/ 12869 w 12869"/>
            <a:gd name="connsiteY0" fmla="*/ 4029 h 9998"/>
            <a:gd name="connsiteX1" fmla="*/ 12195 w 12869"/>
            <a:gd name="connsiteY1" fmla="*/ 0 h 9998"/>
            <a:gd name="connsiteX2" fmla="*/ 3956 w 12869"/>
            <a:gd name="connsiteY2" fmla="*/ 9998 h 9998"/>
            <a:gd name="connsiteX0" fmla="*/ 9755 w 9755"/>
            <a:gd name="connsiteY0" fmla="*/ 4030 h 11054"/>
            <a:gd name="connsiteX1" fmla="*/ 9231 w 9755"/>
            <a:gd name="connsiteY1" fmla="*/ 0 h 11054"/>
            <a:gd name="connsiteX2" fmla="*/ 3386 w 9755"/>
            <a:gd name="connsiteY2" fmla="*/ 11054 h 11054"/>
            <a:gd name="connsiteX0" fmla="*/ 7640 w 7640"/>
            <a:gd name="connsiteY0" fmla="*/ 3646 h 10000"/>
            <a:gd name="connsiteX1" fmla="*/ 7103 w 7640"/>
            <a:gd name="connsiteY1" fmla="*/ 0 h 10000"/>
            <a:gd name="connsiteX2" fmla="*/ 1111 w 7640"/>
            <a:gd name="connsiteY2" fmla="*/ 10000 h 10000"/>
            <a:gd name="connsiteX0" fmla="*/ 10893 w 10893"/>
            <a:gd name="connsiteY0" fmla="*/ 3649 h 10003"/>
            <a:gd name="connsiteX1" fmla="*/ 10190 w 10893"/>
            <a:gd name="connsiteY1" fmla="*/ 3 h 10003"/>
            <a:gd name="connsiteX2" fmla="*/ 2347 w 10893"/>
            <a:gd name="connsiteY2" fmla="*/ 10003 h 10003"/>
            <a:gd name="connsiteX0" fmla="*/ 11031 w 11031"/>
            <a:gd name="connsiteY0" fmla="*/ 3649 h 10130"/>
            <a:gd name="connsiteX1" fmla="*/ 10328 w 11031"/>
            <a:gd name="connsiteY1" fmla="*/ 3 h 10130"/>
            <a:gd name="connsiteX2" fmla="*/ 2274 w 11031"/>
            <a:gd name="connsiteY2" fmla="*/ 10130 h 10130"/>
            <a:gd name="connsiteX0" fmla="*/ 13129 w 13129"/>
            <a:gd name="connsiteY0" fmla="*/ 5564 h 10130"/>
            <a:gd name="connsiteX1" fmla="*/ 10328 w 13129"/>
            <a:gd name="connsiteY1" fmla="*/ 3 h 10130"/>
            <a:gd name="connsiteX2" fmla="*/ 2274 w 13129"/>
            <a:gd name="connsiteY2" fmla="*/ 10130 h 10130"/>
            <a:gd name="connsiteX0" fmla="*/ 11771 w 11771"/>
            <a:gd name="connsiteY0" fmla="*/ 5561 h 10127"/>
            <a:gd name="connsiteX1" fmla="*/ 8970 w 11771"/>
            <a:gd name="connsiteY1" fmla="*/ 0 h 10127"/>
            <a:gd name="connsiteX2" fmla="*/ 916 w 11771"/>
            <a:gd name="connsiteY2" fmla="*/ 10127 h 10127"/>
            <a:gd name="connsiteX0" fmla="*/ 11107 w 11107"/>
            <a:gd name="connsiteY0" fmla="*/ 5561 h 10611"/>
            <a:gd name="connsiteX1" fmla="*/ 8306 w 11107"/>
            <a:gd name="connsiteY1" fmla="*/ 0 h 10611"/>
            <a:gd name="connsiteX2" fmla="*/ 999 w 11107"/>
            <a:gd name="connsiteY2" fmla="*/ 10611 h 10611"/>
            <a:gd name="connsiteX0" fmla="*/ 10331 w 10331"/>
            <a:gd name="connsiteY0" fmla="*/ 5561 h 10872"/>
            <a:gd name="connsiteX1" fmla="*/ 7530 w 10331"/>
            <a:gd name="connsiteY1" fmla="*/ 0 h 10872"/>
            <a:gd name="connsiteX2" fmla="*/ 1120 w 10331"/>
            <a:gd name="connsiteY2" fmla="*/ 10872 h 10872"/>
            <a:gd name="connsiteX0" fmla="*/ 10238 w 10238"/>
            <a:gd name="connsiteY0" fmla="*/ 5561 h 10857"/>
            <a:gd name="connsiteX1" fmla="*/ 7437 w 10238"/>
            <a:gd name="connsiteY1" fmla="*/ 0 h 10857"/>
            <a:gd name="connsiteX2" fmla="*/ 1136 w 10238"/>
            <a:gd name="connsiteY2" fmla="*/ 10857 h 108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38" h="10857">
              <a:moveTo>
                <a:pt x="10238" y="5561"/>
              </a:moveTo>
              <a:cubicBezTo>
                <a:pt x="10002" y="4346"/>
                <a:pt x="7673" y="1215"/>
                <a:pt x="7437" y="0"/>
              </a:cubicBezTo>
              <a:cubicBezTo>
                <a:pt x="1909" y="2101"/>
                <a:pt x="-2047" y="1485"/>
                <a:pt x="1136" y="10857"/>
              </a:cubicBezTo>
            </a:path>
          </a:pathLst>
        </a:custGeom>
        <a:noFill/>
        <a:ln w="25400" cap="flat" cmpd="sng">
          <a:solidFill>
            <a:schemeClr val="tx2"/>
          </a:solidFill>
          <a:prstDash val="sysDash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16</xdr:col>
      <xdr:colOff>58056</xdr:colOff>
      <xdr:row>29</xdr:row>
      <xdr:rowOff>103414</xdr:rowOff>
    </xdr:from>
    <xdr:ext cx="635001" cy="97970"/>
    <xdr:sp macro="" textlink="">
      <xdr:nvSpPr>
        <xdr:cNvPr id="1691" name="Text Box 1563">
          <a:extLst>
            <a:ext uri="{FF2B5EF4-FFF2-40B4-BE49-F238E27FC236}">
              <a16:creationId xmlns:a16="http://schemas.microsoft.com/office/drawing/2014/main" id="{6F35E9D0-D1EB-4AA5-BA3F-091693D62CD9}"/>
            </a:ext>
          </a:extLst>
        </xdr:cNvPr>
        <xdr:cNvSpPr txBox="1">
          <a:spLocks noChangeArrowheads="1"/>
        </xdr:cNvSpPr>
      </xdr:nvSpPr>
      <xdr:spPr bwMode="auto">
        <a:xfrm>
          <a:off x="10791370" y="5107214"/>
          <a:ext cx="635001" cy="97970"/>
        </a:xfrm>
        <a:prstGeom prst="rect">
          <a:avLst/>
        </a:prstGeom>
        <a:solidFill>
          <a:schemeClr val="bg1">
            <a:alpha val="80000"/>
          </a:schemeClr>
        </a:solidFill>
        <a:ln>
          <a:solidFill>
            <a:schemeClr val="tx2"/>
          </a:solidFill>
        </a:ln>
      </xdr:spPr>
      <xdr:txBody>
        <a:bodyPr vertOverflow="overflow" horzOverflow="overflow" wrap="none" lIns="0" tIns="7200" rIns="0" bIns="0" anchor="ctr" upright="1">
          <a:noAutofit/>
        </a:bodyPr>
        <a:lstStyle/>
        <a:p>
          <a:pPr lvl="1" algn="r" rtl="0">
            <a:defRPr sz="1000"/>
          </a:pPr>
          <a:r>
            <a:rPr lang="ja-JP" altLang="en-US" sz="7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河川敷自転車道</a:t>
          </a:r>
          <a:endParaRPr lang="en-US" altLang="ja-JP" sz="7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154212</xdr:colOff>
      <xdr:row>29</xdr:row>
      <xdr:rowOff>27218</xdr:rowOff>
    </xdr:from>
    <xdr:ext cx="332015" cy="103415"/>
    <xdr:sp macro="" textlink="">
      <xdr:nvSpPr>
        <xdr:cNvPr id="1693" name="Text Box 1563">
          <a:extLst>
            <a:ext uri="{FF2B5EF4-FFF2-40B4-BE49-F238E27FC236}">
              <a16:creationId xmlns:a16="http://schemas.microsoft.com/office/drawing/2014/main" id="{5C44B78B-7B0C-45BF-8C1C-6AA96019BADA}"/>
            </a:ext>
          </a:extLst>
        </xdr:cNvPr>
        <xdr:cNvSpPr txBox="1">
          <a:spLocks noChangeArrowheads="1"/>
        </xdr:cNvSpPr>
      </xdr:nvSpPr>
      <xdr:spPr bwMode="auto">
        <a:xfrm>
          <a:off x="10181769" y="5031018"/>
          <a:ext cx="332015" cy="103415"/>
        </a:xfrm>
        <a:prstGeom prst="rect">
          <a:avLst/>
        </a:prstGeom>
        <a:solidFill>
          <a:schemeClr val="bg1">
            <a:alpha val="80000"/>
          </a:schemeClr>
        </a:solidFill>
        <a:ln>
          <a:solidFill>
            <a:schemeClr val="tx2"/>
          </a:solidFill>
        </a:ln>
      </xdr:spPr>
      <xdr:txBody>
        <a:bodyPr vertOverflow="overflow" horzOverflow="overflow" wrap="none" lIns="0" tIns="7200" rIns="0" bIns="0" anchor="ctr" upright="1">
          <a:noAutofit/>
        </a:bodyPr>
        <a:lstStyle/>
        <a:p>
          <a:pPr lvl="1" algn="r" rtl="0">
            <a:defRPr sz="1000"/>
          </a:pPr>
          <a:r>
            <a:rPr lang="ja-JP" altLang="en-US" sz="8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ｻﾌﾞﾙｰﾄ</a:t>
          </a:r>
          <a:endParaRPr lang="en-US" altLang="ja-JP" sz="8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16328</xdr:colOff>
      <xdr:row>27</xdr:row>
      <xdr:rowOff>61685</xdr:rowOff>
    </xdr:from>
    <xdr:ext cx="435429" cy="195260"/>
    <xdr:sp macro="" textlink="">
      <xdr:nvSpPr>
        <xdr:cNvPr id="1694" name="Text Box 972">
          <a:extLst>
            <a:ext uri="{FF2B5EF4-FFF2-40B4-BE49-F238E27FC236}">
              <a16:creationId xmlns:a16="http://schemas.microsoft.com/office/drawing/2014/main" id="{06EE6638-DB65-4C09-A301-5510B1D46A12}"/>
            </a:ext>
          </a:extLst>
        </xdr:cNvPr>
        <xdr:cNvSpPr txBox="1">
          <a:spLocks noChangeArrowheads="1"/>
        </xdr:cNvSpPr>
      </xdr:nvSpPr>
      <xdr:spPr bwMode="auto">
        <a:xfrm>
          <a:off x="10043885" y="4720771"/>
          <a:ext cx="435429" cy="195260"/>
        </a:xfrm>
        <a:prstGeom prst="rect">
          <a:avLst/>
        </a:prstGeom>
        <a:noFill/>
        <a:ln w="9525">
          <a:solidFill>
            <a:schemeClr val="tx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overflow" horzOverflow="overflow" wrap="none" lIns="7200" tIns="36000" rIns="0" bIns="0" anchor="ctr" upright="1">
          <a:noAutofit/>
        </a:bodyPr>
        <a:lstStyle/>
        <a:p>
          <a:pPr algn="l" rtl="0">
            <a:lnSpc>
              <a:spcPts val="700"/>
            </a:lnSpc>
            <a:defRPr sz="1000"/>
          </a:pPr>
          <a:r>
            <a:rPr lang="en-US" altLang="ja-JP" sz="8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2.6km</a:t>
          </a:r>
          <a:r>
            <a:rPr lang="ja-JP" altLang="en-US" sz="8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先ﾓ</a:t>
          </a:r>
          <a:endParaRPr lang="en-US" altLang="ja-JP" sz="8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ｻﾌﾞﾙｰﾄ可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647359</xdr:colOff>
      <xdr:row>26</xdr:row>
      <xdr:rowOff>114735</xdr:rowOff>
    </xdr:from>
    <xdr:to>
      <xdr:col>18</xdr:col>
      <xdr:colOff>117926</xdr:colOff>
      <xdr:row>27</xdr:row>
      <xdr:rowOff>72571</xdr:rowOff>
    </xdr:to>
    <xdr:sp macro="" textlink="">
      <xdr:nvSpPr>
        <xdr:cNvPr id="1695" name="六角形 1694">
          <a:extLst>
            <a:ext uri="{FF2B5EF4-FFF2-40B4-BE49-F238E27FC236}">
              <a16:creationId xmlns:a16="http://schemas.microsoft.com/office/drawing/2014/main" id="{CA7C267F-4102-4B86-B7A4-18DC10F860B5}"/>
            </a:ext>
          </a:extLst>
        </xdr:cNvPr>
        <xdr:cNvSpPr/>
      </xdr:nvSpPr>
      <xdr:spPr bwMode="auto">
        <a:xfrm>
          <a:off x="12086430" y="4601464"/>
          <a:ext cx="176325" cy="1301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140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399360</xdr:colOff>
      <xdr:row>31</xdr:row>
      <xdr:rowOff>99785</xdr:rowOff>
    </xdr:from>
    <xdr:to>
      <xdr:col>17</xdr:col>
      <xdr:colOff>660402</xdr:colOff>
      <xdr:row>32</xdr:row>
      <xdr:rowOff>170541</xdr:rowOff>
    </xdr:to>
    <xdr:sp macro="" textlink="">
      <xdr:nvSpPr>
        <xdr:cNvPr id="1696" name="Freeform 344">
          <a:extLst>
            <a:ext uri="{FF2B5EF4-FFF2-40B4-BE49-F238E27FC236}">
              <a16:creationId xmlns:a16="http://schemas.microsoft.com/office/drawing/2014/main" id="{33A6DB9A-85C2-4898-8948-BB9F77514D3D}"/>
            </a:ext>
          </a:extLst>
        </xdr:cNvPr>
        <xdr:cNvSpPr>
          <a:spLocks/>
        </xdr:cNvSpPr>
      </xdr:nvSpPr>
      <xdr:spPr bwMode="auto">
        <a:xfrm rot="5400000" flipH="1">
          <a:off x="11847395" y="5439335"/>
          <a:ext cx="243113" cy="261042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3964 w 13964"/>
            <a:gd name="connsiteY0" fmla="*/ 9772 h 9772"/>
            <a:gd name="connsiteX1" fmla="*/ 13771 w 13964"/>
            <a:gd name="connsiteY1" fmla="*/ 394 h 9772"/>
            <a:gd name="connsiteX2" fmla="*/ 0 w 13964"/>
            <a:gd name="connsiteY2" fmla="*/ 0 h 9772"/>
            <a:gd name="connsiteX0" fmla="*/ 10000 w 10000"/>
            <a:gd name="connsiteY0" fmla="*/ 10000 h 10000"/>
            <a:gd name="connsiteX1" fmla="*/ 9862 w 10000"/>
            <a:gd name="connsiteY1" fmla="*/ 403 h 10000"/>
            <a:gd name="connsiteX2" fmla="*/ 0 w 10000"/>
            <a:gd name="connsiteY2" fmla="*/ 0 h 10000"/>
            <a:gd name="connsiteX0" fmla="*/ 10000 w 10000"/>
            <a:gd name="connsiteY0" fmla="*/ 9796 h 9796"/>
            <a:gd name="connsiteX1" fmla="*/ 9862 w 10000"/>
            <a:gd name="connsiteY1" fmla="*/ 199 h 9796"/>
            <a:gd name="connsiteX2" fmla="*/ 0 w 10000"/>
            <a:gd name="connsiteY2" fmla="*/ 176 h 9796"/>
            <a:gd name="connsiteX0" fmla="*/ 10000 w 10000"/>
            <a:gd name="connsiteY0" fmla="*/ 9916 h 9916"/>
            <a:gd name="connsiteX1" fmla="*/ 9862 w 10000"/>
            <a:gd name="connsiteY1" fmla="*/ 119 h 9916"/>
            <a:gd name="connsiteX2" fmla="*/ 0 w 10000"/>
            <a:gd name="connsiteY2" fmla="*/ 96 h 9916"/>
            <a:gd name="connsiteX0" fmla="*/ 10000 w 10000"/>
            <a:gd name="connsiteY0" fmla="*/ 9903 h 9903"/>
            <a:gd name="connsiteX1" fmla="*/ 9862 w 10000"/>
            <a:gd name="connsiteY1" fmla="*/ 23 h 9903"/>
            <a:gd name="connsiteX2" fmla="*/ 0 w 10000"/>
            <a:gd name="connsiteY2" fmla="*/ 0 h 9903"/>
            <a:gd name="connsiteX0" fmla="*/ 10682 w 10682"/>
            <a:gd name="connsiteY0" fmla="*/ 12718 h 12718"/>
            <a:gd name="connsiteX1" fmla="*/ 10544 w 10682"/>
            <a:gd name="connsiteY1" fmla="*/ 2741 h 12718"/>
            <a:gd name="connsiteX2" fmla="*/ 0 w 10682"/>
            <a:gd name="connsiteY2" fmla="*/ 0 h 12718"/>
            <a:gd name="connsiteX0" fmla="*/ 10682 w 10682"/>
            <a:gd name="connsiteY0" fmla="*/ 12718 h 12718"/>
            <a:gd name="connsiteX1" fmla="*/ 10544 w 10682"/>
            <a:gd name="connsiteY1" fmla="*/ 2741 h 12718"/>
            <a:gd name="connsiteX2" fmla="*/ 2957 w 10682"/>
            <a:gd name="connsiteY2" fmla="*/ 2427 h 12718"/>
            <a:gd name="connsiteX3" fmla="*/ 0 w 10682"/>
            <a:gd name="connsiteY3" fmla="*/ 0 h 12718"/>
            <a:gd name="connsiteX0" fmla="*/ 10682 w 10682"/>
            <a:gd name="connsiteY0" fmla="*/ 12718 h 12718"/>
            <a:gd name="connsiteX1" fmla="*/ 10544 w 10682"/>
            <a:gd name="connsiteY1" fmla="*/ 2741 h 12718"/>
            <a:gd name="connsiteX2" fmla="*/ 2957 w 10682"/>
            <a:gd name="connsiteY2" fmla="*/ 2427 h 12718"/>
            <a:gd name="connsiteX3" fmla="*/ 0 w 10682"/>
            <a:gd name="connsiteY3" fmla="*/ 0 h 12718"/>
            <a:gd name="connsiteX0" fmla="*/ 10682 w 10682"/>
            <a:gd name="connsiteY0" fmla="*/ 12718 h 12718"/>
            <a:gd name="connsiteX1" fmla="*/ 10544 w 10682"/>
            <a:gd name="connsiteY1" fmla="*/ 2741 h 12718"/>
            <a:gd name="connsiteX2" fmla="*/ 2843 w 10682"/>
            <a:gd name="connsiteY2" fmla="*/ 2815 h 12718"/>
            <a:gd name="connsiteX3" fmla="*/ 0 w 10682"/>
            <a:gd name="connsiteY3" fmla="*/ 0 h 12718"/>
            <a:gd name="connsiteX0" fmla="*/ 10682 w 10682"/>
            <a:gd name="connsiteY0" fmla="*/ 12718 h 12718"/>
            <a:gd name="connsiteX1" fmla="*/ 10544 w 10682"/>
            <a:gd name="connsiteY1" fmla="*/ 2741 h 12718"/>
            <a:gd name="connsiteX2" fmla="*/ 2843 w 10682"/>
            <a:gd name="connsiteY2" fmla="*/ 2815 h 12718"/>
            <a:gd name="connsiteX3" fmla="*/ 0 w 10682"/>
            <a:gd name="connsiteY3" fmla="*/ 0 h 12718"/>
            <a:gd name="connsiteX0" fmla="*/ 10625 w 10625"/>
            <a:gd name="connsiteY0" fmla="*/ 13980 h 13980"/>
            <a:gd name="connsiteX1" fmla="*/ 10487 w 10625"/>
            <a:gd name="connsiteY1" fmla="*/ 4003 h 13980"/>
            <a:gd name="connsiteX2" fmla="*/ 2786 w 10625"/>
            <a:gd name="connsiteY2" fmla="*/ 4077 h 13980"/>
            <a:gd name="connsiteX3" fmla="*/ 0 w 10625"/>
            <a:gd name="connsiteY3" fmla="*/ 0 h 13980"/>
            <a:gd name="connsiteX0" fmla="*/ 10625 w 10625"/>
            <a:gd name="connsiteY0" fmla="*/ 13980 h 13980"/>
            <a:gd name="connsiteX1" fmla="*/ 10487 w 10625"/>
            <a:gd name="connsiteY1" fmla="*/ 4003 h 13980"/>
            <a:gd name="connsiteX2" fmla="*/ 2786 w 10625"/>
            <a:gd name="connsiteY2" fmla="*/ 4077 h 13980"/>
            <a:gd name="connsiteX3" fmla="*/ 0 w 10625"/>
            <a:gd name="connsiteY3" fmla="*/ 0 h 13980"/>
            <a:gd name="connsiteX0" fmla="*/ 11360 w 11360"/>
            <a:gd name="connsiteY0" fmla="*/ 15105 h 15105"/>
            <a:gd name="connsiteX1" fmla="*/ 11222 w 11360"/>
            <a:gd name="connsiteY1" fmla="*/ 5128 h 15105"/>
            <a:gd name="connsiteX2" fmla="*/ 3521 w 11360"/>
            <a:gd name="connsiteY2" fmla="*/ 5202 h 15105"/>
            <a:gd name="connsiteX3" fmla="*/ 0 w 11360"/>
            <a:gd name="connsiteY3" fmla="*/ 0 h 15105"/>
            <a:gd name="connsiteX0" fmla="*/ 7839 w 7839"/>
            <a:gd name="connsiteY0" fmla="*/ 9977 h 9977"/>
            <a:gd name="connsiteX1" fmla="*/ 7701 w 7839"/>
            <a:gd name="connsiteY1" fmla="*/ 0 h 9977"/>
            <a:gd name="connsiteX2" fmla="*/ 0 w 7839"/>
            <a:gd name="connsiteY2" fmla="*/ 74 h 9977"/>
            <a:gd name="connsiteX0" fmla="*/ 2613 w 2613"/>
            <a:gd name="connsiteY0" fmla="*/ 10000 h 24819"/>
            <a:gd name="connsiteX1" fmla="*/ 2437 w 2613"/>
            <a:gd name="connsiteY1" fmla="*/ 0 h 24819"/>
            <a:gd name="connsiteX2" fmla="*/ 284 w 2613"/>
            <a:gd name="connsiteY2" fmla="*/ 24813 h 24819"/>
            <a:gd name="connsiteX0" fmla="*/ 12869 w 12869"/>
            <a:gd name="connsiteY0" fmla="*/ 4029 h 9998"/>
            <a:gd name="connsiteX1" fmla="*/ 12195 w 12869"/>
            <a:gd name="connsiteY1" fmla="*/ 0 h 9998"/>
            <a:gd name="connsiteX2" fmla="*/ 3956 w 12869"/>
            <a:gd name="connsiteY2" fmla="*/ 9998 h 9998"/>
            <a:gd name="connsiteX0" fmla="*/ 9755 w 9755"/>
            <a:gd name="connsiteY0" fmla="*/ 4030 h 11054"/>
            <a:gd name="connsiteX1" fmla="*/ 9231 w 9755"/>
            <a:gd name="connsiteY1" fmla="*/ 0 h 11054"/>
            <a:gd name="connsiteX2" fmla="*/ 3386 w 9755"/>
            <a:gd name="connsiteY2" fmla="*/ 11054 h 11054"/>
            <a:gd name="connsiteX0" fmla="*/ 7640 w 7640"/>
            <a:gd name="connsiteY0" fmla="*/ 3646 h 10000"/>
            <a:gd name="connsiteX1" fmla="*/ 7103 w 7640"/>
            <a:gd name="connsiteY1" fmla="*/ 0 h 10000"/>
            <a:gd name="connsiteX2" fmla="*/ 1111 w 7640"/>
            <a:gd name="connsiteY2" fmla="*/ 10000 h 10000"/>
            <a:gd name="connsiteX0" fmla="*/ 10893 w 10893"/>
            <a:gd name="connsiteY0" fmla="*/ 3649 h 10003"/>
            <a:gd name="connsiteX1" fmla="*/ 10190 w 10893"/>
            <a:gd name="connsiteY1" fmla="*/ 3 h 10003"/>
            <a:gd name="connsiteX2" fmla="*/ 2347 w 10893"/>
            <a:gd name="connsiteY2" fmla="*/ 10003 h 10003"/>
            <a:gd name="connsiteX0" fmla="*/ 11031 w 11031"/>
            <a:gd name="connsiteY0" fmla="*/ 3649 h 10130"/>
            <a:gd name="connsiteX1" fmla="*/ 10328 w 11031"/>
            <a:gd name="connsiteY1" fmla="*/ 3 h 10130"/>
            <a:gd name="connsiteX2" fmla="*/ 2274 w 11031"/>
            <a:gd name="connsiteY2" fmla="*/ 10130 h 10130"/>
            <a:gd name="connsiteX0" fmla="*/ 13129 w 13129"/>
            <a:gd name="connsiteY0" fmla="*/ 5564 h 10130"/>
            <a:gd name="connsiteX1" fmla="*/ 10328 w 13129"/>
            <a:gd name="connsiteY1" fmla="*/ 3 h 10130"/>
            <a:gd name="connsiteX2" fmla="*/ 2274 w 13129"/>
            <a:gd name="connsiteY2" fmla="*/ 10130 h 10130"/>
            <a:gd name="connsiteX0" fmla="*/ 11771 w 11771"/>
            <a:gd name="connsiteY0" fmla="*/ 5561 h 10127"/>
            <a:gd name="connsiteX1" fmla="*/ 8970 w 11771"/>
            <a:gd name="connsiteY1" fmla="*/ 0 h 10127"/>
            <a:gd name="connsiteX2" fmla="*/ 916 w 11771"/>
            <a:gd name="connsiteY2" fmla="*/ 10127 h 10127"/>
            <a:gd name="connsiteX0" fmla="*/ 11107 w 11107"/>
            <a:gd name="connsiteY0" fmla="*/ 5561 h 10611"/>
            <a:gd name="connsiteX1" fmla="*/ 8306 w 11107"/>
            <a:gd name="connsiteY1" fmla="*/ 0 h 10611"/>
            <a:gd name="connsiteX2" fmla="*/ 999 w 11107"/>
            <a:gd name="connsiteY2" fmla="*/ 10611 h 10611"/>
            <a:gd name="connsiteX0" fmla="*/ 10331 w 10331"/>
            <a:gd name="connsiteY0" fmla="*/ 5561 h 10872"/>
            <a:gd name="connsiteX1" fmla="*/ 7530 w 10331"/>
            <a:gd name="connsiteY1" fmla="*/ 0 h 10872"/>
            <a:gd name="connsiteX2" fmla="*/ 1120 w 10331"/>
            <a:gd name="connsiteY2" fmla="*/ 10872 h 10872"/>
            <a:gd name="connsiteX0" fmla="*/ 10238 w 10238"/>
            <a:gd name="connsiteY0" fmla="*/ 5561 h 10857"/>
            <a:gd name="connsiteX1" fmla="*/ 7437 w 10238"/>
            <a:gd name="connsiteY1" fmla="*/ 0 h 10857"/>
            <a:gd name="connsiteX2" fmla="*/ 1136 w 10238"/>
            <a:gd name="connsiteY2" fmla="*/ 10857 h 10857"/>
            <a:gd name="connsiteX0" fmla="*/ 10629 w 10629"/>
            <a:gd name="connsiteY0" fmla="*/ 5692 h 10857"/>
            <a:gd name="connsiteX1" fmla="*/ 7437 w 10629"/>
            <a:gd name="connsiteY1" fmla="*/ 0 h 10857"/>
            <a:gd name="connsiteX2" fmla="*/ 1136 w 10629"/>
            <a:gd name="connsiteY2" fmla="*/ 10857 h 10857"/>
            <a:gd name="connsiteX0" fmla="*/ 7437 w 7437"/>
            <a:gd name="connsiteY0" fmla="*/ 0 h 10857"/>
            <a:gd name="connsiteX1" fmla="*/ 1136 w 7437"/>
            <a:gd name="connsiteY1" fmla="*/ 10857 h 10857"/>
            <a:gd name="connsiteX0" fmla="*/ 2017 w 14043"/>
            <a:gd name="connsiteY0" fmla="*/ 0 h 7219"/>
            <a:gd name="connsiteX1" fmla="*/ 14043 w 14043"/>
            <a:gd name="connsiteY1" fmla="*/ 7219 h 7219"/>
            <a:gd name="connsiteX0" fmla="*/ 1477 w 9626"/>
            <a:gd name="connsiteY0" fmla="*/ 1058 h 6210"/>
            <a:gd name="connsiteX1" fmla="*/ 9626 w 9626"/>
            <a:gd name="connsiteY1" fmla="*/ 6210 h 6210"/>
            <a:gd name="connsiteX0" fmla="*/ 1038 w 16682"/>
            <a:gd name="connsiteY0" fmla="*/ 9644 h 10135"/>
            <a:gd name="connsiteX1" fmla="*/ 16682 w 16682"/>
            <a:gd name="connsiteY1" fmla="*/ 7184 h 10135"/>
            <a:gd name="connsiteX0" fmla="*/ 1643 w 17287"/>
            <a:gd name="connsiteY0" fmla="*/ 2460 h 4000"/>
            <a:gd name="connsiteX1" fmla="*/ 17287 w 17287"/>
            <a:gd name="connsiteY1" fmla="*/ 0 h 4000"/>
            <a:gd name="connsiteX0" fmla="*/ 762 w 11926"/>
            <a:gd name="connsiteY0" fmla="*/ 14728 h 17532"/>
            <a:gd name="connsiteX1" fmla="*/ 11926 w 11926"/>
            <a:gd name="connsiteY1" fmla="*/ 0 h 17532"/>
            <a:gd name="connsiteX0" fmla="*/ 0 w 11164"/>
            <a:gd name="connsiteY0" fmla="*/ 14728 h 14728"/>
            <a:gd name="connsiteX1" fmla="*/ 11164 w 11164"/>
            <a:gd name="connsiteY1" fmla="*/ 0 h 14728"/>
            <a:gd name="connsiteX0" fmla="*/ 0 w 6804"/>
            <a:gd name="connsiteY0" fmla="*/ 9794 h 9794"/>
            <a:gd name="connsiteX1" fmla="*/ 6804 w 6804"/>
            <a:gd name="connsiteY1" fmla="*/ 0 h 9794"/>
            <a:gd name="connsiteX0" fmla="*/ 0 w 10000"/>
            <a:gd name="connsiteY0" fmla="*/ 10000 h 10000"/>
            <a:gd name="connsiteX1" fmla="*/ 10000 w 10000"/>
            <a:gd name="connsiteY1" fmla="*/ 0 h 10000"/>
            <a:gd name="connsiteX0" fmla="*/ 0 w 10000"/>
            <a:gd name="connsiteY0" fmla="*/ 10000 h 10000"/>
            <a:gd name="connsiteX1" fmla="*/ 10000 w 10000"/>
            <a:gd name="connsiteY1" fmla="*/ 0 h 10000"/>
            <a:gd name="connsiteX0" fmla="*/ 0 w 10097"/>
            <a:gd name="connsiteY0" fmla="*/ 9302 h 9302"/>
            <a:gd name="connsiteX1" fmla="*/ 10097 w 10097"/>
            <a:gd name="connsiteY1" fmla="*/ 0 h 9302"/>
            <a:gd name="connsiteX0" fmla="*/ 0 w 10000"/>
            <a:gd name="connsiteY0" fmla="*/ 10000 h 10002"/>
            <a:gd name="connsiteX1" fmla="*/ 10000 w 10000"/>
            <a:gd name="connsiteY1" fmla="*/ 0 h 10002"/>
            <a:gd name="connsiteX0" fmla="*/ 0 w 10000"/>
            <a:gd name="connsiteY0" fmla="*/ 10000 h 10002"/>
            <a:gd name="connsiteX1" fmla="*/ 10000 w 10000"/>
            <a:gd name="connsiteY1" fmla="*/ 0 h 10002"/>
            <a:gd name="connsiteX0" fmla="*/ 0 w 14231"/>
            <a:gd name="connsiteY0" fmla="*/ 10333 h 10335"/>
            <a:gd name="connsiteX1" fmla="*/ 14231 w 14231"/>
            <a:gd name="connsiteY1" fmla="*/ 0 h 10335"/>
            <a:gd name="connsiteX0" fmla="*/ 0 w 14231"/>
            <a:gd name="connsiteY0" fmla="*/ 10333 h 10541"/>
            <a:gd name="connsiteX1" fmla="*/ 14231 w 14231"/>
            <a:gd name="connsiteY1" fmla="*/ 0 h 10541"/>
            <a:gd name="connsiteX0" fmla="*/ 0 w 14231"/>
            <a:gd name="connsiteY0" fmla="*/ 10333 h 10558"/>
            <a:gd name="connsiteX1" fmla="*/ 14231 w 14231"/>
            <a:gd name="connsiteY1" fmla="*/ 0 h 10558"/>
            <a:gd name="connsiteX0" fmla="*/ 0 w 14231"/>
            <a:gd name="connsiteY0" fmla="*/ 10333 h 10333"/>
            <a:gd name="connsiteX1" fmla="*/ 14231 w 14231"/>
            <a:gd name="connsiteY1" fmla="*/ 0 h 10333"/>
            <a:gd name="connsiteX0" fmla="*/ 0 w 14231"/>
            <a:gd name="connsiteY0" fmla="*/ 10333 h 10334"/>
            <a:gd name="connsiteX1" fmla="*/ 14231 w 14231"/>
            <a:gd name="connsiteY1" fmla="*/ 0 h 103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231" h="10334">
              <a:moveTo>
                <a:pt x="0" y="10333"/>
              </a:moveTo>
              <a:cubicBezTo>
                <a:pt x="14648" y="10434"/>
                <a:pt x="476" y="3057"/>
                <a:pt x="14231" y="0"/>
              </a:cubicBezTo>
            </a:path>
          </a:pathLst>
        </a:custGeom>
        <a:noFill/>
        <a:ln w="25400" cap="flat" cmpd="sng">
          <a:solidFill>
            <a:schemeClr val="tx2"/>
          </a:solidFill>
          <a:prstDash val="sysDash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17</xdr:col>
      <xdr:colOff>313872</xdr:colOff>
      <xdr:row>31</xdr:row>
      <xdr:rowOff>121552</xdr:rowOff>
    </xdr:from>
    <xdr:ext cx="317502" cy="248561"/>
    <xdr:sp macro="" textlink="">
      <xdr:nvSpPr>
        <xdr:cNvPr id="1703" name="Text Box 972">
          <a:extLst>
            <a:ext uri="{FF2B5EF4-FFF2-40B4-BE49-F238E27FC236}">
              <a16:creationId xmlns:a16="http://schemas.microsoft.com/office/drawing/2014/main" id="{1BCD14D2-82AC-4CAB-AC8B-E2C3E26583A1}"/>
            </a:ext>
          </a:extLst>
        </xdr:cNvPr>
        <xdr:cNvSpPr txBox="1">
          <a:spLocks noChangeArrowheads="1"/>
        </xdr:cNvSpPr>
      </xdr:nvSpPr>
      <xdr:spPr bwMode="auto">
        <a:xfrm>
          <a:off x="11752943" y="5470066"/>
          <a:ext cx="317502" cy="24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ｽﾎﾟｰﾂ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広場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426496</xdr:colOff>
      <xdr:row>26</xdr:row>
      <xdr:rowOff>63496</xdr:rowOff>
    </xdr:from>
    <xdr:to>
      <xdr:col>17</xdr:col>
      <xdr:colOff>433615</xdr:colOff>
      <xdr:row>31</xdr:row>
      <xdr:rowOff>118595</xdr:rowOff>
    </xdr:to>
    <xdr:sp macro="" textlink="">
      <xdr:nvSpPr>
        <xdr:cNvPr id="1704" name="Line 73">
          <a:extLst>
            <a:ext uri="{FF2B5EF4-FFF2-40B4-BE49-F238E27FC236}">
              <a16:creationId xmlns:a16="http://schemas.microsoft.com/office/drawing/2014/main" id="{A480E93E-9A43-4347-BA82-2571AA20AEB5}"/>
            </a:ext>
          </a:extLst>
        </xdr:cNvPr>
        <xdr:cNvSpPr>
          <a:spLocks noChangeShapeType="1"/>
        </xdr:cNvSpPr>
      </xdr:nvSpPr>
      <xdr:spPr bwMode="auto">
        <a:xfrm flipV="1">
          <a:off x="11865567" y="4550225"/>
          <a:ext cx="7119" cy="916884"/>
        </a:xfrm>
        <a:prstGeom prst="line">
          <a:avLst/>
        </a:prstGeom>
        <a:noFill/>
        <a:ln w="15875">
          <a:solidFill>
            <a:schemeClr val="tx2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17</xdr:col>
      <xdr:colOff>344714</xdr:colOff>
      <xdr:row>29</xdr:row>
      <xdr:rowOff>32657</xdr:rowOff>
    </xdr:from>
    <xdr:ext cx="183243" cy="368301"/>
    <xdr:sp macro="" textlink="">
      <xdr:nvSpPr>
        <xdr:cNvPr id="1705" name="Text Box 1563">
          <a:extLst>
            <a:ext uri="{FF2B5EF4-FFF2-40B4-BE49-F238E27FC236}">
              <a16:creationId xmlns:a16="http://schemas.microsoft.com/office/drawing/2014/main" id="{E02A569E-321D-43B4-991A-ADE3763D2FDD}"/>
            </a:ext>
          </a:extLst>
        </xdr:cNvPr>
        <xdr:cNvSpPr txBox="1">
          <a:spLocks noChangeArrowheads="1"/>
        </xdr:cNvSpPr>
      </xdr:nvSpPr>
      <xdr:spPr bwMode="auto">
        <a:xfrm>
          <a:off x="11783785" y="5036457"/>
          <a:ext cx="183243" cy="368301"/>
        </a:xfrm>
        <a:prstGeom prst="rect">
          <a:avLst/>
        </a:prstGeom>
        <a:solidFill>
          <a:schemeClr val="bg1">
            <a:alpha val="80000"/>
          </a:schemeClr>
        </a:solidFill>
        <a:ln>
          <a:solidFill>
            <a:schemeClr val="tx2"/>
          </a:solidFill>
        </a:ln>
      </xdr:spPr>
      <xdr:txBody>
        <a:bodyPr vertOverflow="overflow" horzOverflow="overflow" vert="vert270" wrap="none" lIns="0" tIns="7200" rIns="0" bIns="0" anchor="ctr" upright="1">
          <a:noAutofit/>
        </a:bodyPr>
        <a:lstStyle/>
        <a:p>
          <a:pPr lvl="1" algn="r" rtl="0">
            <a:lnSpc>
              <a:spcPts val="800"/>
            </a:lnSpc>
            <a:defRPr sz="1000"/>
          </a:pPr>
          <a:r>
            <a:rPr lang="ja-JP" altLang="en-US" sz="7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河川敷</a:t>
          </a:r>
          <a:endParaRPr lang="en-US" altLang="ja-JP" sz="7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  <a:p>
          <a:pPr lvl="1" algn="r" rtl="0">
            <a:lnSpc>
              <a:spcPts val="700"/>
            </a:lnSpc>
            <a:defRPr sz="1000"/>
          </a:pPr>
          <a:r>
            <a:rPr lang="ja-JP" altLang="en-US" sz="7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自転車道</a:t>
          </a:r>
          <a:endParaRPr lang="en-US" altLang="ja-JP" sz="7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47174</xdr:colOff>
      <xdr:row>32</xdr:row>
      <xdr:rowOff>52613</xdr:rowOff>
    </xdr:from>
    <xdr:ext cx="332015" cy="103415"/>
    <xdr:sp macro="" textlink="">
      <xdr:nvSpPr>
        <xdr:cNvPr id="1706" name="Text Box 1563">
          <a:extLst>
            <a:ext uri="{FF2B5EF4-FFF2-40B4-BE49-F238E27FC236}">
              <a16:creationId xmlns:a16="http://schemas.microsoft.com/office/drawing/2014/main" id="{BF59CD86-0610-4B95-9463-6AD07D3BEDA1}"/>
            </a:ext>
          </a:extLst>
        </xdr:cNvPr>
        <xdr:cNvSpPr txBox="1">
          <a:spLocks noChangeArrowheads="1"/>
        </xdr:cNvSpPr>
      </xdr:nvSpPr>
      <xdr:spPr bwMode="auto">
        <a:xfrm>
          <a:off x="11486245" y="5573484"/>
          <a:ext cx="332015" cy="103415"/>
        </a:xfrm>
        <a:prstGeom prst="rect">
          <a:avLst/>
        </a:prstGeom>
        <a:solidFill>
          <a:schemeClr val="bg1">
            <a:alpha val="80000"/>
          </a:schemeClr>
        </a:solidFill>
        <a:ln>
          <a:solidFill>
            <a:schemeClr val="tx2"/>
          </a:solidFill>
        </a:ln>
      </xdr:spPr>
      <xdr:txBody>
        <a:bodyPr vertOverflow="overflow" horzOverflow="overflow" wrap="none" lIns="0" tIns="7200" rIns="0" bIns="0" anchor="ctr" upright="1">
          <a:noAutofit/>
        </a:bodyPr>
        <a:lstStyle/>
        <a:p>
          <a:pPr lvl="1" algn="r" rtl="0">
            <a:defRPr sz="1000"/>
          </a:pPr>
          <a:r>
            <a:rPr lang="ja-JP" altLang="en-US" sz="8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ｻﾌﾞﾙｰﾄ</a:t>
          </a:r>
          <a:endParaRPr lang="en-US" altLang="ja-JP" sz="8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176893</xdr:colOff>
      <xdr:row>45</xdr:row>
      <xdr:rowOff>0</xdr:rowOff>
    </xdr:from>
    <xdr:ext cx="489945" cy="199108"/>
    <xdr:sp macro="" textlink="">
      <xdr:nvSpPr>
        <xdr:cNvPr id="1708" name="Text Box 303">
          <a:extLst>
            <a:ext uri="{FF2B5EF4-FFF2-40B4-BE49-F238E27FC236}">
              <a16:creationId xmlns:a16="http://schemas.microsoft.com/office/drawing/2014/main" id="{8F61AF88-D8CE-428B-AD5C-79BA0AF8D6A8}"/>
            </a:ext>
          </a:extLst>
        </xdr:cNvPr>
        <xdr:cNvSpPr txBox="1">
          <a:spLocks noChangeArrowheads="1"/>
        </xdr:cNvSpPr>
      </xdr:nvSpPr>
      <xdr:spPr bwMode="auto">
        <a:xfrm rot="5400000">
          <a:off x="13825133" y="7565295"/>
          <a:ext cx="199108" cy="489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道和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ﾓｰﾀｰﾌﾟｰﾙ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18</xdr:col>
      <xdr:colOff>95250</xdr:colOff>
      <xdr:row>44</xdr:row>
      <xdr:rowOff>89296</xdr:rowOff>
    </xdr:from>
    <xdr:to>
      <xdr:col>19</xdr:col>
      <xdr:colOff>2393</xdr:colOff>
      <xdr:row>44</xdr:row>
      <xdr:rowOff>95250</xdr:rowOff>
    </xdr:to>
    <xdr:sp macro="" textlink="">
      <xdr:nvSpPr>
        <xdr:cNvPr id="1710" name="Line 628">
          <a:extLst>
            <a:ext uri="{FF2B5EF4-FFF2-40B4-BE49-F238E27FC236}">
              <a16:creationId xmlns:a16="http://schemas.microsoft.com/office/drawing/2014/main" id="{E6C505A6-3DBE-400F-8867-2F6AE14C45E3}"/>
            </a:ext>
          </a:extLst>
        </xdr:cNvPr>
        <xdr:cNvSpPr>
          <a:spLocks noChangeShapeType="1"/>
        </xdr:cNvSpPr>
      </xdr:nvSpPr>
      <xdr:spPr bwMode="auto">
        <a:xfrm flipV="1">
          <a:off x="9379857" y="3708796"/>
          <a:ext cx="610179" cy="59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128466</xdr:colOff>
      <xdr:row>13</xdr:row>
      <xdr:rowOff>62032</xdr:rowOff>
    </xdr:from>
    <xdr:to>
      <xdr:col>11</xdr:col>
      <xdr:colOff>396713</xdr:colOff>
      <xdr:row>17</xdr:row>
      <xdr:rowOff>6643</xdr:rowOff>
    </xdr:to>
    <xdr:pic>
      <xdr:nvPicPr>
        <xdr:cNvPr id="1885" name="図 1884">
          <a:extLst>
            <a:ext uri="{FF2B5EF4-FFF2-40B4-BE49-F238E27FC236}">
              <a16:creationId xmlns:a16="http://schemas.microsoft.com/office/drawing/2014/main" id="{EB72F340-4AD0-43A0-BAAA-EBE163F0D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2857811">
          <a:off x="7121070" y="2485571"/>
          <a:ext cx="634039" cy="268247"/>
        </a:xfrm>
        <a:prstGeom prst="rect">
          <a:avLst/>
        </a:prstGeom>
      </xdr:spPr>
    </xdr:pic>
    <xdr:clientData/>
  </xdr:twoCellAnchor>
  <xdr:twoCellAnchor editAs="oneCell">
    <xdr:from>
      <xdr:col>6</xdr:col>
      <xdr:colOff>163284</xdr:colOff>
      <xdr:row>61</xdr:row>
      <xdr:rowOff>104321</xdr:rowOff>
    </xdr:from>
    <xdr:to>
      <xdr:col>6</xdr:col>
      <xdr:colOff>431531</xdr:colOff>
      <xdr:row>65</xdr:row>
      <xdr:rowOff>48932</xdr:rowOff>
    </xdr:to>
    <xdr:pic>
      <xdr:nvPicPr>
        <xdr:cNvPr id="1712" name="図 1711">
          <a:extLst>
            <a:ext uri="{FF2B5EF4-FFF2-40B4-BE49-F238E27FC236}">
              <a16:creationId xmlns:a16="http://schemas.microsoft.com/office/drawing/2014/main" id="{8FADB35D-1A95-48FD-A44A-F4AB8B693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18107799">
          <a:off x="3640709" y="10755646"/>
          <a:ext cx="634039" cy="268247"/>
        </a:xfrm>
        <a:prstGeom prst="rect">
          <a:avLst/>
        </a:prstGeom>
      </xdr:spPr>
    </xdr:pic>
    <xdr:clientData/>
  </xdr:twoCellAnchor>
  <xdr:oneCellAnchor>
    <xdr:from>
      <xdr:col>5</xdr:col>
      <xdr:colOff>644069</xdr:colOff>
      <xdr:row>22</xdr:row>
      <xdr:rowOff>45358</xdr:rowOff>
    </xdr:from>
    <xdr:ext cx="743859" cy="430893"/>
    <xdr:sp macro="" textlink="">
      <xdr:nvSpPr>
        <xdr:cNvPr id="1490" name="Text Box 1300">
          <a:extLst>
            <a:ext uri="{FF2B5EF4-FFF2-40B4-BE49-F238E27FC236}">
              <a16:creationId xmlns:a16="http://schemas.microsoft.com/office/drawing/2014/main" id="{00D0C6EC-FC87-410E-98F8-1B29742D3E90}"/>
            </a:ext>
          </a:extLst>
        </xdr:cNvPr>
        <xdr:cNvSpPr txBox="1">
          <a:spLocks noChangeArrowheads="1"/>
        </xdr:cNvSpPr>
      </xdr:nvSpPr>
      <xdr:spPr bwMode="auto">
        <a:xfrm>
          <a:off x="3601355" y="3837215"/>
          <a:ext cx="743859" cy="430893"/>
        </a:xfrm>
        <a:prstGeom prst="rect">
          <a:avLst/>
        </a:prstGeom>
        <a:solidFill>
          <a:schemeClr val="bg1">
            <a:alpha val="49000"/>
          </a:schemeClr>
        </a:solidFill>
        <a:ln>
          <a:solidFill>
            <a:schemeClr val="tx1"/>
          </a:solidFill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㎞先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土入川大橋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橋梁部継目広い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HG平成角ｺﾞｼｯｸ体W9" pitchFamily="49" charset="-128"/>
              <a:ea typeface="HG平成角ｺﾞｼｯｸ体W9" pitchFamily="49" charset="-128"/>
            </a:rPr>
            <a:t>リム打ち注意！</a:t>
          </a:r>
          <a:endParaRPr lang="en-US" altLang="ja-JP" sz="800" b="1" i="0" u="none" strike="noStrike" baseline="0">
            <a:solidFill>
              <a:srgbClr val="FF0000"/>
            </a:solidFill>
            <a:latin typeface="HG平成角ｺﾞｼｯｸ体W9" pitchFamily="49" charset="-128"/>
            <a:ea typeface="HG平成角ｺﾞｼｯｸ体W9" pitchFamily="49" charset="-128"/>
          </a:endParaRPr>
        </a:p>
      </xdr:txBody>
    </xdr:sp>
    <xdr:clientData/>
  </xdr:oneCellAnchor>
  <xdr:twoCellAnchor>
    <xdr:from>
      <xdr:col>5</xdr:col>
      <xdr:colOff>557893</xdr:colOff>
      <xdr:row>22</xdr:row>
      <xdr:rowOff>66757</xdr:rowOff>
    </xdr:from>
    <xdr:to>
      <xdr:col>5</xdr:col>
      <xdr:colOff>674686</xdr:colOff>
      <xdr:row>23</xdr:row>
      <xdr:rowOff>36286</xdr:rowOff>
    </xdr:to>
    <xdr:sp macro="" textlink="">
      <xdr:nvSpPr>
        <xdr:cNvPr id="280" name="AutoShape 341">
          <a:extLst>
            <a:ext uri="{FF2B5EF4-FFF2-40B4-BE49-F238E27FC236}">
              <a16:creationId xmlns:a16="http://schemas.microsoft.com/office/drawing/2014/main" id="{2438E6D9-A897-41E4-8D74-D4A17D77C13F}"/>
            </a:ext>
          </a:extLst>
        </xdr:cNvPr>
        <xdr:cNvSpPr>
          <a:spLocks noChangeArrowheads="1"/>
        </xdr:cNvSpPr>
      </xdr:nvSpPr>
      <xdr:spPr bwMode="auto">
        <a:xfrm>
          <a:off x="3515179" y="3858614"/>
          <a:ext cx="116793" cy="14188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694806</xdr:colOff>
      <xdr:row>5</xdr:row>
      <xdr:rowOff>2670</xdr:rowOff>
    </xdr:from>
    <xdr:to>
      <xdr:col>8</xdr:col>
      <xdr:colOff>135955</xdr:colOff>
      <xdr:row>5</xdr:row>
      <xdr:rowOff>156974</xdr:rowOff>
    </xdr:to>
    <xdr:sp macro="" textlink="">
      <xdr:nvSpPr>
        <xdr:cNvPr id="1871" name="AutoShape 526">
          <a:extLst>
            <a:ext uri="{FF2B5EF4-FFF2-40B4-BE49-F238E27FC236}">
              <a16:creationId xmlns:a16="http://schemas.microsoft.com/office/drawing/2014/main" id="{8EB69930-1741-470E-AAE6-B5C2856E51EE}"/>
            </a:ext>
          </a:extLst>
        </xdr:cNvPr>
        <xdr:cNvSpPr>
          <a:spLocks noChangeArrowheads="1"/>
        </xdr:cNvSpPr>
      </xdr:nvSpPr>
      <xdr:spPr bwMode="auto">
        <a:xfrm>
          <a:off x="5058163" y="864456"/>
          <a:ext cx="144185" cy="15430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521609</xdr:colOff>
      <xdr:row>7</xdr:row>
      <xdr:rowOff>0</xdr:rowOff>
    </xdr:from>
    <xdr:to>
      <xdr:col>10</xdr:col>
      <xdr:colOff>66916</xdr:colOff>
      <xdr:row>8</xdr:row>
      <xdr:rowOff>41932</xdr:rowOff>
    </xdr:to>
    <xdr:sp macro="" textlink="">
      <xdr:nvSpPr>
        <xdr:cNvPr id="1495" name="六角形 1494">
          <a:extLst>
            <a:ext uri="{FF2B5EF4-FFF2-40B4-BE49-F238E27FC236}">
              <a16:creationId xmlns:a16="http://schemas.microsoft.com/office/drawing/2014/main" id="{2C04633D-5E9F-4A9F-966A-68FDF1D0A49A}"/>
            </a:ext>
          </a:extLst>
        </xdr:cNvPr>
        <xdr:cNvSpPr/>
      </xdr:nvSpPr>
      <xdr:spPr bwMode="auto">
        <a:xfrm>
          <a:off x="6291038" y="1206500"/>
          <a:ext cx="248342" cy="2142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752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373218</xdr:colOff>
      <xdr:row>27</xdr:row>
      <xdr:rowOff>104706</xdr:rowOff>
    </xdr:from>
    <xdr:to>
      <xdr:col>6</xdr:col>
      <xdr:colOff>407467</xdr:colOff>
      <xdr:row>29</xdr:row>
      <xdr:rowOff>19618</xdr:rowOff>
    </xdr:to>
    <xdr:sp macro="" textlink="">
      <xdr:nvSpPr>
        <xdr:cNvPr id="1497" name="Freeform 217">
          <a:extLst>
            <a:ext uri="{FF2B5EF4-FFF2-40B4-BE49-F238E27FC236}">
              <a16:creationId xmlns:a16="http://schemas.microsoft.com/office/drawing/2014/main" id="{762A0112-DA84-4760-BFC3-728965BA9098}"/>
            </a:ext>
          </a:extLst>
        </xdr:cNvPr>
        <xdr:cNvSpPr>
          <a:spLocks/>
        </xdr:cNvSpPr>
      </xdr:nvSpPr>
      <xdr:spPr bwMode="auto">
        <a:xfrm rot="20100664">
          <a:off x="3340761" y="4739124"/>
          <a:ext cx="739604" cy="25766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24703 w 24703"/>
            <a:gd name="connsiteY0" fmla="*/ 0 h 456434"/>
            <a:gd name="connsiteX1" fmla="*/ 5686 w 24703"/>
            <a:gd name="connsiteY1" fmla="*/ 453504 h 456434"/>
            <a:gd name="connsiteX2" fmla="*/ 0 w 24703"/>
            <a:gd name="connsiteY2" fmla="*/ 446433 h 456434"/>
            <a:gd name="connsiteX0" fmla="*/ 24703 w 24703"/>
            <a:gd name="connsiteY0" fmla="*/ 0 h 447127"/>
            <a:gd name="connsiteX1" fmla="*/ 21317 w 24703"/>
            <a:gd name="connsiteY1" fmla="*/ 397303 h 447127"/>
            <a:gd name="connsiteX2" fmla="*/ 0 w 24703"/>
            <a:gd name="connsiteY2" fmla="*/ 446433 h 447127"/>
            <a:gd name="connsiteX0" fmla="*/ 24703 w 24703"/>
            <a:gd name="connsiteY0" fmla="*/ 0 h 446973"/>
            <a:gd name="connsiteX1" fmla="*/ 23263 w 24703"/>
            <a:gd name="connsiteY1" fmla="*/ 381870 h 446973"/>
            <a:gd name="connsiteX2" fmla="*/ 0 w 24703"/>
            <a:gd name="connsiteY2" fmla="*/ 446433 h 446973"/>
            <a:gd name="connsiteX0" fmla="*/ 24703 w 25391"/>
            <a:gd name="connsiteY0" fmla="*/ 0 h 446973"/>
            <a:gd name="connsiteX1" fmla="*/ 23263 w 25391"/>
            <a:gd name="connsiteY1" fmla="*/ 381870 h 446973"/>
            <a:gd name="connsiteX2" fmla="*/ 0 w 25391"/>
            <a:gd name="connsiteY2" fmla="*/ 446433 h 446973"/>
            <a:gd name="connsiteX0" fmla="*/ 24703 w 24703"/>
            <a:gd name="connsiteY0" fmla="*/ 0 h 446973"/>
            <a:gd name="connsiteX1" fmla="*/ 23263 w 24703"/>
            <a:gd name="connsiteY1" fmla="*/ 381870 h 446973"/>
            <a:gd name="connsiteX2" fmla="*/ 0 w 24703"/>
            <a:gd name="connsiteY2" fmla="*/ 446433 h 446973"/>
            <a:gd name="connsiteX0" fmla="*/ 24703 w 24703"/>
            <a:gd name="connsiteY0" fmla="*/ 0 h 446433"/>
            <a:gd name="connsiteX1" fmla="*/ 23263 w 24703"/>
            <a:gd name="connsiteY1" fmla="*/ 381870 h 446433"/>
            <a:gd name="connsiteX2" fmla="*/ 6383 w 24703"/>
            <a:gd name="connsiteY2" fmla="*/ 87759 h 446433"/>
            <a:gd name="connsiteX3" fmla="*/ 0 w 24703"/>
            <a:gd name="connsiteY3" fmla="*/ 446433 h 446433"/>
            <a:gd name="connsiteX0" fmla="*/ 24703 w 24703"/>
            <a:gd name="connsiteY0" fmla="*/ 0 h 446433"/>
            <a:gd name="connsiteX1" fmla="*/ 23263 w 24703"/>
            <a:gd name="connsiteY1" fmla="*/ 381870 h 446433"/>
            <a:gd name="connsiteX2" fmla="*/ 6383 w 24703"/>
            <a:gd name="connsiteY2" fmla="*/ 87759 h 446433"/>
            <a:gd name="connsiteX3" fmla="*/ 0 w 24703"/>
            <a:gd name="connsiteY3" fmla="*/ 446433 h 446433"/>
            <a:gd name="connsiteX0" fmla="*/ 24703 w 24703"/>
            <a:gd name="connsiteY0" fmla="*/ 0 h 525007"/>
            <a:gd name="connsiteX1" fmla="*/ 23263 w 24703"/>
            <a:gd name="connsiteY1" fmla="*/ 381870 h 525007"/>
            <a:gd name="connsiteX2" fmla="*/ 6383 w 24703"/>
            <a:gd name="connsiteY2" fmla="*/ 87759 h 525007"/>
            <a:gd name="connsiteX3" fmla="*/ 3980 w 24703"/>
            <a:gd name="connsiteY3" fmla="*/ 509897 h 525007"/>
            <a:gd name="connsiteX4" fmla="*/ 0 w 24703"/>
            <a:gd name="connsiteY4" fmla="*/ 446433 h 525007"/>
            <a:gd name="connsiteX0" fmla="*/ 24703 w 24703"/>
            <a:gd name="connsiteY0" fmla="*/ 0 h 525007"/>
            <a:gd name="connsiteX1" fmla="*/ 23263 w 24703"/>
            <a:gd name="connsiteY1" fmla="*/ 381870 h 525007"/>
            <a:gd name="connsiteX2" fmla="*/ 9258 w 24703"/>
            <a:gd name="connsiteY2" fmla="*/ 106258 h 525007"/>
            <a:gd name="connsiteX3" fmla="*/ 6383 w 24703"/>
            <a:gd name="connsiteY3" fmla="*/ 87759 h 525007"/>
            <a:gd name="connsiteX4" fmla="*/ 3980 w 24703"/>
            <a:gd name="connsiteY4" fmla="*/ 509897 h 525007"/>
            <a:gd name="connsiteX5" fmla="*/ 0 w 24703"/>
            <a:gd name="connsiteY5" fmla="*/ 446433 h 525007"/>
            <a:gd name="connsiteX0" fmla="*/ 24703 w 24703"/>
            <a:gd name="connsiteY0" fmla="*/ 0 h 525007"/>
            <a:gd name="connsiteX1" fmla="*/ 23263 w 24703"/>
            <a:gd name="connsiteY1" fmla="*/ 381870 h 525007"/>
            <a:gd name="connsiteX2" fmla="*/ 9258 w 24703"/>
            <a:gd name="connsiteY2" fmla="*/ 106258 h 525007"/>
            <a:gd name="connsiteX3" fmla="*/ 6383 w 24703"/>
            <a:gd name="connsiteY3" fmla="*/ 87759 h 525007"/>
            <a:gd name="connsiteX4" fmla="*/ 3980 w 24703"/>
            <a:gd name="connsiteY4" fmla="*/ 509897 h 525007"/>
            <a:gd name="connsiteX5" fmla="*/ 0 w 24703"/>
            <a:gd name="connsiteY5" fmla="*/ 446433 h 525007"/>
            <a:gd name="connsiteX0" fmla="*/ 25331 w 25331"/>
            <a:gd name="connsiteY0" fmla="*/ 0 h 533151"/>
            <a:gd name="connsiteX1" fmla="*/ 23891 w 25331"/>
            <a:gd name="connsiteY1" fmla="*/ 381870 h 533151"/>
            <a:gd name="connsiteX2" fmla="*/ 9886 w 25331"/>
            <a:gd name="connsiteY2" fmla="*/ 106258 h 533151"/>
            <a:gd name="connsiteX3" fmla="*/ 7011 w 25331"/>
            <a:gd name="connsiteY3" fmla="*/ 87759 h 533151"/>
            <a:gd name="connsiteX4" fmla="*/ 4608 w 25331"/>
            <a:gd name="connsiteY4" fmla="*/ 509897 h 533151"/>
            <a:gd name="connsiteX5" fmla="*/ 0 w 25331"/>
            <a:gd name="connsiteY5" fmla="*/ 508228 h 533151"/>
            <a:gd name="connsiteX0" fmla="*/ 27351 w 27351"/>
            <a:gd name="connsiteY0" fmla="*/ 0 h 539054"/>
            <a:gd name="connsiteX1" fmla="*/ 25911 w 27351"/>
            <a:gd name="connsiteY1" fmla="*/ 381870 h 539054"/>
            <a:gd name="connsiteX2" fmla="*/ 11906 w 27351"/>
            <a:gd name="connsiteY2" fmla="*/ 106258 h 539054"/>
            <a:gd name="connsiteX3" fmla="*/ 9031 w 27351"/>
            <a:gd name="connsiteY3" fmla="*/ 87759 h 539054"/>
            <a:gd name="connsiteX4" fmla="*/ 6628 w 27351"/>
            <a:gd name="connsiteY4" fmla="*/ 509897 h 539054"/>
            <a:gd name="connsiteX5" fmla="*/ 0 w 27351"/>
            <a:gd name="connsiteY5" fmla="*/ 531212 h 539054"/>
            <a:gd name="connsiteX0" fmla="*/ 27351 w 27351"/>
            <a:gd name="connsiteY0" fmla="*/ 0 h 531211"/>
            <a:gd name="connsiteX1" fmla="*/ 25911 w 27351"/>
            <a:gd name="connsiteY1" fmla="*/ 381870 h 531211"/>
            <a:gd name="connsiteX2" fmla="*/ 11906 w 27351"/>
            <a:gd name="connsiteY2" fmla="*/ 106258 h 531211"/>
            <a:gd name="connsiteX3" fmla="*/ 9031 w 27351"/>
            <a:gd name="connsiteY3" fmla="*/ 87759 h 531211"/>
            <a:gd name="connsiteX4" fmla="*/ 6628 w 27351"/>
            <a:gd name="connsiteY4" fmla="*/ 509897 h 531211"/>
            <a:gd name="connsiteX5" fmla="*/ 0 w 27351"/>
            <a:gd name="connsiteY5" fmla="*/ 531212 h 531211"/>
            <a:gd name="connsiteX0" fmla="*/ 27351 w 27351"/>
            <a:gd name="connsiteY0" fmla="*/ 0 h 531211"/>
            <a:gd name="connsiteX1" fmla="*/ 25911 w 27351"/>
            <a:gd name="connsiteY1" fmla="*/ 381870 h 531211"/>
            <a:gd name="connsiteX2" fmla="*/ 11906 w 27351"/>
            <a:gd name="connsiteY2" fmla="*/ 106258 h 531211"/>
            <a:gd name="connsiteX3" fmla="*/ 9031 w 27351"/>
            <a:gd name="connsiteY3" fmla="*/ 87759 h 531211"/>
            <a:gd name="connsiteX4" fmla="*/ 6628 w 27351"/>
            <a:gd name="connsiteY4" fmla="*/ 509897 h 531211"/>
            <a:gd name="connsiteX5" fmla="*/ 0 w 27351"/>
            <a:gd name="connsiteY5" fmla="*/ 531212 h 531211"/>
            <a:gd name="connsiteX0" fmla="*/ 27351 w 27351"/>
            <a:gd name="connsiteY0" fmla="*/ 0 h 531211"/>
            <a:gd name="connsiteX1" fmla="*/ 25911 w 27351"/>
            <a:gd name="connsiteY1" fmla="*/ 381870 h 531211"/>
            <a:gd name="connsiteX2" fmla="*/ 11906 w 27351"/>
            <a:gd name="connsiteY2" fmla="*/ 106258 h 531211"/>
            <a:gd name="connsiteX3" fmla="*/ 9031 w 27351"/>
            <a:gd name="connsiteY3" fmla="*/ 87759 h 531211"/>
            <a:gd name="connsiteX4" fmla="*/ 6628 w 27351"/>
            <a:gd name="connsiteY4" fmla="*/ 509897 h 531211"/>
            <a:gd name="connsiteX5" fmla="*/ 0 w 27351"/>
            <a:gd name="connsiteY5" fmla="*/ 531212 h 531211"/>
            <a:gd name="connsiteX0" fmla="*/ 27351 w 27351"/>
            <a:gd name="connsiteY0" fmla="*/ 0 h 531211"/>
            <a:gd name="connsiteX1" fmla="*/ 25911 w 27351"/>
            <a:gd name="connsiteY1" fmla="*/ 381870 h 531211"/>
            <a:gd name="connsiteX2" fmla="*/ 11906 w 27351"/>
            <a:gd name="connsiteY2" fmla="*/ 106258 h 531211"/>
            <a:gd name="connsiteX3" fmla="*/ 9031 w 27351"/>
            <a:gd name="connsiteY3" fmla="*/ 87759 h 531211"/>
            <a:gd name="connsiteX4" fmla="*/ 6628 w 27351"/>
            <a:gd name="connsiteY4" fmla="*/ 509897 h 531211"/>
            <a:gd name="connsiteX5" fmla="*/ 0 w 27351"/>
            <a:gd name="connsiteY5" fmla="*/ 531212 h 531211"/>
            <a:gd name="connsiteX0" fmla="*/ 27351 w 27351"/>
            <a:gd name="connsiteY0" fmla="*/ 0 h 531211"/>
            <a:gd name="connsiteX1" fmla="*/ 25911 w 27351"/>
            <a:gd name="connsiteY1" fmla="*/ 381870 h 531211"/>
            <a:gd name="connsiteX2" fmla="*/ 11906 w 27351"/>
            <a:gd name="connsiteY2" fmla="*/ 106258 h 531211"/>
            <a:gd name="connsiteX3" fmla="*/ 7349 w 27351"/>
            <a:gd name="connsiteY3" fmla="*/ 67296 h 531211"/>
            <a:gd name="connsiteX4" fmla="*/ 6628 w 27351"/>
            <a:gd name="connsiteY4" fmla="*/ 509897 h 531211"/>
            <a:gd name="connsiteX5" fmla="*/ 0 w 27351"/>
            <a:gd name="connsiteY5" fmla="*/ 531212 h 531211"/>
            <a:gd name="connsiteX0" fmla="*/ 27351 w 27351"/>
            <a:gd name="connsiteY0" fmla="*/ 0 h 531211"/>
            <a:gd name="connsiteX1" fmla="*/ 25911 w 27351"/>
            <a:gd name="connsiteY1" fmla="*/ 381870 h 531211"/>
            <a:gd name="connsiteX2" fmla="*/ 9765 w 27351"/>
            <a:gd name="connsiteY2" fmla="*/ 59745 h 531211"/>
            <a:gd name="connsiteX3" fmla="*/ 7349 w 27351"/>
            <a:gd name="connsiteY3" fmla="*/ 67296 h 531211"/>
            <a:gd name="connsiteX4" fmla="*/ 6628 w 27351"/>
            <a:gd name="connsiteY4" fmla="*/ 509897 h 531211"/>
            <a:gd name="connsiteX5" fmla="*/ 0 w 27351"/>
            <a:gd name="connsiteY5" fmla="*/ 531212 h 531211"/>
            <a:gd name="connsiteX0" fmla="*/ 27351 w 27351"/>
            <a:gd name="connsiteY0" fmla="*/ 0 h 531211"/>
            <a:gd name="connsiteX1" fmla="*/ 25911 w 27351"/>
            <a:gd name="connsiteY1" fmla="*/ 381870 h 531211"/>
            <a:gd name="connsiteX2" fmla="*/ 8475 w 27351"/>
            <a:gd name="connsiteY2" fmla="*/ 45787 h 531211"/>
            <a:gd name="connsiteX3" fmla="*/ 7349 w 27351"/>
            <a:gd name="connsiteY3" fmla="*/ 67296 h 531211"/>
            <a:gd name="connsiteX4" fmla="*/ 6628 w 27351"/>
            <a:gd name="connsiteY4" fmla="*/ 509897 h 531211"/>
            <a:gd name="connsiteX5" fmla="*/ 0 w 27351"/>
            <a:gd name="connsiteY5" fmla="*/ 531212 h 531211"/>
            <a:gd name="connsiteX0" fmla="*/ 27351 w 27351"/>
            <a:gd name="connsiteY0" fmla="*/ 0 h 531211"/>
            <a:gd name="connsiteX1" fmla="*/ 25911 w 27351"/>
            <a:gd name="connsiteY1" fmla="*/ 381870 h 531211"/>
            <a:gd name="connsiteX2" fmla="*/ 8475 w 27351"/>
            <a:gd name="connsiteY2" fmla="*/ 45787 h 531211"/>
            <a:gd name="connsiteX3" fmla="*/ 7349 w 27351"/>
            <a:gd name="connsiteY3" fmla="*/ 67296 h 531211"/>
            <a:gd name="connsiteX4" fmla="*/ 6628 w 27351"/>
            <a:gd name="connsiteY4" fmla="*/ 509897 h 531211"/>
            <a:gd name="connsiteX5" fmla="*/ 0 w 27351"/>
            <a:gd name="connsiteY5" fmla="*/ 531212 h 531211"/>
            <a:gd name="connsiteX0" fmla="*/ 27351 w 27351"/>
            <a:gd name="connsiteY0" fmla="*/ 0 h 537535"/>
            <a:gd name="connsiteX1" fmla="*/ 25911 w 27351"/>
            <a:gd name="connsiteY1" fmla="*/ 381870 h 537535"/>
            <a:gd name="connsiteX2" fmla="*/ 8934 w 27351"/>
            <a:gd name="connsiteY2" fmla="*/ 525758 h 537535"/>
            <a:gd name="connsiteX3" fmla="*/ 8475 w 27351"/>
            <a:gd name="connsiteY3" fmla="*/ 45787 h 537535"/>
            <a:gd name="connsiteX4" fmla="*/ 7349 w 27351"/>
            <a:gd name="connsiteY4" fmla="*/ 67296 h 537535"/>
            <a:gd name="connsiteX5" fmla="*/ 6628 w 27351"/>
            <a:gd name="connsiteY5" fmla="*/ 509897 h 537535"/>
            <a:gd name="connsiteX6" fmla="*/ 0 w 27351"/>
            <a:gd name="connsiteY6" fmla="*/ 531212 h 537535"/>
            <a:gd name="connsiteX0" fmla="*/ 27351 w 27351"/>
            <a:gd name="connsiteY0" fmla="*/ 0 h 537535"/>
            <a:gd name="connsiteX1" fmla="*/ 25911 w 27351"/>
            <a:gd name="connsiteY1" fmla="*/ 381870 h 537535"/>
            <a:gd name="connsiteX2" fmla="*/ 8934 w 27351"/>
            <a:gd name="connsiteY2" fmla="*/ 525758 h 537535"/>
            <a:gd name="connsiteX3" fmla="*/ 8475 w 27351"/>
            <a:gd name="connsiteY3" fmla="*/ 45787 h 537535"/>
            <a:gd name="connsiteX4" fmla="*/ 7349 w 27351"/>
            <a:gd name="connsiteY4" fmla="*/ 67296 h 537535"/>
            <a:gd name="connsiteX5" fmla="*/ 6628 w 27351"/>
            <a:gd name="connsiteY5" fmla="*/ 509897 h 537535"/>
            <a:gd name="connsiteX6" fmla="*/ 0 w 27351"/>
            <a:gd name="connsiteY6" fmla="*/ 531212 h 537535"/>
            <a:gd name="connsiteX0" fmla="*/ 27351 w 27351"/>
            <a:gd name="connsiteY0" fmla="*/ 0 h 551226"/>
            <a:gd name="connsiteX1" fmla="*/ 25911 w 27351"/>
            <a:gd name="connsiteY1" fmla="*/ 381870 h 551226"/>
            <a:gd name="connsiteX2" fmla="*/ 8821 w 27351"/>
            <a:gd name="connsiteY2" fmla="*/ 540235 h 551226"/>
            <a:gd name="connsiteX3" fmla="*/ 8475 w 27351"/>
            <a:gd name="connsiteY3" fmla="*/ 45787 h 551226"/>
            <a:gd name="connsiteX4" fmla="*/ 7349 w 27351"/>
            <a:gd name="connsiteY4" fmla="*/ 67296 h 551226"/>
            <a:gd name="connsiteX5" fmla="*/ 6628 w 27351"/>
            <a:gd name="connsiteY5" fmla="*/ 509897 h 551226"/>
            <a:gd name="connsiteX6" fmla="*/ 0 w 27351"/>
            <a:gd name="connsiteY6" fmla="*/ 531212 h 551226"/>
            <a:gd name="connsiteX0" fmla="*/ 27351 w 27351"/>
            <a:gd name="connsiteY0" fmla="*/ 0 h 548959"/>
            <a:gd name="connsiteX1" fmla="*/ 25911 w 27351"/>
            <a:gd name="connsiteY1" fmla="*/ 381870 h 548959"/>
            <a:gd name="connsiteX2" fmla="*/ 8103 w 27351"/>
            <a:gd name="connsiteY2" fmla="*/ 537843 h 548959"/>
            <a:gd name="connsiteX3" fmla="*/ 8475 w 27351"/>
            <a:gd name="connsiteY3" fmla="*/ 45787 h 548959"/>
            <a:gd name="connsiteX4" fmla="*/ 7349 w 27351"/>
            <a:gd name="connsiteY4" fmla="*/ 67296 h 548959"/>
            <a:gd name="connsiteX5" fmla="*/ 6628 w 27351"/>
            <a:gd name="connsiteY5" fmla="*/ 509897 h 548959"/>
            <a:gd name="connsiteX6" fmla="*/ 0 w 27351"/>
            <a:gd name="connsiteY6" fmla="*/ 531212 h 548959"/>
            <a:gd name="connsiteX0" fmla="*/ 27351 w 27351"/>
            <a:gd name="connsiteY0" fmla="*/ 0 h 547796"/>
            <a:gd name="connsiteX1" fmla="*/ 25911 w 27351"/>
            <a:gd name="connsiteY1" fmla="*/ 381870 h 547796"/>
            <a:gd name="connsiteX2" fmla="*/ 8849 w 27351"/>
            <a:gd name="connsiteY2" fmla="*/ 536617 h 547796"/>
            <a:gd name="connsiteX3" fmla="*/ 8475 w 27351"/>
            <a:gd name="connsiteY3" fmla="*/ 45787 h 547796"/>
            <a:gd name="connsiteX4" fmla="*/ 7349 w 27351"/>
            <a:gd name="connsiteY4" fmla="*/ 67296 h 547796"/>
            <a:gd name="connsiteX5" fmla="*/ 6628 w 27351"/>
            <a:gd name="connsiteY5" fmla="*/ 509897 h 547796"/>
            <a:gd name="connsiteX6" fmla="*/ 0 w 27351"/>
            <a:gd name="connsiteY6" fmla="*/ 531212 h 547796"/>
            <a:gd name="connsiteX0" fmla="*/ 27351 w 27351"/>
            <a:gd name="connsiteY0" fmla="*/ 0 h 547796"/>
            <a:gd name="connsiteX1" fmla="*/ 25911 w 27351"/>
            <a:gd name="connsiteY1" fmla="*/ 381870 h 547796"/>
            <a:gd name="connsiteX2" fmla="*/ 8849 w 27351"/>
            <a:gd name="connsiteY2" fmla="*/ 536617 h 547796"/>
            <a:gd name="connsiteX3" fmla="*/ 8475 w 27351"/>
            <a:gd name="connsiteY3" fmla="*/ 45787 h 547796"/>
            <a:gd name="connsiteX4" fmla="*/ 7349 w 27351"/>
            <a:gd name="connsiteY4" fmla="*/ 67296 h 547796"/>
            <a:gd name="connsiteX5" fmla="*/ 6628 w 27351"/>
            <a:gd name="connsiteY5" fmla="*/ 509897 h 547796"/>
            <a:gd name="connsiteX6" fmla="*/ 0 w 27351"/>
            <a:gd name="connsiteY6" fmla="*/ 531212 h 547796"/>
            <a:gd name="connsiteX0" fmla="*/ 27351 w 27351"/>
            <a:gd name="connsiteY0" fmla="*/ 0 h 547796"/>
            <a:gd name="connsiteX1" fmla="*/ 25911 w 27351"/>
            <a:gd name="connsiteY1" fmla="*/ 381870 h 547796"/>
            <a:gd name="connsiteX2" fmla="*/ 8849 w 27351"/>
            <a:gd name="connsiteY2" fmla="*/ 536617 h 547796"/>
            <a:gd name="connsiteX3" fmla="*/ 8475 w 27351"/>
            <a:gd name="connsiteY3" fmla="*/ 45787 h 547796"/>
            <a:gd name="connsiteX4" fmla="*/ 7349 w 27351"/>
            <a:gd name="connsiteY4" fmla="*/ 67296 h 547796"/>
            <a:gd name="connsiteX5" fmla="*/ 6628 w 27351"/>
            <a:gd name="connsiteY5" fmla="*/ 509897 h 547796"/>
            <a:gd name="connsiteX6" fmla="*/ 0 w 27351"/>
            <a:gd name="connsiteY6" fmla="*/ 531212 h 547796"/>
            <a:gd name="connsiteX0" fmla="*/ 27351 w 27351"/>
            <a:gd name="connsiteY0" fmla="*/ 0 h 547796"/>
            <a:gd name="connsiteX1" fmla="*/ 25911 w 27351"/>
            <a:gd name="connsiteY1" fmla="*/ 381870 h 547796"/>
            <a:gd name="connsiteX2" fmla="*/ 8849 w 27351"/>
            <a:gd name="connsiteY2" fmla="*/ 536617 h 547796"/>
            <a:gd name="connsiteX3" fmla="*/ 8475 w 27351"/>
            <a:gd name="connsiteY3" fmla="*/ 45787 h 547796"/>
            <a:gd name="connsiteX4" fmla="*/ 7349 w 27351"/>
            <a:gd name="connsiteY4" fmla="*/ 67296 h 547796"/>
            <a:gd name="connsiteX5" fmla="*/ 6628 w 27351"/>
            <a:gd name="connsiteY5" fmla="*/ 509897 h 547796"/>
            <a:gd name="connsiteX6" fmla="*/ 0 w 27351"/>
            <a:gd name="connsiteY6" fmla="*/ 531212 h 547796"/>
            <a:gd name="connsiteX0" fmla="*/ 27351 w 27351"/>
            <a:gd name="connsiteY0" fmla="*/ 0 h 547796"/>
            <a:gd name="connsiteX1" fmla="*/ 25911 w 27351"/>
            <a:gd name="connsiteY1" fmla="*/ 381870 h 547796"/>
            <a:gd name="connsiteX2" fmla="*/ 8849 w 27351"/>
            <a:gd name="connsiteY2" fmla="*/ 536617 h 547796"/>
            <a:gd name="connsiteX3" fmla="*/ 8475 w 27351"/>
            <a:gd name="connsiteY3" fmla="*/ 45787 h 547796"/>
            <a:gd name="connsiteX4" fmla="*/ 7349 w 27351"/>
            <a:gd name="connsiteY4" fmla="*/ 67296 h 547796"/>
            <a:gd name="connsiteX5" fmla="*/ 6628 w 27351"/>
            <a:gd name="connsiteY5" fmla="*/ 509897 h 547796"/>
            <a:gd name="connsiteX6" fmla="*/ 0 w 27351"/>
            <a:gd name="connsiteY6" fmla="*/ 531212 h 547796"/>
            <a:gd name="connsiteX0" fmla="*/ 27351 w 27351"/>
            <a:gd name="connsiteY0" fmla="*/ 0 h 534129"/>
            <a:gd name="connsiteX1" fmla="*/ 25911 w 27351"/>
            <a:gd name="connsiteY1" fmla="*/ 381870 h 534129"/>
            <a:gd name="connsiteX2" fmla="*/ 8962 w 27351"/>
            <a:gd name="connsiteY2" fmla="*/ 522138 h 534129"/>
            <a:gd name="connsiteX3" fmla="*/ 8475 w 27351"/>
            <a:gd name="connsiteY3" fmla="*/ 45787 h 534129"/>
            <a:gd name="connsiteX4" fmla="*/ 7349 w 27351"/>
            <a:gd name="connsiteY4" fmla="*/ 67296 h 534129"/>
            <a:gd name="connsiteX5" fmla="*/ 6628 w 27351"/>
            <a:gd name="connsiteY5" fmla="*/ 509897 h 534129"/>
            <a:gd name="connsiteX6" fmla="*/ 0 w 27351"/>
            <a:gd name="connsiteY6" fmla="*/ 531212 h 534129"/>
            <a:gd name="connsiteX0" fmla="*/ 27351 w 27351"/>
            <a:gd name="connsiteY0" fmla="*/ 0 h 534129"/>
            <a:gd name="connsiteX1" fmla="*/ 25911 w 27351"/>
            <a:gd name="connsiteY1" fmla="*/ 381870 h 534129"/>
            <a:gd name="connsiteX2" fmla="*/ 8962 w 27351"/>
            <a:gd name="connsiteY2" fmla="*/ 522138 h 534129"/>
            <a:gd name="connsiteX3" fmla="*/ 8475 w 27351"/>
            <a:gd name="connsiteY3" fmla="*/ 45787 h 534129"/>
            <a:gd name="connsiteX4" fmla="*/ 7349 w 27351"/>
            <a:gd name="connsiteY4" fmla="*/ 67296 h 534129"/>
            <a:gd name="connsiteX5" fmla="*/ 6628 w 27351"/>
            <a:gd name="connsiteY5" fmla="*/ 509897 h 534129"/>
            <a:gd name="connsiteX6" fmla="*/ 0 w 27351"/>
            <a:gd name="connsiteY6" fmla="*/ 531212 h 534129"/>
            <a:gd name="connsiteX0" fmla="*/ 27351 w 27351"/>
            <a:gd name="connsiteY0" fmla="*/ 0 h 534129"/>
            <a:gd name="connsiteX1" fmla="*/ 25911 w 27351"/>
            <a:gd name="connsiteY1" fmla="*/ 381870 h 534129"/>
            <a:gd name="connsiteX2" fmla="*/ 8962 w 27351"/>
            <a:gd name="connsiteY2" fmla="*/ 522138 h 534129"/>
            <a:gd name="connsiteX3" fmla="*/ 8475 w 27351"/>
            <a:gd name="connsiteY3" fmla="*/ 45787 h 534129"/>
            <a:gd name="connsiteX4" fmla="*/ 7369 w 27351"/>
            <a:gd name="connsiteY4" fmla="*/ 45817 h 534129"/>
            <a:gd name="connsiteX5" fmla="*/ 6628 w 27351"/>
            <a:gd name="connsiteY5" fmla="*/ 509897 h 534129"/>
            <a:gd name="connsiteX6" fmla="*/ 0 w 27351"/>
            <a:gd name="connsiteY6" fmla="*/ 531212 h 534129"/>
            <a:gd name="connsiteX0" fmla="*/ 27351 w 27351"/>
            <a:gd name="connsiteY0" fmla="*/ 0 h 539242"/>
            <a:gd name="connsiteX1" fmla="*/ 26327 w 27351"/>
            <a:gd name="connsiteY1" fmla="*/ 441948 h 539242"/>
            <a:gd name="connsiteX2" fmla="*/ 8962 w 27351"/>
            <a:gd name="connsiteY2" fmla="*/ 522138 h 539242"/>
            <a:gd name="connsiteX3" fmla="*/ 8475 w 27351"/>
            <a:gd name="connsiteY3" fmla="*/ 45787 h 539242"/>
            <a:gd name="connsiteX4" fmla="*/ 7369 w 27351"/>
            <a:gd name="connsiteY4" fmla="*/ 45817 h 539242"/>
            <a:gd name="connsiteX5" fmla="*/ 6628 w 27351"/>
            <a:gd name="connsiteY5" fmla="*/ 509897 h 539242"/>
            <a:gd name="connsiteX6" fmla="*/ 0 w 27351"/>
            <a:gd name="connsiteY6" fmla="*/ 531212 h 539242"/>
            <a:gd name="connsiteX0" fmla="*/ 27351 w 27351"/>
            <a:gd name="connsiteY0" fmla="*/ 0 h 559846"/>
            <a:gd name="connsiteX1" fmla="*/ 26327 w 27351"/>
            <a:gd name="connsiteY1" fmla="*/ 441948 h 559846"/>
            <a:gd name="connsiteX2" fmla="*/ 8962 w 27351"/>
            <a:gd name="connsiteY2" fmla="*/ 522138 h 559846"/>
            <a:gd name="connsiteX3" fmla="*/ 8475 w 27351"/>
            <a:gd name="connsiteY3" fmla="*/ 45787 h 559846"/>
            <a:gd name="connsiteX4" fmla="*/ 7369 w 27351"/>
            <a:gd name="connsiteY4" fmla="*/ 45817 h 559846"/>
            <a:gd name="connsiteX5" fmla="*/ 6681 w 27351"/>
            <a:gd name="connsiteY5" fmla="*/ 559846 h 559846"/>
            <a:gd name="connsiteX6" fmla="*/ 0 w 27351"/>
            <a:gd name="connsiteY6" fmla="*/ 531212 h 559846"/>
            <a:gd name="connsiteX0" fmla="*/ 27363 w 27363"/>
            <a:gd name="connsiteY0" fmla="*/ 0 h 570550"/>
            <a:gd name="connsiteX1" fmla="*/ 26339 w 27363"/>
            <a:gd name="connsiteY1" fmla="*/ 441948 h 570550"/>
            <a:gd name="connsiteX2" fmla="*/ 8974 w 27363"/>
            <a:gd name="connsiteY2" fmla="*/ 522138 h 570550"/>
            <a:gd name="connsiteX3" fmla="*/ 8487 w 27363"/>
            <a:gd name="connsiteY3" fmla="*/ 45787 h 570550"/>
            <a:gd name="connsiteX4" fmla="*/ 7381 w 27363"/>
            <a:gd name="connsiteY4" fmla="*/ 45817 h 570550"/>
            <a:gd name="connsiteX5" fmla="*/ 6693 w 27363"/>
            <a:gd name="connsiteY5" fmla="*/ 559846 h 570550"/>
            <a:gd name="connsiteX6" fmla="*/ 0 w 27363"/>
            <a:gd name="connsiteY6" fmla="*/ 570550 h 570550"/>
            <a:gd name="connsiteX0" fmla="*/ 27363 w 27363"/>
            <a:gd name="connsiteY0" fmla="*/ 0 h 570550"/>
            <a:gd name="connsiteX1" fmla="*/ 26339 w 27363"/>
            <a:gd name="connsiteY1" fmla="*/ 441948 h 570550"/>
            <a:gd name="connsiteX2" fmla="*/ 9075 w 27363"/>
            <a:gd name="connsiteY2" fmla="*/ 546993 h 570550"/>
            <a:gd name="connsiteX3" fmla="*/ 8487 w 27363"/>
            <a:gd name="connsiteY3" fmla="*/ 45787 h 570550"/>
            <a:gd name="connsiteX4" fmla="*/ 7381 w 27363"/>
            <a:gd name="connsiteY4" fmla="*/ 45817 h 570550"/>
            <a:gd name="connsiteX5" fmla="*/ 6693 w 27363"/>
            <a:gd name="connsiteY5" fmla="*/ 559846 h 570550"/>
            <a:gd name="connsiteX6" fmla="*/ 0 w 27363"/>
            <a:gd name="connsiteY6" fmla="*/ 570550 h 570550"/>
            <a:gd name="connsiteX0" fmla="*/ 27363 w 27363"/>
            <a:gd name="connsiteY0" fmla="*/ 0 h 570550"/>
            <a:gd name="connsiteX1" fmla="*/ 26339 w 27363"/>
            <a:gd name="connsiteY1" fmla="*/ 441948 h 570550"/>
            <a:gd name="connsiteX2" fmla="*/ 9075 w 27363"/>
            <a:gd name="connsiteY2" fmla="*/ 546993 h 570550"/>
            <a:gd name="connsiteX3" fmla="*/ 8487 w 27363"/>
            <a:gd name="connsiteY3" fmla="*/ 45787 h 570550"/>
            <a:gd name="connsiteX4" fmla="*/ 7381 w 27363"/>
            <a:gd name="connsiteY4" fmla="*/ 45817 h 570550"/>
            <a:gd name="connsiteX5" fmla="*/ 6693 w 27363"/>
            <a:gd name="connsiteY5" fmla="*/ 559846 h 570550"/>
            <a:gd name="connsiteX6" fmla="*/ 0 w 27363"/>
            <a:gd name="connsiteY6" fmla="*/ 570550 h 57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27363" h="570550">
              <a:moveTo>
                <a:pt x="27363" y="0"/>
              </a:moveTo>
              <a:cubicBezTo>
                <a:pt x="26856" y="225233"/>
                <a:pt x="27326" y="282815"/>
                <a:pt x="26339" y="441948"/>
              </a:cubicBezTo>
              <a:cubicBezTo>
                <a:pt x="23541" y="482067"/>
                <a:pt x="9081" y="530937"/>
                <a:pt x="9075" y="546993"/>
              </a:cubicBezTo>
              <a:cubicBezTo>
                <a:pt x="9833" y="408100"/>
                <a:pt x="8055" y="501611"/>
                <a:pt x="8487" y="45787"/>
              </a:cubicBezTo>
              <a:cubicBezTo>
                <a:pt x="8662" y="66907"/>
                <a:pt x="7122" y="55480"/>
                <a:pt x="7381" y="45817"/>
              </a:cubicBezTo>
              <a:cubicBezTo>
                <a:pt x="7081" y="19170"/>
                <a:pt x="6915" y="551489"/>
                <a:pt x="6693" y="559846"/>
              </a:cubicBezTo>
              <a:cubicBezTo>
                <a:pt x="6915" y="558532"/>
                <a:pt x="602" y="555911"/>
                <a:pt x="0" y="57055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63904</xdr:colOff>
      <xdr:row>35</xdr:row>
      <xdr:rowOff>44949</xdr:rowOff>
    </xdr:from>
    <xdr:to>
      <xdr:col>8</xdr:col>
      <xdr:colOff>154866</xdr:colOff>
      <xdr:row>40</xdr:row>
      <xdr:rowOff>107117</xdr:rowOff>
    </xdr:to>
    <xdr:sp macro="" textlink="">
      <xdr:nvSpPr>
        <xdr:cNvPr id="1498" name="Freeform 217">
          <a:extLst>
            <a:ext uri="{FF2B5EF4-FFF2-40B4-BE49-F238E27FC236}">
              <a16:creationId xmlns:a16="http://schemas.microsoft.com/office/drawing/2014/main" id="{B1360AE0-47DB-4982-BE11-A470F650A02A}"/>
            </a:ext>
          </a:extLst>
        </xdr:cNvPr>
        <xdr:cNvSpPr>
          <a:spLocks/>
        </xdr:cNvSpPr>
      </xdr:nvSpPr>
      <xdr:spPr bwMode="auto">
        <a:xfrm rot="5400000">
          <a:off x="4759221" y="6457723"/>
          <a:ext cx="869147" cy="9096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282 w 11282"/>
            <a:gd name="connsiteY0" fmla="*/ 351529 h 357332"/>
            <a:gd name="connsiteX1" fmla="*/ 6968 w 11282"/>
            <a:gd name="connsiteY1" fmla="*/ 357229 h 357332"/>
            <a:gd name="connsiteX2" fmla="*/ 0 w 11282"/>
            <a:gd name="connsiteY2" fmla="*/ 0 h 357332"/>
            <a:gd name="connsiteX0" fmla="*/ 11282 w 11282"/>
            <a:gd name="connsiteY0" fmla="*/ 351529 h 357351"/>
            <a:gd name="connsiteX1" fmla="*/ 6968 w 11282"/>
            <a:gd name="connsiteY1" fmla="*/ 357229 h 357351"/>
            <a:gd name="connsiteX2" fmla="*/ 0 w 11282"/>
            <a:gd name="connsiteY2" fmla="*/ 0 h 357351"/>
            <a:gd name="connsiteX0" fmla="*/ 11282 w 11282"/>
            <a:gd name="connsiteY0" fmla="*/ 351529 h 358119"/>
            <a:gd name="connsiteX1" fmla="*/ 6968 w 11282"/>
            <a:gd name="connsiteY1" fmla="*/ 357229 h 358119"/>
            <a:gd name="connsiteX2" fmla="*/ 0 w 11282"/>
            <a:gd name="connsiteY2" fmla="*/ 0 h 358119"/>
            <a:gd name="connsiteX0" fmla="*/ 11282 w 11282"/>
            <a:gd name="connsiteY0" fmla="*/ 351529 h 355745"/>
            <a:gd name="connsiteX1" fmla="*/ 6968 w 11282"/>
            <a:gd name="connsiteY1" fmla="*/ 346618 h 355745"/>
            <a:gd name="connsiteX2" fmla="*/ 0 w 11282"/>
            <a:gd name="connsiteY2" fmla="*/ 0 h 355745"/>
            <a:gd name="connsiteX0" fmla="*/ 11515 w 11515"/>
            <a:gd name="connsiteY0" fmla="*/ 376288 h 378591"/>
            <a:gd name="connsiteX1" fmla="*/ 6968 w 11515"/>
            <a:gd name="connsiteY1" fmla="*/ 346618 h 378591"/>
            <a:gd name="connsiteX2" fmla="*/ 0 w 11515"/>
            <a:gd name="connsiteY2" fmla="*/ 0 h 378591"/>
            <a:gd name="connsiteX0" fmla="*/ 11515 w 11515"/>
            <a:gd name="connsiteY0" fmla="*/ 376288 h 376288"/>
            <a:gd name="connsiteX1" fmla="*/ 6968 w 11515"/>
            <a:gd name="connsiteY1" fmla="*/ 346618 h 376288"/>
            <a:gd name="connsiteX2" fmla="*/ 0 w 11515"/>
            <a:gd name="connsiteY2" fmla="*/ 0 h 376288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2797 w 12797"/>
            <a:gd name="connsiteY0" fmla="*/ 355066 h 355066"/>
            <a:gd name="connsiteX1" fmla="*/ 7784 w 12797"/>
            <a:gd name="connsiteY1" fmla="*/ 328933 h 355066"/>
            <a:gd name="connsiteX2" fmla="*/ 0 w 12797"/>
            <a:gd name="connsiteY2" fmla="*/ 0 h 355066"/>
            <a:gd name="connsiteX0" fmla="*/ 5013 w 5013"/>
            <a:gd name="connsiteY0" fmla="*/ 26133 h 26133"/>
            <a:gd name="connsiteX1" fmla="*/ 0 w 5013"/>
            <a:gd name="connsiteY1" fmla="*/ 0 h 26133"/>
            <a:gd name="connsiteX0" fmla="*/ 11944 w 11944"/>
            <a:gd name="connsiteY0" fmla="*/ 34533 h 34533"/>
            <a:gd name="connsiteX1" fmla="*/ 0 w 11944"/>
            <a:gd name="connsiteY1" fmla="*/ 0 h 34533"/>
            <a:gd name="connsiteX0" fmla="*/ 31853 w 31853"/>
            <a:gd name="connsiteY0" fmla="*/ 28037 h 28037"/>
            <a:gd name="connsiteX1" fmla="*/ 0 w 31853"/>
            <a:gd name="connsiteY1" fmla="*/ 0 h 28037"/>
            <a:gd name="connsiteX0" fmla="*/ 31767 w 31767"/>
            <a:gd name="connsiteY0" fmla="*/ 22336 h 22336"/>
            <a:gd name="connsiteX1" fmla="*/ 0 w 31767"/>
            <a:gd name="connsiteY1" fmla="*/ 0 h 22336"/>
            <a:gd name="connsiteX0" fmla="*/ 57921 w 57921"/>
            <a:gd name="connsiteY0" fmla="*/ 23815 h 23815"/>
            <a:gd name="connsiteX1" fmla="*/ 0 w 57921"/>
            <a:gd name="connsiteY1" fmla="*/ 0 h 23815"/>
            <a:gd name="connsiteX0" fmla="*/ 57921 w 57921"/>
            <a:gd name="connsiteY0" fmla="*/ 23815 h 26612"/>
            <a:gd name="connsiteX1" fmla="*/ 0 w 57921"/>
            <a:gd name="connsiteY1" fmla="*/ 0 h 26612"/>
            <a:gd name="connsiteX0" fmla="*/ 57921 w 57921"/>
            <a:gd name="connsiteY0" fmla="*/ 23815 h 30516"/>
            <a:gd name="connsiteX1" fmla="*/ 0 w 57921"/>
            <a:gd name="connsiteY1" fmla="*/ 0 h 305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7921" h="30516">
              <a:moveTo>
                <a:pt x="57921" y="23815"/>
              </a:moveTo>
              <a:cubicBezTo>
                <a:pt x="27932" y="35324"/>
                <a:pt x="30399" y="34750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511783</xdr:colOff>
      <xdr:row>38</xdr:row>
      <xdr:rowOff>81277</xdr:rowOff>
    </xdr:from>
    <xdr:to>
      <xdr:col>7</xdr:col>
      <xdr:colOff>671510</xdr:colOff>
      <xdr:row>39</xdr:row>
      <xdr:rowOff>28386</xdr:rowOff>
    </xdr:to>
    <xdr:sp macro="" textlink="">
      <xdr:nvSpPr>
        <xdr:cNvPr id="435" name="AutoShape 526">
          <a:extLst>
            <a:ext uri="{FF2B5EF4-FFF2-40B4-BE49-F238E27FC236}">
              <a16:creationId xmlns:a16="http://schemas.microsoft.com/office/drawing/2014/main" id="{47EFB1DC-28D7-42D8-8565-44FEB7E132C7}"/>
            </a:ext>
          </a:extLst>
        </xdr:cNvPr>
        <xdr:cNvSpPr>
          <a:spLocks noChangeArrowheads="1"/>
        </xdr:cNvSpPr>
      </xdr:nvSpPr>
      <xdr:spPr bwMode="auto">
        <a:xfrm>
          <a:off x="4890637" y="6620895"/>
          <a:ext cx="159727" cy="11908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240474</xdr:colOff>
      <xdr:row>37</xdr:row>
      <xdr:rowOff>39972</xdr:rowOff>
    </xdr:from>
    <xdr:to>
      <xdr:col>8</xdr:col>
      <xdr:colOff>585868</xdr:colOff>
      <xdr:row>40</xdr:row>
      <xdr:rowOff>111485</xdr:rowOff>
    </xdr:to>
    <xdr:sp macro="" textlink="">
      <xdr:nvSpPr>
        <xdr:cNvPr id="1504" name="Freeform 217">
          <a:extLst>
            <a:ext uri="{FF2B5EF4-FFF2-40B4-BE49-F238E27FC236}">
              <a16:creationId xmlns:a16="http://schemas.microsoft.com/office/drawing/2014/main" id="{6D7E4BC9-A06B-4219-8253-9CF60A3F362C}"/>
            </a:ext>
          </a:extLst>
        </xdr:cNvPr>
        <xdr:cNvSpPr>
          <a:spLocks/>
        </xdr:cNvSpPr>
      </xdr:nvSpPr>
      <xdr:spPr bwMode="auto">
        <a:xfrm rot="1806294">
          <a:off x="5320474" y="6365919"/>
          <a:ext cx="345394" cy="53333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282 w 11282"/>
            <a:gd name="connsiteY0" fmla="*/ 351529 h 357332"/>
            <a:gd name="connsiteX1" fmla="*/ 6968 w 11282"/>
            <a:gd name="connsiteY1" fmla="*/ 357229 h 357332"/>
            <a:gd name="connsiteX2" fmla="*/ 0 w 11282"/>
            <a:gd name="connsiteY2" fmla="*/ 0 h 357332"/>
            <a:gd name="connsiteX0" fmla="*/ 11282 w 11282"/>
            <a:gd name="connsiteY0" fmla="*/ 351529 h 357351"/>
            <a:gd name="connsiteX1" fmla="*/ 6968 w 11282"/>
            <a:gd name="connsiteY1" fmla="*/ 357229 h 357351"/>
            <a:gd name="connsiteX2" fmla="*/ 0 w 11282"/>
            <a:gd name="connsiteY2" fmla="*/ 0 h 357351"/>
            <a:gd name="connsiteX0" fmla="*/ 11282 w 11282"/>
            <a:gd name="connsiteY0" fmla="*/ 351529 h 358119"/>
            <a:gd name="connsiteX1" fmla="*/ 6968 w 11282"/>
            <a:gd name="connsiteY1" fmla="*/ 357229 h 358119"/>
            <a:gd name="connsiteX2" fmla="*/ 0 w 11282"/>
            <a:gd name="connsiteY2" fmla="*/ 0 h 358119"/>
            <a:gd name="connsiteX0" fmla="*/ 11282 w 11282"/>
            <a:gd name="connsiteY0" fmla="*/ 351529 h 355745"/>
            <a:gd name="connsiteX1" fmla="*/ 6968 w 11282"/>
            <a:gd name="connsiteY1" fmla="*/ 346618 h 355745"/>
            <a:gd name="connsiteX2" fmla="*/ 0 w 11282"/>
            <a:gd name="connsiteY2" fmla="*/ 0 h 355745"/>
            <a:gd name="connsiteX0" fmla="*/ 11515 w 11515"/>
            <a:gd name="connsiteY0" fmla="*/ 376288 h 378591"/>
            <a:gd name="connsiteX1" fmla="*/ 6968 w 11515"/>
            <a:gd name="connsiteY1" fmla="*/ 346618 h 378591"/>
            <a:gd name="connsiteX2" fmla="*/ 0 w 11515"/>
            <a:gd name="connsiteY2" fmla="*/ 0 h 378591"/>
            <a:gd name="connsiteX0" fmla="*/ 11515 w 11515"/>
            <a:gd name="connsiteY0" fmla="*/ 376288 h 376288"/>
            <a:gd name="connsiteX1" fmla="*/ 6968 w 11515"/>
            <a:gd name="connsiteY1" fmla="*/ 346618 h 376288"/>
            <a:gd name="connsiteX2" fmla="*/ 0 w 11515"/>
            <a:gd name="connsiteY2" fmla="*/ 0 h 376288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2797 w 12797"/>
            <a:gd name="connsiteY0" fmla="*/ 355066 h 355066"/>
            <a:gd name="connsiteX1" fmla="*/ 7784 w 12797"/>
            <a:gd name="connsiteY1" fmla="*/ 328933 h 355066"/>
            <a:gd name="connsiteX2" fmla="*/ 0 w 12797"/>
            <a:gd name="connsiteY2" fmla="*/ 0 h 355066"/>
            <a:gd name="connsiteX0" fmla="*/ 5013 w 5013"/>
            <a:gd name="connsiteY0" fmla="*/ 26133 h 26133"/>
            <a:gd name="connsiteX1" fmla="*/ 0 w 5013"/>
            <a:gd name="connsiteY1" fmla="*/ 0 h 26133"/>
            <a:gd name="connsiteX0" fmla="*/ 2280 w 2803"/>
            <a:gd name="connsiteY0" fmla="*/ 19930 h 19930"/>
            <a:gd name="connsiteX1" fmla="*/ 0 w 2803"/>
            <a:gd name="connsiteY1" fmla="*/ 0 h 19930"/>
            <a:gd name="connsiteX0" fmla="*/ 8134 w 8134"/>
            <a:gd name="connsiteY0" fmla="*/ 10000 h 10000"/>
            <a:gd name="connsiteX1" fmla="*/ 0 w 8134"/>
            <a:gd name="connsiteY1" fmla="*/ 0 h 10000"/>
            <a:gd name="connsiteX0" fmla="*/ 16024 w 16024"/>
            <a:gd name="connsiteY0" fmla="*/ 7460 h 7460"/>
            <a:gd name="connsiteX1" fmla="*/ 0 w 16024"/>
            <a:gd name="connsiteY1" fmla="*/ 0 h 7460"/>
            <a:gd name="connsiteX0" fmla="*/ 10000 w 10068"/>
            <a:gd name="connsiteY0" fmla="*/ 10000 h 10000"/>
            <a:gd name="connsiteX1" fmla="*/ 9735 w 10068"/>
            <a:gd name="connsiteY1" fmla="*/ 4333 h 10000"/>
            <a:gd name="connsiteX2" fmla="*/ 0 w 10068"/>
            <a:gd name="connsiteY2" fmla="*/ 0 h 10000"/>
            <a:gd name="connsiteX0" fmla="*/ 31742 w 31742"/>
            <a:gd name="connsiteY0" fmla="*/ 64107 h 64107"/>
            <a:gd name="connsiteX1" fmla="*/ 9735 w 31742"/>
            <a:gd name="connsiteY1" fmla="*/ 4333 h 64107"/>
            <a:gd name="connsiteX2" fmla="*/ 0 w 31742"/>
            <a:gd name="connsiteY2" fmla="*/ 0 h 64107"/>
            <a:gd name="connsiteX0" fmla="*/ 31721 w 31721"/>
            <a:gd name="connsiteY0" fmla="*/ 59774 h 59774"/>
            <a:gd name="connsiteX1" fmla="*/ 9714 w 31721"/>
            <a:gd name="connsiteY1" fmla="*/ 0 h 59774"/>
            <a:gd name="connsiteX2" fmla="*/ 0 w 31721"/>
            <a:gd name="connsiteY2" fmla="*/ 1392 h 59774"/>
            <a:gd name="connsiteX0" fmla="*/ 31721 w 31721"/>
            <a:gd name="connsiteY0" fmla="*/ 59774 h 59774"/>
            <a:gd name="connsiteX1" fmla="*/ 9714 w 31721"/>
            <a:gd name="connsiteY1" fmla="*/ 0 h 59774"/>
            <a:gd name="connsiteX2" fmla="*/ 0 w 31721"/>
            <a:gd name="connsiteY2" fmla="*/ 1392 h 59774"/>
            <a:gd name="connsiteX0" fmla="*/ 22181 w 26001"/>
            <a:gd name="connsiteY0" fmla="*/ 59774 h 140556"/>
            <a:gd name="connsiteX1" fmla="*/ 174 w 26001"/>
            <a:gd name="connsiteY1" fmla="*/ 0 h 140556"/>
            <a:gd name="connsiteX2" fmla="*/ 25823 w 26001"/>
            <a:gd name="connsiteY2" fmla="*/ 140532 h 140556"/>
            <a:gd name="connsiteX0" fmla="*/ 22150 w 33042"/>
            <a:gd name="connsiteY0" fmla="*/ 59774 h 163726"/>
            <a:gd name="connsiteX1" fmla="*/ 143 w 33042"/>
            <a:gd name="connsiteY1" fmla="*/ 0 h 163726"/>
            <a:gd name="connsiteX2" fmla="*/ 32896 w 33042"/>
            <a:gd name="connsiteY2" fmla="*/ 163705 h 163726"/>
            <a:gd name="connsiteX0" fmla="*/ 22555 w 22555"/>
            <a:gd name="connsiteY0" fmla="*/ 59774 h 86418"/>
            <a:gd name="connsiteX1" fmla="*/ 548 w 22555"/>
            <a:gd name="connsiteY1" fmla="*/ 0 h 86418"/>
            <a:gd name="connsiteX2" fmla="*/ 3699 w 22555"/>
            <a:gd name="connsiteY2" fmla="*/ 86379 h 86418"/>
            <a:gd name="connsiteX0" fmla="*/ 22143 w 35162"/>
            <a:gd name="connsiteY0" fmla="*/ 59774 h 167904"/>
            <a:gd name="connsiteX1" fmla="*/ 136 w 35162"/>
            <a:gd name="connsiteY1" fmla="*/ 0 h 167904"/>
            <a:gd name="connsiteX2" fmla="*/ 35023 w 35162"/>
            <a:gd name="connsiteY2" fmla="*/ 167884 h 167904"/>
            <a:gd name="connsiteX0" fmla="*/ 40251 w 53228"/>
            <a:gd name="connsiteY0" fmla="*/ 117206 h 225331"/>
            <a:gd name="connsiteX1" fmla="*/ 94 w 53228"/>
            <a:gd name="connsiteY1" fmla="*/ 0 h 225331"/>
            <a:gd name="connsiteX2" fmla="*/ 53131 w 53228"/>
            <a:gd name="connsiteY2" fmla="*/ 225316 h 225331"/>
            <a:gd name="connsiteX0" fmla="*/ 27157 w 40161"/>
            <a:gd name="connsiteY0" fmla="*/ 138680 h 246804"/>
            <a:gd name="connsiteX1" fmla="*/ 122 w 40161"/>
            <a:gd name="connsiteY1" fmla="*/ 0 h 246804"/>
            <a:gd name="connsiteX2" fmla="*/ 40037 w 40161"/>
            <a:gd name="connsiteY2" fmla="*/ 246790 h 246804"/>
            <a:gd name="connsiteX0" fmla="*/ 32597 w 45588"/>
            <a:gd name="connsiteY0" fmla="*/ 131672 h 239796"/>
            <a:gd name="connsiteX1" fmla="*/ 108 w 45588"/>
            <a:gd name="connsiteY1" fmla="*/ 0 h 239796"/>
            <a:gd name="connsiteX2" fmla="*/ 45477 w 45588"/>
            <a:gd name="connsiteY2" fmla="*/ 239782 h 239796"/>
            <a:gd name="connsiteX0" fmla="*/ 56790 w 56790"/>
            <a:gd name="connsiteY0" fmla="*/ 232098 h 239796"/>
            <a:gd name="connsiteX1" fmla="*/ 108 w 56790"/>
            <a:gd name="connsiteY1" fmla="*/ 0 h 239796"/>
            <a:gd name="connsiteX2" fmla="*/ 45477 w 56790"/>
            <a:gd name="connsiteY2" fmla="*/ 239782 h 239796"/>
            <a:gd name="connsiteX0" fmla="*/ 59620 w 59620"/>
            <a:gd name="connsiteY0" fmla="*/ 246913 h 254610"/>
            <a:gd name="connsiteX1" fmla="*/ 103 w 59620"/>
            <a:gd name="connsiteY1" fmla="*/ 0 h 254610"/>
            <a:gd name="connsiteX2" fmla="*/ 48307 w 59620"/>
            <a:gd name="connsiteY2" fmla="*/ 254597 h 254610"/>
            <a:gd name="connsiteX0" fmla="*/ 62278 w 62278"/>
            <a:gd name="connsiteY0" fmla="*/ 252448 h 260132"/>
            <a:gd name="connsiteX1" fmla="*/ 2761 w 62278"/>
            <a:gd name="connsiteY1" fmla="*/ 5535 h 260132"/>
            <a:gd name="connsiteX2" fmla="*/ 12274 w 62278"/>
            <a:gd name="connsiteY2" fmla="*/ 86529 h 260132"/>
            <a:gd name="connsiteX3" fmla="*/ 50965 w 62278"/>
            <a:gd name="connsiteY3" fmla="*/ 260132 h 260132"/>
            <a:gd name="connsiteX0" fmla="*/ 63266 w 63266"/>
            <a:gd name="connsiteY0" fmla="*/ 253416 h 261100"/>
            <a:gd name="connsiteX1" fmla="*/ 3749 w 63266"/>
            <a:gd name="connsiteY1" fmla="*/ 6503 h 261100"/>
            <a:gd name="connsiteX2" fmla="*/ 8868 w 63266"/>
            <a:gd name="connsiteY2" fmla="*/ 74684 h 261100"/>
            <a:gd name="connsiteX3" fmla="*/ 51953 w 63266"/>
            <a:gd name="connsiteY3" fmla="*/ 261100 h 261100"/>
            <a:gd name="connsiteX0" fmla="*/ 64260 w 64260"/>
            <a:gd name="connsiteY0" fmla="*/ 258168 h 265852"/>
            <a:gd name="connsiteX1" fmla="*/ 3387 w 64260"/>
            <a:gd name="connsiteY1" fmla="*/ 6075 h 265852"/>
            <a:gd name="connsiteX2" fmla="*/ 9862 w 64260"/>
            <a:gd name="connsiteY2" fmla="*/ 79436 h 265852"/>
            <a:gd name="connsiteX3" fmla="*/ 52947 w 64260"/>
            <a:gd name="connsiteY3" fmla="*/ 265852 h 265852"/>
            <a:gd name="connsiteX0" fmla="*/ 68013 w 68013"/>
            <a:gd name="connsiteY0" fmla="*/ 238382 h 246066"/>
            <a:gd name="connsiteX1" fmla="*/ 2510 w 68013"/>
            <a:gd name="connsiteY1" fmla="*/ 8388 h 246066"/>
            <a:gd name="connsiteX2" fmla="*/ 13615 w 68013"/>
            <a:gd name="connsiteY2" fmla="*/ 59650 h 246066"/>
            <a:gd name="connsiteX3" fmla="*/ 56700 w 68013"/>
            <a:gd name="connsiteY3" fmla="*/ 246066 h 246066"/>
            <a:gd name="connsiteX0" fmla="*/ 65503 w 65503"/>
            <a:gd name="connsiteY0" fmla="*/ 244607 h 252291"/>
            <a:gd name="connsiteX1" fmla="*/ 0 w 65503"/>
            <a:gd name="connsiteY1" fmla="*/ 14613 h 252291"/>
            <a:gd name="connsiteX2" fmla="*/ 11105 w 65503"/>
            <a:gd name="connsiteY2" fmla="*/ 65875 h 252291"/>
            <a:gd name="connsiteX3" fmla="*/ 54190 w 65503"/>
            <a:gd name="connsiteY3" fmla="*/ 252291 h 252291"/>
            <a:gd name="connsiteX0" fmla="*/ 72017 w 72017"/>
            <a:gd name="connsiteY0" fmla="*/ 229994 h 237678"/>
            <a:gd name="connsiteX1" fmla="*/ 6514 w 72017"/>
            <a:gd name="connsiteY1" fmla="*/ 0 h 237678"/>
            <a:gd name="connsiteX2" fmla="*/ 17619 w 72017"/>
            <a:gd name="connsiteY2" fmla="*/ 51262 h 237678"/>
            <a:gd name="connsiteX3" fmla="*/ 60704 w 72017"/>
            <a:gd name="connsiteY3" fmla="*/ 237678 h 237678"/>
            <a:gd name="connsiteX0" fmla="*/ 72017 w 72017"/>
            <a:gd name="connsiteY0" fmla="*/ 230952 h 238636"/>
            <a:gd name="connsiteX1" fmla="*/ 6514 w 72017"/>
            <a:gd name="connsiteY1" fmla="*/ 958 h 238636"/>
            <a:gd name="connsiteX2" fmla="*/ 17619 w 72017"/>
            <a:gd name="connsiteY2" fmla="*/ 52220 h 238636"/>
            <a:gd name="connsiteX3" fmla="*/ 60704 w 72017"/>
            <a:gd name="connsiteY3" fmla="*/ 238636 h 238636"/>
            <a:gd name="connsiteX0" fmla="*/ 76879 w 76879"/>
            <a:gd name="connsiteY0" fmla="*/ 237285 h 244969"/>
            <a:gd name="connsiteX1" fmla="*/ 5548 w 76879"/>
            <a:gd name="connsiteY1" fmla="*/ 935 h 244969"/>
            <a:gd name="connsiteX2" fmla="*/ 22481 w 76879"/>
            <a:gd name="connsiteY2" fmla="*/ 58553 h 244969"/>
            <a:gd name="connsiteX3" fmla="*/ 65566 w 76879"/>
            <a:gd name="connsiteY3" fmla="*/ 244969 h 244969"/>
            <a:gd name="connsiteX0" fmla="*/ 71331 w 71331"/>
            <a:gd name="connsiteY0" fmla="*/ 237285 h 244969"/>
            <a:gd name="connsiteX1" fmla="*/ 0 w 71331"/>
            <a:gd name="connsiteY1" fmla="*/ 935 h 244969"/>
            <a:gd name="connsiteX2" fmla="*/ 16933 w 71331"/>
            <a:gd name="connsiteY2" fmla="*/ 58553 h 244969"/>
            <a:gd name="connsiteX3" fmla="*/ 60018 w 71331"/>
            <a:gd name="connsiteY3" fmla="*/ 244969 h 244969"/>
            <a:gd name="connsiteX0" fmla="*/ 71331 w 71331"/>
            <a:gd name="connsiteY0" fmla="*/ 236693 h 244377"/>
            <a:gd name="connsiteX1" fmla="*/ 0 w 71331"/>
            <a:gd name="connsiteY1" fmla="*/ 343 h 244377"/>
            <a:gd name="connsiteX2" fmla="*/ 16933 w 71331"/>
            <a:gd name="connsiteY2" fmla="*/ 57961 h 244377"/>
            <a:gd name="connsiteX3" fmla="*/ 60018 w 71331"/>
            <a:gd name="connsiteY3" fmla="*/ 244377 h 244377"/>
            <a:gd name="connsiteX0" fmla="*/ 66656 w 66656"/>
            <a:gd name="connsiteY0" fmla="*/ 242705 h 244369"/>
            <a:gd name="connsiteX1" fmla="*/ 0 w 66656"/>
            <a:gd name="connsiteY1" fmla="*/ 335 h 244369"/>
            <a:gd name="connsiteX2" fmla="*/ 16933 w 66656"/>
            <a:gd name="connsiteY2" fmla="*/ 57953 h 244369"/>
            <a:gd name="connsiteX3" fmla="*/ 60018 w 66656"/>
            <a:gd name="connsiteY3" fmla="*/ 244369 h 244369"/>
            <a:gd name="connsiteX0" fmla="*/ 66656 w 66656"/>
            <a:gd name="connsiteY0" fmla="*/ 242370 h 244034"/>
            <a:gd name="connsiteX1" fmla="*/ 0 w 66656"/>
            <a:gd name="connsiteY1" fmla="*/ 0 h 244034"/>
            <a:gd name="connsiteX2" fmla="*/ 16933 w 66656"/>
            <a:gd name="connsiteY2" fmla="*/ 57618 h 244034"/>
            <a:gd name="connsiteX3" fmla="*/ 60018 w 66656"/>
            <a:gd name="connsiteY3" fmla="*/ 244034 h 244034"/>
            <a:gd name="connsiteX0" fmla="*/ 66656 w 66656"/>
            <a:gd name="connsiteY0" fmla="*/ 242370 h 244034"/>
            <a:gd name="connsiteX1" fmla="*/ 0 w 66656"/>
            <a:gd name="connsiteY1" fmla="*/ 0 h 244034"/>
            <a:gd name="connsiteX2" fmla="*/ 16933 w 66656"/>
            <a:gd name="connsiteY2" fmla="*/ 57618 h 244034"/>
            <a:gd name="connsiteX3" fmla="*/ 60018 w 66656"/>
            <a:gd name="connsiteY3" fmla="*/ 244034 h 244034"/>
            <a:gd name="connsiteX0" fmla="*/ 66656 w 66656"/>
            <a:gd name="connsiteY0" fmla="*/ 242370 h 244034"/>
            <a:gd name="connsiteX1" fmla="*/ 0 w 66656"/>
            <a:gd name="connsiteY1" fmla="*/ 0 h 244034"/>
            <a:gd name="connsiteX2" fmla="*/ 23919 w 66656"/>
            <a:gd name="connsiteY2" fmla="*/ 71326 h 244034"/>
            <a:gd name="connsiteX3" fmla="*/ 60018 w 66656"/>
            <a:gd name="connsiteY3" fmla="*/ 244034 h 244034"/>
            <a:gd name="connsiteX0" fmla="*/ 66656 w 66656"/>
            <a:gd name="connsiteY0" fmla="*/ 242370 h 244034"/>
            <a:gd name="connsiteX1" fmla="*/ 0 w 66656"/>
            <a:gd name="connsiteY1" fmla="*/ 0 h 244034"/>
            <a:gd name="connsiteX2" fmla="*/ 23809 w 66656"/>
            <a:gd name="connsiteY2" fmla="*/ 75252 h 244034"/>
            <a:gd name="connsiteX3" fmla="*/ 60018 w 66656"/>
            <a:gd name="connsiteY3" fmla="*/ 244034 h 244034"/>
            <a:gd name="connsiteX0" fmla="*/ 66656 w 66656"/>
            <a:gd name="connsiteY0" fmla="*/ 242370 h 244034"/>
            <a:gd name="connsiteX1" fmla="*/ 0 w 66656"/>
            <a:gd name="connsiteY1" fmla="*/ 0 h 244034"/>
            <a:gd name="connsiteX2" fmla="*/ 21862 w 66656"/>
            <a:gd name="connsiteY2" fmla="*/ 76497 h 244034"/>
            <a:gd name="connsiteX3" fmla="*/ 60018 w 66656"/>
            <a:gd name="connsiteY3" fmla="*/ 244034 h 244034"/>
            <a:gd name="connsiteX0" fmla="*/ 66656 w 66656"/>
            <a:gd name="connsiteY0" fmla="*/ 242370 h 244034"/>
            <a:gd name="connsiteX1" fmla="*/ 0 w 66656"/>
            <a:gd name="connsiteY1" fmla="*/ 0 h 244034"/>
            <a:gd name="connsiteX2" fmla="*/ 21862 w 66656"/>
            <a:gd name="connsiteY2" fmla="*/ 76497 h 244034"/>
            <a:gd name="connsiteX3" fmla="*/ 60018 w 66656"/>
            <a:gd name="connsiteY3" fmla="*/ 244034 h 244034"/>
            <a:gd name="connsiteX0" fmla="*/ 70549 w 70549"/>
            <a:gd name="connsiteY0" fmla="*/ 239880 h 244034"/>
            <a:gd name="connsiteX1" fmla="*/ 0 w 70549"/>
            <a:gd name="connsiteY1" fmla="*/ 0 h 244034"/>
            <a:gd name="connsiteX2" fmla="*/ 21862 w 70549"/>
            <a:gd name="connsiteY2" fmla="*/ 76497 h 244034"/>
            <a:gd name="connsiteX3" fmla="*/ 60018 w 70549"/>
            <a:gd name="connsiteY3" fmla="*/ 244034 h 244034"/>
            <a:gd name="connsiteX0" fmla="*/ 70549 w 70549"/>
            <a:gd name="connsiteY0" fmla="*/ 239880 h 241940"/>
            <a:gd name="connsiteX1" fmla="*/ 0 w 70549"/>
            <a:gd name="connsiteY1" fmla="*/ 0 h 241940"/>
            <a:gd name="connsiteX2" fmla="*/ 21862 w 70549"/>
            <a:gd name="connsiteY2" fmla="*/ 76497 h 241940"/>
            <a:gd name="connsiteX3" fmla="*/ 64582 w 70549"/>
            <a:gd name="connsiteY3" fmla="*/ 241940 h 2419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0549" h="241940">
              <a:moveTo>
                <a:pt x="70549" y="239880"/>
              </a:moveTo>
              <a:cubicBezTo>
                <a:pt x="69797" y="239606"/>
                <a:pt x="23765" y="26892"/>
                <a:pt x="0" y="0"/>
              </a:cubicBezTo>
              <a:cubicBezTo>
                <a:pt x="5772" y="41513"/>
                <a:pt x="13828" y="34064"/>
                <a:pt x="21862" y="76497"/>
              </a:cubicBezTo>
              <a:cubicBezTo>
                <a:pt x="36007" y="124935"/>
                <a:pt x="59092" y="216005"/>
                <a:pt x="64582" y="24194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8</xdr:col>
      <xdr:colOff>239247</xdr:colOff>
      <xdr:row>40</xdr:row>
      <xdr:rowOff>13457</xdr:rowOff>
    </xdr:from>
    <xdr:ext cx="382524" cy="114424"/>
    <xdr:sp macro="" textlink="">
      <xdr:nvSpPr>
        <xdr:cNvPr id="1505" name="Text Box 1300">
          <a:extLst>
            <a:ext uri="{FF2B5EF4-FFF2-40B4-BE49-F238E27FC236}">
              <a16:creationId xmlns:a16="http://schemas.microsoft.com/office/drawing/2014/main" id="{4D9FE01C-754A-4402-B04C-C12DB4A6BFB1}"/>
            </a:ext>
          </a:extLst>
        </xdr:cNvPr>
        <xdr:cNvSpPr txBox="1">
          <a:spLocks noChangeArrowheads="1"/>
        </xdr:cNvSpPr>
      </xdr:nvSpPr>
      <xdr:spPr bwMode="auto">
        <a:xfrm>
          <a:off x="5323657" y="6844117"/>
          <a:ext cx="382524" cy="114424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片男波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153067</xdr:colOff>
      <xdr:row>3</xdr:row>
      <xdr:rowOff>52306</xdr:rowOff>
    </xdr:from>
    <xdr:to>
      <xdr:col>6</xdr:col>
      <xdr:colOff>276868</xdr:colOff>
      <xdr:row>8</xdr:row>
      <xdr:rowOff>114478</xdr:rowOff>
    </xdr:to>
    <xdr:sp macro="" textlink="">
      <xdr:nvSpPr>
        <xdr:cNvPr id="1519" name="Line 72">
          <a:extLst>
            <a:ext uri="{FF2B5EF4-FFF2-40B4-BE49-F238E27FC236}">
              <a16:creationId xmlns:a16="http://schemas.microsoft.com/office/drawing/2014/main" id="{3A447AF0-2F0F-40ED-81CD-339EB5C351C4}"/>
            </a:ext>
          </a:extLst>
        </xdr:cNvPr>
        <xdr:cNvSpPr>
          <a:spLocks noChangeShapeType="1"/>
        </xdr:cNvSpPr>
      </xdr:nvSpPr>
      <xdr:spPr bwMode="auto">
        <a:xfrm rot="5141189" flipH="1" flipV="1">
          <a:off x="3430218" y="960930"/>
          <a:ext cx="916207" cy="123801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0 w 9542"/>
            <a:gd name="connsiteY0" fmla="*/ 0 h 10000"/>
            <a:gd name="connsiteX1" fmla="*/ 8049 w 9542"/>
            <a:gd name="connsiteY1" fmla="*/ 10000 h 10000"/>
            <a:gd name="connsiteX0" fmla="*/ 0 w 32170"/>
            <a:gd name="connsiteY0" fmla="*/ 269 h 5206"/>
            <a:gd name="connsiteX1" fmla="*/ 31547 w 32170"/>
            <a:gd name="connsiteY1" fmla="*/ 5206 h 5206"/>
            <a:gd name="connsiteX0" fmla="*/ 0 w 9806"/>
            <a:gd name="connsiteY0" fmla="*/ 0 h 9483"/>
            <a:gd name="connsiteX1" fmla="*/ 9806 w 9806"/>
            <a:gd name="connsiteY1" fmla="*/ 9483 h 9483"/>
            <a:gd name="connsiteX0" fmla="*/ 33 w 10033"/>
            <a:gd name="connsiteY0" fmla="*/ 0 h 10000"/>
            <a:gd name="connsiteX1" fmla="*/ 10033 w 10033"/>
            <a:gd name="connsiteY1" fmla="*/ 10000 h 10000"/>
            <a:gd name="connsiteX0" fmla="*/ 60 w 5176"/>
            <a:gd name="connsiteY0" fmla="*/ 0 h 7180"/>
            <a:gd name="connsiteX1" fmla="*/ 5176 w 5176"/>
            <a:gd name="connsiteY1" fmla="*/ 7180 h 7180"/>
            <a:gd name="connsiteX0" fmla="*/ 23 w 56040"/>
            <a:gd name="connsiteY0" fmla="*/ 0 h 22499"/>
            <a:gd name="connsiteX1" fmla="*/ 56040 w 56040"/>
            <a:gd name="connsiteY1" fmla="*/ 22499 h 22499"/>
            <a:gd name="connsiteX0" fmla="*/ 28 w 48181"/>
            <a:gd name="connsiteY0" fmla="*/ 0 h 21785"/>
            <a:gd name="connsiteX1" fmla="*/ 48181 w 48181"/>
            <a:gd name="connsiteY1" fmla="*/ 21785 h 21785"/>
            <a:gd name="connsiteX0" fmla="*/ 0 w 48153"/>
            <a:gd name="connsiteY0" fmla="*/ 0 h 21785"/>
            <a:gd name="connsiteX1" fmla="*/ 48153 w 48153"/>
            <a:gd name="connsiteY1" fmla="*/ 21785 h 21785"/>
            <a:gd name="connsiteX0" fmla="*/ 0 w 48153"/>
            <a:gd name="connsiteY0" fmla="*/ 0 h 21785"/>
            <a:gd name="connsiteX1" fmla="*/ 7237 w 48153"/>
            <a:gd name="connsiteY1" fmla="*/ 20356 h 21785"/>
            <a:gd name="connsiteX2" fmla="*/ 48153 w 48153"/>
            <a:gd name="connsiteY2" fmla="*/ 21785 h 21785"/>
            <a:gd name="connsiteX0" fmla="*/ 0 w 63855"/>
            <a:gd name="connsiteY0" fmla="*/ 0 h 21785"/>
            <a:gd name="connsiteX1" fmla="*/ 63855 w 63855"/>
            <a:gd name="connsiteY1" fmla="*/ 7143 h 21785"/>
            <a:gd name="connsiteX2" fmla="*/ 48153 w 63855"/>
            <a:gd name="connsiteY2" fmla="*/ 21785 h 21785"/>
            <a:gd name="connsiteX0" fmla="*/ 0 w 67571"/>
            <a:gd name="connsiteY0" fmla="*/ 0 h 21785"/>
            <a:gd name="connsiteX1" fmla="*/ 61849 w 67571"/>
            <a:gd name="connsiteY1" fmla="*/ 3641 h 21785"/>
            <a:gd name="connsiteX2" fmla="*/ 63855 w 67571"/>
            <a:gd name="connsiteY2" fmla="*/ 7143 h 21785"/>
            <a:gd name="connsiteX3" fmla="*/ 48153 w 67571"/>
            <a:gd name="connsiteY3" fmla="*/ 21785 h 21785"/>
            <a:gd name="connsiteX0" fmla="*/ 0 w 66703"/>
            <a:gd name="connsiteY0" fmla="*/ 0 h 21785"/>
            <a:gd name="connsiteX1" fmla="*/ 61849 w 66703"/>
            <a:gd name="connsiteY1" fmla="*/ 3641 h 21785"/>
            <a:gd name="connsiteX2" fmla="*/ 63855 w 66703"/>
            <a:gd name="connsiteY2" fmla="*/ 7143 h 21785"/>
            <a:gd name="connsiteX3" fmla="*/ 48153 w 66703"/>
            <a:gd name="connsiteY3" fmla="*/ 21785 h 21785"/>
            <a:gd name="connsiteX0" fmla="*/ 0 w 63855"/>
            <a:gd name="connsiteY0" fmla="*/ 0 h 21785"/>
            <a:gd name="connsiteX1" fmla="*/ 61849 w 63855"/>
            <a:gd name="connsiteY1" fmla="*/ 3641 h 21785"/>
            <a:gd name="connsiteX2" fmla="*/ 63855 w 63855"/>
            <a:gd name="connsiteY2" fmla="*/ 7143 h 21785"/>
            <a:gd name="connsiteX3" fmla="*/ 48153 w 63855"/>
            <a:gd name="connsiteY3" fmla="*/ 21785 h 21785"/>
            <a:gd name="connsiteX0" fmla="*/ 0 w 63855"/>
            <a:gd name="connsiteY0" fmla="*/ 0 h 21785"/>
            <a:gd name="connsiteX1" fmla="*/ 62950 w 63855"/>
            <a:gd name="connsiteY1" fmla="*/ 3005 h 21785"/>
            <a:gd name="connsiteX2" fmla="*/ 63855 w 63855"/>
            <a:gd name="connsiteY2" fmla="*/ 7143 h 21785"/>
            <a:gd name="connsiteX3" fmla="*/ 48153 w 63855"/>
            <a:gd name="connsiteY3" fmla="*/ 21785 h 21785"/>
            <a:gd name="connsiteX0" fmla="*/ 0 w 64539"/>
            <a:gd name="connsiteY0" fmla="*/ 0 h 23805"/>
            <a:gd name="connsiteX1" fmla="*/ 63634 w 64539"/>
            <a:gd name="connsiteY1" fmla="*/ 5025 h 23805"/>
            <a:gd name="connsiteX2" fmla="*/ 64539 w 64539"/>
            <a:gd name="connsiteY2" fmla="*/ 9163 h 23805"/>
            <a:gd name="connsiteX3" fmla="*/ 48837 w 64539"/>
            <a:gd name="connsiteY3" fmla="*/ 23805 h 23805"/>
            <a:gd name="connsiteX0" fmla="*/ 0 w 64539"/>
            <a:gd name="connsiteY0" fmla="*/ 0 h 23805"/>
            <a:gd name="connsiteX1" fmla="*/ 62938 w 64539"/>
            <a:gd name="connsiteY1" fmla="*/ 3616 h 23805"/>
            <a:gd name="connsiteX2" fmla="*/ 64539 w 64539"/>
            <a:gd name="connsiteY2" fmla="*/ 9163 h 23805"/>
            <a:gd name="connsiteX3" fmla="*/ 48837 w 64539"/>
            <a:gd name="connsiteY3" fmla="*/ 23805 h 23805"/>
            <a:gd name="connsiteX0" fmla="*/ 0 w 64539"/>
            <a:gd name="connsiteY0" fmla="*/ 0 h 23805"/>
            <a:gd name="connsiteX1" fmla="*/ 63085 w 64539"/>
            <a:gd name="connsiteY1" fmla="*/ 4049 h 23805"/>
            <a:gd name="connsiteX2" fmla="*/ 64539 w 64539"/>
            <a:gd name="connsiteY2" fmla="*/ 9163 h 23805"/>
            <a:gd name="connsiteX3" fmla="*/ 48837 w 64539"/>
            <a:gd name="connsiteY3" fmla="*/ 23805 h 23805"/>
            <a:gd name="connsiteX0" fmla="*/ 0 w 83834"/>
            <a:gd name="connsiteY0" fmla="*/ 0 h 29204"/>
            <a:gd name="connsiteX1" fmla="*/ 82380 w 83834"/>
            <a:gd name="connsiteY1" fmla="*/ 9448 h 29204"/>
            <a:gd name="connsiteX2" fmla="*/ 83834 w 83834"/>
            <a:gd name="connsiteY2" fmla="*/ 14562 h 29204"/>
            <a:gd name="connsiteX3" fmla="*/ 68132 w 83834"/>
            <a:gd name="connsiteY3" fmla="*/ 29204 h 29204"/>
            <a:gd name="connsiteX0" fmla="*/ 0 w 83834"/>
            <a:gd name="connsiteY0" fmla="*/ 0 h 29204"/>
            <a:gd name="connsiteX1" fmla="*/ 23532 w 83834"/>
            <a:gd name="connsiteY1" fmla="*/ 6112 h 29204"/>
            <a:gd name="connsiteX2" fmla="*/ 83834 w 83834"/>
            <a:gd name="connsiteY2" fmla="*/ 14562 h 29204"/>
            <a:gd name="connsiteX3" fmla="*/ 68132 w 83834"/>
            <a:gd name="connsiteY3" fmla="*/ 29204 h 29204"/>
            <a:gd name="connsiteX0" fmla="*/ 0 w 106444"/>
            <a:gd name="connsiteY0" fmla="*/ 0 h 29735"/>
            <a:gd name="connsiteX1" fmla="*/ 46142 w 106444"/>
            <a:gd name="connsiteY1" fmla="*/ 6643 h 29735"/>
            <a:gd name="connsiteX2" fmla="*/ 106444 w 106444"/>
            <a:gd name="connsiteY2" fmla="*/ 15093 h 29735"/>
            <a:gd name="connsiteX3" fmla="*/ 90742 w 106444"/>
            <a:gd name="connsiteY3" fmla="*/ 29735 h 29735"/>
            <a:gd name="connsiteX0" fmla="*/ 0 w 106444"/>
            <a:gd name="connsiteY0" fmla="*/ 0 h 29735"/>
            <a:gd name="connsiteX1" fmla="*/ 46142 w 106444"/>
            <a:gd name="connsiteY1" fmla="*/ 6643 h 29735"/>
            <a:gd name="connsiteX2" fmla="*/ 106444 w 106444"/>
            <a:gd name="connsiteY2" fmla="*/ 15093 h 29735"/>
            <a:gd name="connsiteX3" fmla="*/ 90742 w 106444"/>
            <a:gd name="connsiteY3" fmla="*/ 29735 h 29735"/>
            <a:gd name="connsiteX0" fmla="*/ 0 w 106444"/>
            <a:gd name="connsiteY0" fmla="*/ 0 h 29735"/>
            <a:gd name="connsiteX1" fmla="*/ 41498 w 106444"/>
            <a:gd name="connsiteY1" fmla="*/ 2626 h 29735"/>
            <a:gd name="connsiteX2" fmla="*/ 106444 w 106444"/>
            <a:gd name="connsiteY2" fmla="*/ 15093 h 29735"/>
            <a:gd name="connsiteX3" fmla="*/ 90742 w 106444"/>
            <a:gd name="connsiteY3" fmla="*/ 29735 h 29735"/>
            <a:gd name="connsiteX0" fmla="*/ 0 w 90742"/>
            <a:gd name="connsiteY0" fmla="*/ 0 h 29735"/>
            <a:gd name="connsiteX1" fmla="*/ 41498 w 90742"/>
            <a:gd name="connsiteY1" fmla="*/ 2626 h 29735"/>
            <a:gd name="connsiteX2" fmla="*/ 54661 w 90742"/>
            <a:gd name="connsiteY2" fmla="*/ 6452 h 29735"/>
            <a:gd name="connsiteX3" fmla="*/ 90742 w 90742"/>
            <a:gd name="connsiteY3" fmla="*/ 29735 h 29735"/>
            <a:gd name="connsiteX0" fmla="*/ 0 w 101877"/>
            <a:gd name="connsiteY0" fmla="*/ 0 h 8580"/>
            <a:gd name="connsiteX1" fmla="*/ 41498 w 101877"/>
            <a:gd name="connsiteY1" fmla="*/ 2626 h 8580"/>
            <a:gd name="connsiteX2" fmla="*/ 54661 w 101877"/>
            <a:gd name="connsiteY2" fmla="*/ 6452 h 8580"/>
            <a:gd name="connsiteX3" fmla="*/ 101877 w 101877"/>
            <a:gd name="connsiteY3" fmla="*/ 8580 h 8580"/>
            <a:gd name="connsiteX0" fmla="*/ 0 w 9948"/>
            <a:gd name="connsiteY0" fmla="*/ 0 h 10702"/>
            <a:gd name="connsiteX1" fmla="*/ 4073 w 9948"/>
            <a:gd name="connsiteY1" fmla="*/ 3061 h 10702"/>
            <a:gd name="connsiteX2" fmla="*/ 5365 w 9948"/>
            <a:gd name="connsiteY2" fmla="*/ 7520 h 10702"/>
            <a:gd name="connsiteX3" fmla="*/ 9948 w 9948"/>
            <a:gd name="connsiteY3" fmla="*/ 10702 h 10702"/>
            <a:gd name="connsiteX0" fmla="*/ 0 w 10000"/>
            <a:gd name="connsiteY0" fmla="*/ 0 h 10000"/>
            <a:gd name="connsiteX1" fmla="*/ 4094 w 10000"/>
            <a:gd name="connsiteY1" fmla="*/ 2860 h 10000"/>
            <a:gd name="connsiteX2" fmla="*/ 5393 w 10000"/>
            <a:gd name="connsiteY2" fmla="*/ 7027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4094 w 10000"/>
            <a:gd name="connsiteY1" fmla="*/ 2860 h 10000"/>
            <a:gd name="connsiteX2" fmla="*/ 5393 w 10000"/>
            <a:gd name="connsiteY2" fmla="*/ 7027 h 10000"/>
            <a:gd name="connsiteX3" fmla="*/ 10000 w 10000"/>
            <a:gd name="connsiteY3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0" y="0"/>
              </a:moveTo>
              <a:cubicBezTo>
                <a:pt x="3043" y="167"/>
                <a:pt x="3045" y="1564"/>
                <a:pt x="4094" y="2860"/>
              </a:cubicBezTo>
              <a:cubicBezTo>
                <a:pt x="4089" y="2906"/>
                <a:pt x="4657" y="6464"/>
                <a:pt x="5393" y="7027"/>
              </a:cubicBezTo>
              <a:cubicBezTo>
                <a:pt x="5323" y="6835"/>
                <a:pt x="9978" y="10039"/>
                <a:pt x="10000" y="10000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211053</xdr:colOff>
      <xdr:row>4</xdr:row>
      <xdr:rowOff>136910</xdr:rowOff>
    </xdr:from>
    <xdr:ext cx="189091" cy="285090"/>
    <xdr:sp macro="" textlink="">
      <xdr:nvSpPr>
        <xdr:cNvPr id="1561" name="Text Box 1416">
          <a:extLst>
            <a:ext uri="{FF2B5EF4-FFF2-40B4-BE49-F238E27FC236}">
              <a16:creationId xmlns:a16="http://schemas.microsoft.com/office/drawing/2014/main" id="{4E77EAA4-2A6F-416F-8C0E-308468EF6DB7}"/>
            </a:ext>
          </a:extLst>
        </xdr:cNvPr>
        <xdr:cNvSpPr txBox="1">
          <a:spLocks noChangeArrowheads="1"/>
        </xdr:cNvSpPr>
      </xdr:nvSpPr>
      <xdr:spPr bwMode="auto">
        <a:xfrm>
          <a:off x="3884407" y="820138"/>
          <a:ext cx="189091" cy="285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254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CA773-05BC-4E3B-9D46-E67684598BD5}">
  <dimension ref="A1:AQ81"/>
  <sheetViews>
    <sheetView tabSelected="1" zoomScale="150" zoomScaleNormal="150" zoomScaleSheetLayoutView="100" workbookViewId="0">
      <selection activeCell="G9" sqref="G9"/>
    </sheetView>
  </sheetViews>
  <sheetFormatPr defaultColWidth="9" defaultRowHeight="13" x14ac:dyDescent="0.2"/>
  <cols>
    <col min="1" max="1" width="2.08984375" customWidth="1"/>
    <col min="2" max="21" width="10.08984375" customWidth="1"/>
    <col min="22" max="16384" width="9" style="3"/>
  </cols>
  <sheetData>
    <row r="1" spans="2:43" ht="13.75" customHeight="1" thickBot="1" x14ac:dyDescent="0.25">
      <c r="B1" s="37" t="s">
        <v>68</v>
      </c>
      <c r="C1" s="3"/>
      <c r="D1" s="3"/>
      <c r="E1" s="36"/>
      <c r="F1" s="3"/>
      <c r="G1" s="3"/>
      <c r="H1" s="3"/>
      <c r="I1" s="3"/>
      <c r="J1" s="3"/>
      <c r="K1" s="3"/>
      <c r="L1" s="159" t="str">
        <f>B1</f>
        <v>'20BRM1024泉佐野200㎞ Let's begin Brevet　Ver1.0</v>
      </c>
      <c r="M1" s="3"/>
      <c r="N1" s="3"/>
      <c r="O1" s="3"/>
      <c r="P1" s="3"/>
      <c r="Q1" s="3"/>
      <c r="R1" s="3"/>
      <c r="S1" s="11"/>
      <c r="T1" s="3"/>
      <c r="U1" s="3"/>
      <c r="W1" s="2"/>
      <c r="X1" s="2">
        <v>1</v>
      </c>
      <c r="Y1" s="2"/>
      <c r="Z1" s="2"/>
      <c r="AA1" s="2"/>
      <c r="AB1" s="2"/>
      <c r="AC1" s="2"/>
      <c r="AD1" s="2"/>
      <c r="AE1" s="2"/>
      <c r="AF1" s="2"/>
    </row>
    <row r="2" spans="2:43" ht="13.75" customHeight="1" x14ac:dyDescent="0.2">
      <c r="B2" s="49" t="s">
        <v>57</v>
      </c>
      <c r="C2" s="96" t="s">
        <v>0</v>
      </c>
      <c r="D2" s="315">
        <v>44128.291666666664</v>
      </c>
      <c r="E2" s="316"/>
      <c r="F2" s="169"/>
      <c r="G2" s="50" t="s">
        <v>6</v>
      </c>
      <c r="H2" s="98"/>
      <c r="I2" s="62"/>
      <c r="J2" s="14"/>
      <c r="K2" s="66" t="s">
        <v>50</v>
      </c>
      <c r="L2" s="230"/>
      <c r="M2" s="236" t="s">
        <v>38</v>
      </c>
      <c r="N2" s="324">
        <f>$AE$5</f>
        <v>34.700000000000003</v>
      </c>
      <c r="O2" s="325"/>
      <c r="P2" s="269"/>
      <c r="Q2" s="236" t="s">
        <v>38</v>
      </c>
      <c r="R2" s="147"/>
      <c r="S2" s="148" t="s">
        <v>37</v>
      </c>
      <c r="T2" s="294"/>
      <c r="U2" s="25" t="s">
        <v>36</v>
      </c>
      <c r="X2" s="181">
        <v>2</v>
      </c>
      <c r="Y2" s="197"/>
      <c r="Z2" s="198"/>
      <c r="AA2" s="311" t="s">
        <v>39</v>
      </c>
      <c r="AB2" s="312"/>
      <c r="AC2" s="311" t="s">
        <v>11</v>
      </c>
      <c r="AD2" s="312"/>
      <c r="AE2" s="311" t="s">
        <v>12</v>
      </c>
      <c r="AF2" s="312"/>
      <c r="AG2" s="298"/>
      <c r="AH2" s="287"/>
      <c r="AI2" s="197"/>
      <c r="AJ2" s="198"/>
      <c r="AK2" s="311" t="s">
        <v>39</v>
      </c>
      <c r="AL2" s="312"/>
      <c r="AM2" s="311" t="s">
        <v>11</v>
      </c>
      <c r="AN2" s="312"/>
      <c r="AO2" s="311" t="s">
        <v>12</v>
      </c>
      <c r="AP2" s="312"/>
      <c r="AQ2" s="298"/>
    </row>
    <row r="3" spans="2:43" ht="13.75" customHeight="1" thickBot="1" x14ac:dyDescent="0.25">
      <c r="B3" s="164" t="s">
        <v>8</v>
      </c>
      <c r="C3" s="165" t="s">
        <v>9</v>
      </c>
      <c r="D3" s="111">
        <v>0</v>
      </c>
      <c r="E3" s="168">
        <v>0</v>
      </c>
      <c r="F3" s="101">
        <v>4.4000000000000004</v>
      </c>
      <c r="G3" s="17">
        <f>E3+F3</f>
        <v>4.4000000000000004</v>
      </c>
      <c r="H3" s="101">
        <v>0.2</v>
      </c>
      <c r="I3" s="100">
        <f>G3+H3</f>
        <v>4.6000000000000005</v>
      </c>
      <c r="J3" s="31">
        <v>4.4000000000000004</v>
      </c>
      <c r="K3" s="213">
        <f>I3+J3</f>
        <v>9</v>
      </c>
      <c r="L3" s="231">
        <v>0.8</v>
      </c>
      <c r="M3" s="237">
        <f>K59+L3</f>
        <v>116.19999999999997</v>
      </c>
      <c r="N3" s="239">
        <v>0.5</v>
      </c>
      <c r="O3" s="100">
        <f>M3+N3</f>
        <v>116.69999999999997</v>
      </c>
      <c r="P3" s="28">
        <v>0.5</v>
      </c>
      <c r="Q3" s="171">
        <f>O3+P3</f>
        <v>117.19999999999997</v>
      </c>
      <c r="R3" s="149">
        <v>0.8</v>
      </c>
      <c r="S3" s="102">
        <f>Q3+R3</f>
        <v>117.99999999999997</v>
      </c>
      <c r="T3" s="31">
        <v>2.6</v>
      </c>
      <c r="U3" s="23">
        <f>S3+T3</f>
        <v>120.59999999999997</v>
      </c>
      <c r="X3" s="181">
        <v>3</v>
      </c>
      <c r="Y3" s="184" t="s">
        <v>13</v>
      </c>
      <c r="Z3" s="199" t="s">
        <v>14</v>
      </c>
      <c r="AA3" s="313" t="s">
        <v>15</v>
      </c>
      <c r="AB3" s="314"/>
      <c r="AC3" s="313" t="s">
        <v>15</v>
      </c>
      <c r="AD3" s="314"/>
      <c r="AE3" s="182" t="s">
        <v>16</v>
      </c>
      <c r="AF3" s="183" t="s">
        <v>17</v>
      </c>
      <c r="AG3" s="184" t="s">
        <v>13</v>
      </c>
      <c r="AH3" s="185"/>
      <c r="AI3" s="184" t="s">
        <v>13</v>
      </c>
      <c r="AJ3" s="199" t="s">
        <v>14</v>
      </c>
      <c r="AK3" s="313" t="s">
        <v>15</v>
      </c>
      <c r="AL3" s="314"/>
      <c r="AM3" s="313" t="s">
        <v>15</v>
      </c>
      <c r="AN3" s="314"/>
      <c r="AO3" s="182" t="s">
        <v>16</v>
      </c>
      <c r="AP3" s="183" t="s">
        <v>17</v>
      </c>
      <c r="AQ3" s="184" t="s">
        <v>13</v>
      </c>
    </row>
    <row r="4" spans="2:43" ht="13.75" customHeight="1" thickTop="1" thickBot="1" x14ac:dyDescent="0.25">
      <c r="B4" s="32"/>
      <c r="C4" s="134" t="s">
        <v>10</v>
      </c>
      <c r="D4" s="103"/>
      <c r="E4" s="247">
        <f>$D$2</f>
        <v>44128.291666666664</v>
      </c>
      <c r="F4" s="13"/>
      <c r="G4" s="107">
        <f>G3/15/24+$D$2</f>
        <v>44128.303888888884</v>
      </c>
      <c r="H4" s="104"/>
      <c r="I4" s="106">
        <f>I3/15/24+$D$2</f>
        <v>44128.304444444439</v>
      </c>
      <c r="J4" s="13"/>
      <c r="K4" s="58">
        <f>K3/15/24+$D$2</f>
        <v>44128.316666666666</v>
      </c>
      <c r="L4" s="232"/>
      <c r="M4" s="57">
        <f>M3/15/24+$D$2</f>
        <v>44128.614444444444</v>
      </c>
      <c r="N4" s="342">
        <f>$AF$5</f>
        <v>15.331369661445313</v>
      </c>
      <c r="O4" s="343"/>
      <c r="P4" s="33"/>
      <c r="Q4" s="57">
        <f>Q3/15/24+$D$2</f>
        <v>44128.617222222223</v>
      </c>
      <c r="R4" s="150"/>
      <c r="S4" s="52">
        <f>S3/15/24+$D$2</f>
        <v>44128.619444444441</v>
      </c>
      <c r="T4" s="157"/>
      <c r="U4" s="58">
        <f>U3/15/24+$D$2</f>
        <v>44128.626666666663</v>
      </c>
      <c r="X4" s="181">
        <v>4</v>
      </c>
      <c r="Y4" s="178" t="s">
        <v>40</v>
      </c>
      <c r="Z4" s="175">
        <v>0</v>
      </c>
      <c r="AA4" s="307">
        <f>$D$2</f>
        <v>44128.291666666664</v>
      </c>
      <c r="AB4" s="307"/>
      <c r="AC4" s="308">
        <f>$D$2+0.5/24</f>
        <v>44128.3125</v>
      </c>
      <c r="AD4" s="308"/>
      <c r="AE4" s="186">
        <f>Z5-Z4</f>
        <v>116.69999999999997</v>
      </c>
      <c r="AF4" s="201">
        <f>AE4/(AC5-AA4)/24</f>
        <v>15.064543889775665</v>
      </c>
      <c r="AG4" s="187" t="s">
        <v>40</v>
      </c>
      <c r="AH4" s="188"/>
      <c r="AI4" s="178" t="s">
        <v>40</v>
      </c>
      <c r="AJ4" s="175">
        <f>Z4</f>
        <v>0</v>
      </c>
      <c r="AK4" s="307">
        <f>AA4+1/24</f>
        <v>44128.333333333328</v>
      </c>
      <c r="AL4" s="307"/>
      <c r="AM4" s="308">
        <f>AC4+1/24</f>
        <v>44128.354166666664</v>
      </c>
      <c r="AN4" s="308"/>
      <c r="AO4" s="186">
        <f>AE4</f>
        <v>116.69999999999997</v>
      </c>
      <c r="AP4" s="201">
        <f>AF4</f>
        <v>15.064543889775665</v>
      </c>
      <c r="AQ4" s="187" t="s">
        <v>40</v>
      </c>
    </row>
    <row r="5" spans="2:43" ht="13.75" customHeight="1" thickTop="1" thickBot="1" x14ac:dyDescent="0.25">
      <c r="B5" s="126" t="s">
        <v>2</v>
      </c>
      <c r="C5" s="5"/>
      <c r="D5" s="53"/>
      <c r="E5" s="54"/>
      <c r="F5" s="13" t="s">
        <v>3</v>
      </c>
      <c r="G5" s="295">
        <f>G3/15/24+$D$2+1/24</f>
        <v>44128.345555555548</v>
      </c>
      <c r="H5" s="104" t="s">
        <v>3</v>
      </c>
      <c r="I5" s="297">
        <f>I3/15/24+$D$2+1/24</f>
        <v>44128.346111111103</v>
      </c>
      <c r="J5" s="13"/>
      <c r="K5" s="296">
        <f>K3/15/24+$D$2+1/24</f>
        <v>44128.35833333333</v>
      </c>
      <c r="L5" s="233"/>
      <c r="M5" s="297">
        <f>M3/15/24+$D$2+1/24</f>
        <v>44128.656111111108</v>
      </c>
      <c r="N5" s="240">
        <f>$AA$5</f>
        <v>44128.433986928103</v>
      </c>
      <c r="O5" s="120">
        <f>$AC$5</f>
        <v>44128.614444444444</v>
      </c>
      <c r="P5" s="13"/>
      <c r="Q5" s="297">
        <f>Q3/15/24+$D$2+1/24</f>
        <v>44128.658888888887</v>
      </c>
      <c r="R5" s="109"/>
      <c r="S5" s="297">
        <f>S3/15/24+$D$2+1/24</f>
        <v>44128.661111111105</v>
      </c>
      <c r="T5" s="157"/>
      <c r="U5" s="296">
        <f>U3/15/24+$D$2+1/24</f>
        <v>44128.668333333328</v>
      </c>
      <c r="X5" s="181">
        <v>5</v>
      </c>
      <c r="Y5" s="179">
        <v>1</v>
      </c>
      <c r="Z5" s="176">
        <f>O3</f>
        <v>116.69999999999997</v>
      </c>
      <c r="AA5" s="320">
        <f>(Z5+0)/34/24+$D$2-2/24/120</f>
        <v>44128.433986928103</v>
      </c>
      <c r="AB5" s="320"/>
      <c r="AC5" s="320">
        <f>(Z5+0)/15/24+$D$2-4/24/120</f>
        <v>44128.614444444444</v>
      </c>
      <c r="AD5" s="320"/>
      <c r="AE5" s="189">
        <f t="shared" ref="AE5:AE7" si="0">Z6-Z5</f>
        <v>34.700000000000003</v>
      </c>
      <c r="AF5" s="202">
        <f t="shared" ref="AF5:AF7" si="1">AE5/(AC6-AC5)/24</f>
        <v>15.331369661445313</v>
      </c>
      <c r="AG5" s="190">
        <v>1</v>
      </c>
      <c r="AH5" s="191"/>
      <c r="AI5" s="179">
        <v>1</v>
      </c>
      <c r="AJ5" s="175">
        <f t="shared" ref="AJ5:AJ8" si="2">Z5</f>
        <v>116.69999999999997</v>
      </c>
      <c r="AK5" s="307">
        <f t="shared" ref="AK5:AK8" si="3">AA5+1/24</f>
        <v>44128.475653594767</v>
      </c>
      <c r="AL5" s="307"/>
      <c r="AM5" s="308">
        <f t="shared" ref="AM5:AM8" si="4">AC5+1/24</f>
        <v>44128.656111111108</v>
      </c>
      <c r="AN5" s="308"/>
      <c r="AO5" s="186">
        <f t="shared" ref="AO5:AO7" si="5">AE5</f>
        <v>34.700000000000003</v>
      </c>
      <c r="AP5" s="201">
        <f t="shared" ref="AP5:AP7" si="6">AF5</f>
        <v>15.331369661445313</v>
      </c>
      <c r="AQ5" s="190">
        <v>1</v>
      </c>
    </row>
    <row r="6" spans="2:43" ht="13.75" customHeight="1" thickTop="1" thickBot="1" x14ac:dyDescent="0.25">
      <c r="B6" s="126"/>
      <c r="C6" s="5"/>
      <c r="D6" s="53" t="s">
        <v>1</v>
      </c>
      <c r="E6" s="54"/>
      <c r="F6" s="2"/>
      <c r="G6" s="5" t="s">
        <v>1</v>
      </c>
      <c r="H6" s="90"/>
      <c r="I6" s="93" t="s">
        <v>1</v>
      </c>
      <c r="J6" s="2"/>
      <c r="K6" s="12" t="s">
        <v>1</v>
      </c>
      <c r="L6" s="228"/>
      <c r="M6" s="75"/>
      <c r="N6" s="299">
        <f>$AK$5</f>
        <v>44128.475653594767</v>
      </c>
      <c r="O6" s="301">
        <f>$AM$5</f>
        <v>44128.656111111108</v>
      </c>
      <c r="P6" s="13"/>
      <c r="Q6" s="5"/>
      <c r="R6" s="151"/>
      <c r="S6" s="152"/>
      <c r="T6" s="157"/>
      <c r="U6" s="234" t="s">
        <v>44</v>
      </c>
      <c r="X6" s="181">
        <v>6</v>
      </c>
      <c r="Y6" s="179">
        <v>2</v>
      </c>
      <c r="Z6" s="176">
        <f>Q19</f>
        <v>151.39999999999998</v>
      </c>
      <c r="AA6" s="320">
        <f>(Z6+0)/34/24+$D$2-4/24/120</f>
        <v>44128.475816993465</v>
      </c>
      <c r="AB6" s="320"/>
      <c r="AC6" s="320">
        <f>(Z6+0)/15/24+$D$2-10/24/120</f>
        <v>44128.708749999998</v>
      </c>
      <c r="AD6" s="320"/>
      <c r="AE6" s="189">
        <f t="shared" si="0"/>
        <v>51.599999999999937</v>
      </c>
      <c r="AF6" s="202">
        <f t="shared" si="1"/>
        <v>14.785100286572387</v>
      </c>
      <c r="AG6" s="190">
        <v>2</v>
      </c>
      <c r="AH6" s="192"/>
      <c r="AI6" s="179">
        <v>2</v>
      </c>
      <c r="AJ6" s="175">
        <f t="shared" si="2"/>
        <v>151.39999999999998</v>
      </c>
      <c r="AK6" s="307">
        <f t="shared" si="3"/>
        <v>44128.517483660129</v>
      </c>
      <c r="AL6" s="307"/>
      <c r="AM6" s="308">
        <f t="shared" si="4"/>
        <v>44128.750416666662</v>
      </c>
      <c r="AN6" s="308"/>
      <c r="AO6" s="186">
        <f t="shared" si="5"/>
        <v>51.599999999999937</v>
      </c>
      <c r="AP6" s="201">
        <f t="shared" si="6"/>
        <v>14.785100286572387</v>
      </c>
      <c r="AQ6" s="190">
        <v>2</v>
      </c>
    </row>
    <row r="7" spans="2:43" ht="13.75" customHeight="1" thickTop="1" thickBot="1" x14ac:dyDescent="0.25">
      <c r="B7" s="126" t="s">
        <v>4</v>
      </c>
      <c r="C7" s="5"/>
      <c r="D7" s="53"/>
      <c r="E7" s="54"/>
      <c r="F7" s="5"/>
      <c r="G7" s="157"/>
      <c r="H7" s="144"/>
      <c r="I7" s="145"/>
      <c r="J7" s="5"/>
      <c r="K7" s="6"/>
      <c r="L7" s="228"/>
      <c r="M7" s="75"/>
      <c r="N7" s="53"/>
      <c r="O7" s="106">
        <f>O3/15/24+$D$2</f>
        <v>44128.61583333333</v>
      </c>
      <c r="P7" s="2"/>
      <c r="Q7" s="5"/>
      <c r="R7" s="151"/>
      <c r="S7" s="152"/>
      <c r="T7" s="157"/>
      <c r="U7" s="6"/>
      <c r="X7" s="181">
        <v>7</v>
      </c>
      <c r="Y7" s="180" t="s">
        <v>41</v>
      </c>
      <c r="Z7" s="177">
        <f>U43</f>
        <v>202.99999999999991</v>
      </c>
      <c r="AA7" s="321">
        <f>(5+53/60)/24+$D$2</f>
        <v>44128.536805555552</v>
      </c>
      <c r="AB7" s="321"/>
      <c r="AC7" s="321">
        <f>13.5/24+$D$2</f>
        <v>44128.854166666664</v>
      </c>
      <c r="AD7" s="321"/>
      <c r="AE7" s="189">
        <f t="shared" si="0"/>
        <v>1.0999999999999943</v>
      </c>
      <c r="AF7" s="202">
        <f t="shared" si="1"/>
        <v>6.5999999992316249</v>
      </c>
      <c r="AG7" s="193" t="s">
        <v>41</v>
      </c>
      <c r="AH7" s="206"/>
      <c r="AI7" s="180" t="s">
        <v>41</v>
      </c>
      <c r="AJ7" s="175">
        <f t="shared" si="2"/>
        <v>202.99999999999991</v>
      </c>
      <c r="AK7" s="307">
        <f t="shared" si="3"/>
        <v>44128.578472222216</v>
      </c>
      <c r="AL7" s="307"/>
      <c r="AM7" s="308">
        <f t="shared" si="4"/>
        <v>44128.895833333328</v>
      </c>
      <c r="AN7" s="308"/>
      <c r="AO7" s="186">
        <f t="shared" si="5"/>
        <v>1.0999999999999943</v>
      </c>
      <c r="AP7" s="201">
        <f t="shared" si="6"/>
        <v>6.5999999992316249</v>
      </c>
      <c r="AQ7" s="193" t="s">
        <v>41</v>
      </c>
    </row>
    <row r="8" spans="2:43" ht="13.75" customHeight="1" thickTop="1" x14ac:dyDescent="0.2">
      <c r="B8" s="166"/>
      <c r="C8" s="322">
        <f>$AE$4</f>
        <v>116.69999999999997</v>
      </c>
      <c r="D8" s="323"/>
      <c r="E8" s="349"/>
      <c r="F8" s="5"/>
      <c r="G8" s="5"/>
      <c r="H8" s="144"/>
      <c r="I8" s="145"/>
      <c r="J8" s="5"/>
      <c r="K8" s="12"/>
      <c r="L8" s="228"/>
      <c r="M8" s="75"/>
      <c r="N8" s="53"/>
      <c r="O8" s="297">
        <f>O3/15/24+$D$2+1/24</f>
        <v>44128.657499999994</v>
      </c>
      <c r="P8" s="5"/>
      <c r="Q8" s="4"/>
      <c r="R8" s="151"/>
      <c r="S8" s="152"/>
      <c r="T8" s="157"/>
      <c r="U8" s="70"/>
      <c r="X8" s="181">
        <v>8</v>
      </c>
      <c r="Y8" s="180" t="s">
        <v>55</v>
      </c>
      <c r="Z8" s="177">
        <f>Q51</f>
        <v>204.09999999999991</v>
      </c>
      <c r="AA8" s="320">
        <f>AA7+10/24/60</f>
        <v>44128.543749999997</v>
      </c>
      <c r="AB8" s="320"/>
      <c r="AC8" s="320">
        <f>AC7+10/24/60</f>
        <v>44128.861111111109</v>
      </c>
      <c r="AD8" s="320"/>
      <c r="AE8" s="194" t="s">
        <v>42</v>
      </c>
      <c r="AF8" s="195" t="s">
        <v>42</v>
      </c>
      <c r="AG8" s="196" t="s">
        <v>54</v>
      </c>
      <c r="AH8" s="192"/>
      <c r="AI8" s="180" t="s">
        <v>55</v>
      </c>
      <c r="AJ8" s="175">
        <f t="shared" si="2"/>
        <v>204.09999999999991</v>
      </c>
      <c r="AK8" s="307">
        <f t="shared" si="3"/>
        <v>44128.585416666661</v>
      </c>
      <c r="AL8" s="307"/>
      <c r="AM8" s="308">
        <f t="shared" si="4"/>
        <v>44128.902777777774</v>
      </c>
      <c r="AN8" s="308"/>
      <c r="AO8" s="194" t="s">
        <v>42</v>
      </c>
      <c r="AP8" s="195" t="s">
        <v>42</v>
      </c>
      <c r="AQ8" s="196" t="s">
        <v>54</v>
      </c>
    </row>
    <row r="9" spans="2:43" ht="13.75" customHeight="1" thickBot="1" x14ac:dyDescent="0.25">
      <c r="B9" s="167" t="s">
        <v>5</v>
      </c>
      <c r="C9" s="317">
        <f>$AF$4</f>
        <v>15.064543889775665</v>
      </c>
      <c r="D9" s="317"/>
      <c r="E9" s="318">
        <f>$K$11</f>
        <v>30.799999999999997</v>
      </c>
      <c r="F9" s="318"/>
      <c r="G9" s="8"/>
      <c r="H9" s="144"/>
      <c r="I9" s="145"/>
      <c r="J9" s="9"/>
      <c r="K9" s="10"/>
      <c r="L9" s="229"/>
      <c r="M9" s="78"/>
      <c r="N9" s="241"/>
      <c r="O9" s="55"/>
      <c r="P9" s="9"/>
      <c r="Q9" s="8"/>
      <c r="R9" s="153"/>
      <c r="S9" s="154"/>
      <c r="T9" s="9"/>
      <c r="U9" s="235"/>
      <c r="X9" s="181"/>
      <c r="Y9" s="200"/>
      <c r="Z9" s="185"/>
      <c r="AA9" s="319"/>
      <c r="AB9" s="319"/>
      <c r="AC9" s="319"/>
      <c r="AD9" s="319"/>
      <c r="AE9" s="185"/>
      <c r="AF9" s="185"/>
      <c r="AG9" s="185"/>
      <c r="AH9" s="185"/>
    </row>
    <row r="10" spans="2:43" ht="13.75" customHeight="1" x14ac:dyDescent="0.2">
      <c r="B10" s="208"/>
      <c r="C10" s="118" t="s">
        <v>49</v>
      </c>
      <c r="D10" s="87"/>
      <c r="E10" s="62" t="s">
        <v>22</v>
      </c>
      <c r="F10" s="14"/>
      <c r="G10" s="16" t="s">
        <v>25</v>
      </c>
      <c r="H10" s="98" t="s">
        <v>46</v>
      </c>
      <c r="I10" s="62"/>
      <c r="J10" s="347">
        <f>I27-K11</f>
        <v>14.300000000000004</v>
      </c>
      <c r="K10" s="348"/>
      <c r="L10" s="19"/>
      <c r="M10" s="15" t="s">
        <v>7</v>
      </c>
      <c r="N10" s="333" t="s">
        <v>61</v>
      </c>
      <c r="O10" s="334"/>
      <c r="P10" s="294"/>
      <c r="Q10" s="15" t="s">
        <v>63</v>
      </c>
      <c r="R10" s="288"/>
      <c r="S10" s="97" t="s">
        <v>19</v>
      </c>
      <c r="T10" s="294"/>
      <c r="U10" s="25"/>
      <c r="Y10" s="2"/>
      <c r="Z10" s="2"/>
      <c r="AA10" s="332"/>
      <c r="AB10" s="332"/>
      <c r="AC10" s="332"/>
      <c r="AD10" s="332"/>
      <c r="AE10" s="2"/>
      <c r="AF10" s="2"/>
      <c r="AG10" s="2"/>
      <c r="AH10" s="2"/>
    </row>
    <row r="11" spans="2:43" ht="13.75" customHeight="1" x14ac:dyDescent="0.2">
      <c r="B11" s="39">
        <v>5.6</v>
      </c>
      <c r="C11" s="88">
        <f>K3+B11</f>
        <v>14.6</v>
      </c>
      <c r="D11" s="101">
        <v>2.6</v>
      </c>
      <c r="E11" s="112">
        <f>C11+D11</f>
        <v>17.2</v>
      </c>
      <c r="F11" s="67">
        <v>2.5</v>
      </c>
      <c r="G11" s="68">
        <f>E11+F11</f>
        <v>19.7</v>
      </c>
      <c r="H11" s="101">
        <v>3.5</v>
      </c>
      <c r="I11" s="100">
        <f>G11+H11</f>
        <v>23.2</v>
      </c>
      <c r="J11" s="46">
        <v>7.6</v>
      </c>
      <c r="K11" s="224">
        <f>I11+J11</f>
        <v>30.799999999999997</v>
      </c>
      <c r="L11" s="30">
        <v>1.7</v>
      </c>
      <c r="M11" s="17">
        <f>U3+L11</f>
        <v>122.29999999999997</v>
      </c>
      <c r="N11" s="209">
        <v>0.8</v>
      </c>
      <c r="O11" s="100">
        <f>M11+N11</f>
        <v>123.09999999999997</v>
      </c>
      <c r="P11" s="31">
        <v>0.1</v>
      </c>
      <c r="Q11" s="17">
        <f>O11+P11</f>
        <v>123.19999999999996</v>
      </c>
      <c r="R11" s="63">
        <v>23.1</v>
      </c>
      <c r="S11" s="51">
        <f>Q11+R11</f>
        <v>146.29999999999995</v>
      </c>
      <c r="T11" s="31">
        <v>0.1</v>
      </c>
      <c r="U11" s="23">
        <f>S11+T11</f>
        <v>146.39999999999995</v>
      </c>
      <c r="Y11" s="158"/>
      <c r="Z11" s="2"/>
      <c r="AA11" s="332"/>
      <c r="AB11" s="332"/>
      <c r="AC11" s="332"/>
      <c r="AD11" s="332"/>
      <c r="AE11" s="2"/>
      <c r="AF11" s="2"/>
      <c r="AG11" s="2"/>
      <c r="AH11" s="2"/>
    </row>
    <row r="12" spans="2:43" ht="13.75" customHeight="1" x14ac:dyDescent="0.2">
      <c r="B12" s="249"/>
      <c r="C12" s="57">
        <f>C11/15/24+$D$2</f>
        <v>44128.33222222222</v>
      </c>
      <c r="D12" s="59"/>
      <c r="E12" s="52">
        <f>E11/15/24+$D$2</f>
        <v>44128.339444444442</v>
      </c>
      <c r="F12" s="2"/>
      <c r="G12" s="57">
        <f>G11/15/24+$D$2</f>
        <v>44128.346388888887</v>
      </c>
      <c r="H12" s="59"/>
      <c r="I12" s="52">
        <f>I11/15/24+$D$2</f>
        <v>44128.356111111112</v>
      </c>
      <c r="J12" s="257"/>
      <c r="K12" s="58">
        <f>K11/15/24+$D$2</f>
        <v>44128.377222222218</v>
      </c>
      <c r="L12" s="22"/>
      <c r="M12" s="57">
        <f>M11/15/24+$D$2</f>
        <v>44128.631388888884</v>
      </c>
      <c r="N12" s="59"/>
      <c r="O12" s="52">
        <f>O11/15/24+$D$2</f>
        <v>44128.633611111109</v>
      </c>
      <c r="P12" s="157"/>
      <c r="Q12" s="107">
        <f>Q11/15/24+$D$2</f>
        <v>44128.633888888886</v>
      </c>
      <c r="R12" s="59"/>
      <c r="S12" s="106">
        <f>S11/15/24+$D$2</f>
        <v>44128.698055555556</v>
      </c>
      <c r="T12" s="157"/>
      <c r="U12" s="58">
        <f>U11/15/24+$D$2</f>
        <v>44128.698333333334</v>
      </c>
      <c r="Y12" s="35"/>
      <c r="Z12" s="2"/>
      <c r="AA12" s="332"/>
      <c r="AB12" s="332"/>
      <c r="AC12" s="332"/>
      <c r="AD12" s="332"/>
      <c r="AE12" s="332"/>
      <c r="AF12" s="332"/>
      <c r="AG12" s="2"/>
    </row>
    <row r="13" spans="2:43" ht="13.75" customHeight="1" x14ac:dyDescent="0.2">
      <c r="B13" s="21"/>
      <c r="C13" s="295">
        <f>C11/15/24+$D$2+1/24</f>
        <v>44128.373888888884</v>
      </c>
      <c r="D13" s="59"/>
      <c r="E13" s="297">
        <f>E11/15/24+$D$2+1/24</f>
        <v>44128.381111111106</v>
      </c>
      <c r="F13" s="18"/>
      <c r="G13" s="295">
        <f>G11/15/24+$D$2+1/24</f>
        <v>44128.388055555552</v>
      </c>
      <c r="H13" s="91"/>
      <c r="I13" s="297">
        <f>I11/15/24+$D$2+1/24</f>
        <v>44128.397777777776</v>
      </c>
      <c r="J13" s="258"/>
      <c r="K13" s="296">
        <f>K11/15/24+$D$2+1/24</f>
        <v>44128.418888888882</v>
      </c>
      <c r="L13" s="126"/>
      <c r="M13" s="297">
        <f>M11/15/24+$D$2+1/24</f>
        <v>44128.673055555548</v>
      </c>
      <c r="N13" s="59"/>
      <c r="O13" s="297">
        <f>O11/15/24+$D$2+1/24</f>
        <v>44128.675277777773</v>
      </c>
      <c r="P13" s="124"/>
      <c r="Q13" s="297">
        <f>Q11/15/24+$D$2+1/24</f>
        <v>44128.67555555555</v>
      </c>
      <c r="R13" s="59"/>
      <c r="S13" s="297">
        <f>S11/15/24+$D$2+1/24</f>
        <v>44128.739722222221</v>
      </c>
      <c r="T13" s="157"/>
      <c r="U13" s="296">
        <f>U11/15/24+$D$2+1/24</f>
        <v>44128.74</v>
      </c>
      <c r="Y13" s="157"/>
      <c r="Z13" s="2"/>
      <c r="AA13" s="341"/>
      <c r="AB13" s="341"/>
      <c r="AC13" s="341"/>
      <c r="AD13" s="341"/>
      <c r="AE13" s="2"/>
      <c r="AF13" s="2"/>
      <c r="AG13" s="2"/>
    </row>
    <row r="14" spans="2:43" ht="13.75" customHeight="1" x14ac:dyDescent="0.2">
      <c r="B14" s="21"/>
      <c r="C14" s="5"/>
      <c r="D14" s="59"/>
      <c r="E14" s="292"/>
      <c r="F14" s="2"/>
      <c r="G14" s="246"/>
      <c r="H14" s="59"/>
      <c r="I14" s="292"/>
      <c r="J14" s="259"/>
      <c r="K14" s="174"/>
      <c r="L14" s="22"/>
      <c r="M14" s="7"/>
      <c r="N14" s="59"/>
      <c r="O14" s="89"/>
      <c r="P14" s="124"/>
      <c r="Q14" s="124"/>
      <c r="R14" s="60"/>
      <c r="S14" s="64"/>
      <c r="T14" s="7"/>
      <c r="U14" s="1"/>
      <c r="X14" s="2"/>
      <c r="Y14" s="5"/>
      <c r="Z14" s="4"/>
      <c r="AA14" s="329"/>
      <c r="AB14" s="329"/>
      <c r="AC14" s="329"/>
      <c r="AD14" s="329"/>
      <c r="AE14" s="82"/>
      <c r="AF14" s="48"/>
      <c r="AG14" s="157"/>
    </row>
    <row r="15" spans="2:43" ht="13.75" customHeight="1" x14ac:dyDescent="0.2">
      <c r="B15" s="21"/>
      <c r="C15" s="2"/>
      <c r="D15" s="59" t="s">
        <v>1</v>
      </c>
      <c r="E15" s="89"/>
      <c r="F15" s="2"/>
      <c r="G15" s="13"/>
      <c r="H15" s="59" t="s">
        <v>1</v>
      </c>
      <c r="I15" s="292"/>
      <c r="J15" s="259"/>
      <c r="K15" s="174"/>
      <c r="L15" s="22"/>
      <c r="M15" s="7"/>
      <c r="N15" s="59"/>
      <c r="O15" s="89"/>
      <c r="P15" s="124"/>
      <c r="Q15" s="124"/>
      <c r="R15" s="60"/>
      <c r="S15" s="64"/>
      <c r="T15" s="7"/>
      <c r="U15" s="1"/>
      <c r="X15" s="2"/>
      <c r="Y15" s="157"/>
      <c r="Z15" s="2"/>
      <c r="AA15" s="344"/>
      <c r="AB15" s="344"/>
      <c r="AC15" s="344"/>
      <c r="AD15" s="344"/>
      <c r="AE15" s="2"/>
      <c r="AF15" s="2"/>
      <c r="AG15" s="2"/>
    </row>
    <row r="16" spans="2:43" ht="13.75" customHeight="1" x14ac:dyDescent="0.2">
      <c r="B16" s="21"/>
      <c r="C16" s="5"/>
      <c r="D16" s="59"/>
      <c r="E16" s="292"/>
      <c r="F16" s="4"/>
      <c r="G16" s="5"/>
      <c r="H16" s="59"/>
      <c r="I16" s="292"/>
      <c r="J16" s="259"/>
      <c r="K16" s="174"/>
      <c r="L16" s="22"/>
      <c r="M16" s="7"/>
      <c r="N16" s="59"/>
      <c r="O16" s="292"/>
      <c r="P16" s="124"/>
      <c r="Q16" s="124"/>
      <c r="R16" s="60"/>
      <c r="S16" s="64"/>
      <c r="T16" s="7"/>
      <c r="U16" s="1"/>
      <c r="X16" s="2"/>
      <c r="Y16" s="5"/>
      <c r="Z16" s="4"/>
      <c r="AA16" s="329"/>
      <c r="AB16" s="329"/>
      <c r="AC16" s="329"/>
      <c r="AD16" s="329"/>
      <c r="AE16" s="2"/>
      <c r="AF16" s="2"/>
      <c r="AG16" s="2"/>
    </row>
    <row r="17" spans="2:33" ht="13.75" customHeight="1" thickBot="1" x14ac:dyDescent="0.25">
      <c r="B17" s="20"/>
      <c r="C17" s="8"/>
      <c r="D17" s="61"/>
      <c r="E17" s="205"/>
      <c r="F17" s="34"/>
      <c r="G17" s="9"/>
      <c r="H17" s="266"/>
      <c r="I17" s="267"/>
      <c r="J17" s="47"/>
      <c r="K17" s="225"/>
      <c r="L17" s="20"/>
      <c r="M17" s="8"/>
      <c r="N17" s="61"/>
      <c r="O17" s="65"/>
      <c r="P17" s="124"/>
      <c r="Q17" s="124"/>
      <c r="R17" s="61"/>
      <c r="S17" s="65"/>
      <c r="T17" s="9"/>
      <c r="U17" s="10"/>
      <c r="Y17" s="157"/>
      <c r="Z17" s="157"/>
      <c r="AA17" s="2"/>
      <c r="AB17" s="2"/>
      <c r="AC17" s="2"/>
      <c r="AD17" s="2"/>
      <c r="AE17" s="2"/>
      <c r="AF17" s="2"/>
      <c r="AG17" s="2"/>
    </row>
    <row r="18" spans="2:33" ht="13.75" customHeight="1" x14ac:dyDescent="0.2">
      <c r="B18" s="215"/>
      <c r="C18" s="16" t="s">
        <v>23</v>
      </c>
      <c r="D18" s="59"/>
      <c r="E18" s="114" t="s">
        <v>24</v>
      </c>
      <c r="F18" s="286"/>
      <c r="G18" s="16" t="s">
        <v>65</v>
      </c>
      <c r="H18" s="288"/>
      <c r="I18" s="52"/>
      <c r="J18" s="294"/>
      <c r="K18" s="25"/>
      <c r="L18" s="19"/>
      <c r="M18" s="15" t="s">
        <v>43</v>
      </c>
      <c r="N18" s="327" t="s">
        <v>20</v>
      </c>
      <c r="O18" s="328"/>
      <c r="P18" s="331">
        <f>O35-Q19</f>
        <v>20.799999999999955</v>
      </c>
      <c r="Q18" s="331"/>
      <c r="R18" s="288"/>
      <c r="S18" s="97"/>
      <c r="T18" s="290"/>
      <c r="U18" s="25"/>
      <c r="X18" s="2"/>
      <c r="Y18" s="156"/>
      <c r="Z18" s="157"/>
      <c r="AA18" s="2"/>
      <c r="AB18" s="2"/>
      <c r="AC18" s="2"/>
      <c r="AD18" s="2"/>
      <c r="AE18" s="2"/>
      <c r="AF18" s="2"/>
      <c r="AG18" s="2"/>
    </row>
    <row r="19" spans="2:33" ht="13.75" customHeight="1" x14ac:dyDescent="0.2">
      <c r="B19" s="216">
        <v>1.7</v>
      </c>
      <c r="C19" s="72">
        <f>K11+B19</f>
        <v>32.5</v>
      </c>
      <c r="D19" s="209">
        <v>3.7</v>
      </c>
      <c r="E19" s="100">
        <f>C19+D19</f>
        <v>36.200000000000003</v>
      </c>
      <c r="F19" s="67">
        <v>1.8</v>
      </c>
      <c r="G19" s="68">
        <f>E19+F19</f>
        <v>38</v>
      </c>
      <c r="H19" s="209">
        <v>1.2</v>
      </c>
      <c r="I19" s="112">
        <f>G19+H19</f>
        <v>39.200000000000003</v>
      </c>
      <c r="J19" s="81">
        <v>0.1</v>
      </c>
      <c r="K19" s="73">
        <f>I19+J19</f>
        <v>39.300000000000004</v>
      </c>
      <c r="L19" s="30">
        <v>1.3</v>
      </c>
      <c r="M19" s="17">
        <f>S11+L19</f>
        <v>147.59999999999997</v>
      </c>
      <c r="N19" s="63">
        <v>1.8</v>
      </c>
      <c r="O19" s="51">
        <f>M19+N19</f>
        <v>149.39999999999998</v>
      </c>
      <c r="P19" s="302">
        <v>2</v>
      </c>
      <c r="Q19" s="17">
        <f>O19+P19</f>
        <v>151.39999999999998</v>
      </c>
      <c r="R19" s="63">
        <v>0.7</v>
      </c>
      <c r="S19" s="100">
        <f>Q19+R19</f>
        <v>152.09999999999997</v>
      </c>
      <c r="T19" s="28">
        <v>2.7</v>
      </c>
      <c r="U19" s="23">
        <f>S19+T19</f>
        <v>154.79999999999995</v>
      </c>
      <c r="X19" s="2"/>
      <c r="Y19" s="2"/>
      <c r="Z19" s="2"/>
      <c r="AA19" s="2"/>
    </row>
    <row r="20" spans="2:33" ht="13.75" customHeight="1" x14ac:dyDescent="0.2">
      <c r="B20" s="29"/>
      <c r="C20" s="57">
        <f>C19/15/24+$D$2</f>
        <v>44128.381944444445</v>
      </c>
      <c r="D20" s="59"/>
      <c r="E20" s="52">
        <f>E19/15/24+$D$2</f>
        <v>44128.392222222217</v>
      </c>
      <c r="F20" s="157"/>
      <c r="G20" s="57">
        <f>G19/15/24+$D$2</f>
        <v>44128.397222222222</v>
      </c>
      <c r="H20" s="59"/>
      <c r="I20" s="52">
        <f>I19/15/24+$D$2</f>
        <v>44128.400555555556</v>
      </c>
      <c r="J20" s="157"/>
      <c r="K20" s="58">
        <f>K19/15/24+$D$2</f>
        <v>44128.400833333333</v>
      </c>
      <c r="L20" s="249"/>
      <c r="M20" s="107">
        <f>M19/15/24+$D$2</f>
        <v>44128.701666666668</v>
      </c>
      <c r="N20" s="90"/>
      <c r="O20" s="52">
        <f>O19/15/24+$D$2</f>
        <v>44128.706666666665</v>
      </c>
      <c r="P20" s="330">
        <f>$AF$6</f>
        <v>14.785100286572387</v>
      </c>
      <c r="Q20" s="330"/>
      <c r="R20" s="59"/>
      <c r="S20" s="52">
        <f>S19/15/24+$D$2+1/24/120</f>
        <v>44128.714513888888</v>
      </c>
      <c r="T20" s="157"/>
      <c r="U20" s="58">
        <f>U19/15/24+$D$2</f>
        <v>44128.721666666665</v>
      </c>
    </row>
    <row r="21" spans="2:33" ht="13.75" customHeight="1" x14ac:dyDescent="0.2">
      <c r="B21" s="126"/>
      <c r="C21" s="295">
        <f>C19/15/24+$D$2+1/24</f>
        <v>44128.423611111109</v>
      </c>
      <c r="D21" s="59"/>
      <c r="E21" s="297">
        <f>E19/15/24+$D$2+1/24</f>
        <v>44128.433888888881</v>
      </c>
      <c r="F21" s="157"/>
      <c r="G21" s="295">
        <f>G19/15/24+$D$2+1/24</f>
        <v>44128.438888888886</v>
      </c>
      <c r="H21" s="91"/>
      <c r="I21" s="305">
        <f>I19/15/24+$D$2+1/24</f>
        <v>44128.44222222222</v>
      </c>
      <c r="J21" s="18"/>
      <c r="K21" s="296">
        <f>K19/15/24+$D$2+1/24</f>
        <v>44128.442499999997</v>
      </c>
      <c r="L21" s="249"/>
      <c r="M21" s="297">
        <f>M19/15/24+$D$2+1/24</f>
        <v>44128.743333333332</v>
      </c>
      <c r="N21" s="90"/>
      <c r="O21" s="297">
        <f>O19/15/24+$D$2+1/24</f>
        <v>44128.748333333329</v>
      </c>
      <c r="P21" s="270">
        <f>$AA$6</f>
        <v>44128.475816993465</v>
      </c>
      <c r="Q21" s="275">
        <f>$AC$6</f>
        <v>44128.708749999998</v>
      </c>
      <c r="R21" s="90"/>
      <c r="S21" s="297">
        <f>S19/15/24+$D$2+1/24</f>
        <v>44128.755833333329</v>
      </c>
      <c r="T21" s="157"/>
      <c r="U21" s="296">
        <f>U19/15/24+$D$2+1/24</f>
        <v>44128.763333333329</v>
      </c>
      <c r="X21" s="2"/>
    </row>
    <row r="22" spans="2:33" ht="13.75" customHeight="1" x14ac:dyDescent="0.2">
      <c r="B22" s="249"/>
      <c r="C22" s="125" t="s">
        <v>21</v>
      </c>
      <c r="D22" s="59"/>
      <c r="E22" s="292"/>
      <c r="F22" s="157"/>
      <c r="G22" s="157"/>
      <c r="H22" s="104"/>
      <c r="I22" s="93" t="s">
        <v>1</v>
      </c>
      <c r="J22" s="13"/>
      <c r="K22" s="12" t="s">
        <v>1</v>
      </c>
      <c r="L22" s="249"/>
      <c r="M22" s="5"/>
      <c r="N22" s="90"/>
      <c r="O22" s="92"/>
      <c r="P22" s="299">
        <f>$AK$6</f>
        <v>44128.517483660129</v>
      </c>
      <c r="Q22" s="300">
        <f>$AM$6</f>
        <v>44128.750416666662</v>
      </c>
      <c r="R22" s="59"/>
      <c r="S22" s="93"/>
      <c r="T22" s="125"/>
      <c r="U22" s="74"/>
      <c r="X22" s="2"/>
    </row>
    <row r="23" spans="2:33" ht="13.75" customHeight="1" x14ac:dyDescent="0.2">
      <c r="B23" s="126"/>
      <c r="C23" s="13"/>
      <c r="D23" s="59"/>
      <c r="E23" s="292"/>
      <c r="F23" s="157"/>
      <c r="G23" s="157"/>
      <c r="H23" s="104"/>
      <c r="I23" s="95"/>
      <c r="J23" s="13"/>
      <c r="K23" s="70"/>
      <c r="L23" s="21"/>
      <c r="M23" s="7"/>
      <c r="N23" s="90"/>
      <c r="O23" s="93"/>
      <c r="P23" s="271"/>
      <c r="Q23" s="276">
        <f>Q19/15/24+$D$2</f>
        <v>44128.712222222217</v>
      </c>
      <c r="R23" s="59" t="s">
        <v>1</v>
      </c>
      <c r="S23" s="292"/>
      <c r="T23" s="157"/>
      <c r="U23" s="27"/>
      <c r="X23" s="2"/>
    </row>
    <row r="24" spans="2:33" ht="13.75" customHeight="1" x14ac:dyDescent="0.2">
      <c r="B24" s="21"/>
      <c r="C24" s="5"/>
      <c r="D24" s="59"/>
      <c r="E24" s="292"/>
      <c r="F24" s="157"/>
      <c r="G24" s="157"/>
      <c r="H24" s="90"/>
      <c r="I24" s="93" t="s">
        <v>1</v>
      </c>
      <c r="J24" s="2"/>
      <c r="K24" s="12" t="s">
        <v>1</v>
      </c>
      <c r="L24" s="21"/>
      <c r="M24" s="5"/>
      <c r="N24" s="90"/>
      <c r="O24" s="93"/>
      <c r="P24" s="271"/>
      <c r="Q24" s="297">
        <f>Q19/15/24+$D$2+1/24</f>
        <v>44128.753888888881</v>
      </c>
      <c r="R24" s="282"/>
      <c r="S24" s="292"/>
      <c r="T24" s="2"/>
      <c r="U24" s="12"/>
      <c r="X24" s="2"/>
    </row>
    <row r="25" spans="2:33" ht="14" customHeight="1" thickBot="1" x14ac:dyDescent="0.25">
      <c r="B25" s="20"/>
      <c r="C25" s="8"/>
      <c r="D25" s="59"/>
      <c r="E25" s="292"/>
      <c r="F25" s="9"/>
      <c r="G25" s="8"/>
      <c r="H25" s="61"/>
      <c r="I25" s="65"/>
      <c r="J25" s="9"/>
      <c r="K25" s="10"/>
      <c r="L25" s="20"/>
      <c r="M25" s="8"/>
      <c r="N25" s="61"/>
      <c r="O25" s="114"/>
      <c r="P25" s="45"/>
      <c r="Q25" s="41"/>
      <c r="R25" s="61"/>
      <c r="S25" s="65"/>
      <c r="T25" s="9"/>
      <c r="U25" s="10"/>
      <c r="X25" s="2"/>
    </row>
    <row r="26" spans="2:33" ht="13.75" customHeight="1" x14ac:dyDescent="0.2">
      <c r="B26" s="19"/>
      <c r="C26" s="118" t="s">
        <v>26</v>
      </c>
      <c r="D26" s="288"/>
      <c r="E26" s="97"/>
      <c r="F26" s="14"/>
      <c r="G26" s="16"/>
      <c r="H26" s="345">
        <f>K51-I27</f>
        <v>52.599999999999987</v>
      </c>
      <c r="I26" s="346"/>
      <c r="J26" s="294"/>
      <c r="K26" s="25"/>
      <c r="L26" s="19"/>
      <c r="M26" s="15"/>
      <c r="N26" s="121"/>
      <c r="O26" s="122" t="s">
        <v>18</v>
      </c>
      <c r="P26" s="294"/>
      <c r="Q26" s="277" t="s">
        <v>60</v>
      </c>
      <c r="R26" s="283"/>
      <c r="S26" s="97" t="s">
        <v>45</v>
      </c>
      <c r="T26" s="157"/>
      <c r="U26" s="173" t="s">
        <v>62</v>
      </c>
      <c r="X26" s="2"/>
    </row>
    <row r="27" spans="2:33" ht="13.75" customHeight="1" x14ac:dyDescent="0.2">
      <c r="B27" s="69">
        <v>1.3</v>
      </c>
      <c r="C27" s="171">
        <f>I19+B27</f>
        <v>40.5</v>
      </c>
      <c r="D27" s="99">
        <v>3.2</v>
      </c>
      <c r="E27" s="112">
        <f>C27+D27</f>
        <v>43.7</v>
      </c>
      <c r="F27" s="67">
        <v>1</v>
      </c>
      <c r="G27" s="72">
        <f>E27+F27</f>
        <v>44.7</v>
      </c>
      <c r="H27" s="146">
        <v>0.4</v>
      </c>
      <c r="I27" s="137">
        <f>G27+H27</f>
        <v>45.1</v>
      </c>
      <c r="J27" s="67">
        <v>1.7</v>
      </c>
      <c r="K27" s="40">
        <f>I27+J27</f>
        <v>46.800000000000004</v>
      </c>
      <c r="L27" s="30">
        <v>0.1</v>
      </c>
      <c r="M27" s="17">
        <f>U19+L27</f>
        <v>154.89999999999995</v>
      </c>
      <c r="N27" s="99">
        <v>0.1</v>
      </c>
      <c r="O27" s="123">
        <f>M27+N27</f>
        <v>154.99999999999994</v>
      </c>
      <c r="P27" s="31">
        <v>0.8</v>
      </c>
      <c r="Q27" s="68">
        <f>O27+P27</f>
        <v>155.79999999999995</v>
      </c>
      <c r="R27" s="284">
        <v>9.6999999999999993</v>
      </c>
      <c r="S27" s="51">
        <f>Q27+R27</f>
        <v>165.49999999999994</v>
      </c>
      <c r="T27" s="81">
        <v>0.6</v>
      </c>
      <c r="U27" s="40">
        <f>S27+T27</f>
        <v>166.09999999999994</v>
      </c>
      <c r="X27" s="2"/>
    </row>
    <row r="28" spans="2:33" ht="13.75" customHeight="1" x14ac:dyDescent="0.2">
      <c r="B28" s="126"/>
      <c r="C28" s="57">
        <f>C27/15/24+$D$2</f>
        <v>44128.404166666667</v>
      </c>
      <c r="D28" s="59"/>
      <c r="E28" s="52">
        <f>E27/15/24+$D$2</f>
        <v>44128.413055555553</v>
      </c>
      <c r="F28" s="157"/>
      <c r="G28" s="57">
        <f>G27/15/24+$D$2</f>
        <v>44128.415833333333</v>
      </c>
      <c r="H28" s="138"/>
      <c r="I28" s="140" t="s">
        <v>58</v>
      </c>
      <c r="J28" s="157"/>
      <c r="K28" s="58">
        <f>K27/15/24+$D$2</f>
        <v>44128.421666666662</v>
      </c>
      <c r="L28" s="249"/>
      <c r="M28" s="107">
        <f>M27/15/24+$D$2</f>
        <v>44128.721944444442</v>
      </c>
      <c r="N28" s="90"/>
      <c r="O28" s="105">
        <f>O27/15/24+$AA$4</f>
        <v>44128.722222222219</v>
      </c>
      <c r="P28" s="157"/>
      <c r="Q28" s="57">
        <f>Q27/15/24+$D$2+1/24/120</f>
        <v>44128.724791666667</v>
      </c>
      <c r="R28" s="90"/>
      <c r="S28" s="52">
        <f>S27/15/24+$D$2</f>
        <v>44128.751388888886</v>
      </c>
      <c r="T28" s="157"/>
      <c r="U28" s="58">
        <f>U27/15/24+$D$2</f>
        <v>44128.75305555555</v>
      </c>
      <c r="X28" s="2"/>
    </row>
    <row r="29" spans="2:33" ht="13.75" customHeight="1" x14ac:dyDescent="0.2">
      <c r="B29" s="204"/>
      <c r="C29" s="295">
        <f>C27/15/24+$D$2+1/24</f>
        <v>44128.445833333331</v>
      </c>
      <c r="D29" s="59"/>
      <c r="E29" s="297">
        <f>E27/15/24+$D$2+1/24</f>
        <v>44128.454722222217</v>
      </c>
      <c r="F29" s="124"/>
      <c r="G29" s="295">
        <f>G27/15/24+$D$2+1/24</f>
        <v>44128.457499999997</v>
      </c>
      <c r="H29" s="139"/>
      <c r="I29" s="140" t="s">
        <v>58</v>
      </c>
      <c r="J29" s="157"/>
      <c r="K29" s="296">
        <f>K27/15/24+$D$2+1/24</f>
        <v>44128.463333333326</v>
      </c>
      <c r="L29" s="204"/>
      <c r="M29" s="297">
        <f>M27/15/24+$D$2+1/24</f>
        <v>44128.763611111106</v>
      </c>
      <c r="N29" s="91"/>
      <c r="O29" s="297">
        <f>O27/15/24+$D$2+1/24</f>
        <v>44128.763888888883</v>
      </c>
      <c r="P29" s="124"/>
      <c r="Q29" s="297">
        <f>Q27/15/24+$D$2+1/24</f>
        <v>44128.766111111108</v>
      </c>
      <c r="R29" s="90"/>
      <c r="S29" s="297">
        <f>S27/15/24+$D$2+1/24</f>
        <v>44128.79305555555</v>
      </c>
      <c r="T29" s="157"/>
      <c r="U29" s="296">
        <f>U27/15/24+$D$2+1/24</f>
        <v>44128.794722222214</v>
      </c>
      <c r="X29" s="2"/>
    </row>
    <row r="30" spans="2:33" ht="13.75" customHeight="1" x14ac:dyDescent="0.2">
      <c r="B30" s="204"/>
      <c r="C30" s="124"/>
      <c r="D30" s="59"/>
      <c r="E30" s="292"/>
      <c r="F30" s="124"/>
      <c r="G30" s="124"/>
      <c r="H30" s="113"/>
      <c r="I30" s="141"/>
      <c r="J30" s="2"/>
      <c r="K30" s="6"/>
      <c r="L30" s="204"/>
      <c r="M30" s="124"/>
      <c r="N30" s="90"/>
      <c r="O30" s="289"/>
      <c r="P30" s="124"/>
      <c r="Q30" s="124"/>
      <c r="R30" s="90"/>
      <c r="S30" s="95"/>
      <c r="T30" s="157"/>
      <c r="U30" s="6"/>
      <c r="X30" s="2"/>
    </row>
    <row r="31" spans="2:33" ht="13.75" customHeight="1" x14ac:dyDescent="0.2">
      <c r="B31" s="204"/>
      <c r="C31" s="124"/>
      <c r="D31" s="59"/>
      <c r="E31" s="292"/>
      <c r="F31" s="124"/>
      <c r="G31" s="124"/>
      <c r="H31" s="113"/>
      <c r="I31" s="141"/>
      <c r="J31" s="157"/>
      <c r="K31" s="6"/>
      <c r="L31" s="204"/>
      <c r="M31" s="124"/>
      <c r="N31" s="90"/>
      <c r="O31" s="92"/>
      <c r="P31" s="124"/>
      <c r="Q31" s="124"/>
      <c r="R31" s="90"/>
      <c r="S31" s="95"/>
      <c r="T31" s="157"/>
      <c r="U31" s="6"/>
      <c r="X31" s="2"/>
    </row>
    <row r="32" spans="2:33" ht="13.75" customHeight="1" x14ac:dyDescent="0.2">
      <c r="B32" s="204"/>
      <c r="C32" s="124"/>
      <c r="D32" s="59"/>
      <c r="E32" s="292"/>
      <c r="F32" s="124"/>
      <c r="G32" s="124"/>
      <c r="H32" s="113"/>
      <c r="I32" s="297">
        <f>I27/15/24+$D$2+1/24</f>
        <v>44128.458611111106</v>
      </c>
      <c r="J32" s="157"/>
      <c r="K32" s="6"/>
      <c r="L32" s="204"/>
      <c r="M32" s="124"/>
      <c r="N32" s="90"/>
      <c r="O32" s="93"/>
      <c r="P32" s="124"/>
      <c r="Q32" s="124"/>
      <c r="R32" s="90"/>
      <c r="S32" s="95"/>
      <c r="T32" s="157"/>
      <c r="U32" s="6"/>
      <c r="X32" s="2"/>
    </row>
    <row r="33" spans="2:24" ht="13.75" customHeight="1" thickBot="1" x14ac:dyDescent="0.25">
      <c r="B33" s="204"/>
      <c r="C33" s="124"/>
      <c r="D33" s="61"/>
      <c r="E33" s="65"/>
      <c r="F33" s="218"/>
      <c r="G33" s="218"/>
      <c r="H33" s="142"/>
      <c r="I33" s="203">
        <f>I27/15/24+$D$2</f>
        <v>44128.416944444441</v>
      </c>
      <c r="J33" s="9"/>
      <c r="K33" s="10"/>
      <c r="L33" s="204"/>
      <c r="M33" s="124"/>
      <c r="N33" s="61"/>
      <c r="O33" s="65"/>
      <c r="P33" s="124"/>
      <c r="Q33" s="124"/>
      <c r="R33" s="110"/>
      <c r="S33" s="214"/>
      <c r="T33" s="157"/>
      <c r="U33" s="6"/>
      <c r="X33" s="2"/>
    </row>
    <row r="34" spans="2:24" ht="13.75" customHeight="1" x14ac:dyDescent="0.2">
      <c r="B34" s="19"/>
      <c r="C34" s="15"/>
      <c r="D34" s="288"/>
      <c r="E34" s="97" t="s">
        <v>27</v>
      </c>
      <c r="F34" s="294"/>
      <c r="G34" s="15" t="s">
        <v>28</v>
      </c>
      <c r="H34" s="288"/>
      <c r="I34" s="97"/>
      <c r="J34" s="294"/>
      <c r="K34" s="250" t="s">
        <v>67</v>
      </c>
      <c r="L34" s="215"/>
      <c r="M34" s="16" t="s">
        <v>23</v>
      </c>
      <c r="N34" s="309">
        <f>Z7-O35</f>
        <v>30.799999999999983</v>
      </c>
      <c r="O34" s="310"/>
      <c r="P34" s="16"/>
      <c r="Q34" s="16"/>
      <c r="R34" s="285"/>
      <c r="S34" s="97" t="s">
        <v>47</v>
      </c>
      <c r="T34" s="278"/>
      <c r="U34" s="66" t="s">
        <v>48</v>
      </c>
      <c r="X34" s="2"/>
    </row>
    <row r="35" spans="2:24" ht="13.75" customHeight="1" x14ac:dyDescent="0.2">
      <c r="B35" s="69">
        <v>1.5</v>
      </c>
      <c r="C35" s="83">
        <f>K27+B35</f>
        <v>48.300000000000004</v>
      </c>
      <c r="D35" s="99">
        <v>1</v>
      </c>
      <c r="E35" s="51">
        <f>C35+D35</f>
        <v>49.300000000000004</v>
      </c>
      <c r="F35" s="31">
        <v>0.8</v>
      </c>
      <c r="G35" s="72">
        <f>E35+F35</f>
        <v>50.1</v>
      </c>
      <c r="H35" s="99">
        <v>1.8</v>
      </c>
      <c r="I35" s="51">
        <f>G35+H35</f>
        <v>51.9</v>
      </c>
      <c r="J35" s="28">
        <v>0.5</v>
      </c>
      <c r="K35" s="23">
        <f>I35+J35</f>
        <v>52.4</v>
      </c>
      <c r="L35" s="216">
        <v>4.4000000000000004</v>
      </c>
      <c r="M35" s="72">
        <f>U27+L35</f>
        <v>170.49999999999994</v>
      </c>
      <c r="N35" s="136">
        <v>1.7</v>
      </c>
      <c r="O35" s="137">
        <f>M35+N35</f>
        <v>172.19999999999993</v>
      </c>
      <c r="P35" s="256">
        <v>7.6</v>
      </c>
      <c r="Q35" s="68">
        <f>O35+P35</f>
        <v>179.79999999999993</v>
      </c>
      <c r="R35" s="63">
        <v>3.5</v>
      </c>
      <c r="S35" s="100">
        <f>Q35+R35</f>
        <v>183.29999999999993</v>
      </c>
      <c r="T35" s="279">
        <v>2.5</v>
      </c>
      <c r="U35" s="40">
        <f>S35+T35</f>
        <v>185.79999999999993</v>
      </c>
    </row>
    <row r="36" spans="2:24" ht="13.75" customHeight="1" x14ac:dyDescent="0.2">
      <c r="B36" s="126"/>
      <c r="C36" s="57">
        <f>C35/15/24+$D$2</f>
        <v>44128.425833333327</v>
      </c>
      <c r="D36" s="59"/>
      <c r="E36" s="52">
        <f>E35/15/24+$D$2</f>
        <v>44128.428611111107</v>
      </c>
      <c r="F36" s="124"/>
      <c r="G36" s="57">
        <f>G35/15/24+$D$2</f>
        <v>44128.430833333332</v>
      </c>
      <c r="H36" s="59"/>
      <c r="I36" s="52">
        <f>I35/15/24+$D$2</f>
        <v>44128.435833333329</v>
      </c>
      <c r="J36" s="157"/>
      <c r="K36" s="58">
        <f>K35/15/24+$D$2</f>
        <v>44128.437222222223</v>
      </c>
      <c r="L36" s="29"/>
      <c r="M36" s="57">
        <f>M35/15/24+$D$2</f>
        <v>44128.765277777777</v>
      </c>
      <c r="N36" s="138"/>
      <c r="O36" s="52">
        <f>O35/15/24+$D$2</f>
        <v>44128.77</v>
      </c>
      <c r="P36" s="157"/>
      <c r="Q36" s="57">
        <f>Q35/15/24+$D$2</f>
        <v>44128.79111111111</v>
      </c>
      <c r="R36" s="90"/>
      <c r="S36" s="52">
        <f>S35/15/24+$D$2</f>
        <v>44128.800833333327</v>
      </c>
      <c r="T36" s="157"/>
      <c r="U36" s="58">
        <f>U35/15/24+$D$2</f>
        <v>44128.807777777773</v>
      </c>
      <c r="V36" s="2"/>
    </row>
    <row r="37" spans="2:24" ht="13.75" customHeight="1" x14ac:dyDescent="0.2">
      <c r="B37" s="126"/>
      <c r="C37" s="297">
        <f>C35/15/24+$D$2+1/24</f>
        <v>44128.467499999992</v>
      </c>
      <c r="D37" s="59"/>
      <c r="E37" s="297">
        <f>E35/15/24+$D$2+1/24</f>
        <v>44128.470277777771</v>
      </c>
      <c r="F37" s="157"/>
      <c r="G37" s="297">
        <f>G35/15/24+$D$2+1/24</f>
        <v>44128.472499999996</v>
      </c>
      <c r="H37" s="59"/>
      <c r="I37" s="297">
        <f>I35/15/24+$D$2+1/24</f>
        <v>44128.477499999994</v>
      </c>
      <c r="J37" s="157"/>
      <c r="K37" s="296">
        <f>K35/15/24+$D$2+1/24</f>
        <v>44128.478888888887</v>
      </c>
      <c r="L37" s="126"/>
      <c r="M37" s="297">
        <f>M35/15/24+$D$2+1/24</f>
        <v>44128.806944444441</v>
      </c>
      <c r="N37" s="139"/>
      <c r="O37" s="297">
        <f>O35/15/24+$D$2+1/24</f>
        <v>44128.811666666661</v>
      </c>
      <c r="P37" s="18"/>
      <c r="Q37" s="297">
        <f>Q35/15/24+$D$2+1/24</f>
        <v>44128.832777777774</v>
      </c>
      <c r="R37" s="91"/>
      <c r="S37" s="297">
        <f>S35/15/24+$D$2+1/24</f>
        <v>44128.842499999992</v>
      </c>
      <c r="T37" s="157"/>
      <c r="U37" s="296">
        <f>U35/15/24+$D$2+1/24</f>
        <v>44128.849444444437</v>
      </c>
      <c r="V37" s="2"/>
    </row>
    <row r="38" spans="2:24" ht="13.75" customHeight="1" x14ac:dyDescent="0.2">
      <c r="B38" s="170"/>
      <c r="C38" s="157"/>
      <c r="D38" s="59"/>
      <c r="E38" s="292"/>
      <c r="F38" s="157"/>
      <c r="G38" s="157"/>
      <c r="H38" s="59"/>
      <c r="I38" s="292" t="s">
        <v>1</v>
      </c>
      <c r="J38" s="157"/>
      <c r="K38" s="6" t="s">
        <v>1</v>
      </c>
      <c r="L38" s="249"/>
      <c r="M38" s="125" t="s">
        <v>21</v>
      </c>
      <c r="N38" s="113"/>
      <c r="O38" s="141"/>
      <c r="P38" s="157"/>
      <c r="Q38" s="157"/>
      <c r="R38" s="90"/>
      <c r="S38" s="289"/>
      <c r="T38" s="157"/>
      <c r="U38" s="6"/>
      <c r="V38" s="2"/>
    </row>
    <row r="39" spans="2:24" ht="13.75" customHeight="1" x14ac:dyDescent="0.2">
      <c r="B39" s="126"/>
      <c r="C39" s="157"/>
      <c r="D39" s="59" t="s">
        <v>1</v>
      </c>
      <c r="E39" s="292"/>
      <c r="F39" s="157"/>
      <c r="G39" s="157"/>
      <c r="H39" s="59" t="s">
        <v>1</v>
      </c>
      <c r="I39" s="292"/>
      <c r="J39" s="157" t="s">
        <v>1</v>
      </c>
      <c r="K39" s="6"/>
      <c r="L39" s="126"/>
      <c r="M39" s="13"/>
      <c r="N39" s="113"/>
      <c r="O39" s="141"/>
      <c r="P39" s="157" t="s">
        <v>1</v>
      </c>
      <c r="Q39" s="157"/>
      <c r="R39" s="90"/>
      <c r="S39" s="92"/>
      <c r="T39" s="157" t="s">
        <v>1</v>
      </c>
      <c r="U39" s="38"/>
      <c r="V39" s="2"/>
    </row>
    <row r="40" spans="2:24" ht="9.75" customHeight="1" x14ac:dyDescent="0.2">
      <c r="B40" s="29"/>
      <c r="C40" s="157"/>
      <c r="D40" s="59"/>
      <c r="E40" s="292"/>
      <c r="F40" s="157"/>
      <c r="G40" s="157"/>
      <c r="H40" s="59"/>
      <c r="I40" s="292"/>
      <c r="J40" s="157"/>
      <c r="K40" s="6"/>
      <c r="L40" s="21"/>
      <c r="M40" s="5"/>
      <c r="N40" s="113"/>
      <c r="O40" s="141"/>
      <c r="P40" s="157"/>
      <c r="Q40" s="157"/>
      <c r="R40" s="90"/>
      <c r="S40" s="93"/>
      <c r="T40" s="157"/>
      <c r="U40" s="6"/>
      <c r="V40" s="2"/>
    </row>
    <row r="41" spans="2:24" ht="13.75" customHeight="1" thickBot="1" x14ac:dyDescent="0.25">
      <c r="B41" s="20"/>
      <c r="C41" s="8"/>
      <c r="D41" s="61"/>
      <c r="E41" s="65"/>
      <c r="F41" s="9"/>
      <c r="G41" s="8"/>
      <c r="H41" s="61"/>
      <c r="I41" s="65"/>
      <c r="J41" s="9"/>
      <c r="K41" s="10"/>
      <c r="L41" s="20"/>
      <c r="M41" s="8"/>
      <c r="N41" s="142"/>
      <c r="O41" s="143"/>
      <c r="P41" s="9"/>
      <c r="Q41" s="8"/>
      <c r="R41" s="61"/>
      <c r="S41" s="65"/>
      <c r="T41" s="9"/>
      <c r="U41" s="10"/>
      <c r="V41" s="2"/>
    </row>
    <row r="42" spans="2:24" ht="13.75" customHeight="1" x14ac:dyDescent="0.2">
      <c r="B42" s="71"/>
      <c r="C42" s="16" t="s">
        <v>29</v>
      </c>
      <c r="D42" s="211"/>
      <c r="E42" s="62" t="s">
        <v>30</v>
      </c>
      <c r="F42" s="14"/>
      <c r="G42" s="16" t="s">
        <v>31</v>
      </c>
      <c r="H42" s="87"/>
      <c r="I42" s="62" t="s">
        <v>59</v>
      </c>
      <c r="J42" s="14"/>
      <c r="K42" s="24"/>
      <c r="L42" s="19"/>
      <c r="M42" s="118" t="s">
        <v>49</v>
      </c>
      <c r="N42" s="288"/>
      <c r="O42" s="97" t="s">
        <v>50</v>
      </c>
      <c r="P42" s="124"/>
      <c r="Q42" s="16"/>
      <c r="R42" s="288"/>
      <c r="S42" s="97" t="s">
        <v>64</v>
      </c>
      <c r="T42" s="337" t="s">
        <v>51</v>
      </c>
      <c r="U42" s="338"/>
      <c r="V42" s="2"/>
    </row>
    <row r="43" spans="2:24" ht="13.75" customHeight="1" x14ac:dyDescent="0.2">
      <c r="B43" s="39">
        <v>2.9</v>
      </c>
      <c r="C43" s="171">
        <f>K35+B43</f>
        <v>55.3</v>
      </c>
      <c r="D43" s="99">
        <v>0.7</v>
      </c>
      <c r="E43" s="212">
        <f>C43+D43</f>
        <v>56</v>
      </c>
      <c r="F43" s="256">
        <v>2.9</v>
      </c>
      <c r="G43" s="171">
        <f>E43+F43</f>
        <v>58.9</v>
      </c>
      <c r="H43" s="238">
        <v>1</v>
      </c>
      <c r="I43" s="51">
        <f>G43+H43</f>
        <v>59.9</v>
      </c>
      <c r="J43" s="260">
        <v>8.3000000000000007</v>
      </c>
      <c r="K43" s="23">
        <f>I43+J43</f>
        <v>68.2</v>
      </c>
      <c r="L43" s="39">
        <v>2.6</v>
      </c>
      <c r="M43" s="68">
        <f>U35+L43</f>
        <v>188.39999999999992</v>
      </c>
      <c r="N43" s="99">
        <v>5.6</v>
      </c>
      <c r="O43" s="100">
        <f>M43+N43</f>
        <v>193.99999999999991</v>
      </c>
      <c r="P43" s="28">
        <v>4.2</v>
      </c>
      <c r="Q43" s="17">
        <f>O43+P43</f>
        <v>198.1999999999999</v>
      </c>
      <c r="R43" s="101">
        <v>0.2</v>
      </c>
      <c r="S43" s="51">
        <f>Q43+R43</f>
        <v>198.39999999999989</v>
      </c>
      <c r="T43" s="162">
        <v>4.8</v>
      </c>
      <c r="U43" s="42">
        <f>Q43+T43</f>
        <v>202.99999999999991</v>
      </c>
      <c r="V43" s="2"/>
    </row>
    <row r="44" spans="2:24" ht="13.75" customHeight="1" x14ac:dyDescent="0.2">
      <c r="B44" s="251"/>
      <c r="C44" s="57">
        <f>I35/15/24+$D$2</f>
        <v>44128.435833333329</v>
      </c>
      <c r="D44" s="108"/>
      <c r="E44" s="52">
        <f>E43/15/24+$D$2</f>
        <v>44128.447222222218</v>
      </c>
      <c r="F44" s="157"/>
      <c r="G44" s="57">
        <f>G43/15/24+$D$2</f>
        <v>44128.455277777779</v>
      </c>
      <c r="H44" s="90"/>
      <c r="I44" s="52">
        <f>I43/15/24+$D$2</f>
        <v>44128.458055555551</v>
      </c>
      <c r="J44" s="246"/>
      <c r="K44" s="58">
        <f>K43/15/24+$D$2</f>
        <v>44128.481111111112</v>
      </c>
      <c r="L44" s="249"/>
      <c r="M44" s="57">
        <f>M43/15/24+$D$2</f>
        <v>44128.814999999995</v>
      </c>
      <c r="N44" s="104"/>
      <c r="O44" s="52">
        <f>O43/15/24+$D$2</f>
        <v>44128.830555555556</v>
      </c>
      <c r="P44" s="33"/>
      <c r="Q44" s="107">
        <f>(Q43+105)/15/24</f>
        <v>0.84222222222222198</v>
      </c>
      <c r="R44" s="104"/>
      <c r="S44" s="106">
        <f>S43/15/24+$D$2</f>
        <v>44128.842777777776</v>
      </c>
      <c r="T44" s="280">
        <f>AA7</f>
        <v>44128.536805555552</v>
      </c>
      <c r="U44" s="161">
        <f>AC7</f>
        <v>44128.854166666664</v>
      </c>
    </row>
    <row r="45" spans="2:24" ht="13.75" customHeight="1" x14ac:dyDescent="0.2">
      <c r="B45" s="251" t="s">
        <v>3</v>
      </c>
      <c r="C45" s="297">
        <f>C43/15/24+$D$2+1/24</f>
        <v>44128.486944444441</v>
      </c>
      <c r="D45" s="90"/>
      <c r="E45" s="297">
        <f>E43/15/24+$D$2+1/24</f>
        <v>44128.488888888882</v>
      </c>
      <c r="F45" s="157"/>
      <c r="G45" s="297">
        <f>G43/15/24+$D$2+1/24</f>
        <v>44128.496944444443</v>
      </c>
      <c r="H45" s="91"/>
      <c r="I45" s="297">
        <f>I43/15/24+$D$2+1/24</f>
        <v>44128.499722222215</v>
      </c>
      <c r="J45" s="2"/>
      <c r="K45" s="296">
        <f>K43/15/24+$D$2+1/24</f>
        <v>44128.522777777776</v>
      </c>
      <c r="L45" s="21"/>
      <c r="M45" s="297">
        <f>M43/15/24+$D$2+1/24</f>
        <v>44128.856666666659</v>
      </c>
      <c r="N45" s="104"/>
      <c r="O45" s="297">
        <f>O43/15/24+$D$2+1/24</f>
        <v>44128.87222222222</v>
      </c>
      <c r="P45" s="33"/>
      <c r="Q45" s="297">
        <f>Q43/15/24+$D$2+1/24</f>
        <v>44128.883888888886</v>
      </c>
      <c r="R45" s="104" t="s">
        <v>3</v>
      </c>
      <c r="S45" s="297">
        <f>S43/15/24+$D$2+1/24</f>
        <v>44128.88444444444</v>
      </c>
      <c r="T45" s="299">
        <f>$AK$7</f>
        <v>44128.578472222216</v>
      </c>
      <c r="U45" s="303">
        <f>$AM$7</f>
        <v>44128.895833333328</v>
      </c>
    </row>
    <row r="46" spans="2:24" ht="13.75" customHeight="1" x14ac:dyDescent="0.2">
      <c r="B46" s="21"/>
      <c r="C46" s="157"/>
      <c r="D46" s="90"/>
      <c r="E46" s="93"/>
      <c r="F46" s="157"/>
      <c r="G46" s="157"/>
      <c r="H46" s="90"/>
      <c r="I46" s="289"/>
      <c r="J46" s="2"/>
      <c r="K46" s="12"/>
      <c r="L46" s="21"/>
      <c r="M46" s="5"/>
      <c r="N46" s="90"/>
      <c r="O46" s="93" t="s">
        <v>1</v>
      </c>
      <c r="P46" s="13"/>
      <c r="Q46" s="5"/>
      <c r="R46" s="90"/>
      <c r="S46" s="93" t="s">
        <v>1</v>
      </c>
      <c r="T46" s="281"/>
      <c r="U46" s="44"/>
    </row>
    <row r="47" spans="2:24" ht="13.75" customHeight="1" x14ac:dyDescent="0.2">
      <c r="B47" s="170"/>
      <c r="C47" s="254"/>
      <c r="D47" s="90"/>
      <c r="E47" s="95"/>
      <c r="F47" s="157" t="s">
        <v>1</v>
      </c>
      <c r="G47" s="290"/>
      <c r="H47" s="90"/>
      <c r="I47" s="92"/>
      <c r="J47" s="2"/>
      <c r="K47" s="12" t="s">
        <v>1</v>
      </c>
      <c r="L47" s="21"/>
      <c r="M47" s="2"/>
      <c r="N47" s="56"/>
      <c r="O47" s="292"/>
      <c r="P47" s="13" t="s">
        <v>3</v>
      </c>
      <c r="Q47" s="5" t="s">
        <v>1</v>
      </c>
      <c r="R47" s="56"/>
      <c r="S47" s="292"/>
      <c r="T47" s="155"/>
      <c r="U47" s="44"/>
    </row>
    <row r="48" spans="2:24" ht="13.75" customHeight="1" x14ac:dyDescent="0.2">
      <c r="B48" s="252"/>
      <c r="C48" s="255"/>
      <c r="D48" s="90"/>
      <c r="E48" s="93"/>
      <c r="F48" s="157"/>
      <c r="G48" s="157"/>
      <c r="H48" s="90"/>
      <c r="I48" s="93"/>
      <c r="J48" s="157"/>
      <c r="K48" s="6"/>
      <c r="L48" s="21"/>
      <c r="M48" s="5"/>
      <c r="N48" s="56"/>
      <c r="O48" s="93"/>
      <c r="P48" s="2"/>
      <c r="Q48" s="5" t="s">
        <v>1</v>
      </c>
      <c r="R48" s="56"/>
      <c r="S48" s="93"/>
      <c r="T48" s="155"/>
      <c r="U48" s="43"/>
    </row>
    <row r="49" spans="2:24" ht="13.75" customHeight="1" thickBot="1" x14ac:dyDescent="0.25">
      <c r="B49" s="20"/>
      <c r="C49" s="172"/>
      <c r="D49" s="61"/>
      <c r="E49" s="65"/>
      <c r="F49" s="9"/>
      <c r="G49" s="8"/>
      <c r="H49" s="61"/>
      <c r="I49" s="65"/>
      <c r="J49" s="9"/>
      <c r="K49" s="10"/>
      <c r="L49" s="20"/>
      <c r="M49" s="8"/>
      <c r="N49" s="61"/>
      <c r="O49" s="65"/>
      <c r="P49" s="210"/>
      <c r="Q49" s="163"/>
      <c r="R49" s="217"/>
      <c r="S49" s="205"/>
      <c r="T49" s="45"/>
      <c r="U49" s="304">
        <f>(U43+105)/15/24</f>
        <v>0.85555555555555518</v>
      </c>
    </row>
    <row r="50" spans="2:24" ht="13.75" customHeight="1" x14ac:dyDescent="0.2">
      <c r="B50" s="71"/>
      <c r="C50" s="16"/>
      <c r="D50" s="135"/>
      <c r="E50" s="97"/>
      <c r="F50" s="14"/>
      <c r="G50" s="253" t="s">
        <v>66</v>
      </c>
      <c r="H50" s="242" t="s">
        <v>32</v>
      </c>
      <c r="I50" s="243"/>
      <c r="J50" s="335">
        <f>Z5-K51</f>
        <v>18.999999999999986</v>
      </c>
      <c r="K50" s="336"/>
      <c r="L50" s="71"/>
      <c r="M50" s="16" t="s">
        <v>52</v>
      </c>
      <c r="N50" s="87"/>
      <c r="O50" s="62"/>
      <c r="P50" s="339" t="s">
        <v>53</v>
      </c>
      <c r="Q50" s="340"/>
      <c r="R50" s="127"/>
      <c r="S50" s="128"/>
      <c r="T50" s="133"/>
      <c r="U50" s="5"/>
      <c r="V50" s="2"/>
    </row>
    <row r="51" spans="2:24" ht="13.75" customHeight="1" x14ac:dyDescent="0.2">
      <c r="B51" s="94">
        <v>0.1</v>
      </c>
      <c r="C51" s="17">
        <f>K43+B51</f>
        <v>68.3</v>
      </c>
      <c r="D51" s="99">
        <v>5.0999999999999996</v>
      </c>
      <c r="E51" s="51">
        <f>C51+D51</f>
        <v>73.399999999999991</v>
      </c>
      <c r="F51" s="28">
        <v>0.1</v>
      </c>
      <c r="G51" s="17">
        <f>E51+F51</f>
        <v>73.499999999999986</v>
      </c>
      <c r="H51" s="63">
        <v>23.2</v>
      </c>
      <c r="I51" s="51">
        <f>G51+H51</f>
        <v>96.699999999999989</v>
      </c>
      <c r="J51" s="261">
        <v>1</v>
      </c>
      <c r="K51" s="224">
        <f>I51+J51</f>
        <v>97.699999999999989</v>
      </c>
      <c r="L51" s="80">
        <v>0.5</v>
      </c>
      <c r="M51" s="68">
        <f>U43+L51</f>
        <v>203.49999999999991</v>
      </c>
      <c r="N51" s="101">
        <v>0.5</v>
      </c>
      <c r="O51" s="100">
        <f>M51+N51</f>
        <v>203.99999999999991</v>
      </c>
      <c r="P51" s="219">
        <v>0.1</v>
      </c>
      <c r="Q51" s="73">
        <f>O51+P51</f>
        <v>204.09999999999991</v>
      </c>
      <c r="R51" s="129"/>
      <c r="S51" s="131"/>
      <c r="T51" s="129"/>
      <c r="U51" s="84"/>
      <c r="V51" s="2"/>
    </row>
    <row r="52" spans="2:24" ht="13.75" customHeight="1" x14ac:dyDescent="0.2">
      <c r="B52" s="293"/>
      <c r="C52" s="57">
        <f>C51/15/24+$D$2</f>
        <v>44128.481388888889</v>
      </c>
      <c r="D52" s="59"/>
      <c r="E52" s="52">
        <f>E51/15/24+$D$2</f>
        <v>44128.49555555555</v>
      </c>
      <c r="F52" s="157"/>
      <c r="G52" s="57">
        <f>G51/15/24+$D$2</f>
        <v>44128.495833333334</v>
      </c>
      <c r="H52" s="244"/>
      <c r="I52" s="52">
        <f>I51/15/24+$D$2</f>
        <v>44128.560277777775</v>
      </c>
      <c r="J52" s="257"/>
      <c r="K52" s="58">
        <f>K51/15/24+$D$2+0/24/120</f>
        <v>44128.563055555554</v>
      </c>
      <c r="L52" s="126"/>
      <c r="M52" s="57">
        <f>M51/15/24+$D$2</f>
        <v>44128.856944444444</v>
      </c>
      <c r="N52" s="59"/>
      <c r="O52" s="52">
        <f>O51/15/24+$D$2</f>
        <v>44128.85833333333</v>
      </c>
      <c r="P52" s="268"/>
      <c r="Q52" s="220">
        <f>Q51/15/24+$D$2+1/24/120</f>
        <v>44128.858958333331</v>
      </c>
      <c r="R52" s="119"/>
      <c r="S52" s="57"/>
      <c r="T52" s="2"/>
      <c r="U52" s="57"/>
      <c r="V52" s="2"/>
    </row>
    <row r="53" spans="2:24" ht="13.75" customHeight="1" x14ac:dyDescent="0.2">
      <c r="B53" s="21"/>
      <c r="C53" s="297">
        <f>C51/15/24+$D$2+1/24</f>
        <v>44128.523055555554</v>
      </c>
      <c r="D53" s="59"/>
      <c r="E53" s="297">
        <f>E51/15/24+$D$2+1/24</f>
        <v>44128.537222222214</v>
      </c>
      <c r="F53" s="157"/>
      <c r="G53" s="297">
        <f>G51/15/24+$D$2+1/24</f>
        <v>44128.537499999999</v>
      </c>
      <c r="H53" s="291"/>
      <c r="I53" s="297">
        <f>I51/15/24+$D$2+1/24</f>
        <v>44128.601944444439</v>
      </c>
      <c r="J53" s="258"/>
      <c r="K53" s="296">
        <f>K51/15/24+$D$2+1/24</f>
        <v>44128.604722222219</v>
      </c>
      <c r="L53" s="126"/>
      <c r="M53" s="297">
        <f>M51/15/24+$D$2+1/24</f>
        <v>44128.898611111108</v>
      </c>
      <c r="N53" s="59"/>
      <c r="O53" s="297">
        <f>O51/15/24+$D$2+1/24</f>
        <v>44128.899999999994</v>
      </c>
      <c r="P53" s="268"/>
      <c r="Q53" s="306">
        <f>Q51/15/24+$D$2+1/24</f>
        <v>44128.900277777771</v>
      </c>
      <c r="R53" s="119"/>
      <c r="S53" s="77"/>
      <c r="T53" s="2"/>
      <c r="U53" s="2"/>
      <c r="V53" s="2"/>
    </row>
    <row r="54" spans="2:24" ht="13.75" customHeight="1" x14ac:dyDescent="0.2">
      <c r="B54" s="21"/>
      <c r="C54" s="5"/>
      <c r="D54" s="59"/>
      <c r="E54" s="292"/>
      <c r="F54" s="157"/>
      <c r="G54" s="157"/>
      <c r="H54" s="59"/>
      <c r="I54" s="292"/>
      <c r="J54" s="259"/>
      <c r="K54" s="174"/>
      <c r="L54" s="126"/>
      <c r="M54" s="157"/>
      <c r="N54" s="59"/>
      <c r="O54" s="292"/>
      <c r="P54" s="272"/>
      <c r="Q54" s="221"/>
      <c r="R54" s="117"/>
      <c r="S54" s="77"/>
      <c r="T54" s="2"/>
      <c r="U54" s="2"/>
      <c r="V54" s="2"/>
    </row>
    <row r="55" spans="2:24" ht="13.75" customHeight="1" x14ac:dyDescent="0.2">
      <c r="B55" s="21"/>
      <c r="C55" s="5" t="s">
        <v>1</v>
      </c>
      <c r="D55" s="59"/>
      <c r="E55" s="292"/>
      <c r="F55" s="157"/>
      <c r="G55" s="157"/>
      <c r="H55" s="59"/>
      <c r="I55" s="245"/>
      <c r="J55" s="259"/>
      <c r="K55" s="174"/>
      <c r="L55" s="126"/>
      <c r="M55" s="157"/>
      <c r="N55" s="59"/>
      <c r="O55" s="292"/>
      <c r="P55" s="273"/>
      <c r="Q55" s="222" t="s">
        <v>1</v>
      </c>
      <c r="R55" s="119"/>
      <c r="S55" s="77"/>
      <c r="T55" s="2"/>
      <c r="U55" s="2"/>
      <c r="V55" s="2"/>
    </row>
    <row r="56" spans="2:24" ht="13.75" customHeight="1" x14ac:dyDescent="0.2">
      <c r="B56" s="126"/>
      <c r="C56" s="157"/>
      <c r="D56" s="59"/>
      <c r="E56" s="292"/>
      <c r="F56" s="157"/>
      <c r="G56" s="157"/>
      <c r="H56" s="59"/>
      <c r="I56" s="292"/>
      <c r="J56" s="259"/>
      <c r="K56" s="174"/>
      <c r="L56" s="126"/>
      <c r="M56" s="157"/>
      <c r="N56" s="59"/>
      <c r="O56" s="292"/>
      <c r="P56" s="273"/>
      <c r="Q56" s="221"/>
      <c r="R56" s="115"/>
      <c r="S56" s="116"/>
      <c r="T56" s="2"/>
      <c r="U56" s="2"/>
      <c r="V56" s="2"/>
    </row>
    <row r="57" spans="2:24" ht="13.75" customHeight="1" thickBot="1" x14ac:dyDescent="0.25">
      <c r="B57" s="20"/>
      <c r="C57" s="8"/>
      <c r="D57" s="61"/>
      <c r="E57" s="65"/>
      <c r="F57" s="9"/>
      <c r="G57" s="8"/>
      <c r="H57" s="61"/>
      <c r="I57" s="214"/>
      <c r="J57" s="47"/>
      <c r="K57" s="225"/>
      <c r="L57" s="160"/>
      <c r="M57" s="163"/>
      <c r="N57" s="61"/>
      <c r="O57" s="65"/>
      <c r="P57" s="274"/>
      <c r="Q57" s="223" t="s">
        <v>1</v>
      </c>
      <c r="R57" s="132"/>
      <c r="S57" s="75" t="s">
        <v>56</v>
      </c>
      <c r="T57" s="2"/>
      <c r="U57" s="2"/>
      <c r="V57" s="2"/>
    </row>
    <row r="58" spans="2:24" ht="13.75" customHeight="1" x14ac:dyDescent="0.2">
      <c r="B58" s="248" t="s">
        <v>34</v>
      </c>
      <c r="C58" s="15" t="s">
        <v>33</v>
      </c>
      <c r="D58" s="288"/>
      <c r="E58" s="97" t="s">
        <v>35</v>
      </c>
      <c r="F58" s="294"/>
      <c r="G58" s="15" t="s">
        <v>7</v>
      </c>
      <c r="H58" s="288"/>
      <c r="I58" s="97" t="s">
        <v>36</v>
      </c>
      <c r="J58" s="262"/>
      <c r="K58" s="226" t="s">
        <v>37</v>
      </c>
      <c r="N58" s="2"/>
      <c r="O58" s="86"/>
      <c r="P58" s="124"/>
      <c r="Q58" s="124"/>
      <c r="R58" s="157"/>
      <c r="S58" s="5"/>
      <c r="T58" s="157"/>
      <c r="U58" s="5"/>
      <c r="V58" s="326"/>
      <c r="W58" s="326"/>
      <c r="X58" s="2"/>
    </row>
    <row r="59" spans="2:24" ht="13.75" customHeight="1" x14ac:dyDescent="0.2">
      <c r="B59" s="69">
        <v>0.6</v>
      </c>
      <c r="C59" s="68">
        <f>K51+B59</f>
        <v>98.299999999999983</v>
      </c>
      <c r="D59" s="101">
        <v>10.8</v>
      </c>
      <c r="E59" s="100">
        <f>C59+D59</f>
        <v>109.09999999999998</v>
      </c>
      <c r="F59" s="28">
        <v>2</v>
      </c>
      <c r="G59" s="17">
        <f>E59+F59</f>
        <v>111.09999999999998</v>
      </c>
      <c r="H59" s="207">
        <v>1.7</v>
      </c>
      <c r="I59" s="51">
        <f>G59+H59</f>
        <v>112.79999999999998</v>
      </c>
      <c r="J59" s="263">
        <v>2.6</v>
      </c>
      <c r="K59" s="227">
        <f>I59+J59</f>
        <v>115.39999999999998</v>
      </c>
      <c r="N59" s="85"/>
      <c r="O59" s="84"/>
      <c r="P59" s="124"/>
      <c r="Q59" s="124"/>
      <c r="R59" s="85"/>
      <c r="S59" s="84"/>
      <c r="T59" s="130"/>
      <c r="U59" s="84"/>
      <c r="V59" s="129"/>
      <c r="W59" s="84"/>
      <c r="X59" s="2"/>
    </row>
    <row r="60" spans="2:24" ht="13.75" customHeight="1" x14ac:dyDescent="0.2">
      <c r="B60" s="228"/>
      <c r="C60" s="57">
        <f>C59/15/24+$D$2+1/24/120</f>
        <v>44128.565069444441</v>
      </c>
      <c r="D60" s="59"/>
      <c r="E60" s="52">
        <f>E59/15/24+$D$2</f>
        <v>44128.594722222217</v>
      </c>
      <c r="F60" s="157"/>
      <c r="G60" s="107">
        <f>G59/15/24+$D$2</f>
        <v>44128.600277777776</v>
      </c>
      <c r="H60" s="59"/>
      <c r="I60" s="106">
        <f>I59/15/24+$D$2</f>
        <v>44128.604999999996</v>
      </c>
      <c r="J60" s="264"/>
      <c r="K60" s="58">
        <f>K59/15/24+$D$2</f>
        <v>44128.612222222218</v>
      </c>
      <c r="N60" s="2"/>
      <c r="O60" s="57"/>
      <c r="P60" s="124"/>
      <c r="Q60" s="124"/>
      <c r="R60" s="2"/>
      <c r="S60" s="57"/>
      <c r="T60" s="2"/>
      <c r="U60" s="57"/>
      <c r="V60" s="2"/>
      <c r="W60" s="57"/>
      <c r="X60" s="2"/>
    </row>
    <row r="61" spans="2:24" ht="13.75" customHeight="1" x14ac:dyDescent="0.2">
      <c r="B61" s="228"/>
      <c r="C61" s="297">
        <f>C59/15/24+$D$2+1/24</f>
        <v>44128.606388888882</v>
      </c>
      <c r="D61" s="59"/>
      <c r="E61" s="297">
        <f>E59/15/24+$D$2+1/24</f>
        <v>44128.636388888881</v>
      </c>
      <c r="F61" s="157"/>
      <c r="G61" s="297">
        <f>G59/15/24+$D$2+1/24</f>
        <v>44128.64194444444</v>
      </c>
      <c r="H61" s="59"/>
      <c r="I61" s="297">
        <f>I59/15/24+$D$2+1/24</f>
        <v>44128.64666666666</v>
      </c>
      <c r="J61" s="265"/>
      <c r="K61" s="296">
        <f>K59/15/24+$D$2+1/24</f>
        <v>44128.653888888883</v>
      </c>
      <c r="N61" s="2"/>
      <c r="O61" s="2"/>
      <c r="P61" s="124"/>
      <c r="Q61" s="124"/>
      <c r="R61" s="2"/>
      <c r="S61" s="2"/>
      <c r="T61" s="2"/>
      <c r="U61" s="2"/>
      <c r="V61" s="157"/>
      <c r="W61" s="125"/>
      <c r="X61" s="2"/>
    </row>
    <row r="62" spans="2:24" ht="13.75" customHeight="1" x14ac:dyDescent="0.2">
      <c r="B62" s="228"/>
      <c r="C62" s="75"/>
      <c r="D62" s="59"/>
      <c r="E62" s="292"/>
      <c r="F62" s="5"/>
      <c r="G62" s="157"/>
      <c r="H62" s="59"/>
      <c r="I62" s="292"/>
      <c r="J62" s="75"/>
      <c r="K62" s="76"/>
      <c r="N62" s="2"/>
      <c r="O62" s="2"/>
      <c r="P62" s="124"/>
      <c r="Q62" s="124"/>
      <c r="R62" s="2"/>
      <c r="S62" s="2"/>
      <c r="T62" s="2"/>
      <c r="U62" s="2"/>
      <c r="V62" s="5"/>
      <c r="W62" s="125"/>
      <c r="X62" s="2"/>
    </row>
    <row r="63" spans="2:24" ht="13.75" customHeight="1" x14ac:dyDescent="0.2">
      <c r="B63" s="228" t="s">
        <v>1</v>
      </c>
      <c r="C63" s="75"/>
      <c r="D63" s="59" t="s">
        <v>1</v>
      </c>
      <c r="E63" s="292"/>
      <c r="F63" s="157"/>
      <c r="G63" s="157"/>
      <c r="H63" s="59"/>
      <c r="I63" s="292"/>
      <c r="J63" s="75"/>
      <c r="K63" s="76"/>
      <c r="N63" s="2"/>
      <c r="O63" s="2"/>
      <c r="P63" s="124"/>
      <c r="Q63" s="124"/>
      <c r="R63" s="2"/>
      <c r="S63" s="2"/>
      <c r="T63" s="2"/>
      <c r="U63" s="2"/>
      <c r="V63" s="5"/>
      <c r="W63" s="125"/>
      <c r="X63" s="2"/>
    </row>
    <row r="64" spans="2:24" ht="13.75" customHeight="1" x14ac:dyDescent="0.2">
      <c r="B64" s="228"/>
      <c r="C64" s="75"/>
      <c r="D64" s="59"/>
      <c r="E64" s="292"/>
      <c r="F64" s="290"/>
      <c r="G64" s="157"/>
      <c r="H64" s="59"/>
      <c r="I64" s="292"/>
      <c r="J64" s="75"/>
      <c r="K64" s="76"/>
      <c r="N64" s="2"/>
      <c r="O64" s="2"/>
      <c r="P64" s="124"/>
      <c r="Q64" s="124"/>
      <c r="R64" s="2"/>
      <c r="S64" s="2"/>
      <c r="T64" s="2"/>
      <c r="U64" s="2"/>
      <c r="V64" s="5"/>
      <c r="W64" s="125"/>
      <c r="X64" s="2"/>
    </row>
    <row r="65" spans="2:24" ht="13.75" customHeight="1" thickBot="1" x14ac:dyDescent="0.25">
      <c r="B65" s="229"/>
      <c r="C65" s="78"/>
      <c r="D65" s="61"/>
      <c r="E65" s="65"/>
      <c r="F65" s="9"/>
      <c r="G65" s="8"/>
      <c r="H65" s="61"/>
      <c r="I65" s="65"/>
      <c r="J65" s="78"/>
      <c r="K65" s="79"/>
      <c r="N65" s="2"/>
      <c r="O65" s="2"/>
      <c r="P65" s="124"/>
      <c r="Q65" s="124"/>
      <c r="R65" s="2"/>
      <c r="S65" s="2"/>
      <c r="T65" s="2"/>
      <c r="U65" s="2"/>
      <c r="V65" s="4"/>
      <c r="W65" s="125"/>
      <c r="X65" s="2"/>
    </row>
    <row r="66" spans="2:24" x14ac:dyDescent="0.2">
      <c r="N66" s="2"/>
      <c r="O66" s="86"/>
      <c r="P66" s="124"/>
      <c r="Q66" s="124"/>
      <c r="R66" s="124"/>
      <c r="S66" s="124"/>
      <c r="T66" s="124"/>
      <c r="U66" s="124"/>
      <c r="V66" s="2"/>
    </row>
    <row r="67" spans="2:24" ht="14" x14ac:dyDescent="0.2">
      <c r="N67" s="85"/>
      <c r="O67" s="84"/>
      <c r="P67" s="124"/>
      <c r="Q67" s="124"/>
      <c r="R67" s="124"/>
      <c r="S67" s="124"/>
      <c r="T67" s="124"/>
      <c r="U67" s="124"/>
      <c r="V67" s="2"/>
    </row>
    <row r="68" spans="2:24" x14ac:dyDescent="0.2">
      <c r="N68" s="2"/>
      <c r="O68" s="57"/>
      <c r="P68" s="124"/>
      <c r="Q68" s="124"/>
      <c r="R68" s="124"/>
      <c r="S68" s="124"/>
      <c r="T68" s="124"/>
      <c r="U68" s="124"/>
      <c r="V68" s="2"/>
    </row>
    <row r="69" spans="2:24" x14ac:dyDescent="0.2">
      <c r="N69" s="2"/>
      <c r="O69" s="2"/>
      <c r="P69" s="124"/>
      <c r="Q69" s="124"/>
      <c r="R69" s="124"/>
      <c r="S69" s="124"/>
      <c r="T69" s="124"/>
      <c r="U69" s="124"/>
    </row>
    <row r="70" spans="2:24" x14ac:dyDescent="0.2">
      <c r="N70" s="2"/>
      <c r="O70" s="2"/>
      <c r="P70" s="124"/>
      <c r="Q70" s="124"/>
      <c r="R70" s="124"/>
      <c r="S70" s="124"/>
      <c r="T70" s="124"/>
      <c r="U70" s="124"/>
    </row>
    <row r="71" spans="2:24" x14ac:dyDescent="0.2">
      <c r="N71" s="2"/>
      <c r="O71" s="2"/>
      <c r="P71" s="124"/>
      <c r="Q71" s="124"/>
      <c r="R71" s="124"/>
      <c r="S71" s="124"/>
      <c r="T71" s="124"/>
      <c r="U71" s="124"/>
    </row>
    <row r="72" spans="2:24" x14ac:dyDescent="0.2">
      <c r="N72" s="2"/>
      <c r="O72" s="2"/>
      <c r="P72" s="124"/>
      <c r="Q72" s="124"/>
      <c r="R72" s="124"/>
      <c r="S72" s="124"/>
      <c r="T72" s="124"/>
      <c r="U72" s="124"/>
    </row>
    <row r="73" spans="2:24" x14ac:dyDescent="0.2">
      <c r="N73" s="2"/>
      <c r="O73" s="2"/>
      <c r="P73" s="124"/>
      <c r="Q73" s="124"/>
      <c r="R73" s="124"/>
      <c r="S73" s="124"/>
      <c r="T73" s="124"/>
      <c r="U73" s="124"/>
    </row>
    <row r="74" spans="2:24" x14ac:dyDescent="0.2">
      <c r="B74" s="3"/>
      <c r="C74" s="3"/>
      <c r="D74" s="3"/>
      <c r="E74" s="3"/>
      <c r="F74" s="3"/>
      <c r="G74" s="3"/>
      <c r="H74" s="3"/>
      <c r="I74" s="3"/>
      <c r="J74" s="3"/>
      <c r="K74" s="2"/>
      <c r="L74" s="5"/>
      <c r="M74" s="5"/>
      <c r="N74" s="2"/>
      <c r="O74" s="2"/>
      <c r="P74" s="2"/>
      <c r="Q74" s="2"/>
      <c r="R74" s="124"/>
      <c r="S74" s="124"/>
      <c r="T74" s="125"/>
      <c r="U74" s="125"/>
    </row>
    <row r="75" spans="2:24" x14ac:dyDescent="0.2">
      <c r="L75" s="124"/>
      <c r="M75" s="124"/>
      <c r="N75" s="124"/>
      <c r="O75" s="124"/>
      <c r="P75" s="33"/>
      <c r="Q75" s="26"/>
      <c r="R75" s="124"/>
      <c r="S75" s="124"/>
      <c r="T75" s="124"/>
      <c r="U75" s="124"/>
    </row>
    <row r="76" spans="2:24" x14ac:dyDescent="0.2">
      <c r="L76" s="124"/>
      <c r="M76" s="124"/>
      <c r="N76" s="124"/>
      <c r="O76" s="124"/>
      <c r="P76" s="13"/>
      <c r="Q76" s="107"/>
      <c r="R76" s="124"/>
      <c r="S76" s="124"/>
      <c r="T76" s="124"/>
      <c r="U76" s="124"/>
    </row>
    <row r="77" spans="2:24" x14ac:dyDescent="0.2">
      <c r="P77" s="13"/>
      <c r="Q77" s="5"/>
    </row>
    <row r="78" spans="2:24" x14ac:dyDescent="0.2">
      <c r="P78" s="2"/>
      <c r="Q78" s="5"/>
    </row>
    <row r="79" spans="2:24" x14ac:dyDescent="0.2">
      <c r="P79" s="5"/>
      <c r="Q79" s="157"/>
    </row>
    <row r="80" spans="2:24" x14ac:dyDescent="0.2">
      <c r="P80" s="5"/>
      <c r="Q80" s="5"/>
    </row>
    <row r="81" spans="16:17" x14ac:dyDescent="0.2">
      <c r="P81" s="124"/>
      <c r="Q81" s="124"/>
    </row>
  </sheetData>
  <mergeCells count="62">
    <mergeCell ref="N4:O4"/>
    <mergeCell ref="AA15:AD15"/>
    <mergeCell ref="AA16:AB16"/>
    <mergeCell ref="AC16:AD16"/>
    <mergeCell ref="H26:I26"/>
    <mergeCell ref="J10:K10"/>
    <mergeCell ref="J50:K50"/>
    <mergeCell ref="T42:U42"/>
    <mergeCell ref="P50:Q50"/>
    <mergeCell ref="AE12:AF12"/>
    <mergeCell ref="AA13:AD13"/>
    <mergeCell ref="AA3:AB3"/>
    <mergeCell ref="AC3:AD3"/>
    <mergeCell ref="AA2:AB2"/>
    <mergeCell ref="AC2:AD2"/>
    <mergeCell ref="AA8:AB8"/>
    <mergeCell ref="V58:W58"/>
    <mergeCell ref="N18:O18"/>
    <mergeCell ref="AC8:AD8"/>
    <mergeCell ref="AA14:AB14"/>
    <mergeCell ref="AC14:AD14"/>
    <mergeCell ref="P20:Q20"/>
    <mergeCell ref="P18:Q18"/>
    <mergeCell ref="AA10:AB10"/>
    <mergeCell ref="AC10:AD10"/>
    <mergeCell ref="AA11:AB11"/>
    <mergeCell ref="AC11:AD11"/>
    <mergeCell ref="AA12:AB12"/>
    <mergeCell ref="AC12:AD12"/>
    <mergeCell ref="N10:O10"/>
    <mergeCell ref="D2:E2"/>
    <mergeCell ref="AE2:AF2"/>
    <mergeCell ref="C9:D9"/>
    <mergeCell ref="E9:F9"/>
    <mergeCell ref="AA9:AB9"/>
    <mergeCell ref="AC9:AD9"/>
    <mergeCell ref="AA4:AB4"/>
    <mergeCell ref="AC4:AD4"/>
    <mergeCell ref="AA5:AB5"/>
    <mergeCell ref="AC5:AD5"/>
    <mergeCell ref="AA6:AB6"/>
    <mergeCell ref="AC6:AD6"/>
    <mergeCell ref="AA7:AB7"/>
    <mergeCell ref="AC7:AD7"/>
    <mergeCell ref="C8:D8"/>
    <mergeCell ref="N2:O2"/>
    <mergeCell ref="AK2:AL2"/>
    <mergeCell ref="AM2:AN2"/>
    <mergeCell ref="AO2:AP2"/>
    <mergeCell ref="AK3:AL3"/>
    <mergeCell ref="AM3:AN3"/>
    <mergeCell ref="AK4:AL4"/>
    <mergeCell ref="AM4:AN4"/>
    <mergeCell ref="AK5:AL5"/>
    <mergeCell ref="AM5:AN5"/>
    <mergeCell ref="AK6:AL6"/>
    <mergeCell ref="AM6:AN6"/>
    <mergeCell ref="AK7:AL7"/>
    <mergeCell ref="AM7:AN7"/>
    <mergeCell ref="AK8:AL8"/>
    <mergeCell ref="AM8:AN8"/>
    <mergeCell ref="N34:O34"/>
  </mergeCells>
  <phoneticPr fontId="2"/>
  <pageMargins left="0.47244094488188981" right="0" top="0.19685039370078741" bottom="0" header="0" footer="0"/>
  <pageSetup paperSize="9" scale="97" orientation="portrait" r:id="rId1"/>
  <headerFooter alignWithMargins="0">
    <oddHeader>&amp;R&amp;"ＭＳ Ｐ明朝,標準"&amp;9&amp;P/&amp;N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33" sqref="B33"/>
    </sheetView>
  </sheetViews>
  <sheetFormatPr defaultRowHeight="13" x14ac:dyDescent="0.2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20.1024泉佐野200</vt:lpstr>
      <vt:lpstr>Sheet1</vt:lpstr>
      <vt:lpstr>'20.1024泉佐野200'!Print_Area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tkita</cp:lastModifiedBy>
  <cp:lastPrinted>2020-10-02T07:52:38Z</cp:lastPrinted>
  <dcterms:created xsi:type="dcterms:W3CDTF">2005-08-30T00:38:44Z</dcterms:created>
  <dcterms:modified xsi:type="dcterms:W3CDTF">2020-10-02T07:59:58Z</dcterms:modified>
</cp:coreProperties>
</file>