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81903\Desktop\"/>
    </mc:Choice>
  </mc:AlternateContent>
  <xr:revisionPtr revIDLastSave="0" documentId="13_ncr:1_{2895CA57-8606-4189-A323-AED5194A815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神戸600 " sheetId="7" r:id="rId1"/>
  </sheets>
  <definedNames>
    <definedName name="_xlnm.Print_Area" localSheetId="0">'神戸600 '!$A$1:$I$100</definedName>
    <definedName name="_xlnm.Print_Titles" localSheetId="0">'神戸600 '!$1:$1</definedName>
  </definedNames>
  <calcPr calcId="191029"/>
</workbook>
</file>

<file path=xl/calcChain.xml><?xml version="1.0" encoding="utf-8"?>
<calcChain xmlns="http://schemas.openxmlformats.org/spreadsheetml/2006/main">
  <c r="E35" i="7" l="1"/>
  <c r="E36" i="7"/>
  <c r="E37" i="7"/>
  <c r="E50" i="7"/>
  <c r="E49" i="7"/>
  <c r="E51" i="7"/>
  <c r="E42" i="7"/>
  <c r="E43" i="7"/>
  <c r="E44" i="7"/>
  <c r="E45" i="7"/>
  <c r="E46" i="7"/>
  <c r="E30" i="7"/>
  <c r="E31" i="7"/>
  <c r="E32" i="7"/>
  <c r="E33" i="7"/>
  <c r="E34" i="7"/>
  <c r="E28" i="7"/>
  <c r="E29" i="7"/>
  <c r="E58" i="7"/>
  <c r="E59" i="7"/>
  <c r="E60" i="7"/>
  <c r="E61" i="7"/>
  <c r="E62" i="7"/>
  <c r="E56" i="7"/>
  <c r="E57" i="7"/>
  <c r="E63" i="7"/>
  <c r="E41" i="7"/>
  <c r="E47" i="7"/>
  <c r="I1" i="7"/>
  <c r="E39" i="7"/>
  <c r="E40" i="7"/>
  <c r="E11" i="7"/>
  <c r="E12" i="7"/>
  <c r="E13" i="7"/>
  <c r="E8" i="7"/>
  <c r="E9" i="7"/>
  <c r="E10" i="7"/>
  <c r="E48" i="7"/>
  <c r="E52" i="7"/>
  <c r="E53" i="7"/>
  <c r="E54" i="7"/>
  <c r="E55" i="7"/>
  <c r="E64" i="7"/>
  <c r="E65" i="7"/>
  <c r="E66" i="7"/>
  <c r="E67" i="7"/>
  <c r="E68" i="7"/>
  <c r="E69" i="7"/>
  <c r="E70" i="7"/>
  <c r="E72" i="7" l="1"/>
  <c r="E71" i="7"/>
  <c r="E38" i="7"/>
  <c r="E16" i="7"/>
  <c r="E17" i="7"/>
  <c r="E18" i="7"/>
  <c r="E19" i="7"/>
  <c r="E20" i="7"/>
  <c r="E21" i="7"/>
  <c r="E22" i="7"/>
  <c r="E23" i="7"/>
  <c r="E24" i="7"/>
  <c r="E5" i="7"/>
  <c r="E27" i="7"/>
  <c r="E26" i="7"/>
  <c r="E25" i="7"/>
  <c r="E15" i="7"/>
  <c r="E14" i="7"/>
  <c r="E6" i="7"/>
  <c r="E7" i="7"/>
  <c r="A4" i="7" l="1"/>
  <c r="A5" i="7" l="1"/>
  <c r="A6" i="7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l="1"/>
  <c r="A48" i="7" s="1"/>
  <c r="A49" i="7" l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</calcChain>
</file>

<file path=xl/sharedStrings.xml><?xml version="1.0" encoding="utf-8"?>
<sst xmlns="http://schemas.openxmlformats.org/spreadsheetml/2006/main" count="283" uniqueCount="172">
  <si>
    <t>ポイント</t>
    <phoneticPr fontId="1"/>
  </si>
  <si>
    <t>道路</t>
    <rPh sb="0" eb="2">
      <t>ドウロ</t>
    </rPh>
    <phoneticPr fontId="1"/>
  </si>
  <si>
    <t>区間</t>
    <rPh sb="0" eb="2">
      <t>クカン</t>
    </rPh>
    <phoneticPr fontId="1"/>
  </si>
  <si>
    <t>合計</t>
    <rPh sb="0" eb="2">
      <t>ゴウケイ</t>
    </rPh>
    <phoneticPr fontId="1"/>
  </si>
  <si>
    <t>備考</t>
    <rPh sb="0" eb="2">
      <t>ビコウ</t>
    </rPh>
    <phoneticPr fontId="1"/>
  </si>
  <si>
    <t>福岡町三丁目S</t>
    <rPh sb="0" eb="6">
      <t>フクオカチョウサンチョウメ</t>
    </rPh>
    <phoneticPr fontId="1"/>
  </si>
  <si>
    <t>右折</t>
    <rPh sb="0" eb="2">
      <t>ウセツ</t>
    </rPh>
    <phoneticPr fontId="1"/>
  </si>
  <si>
    <t>十字路S</t>
    <rPh sb="0" eb="3">
      <t>ジュウジロ</t>
    </rPh>
    <phoneticPr fontId="1"/>
  </si>
  <si>
    <t>直進</t>
    <rPh sb="0" eb="2">
      <t>チョクシン</t>
    </rPh>
    <phoneticPr fontId="1"/>
  </si>
  <si>
    <t>線路を越える</t>
    <rPh sb="0" eb="2">
      <t>センロ</t>
    </rPh>
    <rPh sb="3" eb="4">
      <t>コ</t>
    </rPh>
    <phoneticPr fontId="1"/>
  </si>
  <si>
    <t>寿町S</t>
    <rPh sb="0" eb="2">
      <t>コトブキチョウ</t>
    </rPh>
    <phoneticPr fontId="1"/>
  </si>
  <si>
    <t>名無しS</t>
    <rPh sb="0" eb="2">
      <t>ナナ</t>
    </rPh>
    <phoneticPr fontId="1"/>
  </si>
  <si>
    <t>右折後左折</t>
    <rPh sb="0" eb="2">
      <t>ウセツ</t>
    </rPh>
    <rPh sb="2" eb="3">
      <t>ゴ</t>
    </rPh>
    <rPh sb="3" eb="5">
      <t>サセツ</t>
    </rPh>
    <phoneticPr fontId="1"/>
  </si>
  <si>
    <t>国道11</t>
    <rPh sb="0" eb="2">
      <t>コクドウ</t>
    </rPh>
    <phoneticPr fontId="1"/>
  </si>
  <si>
    <t>県道266→県道282</t>
    <rPh sb="0" eb="2">
      <t>ケンドウ</t>
    </rPh>
    <rPh sb="6" eb="8">
      <t>ケンドウ</t>
    </rPh>
    <phoneticPr fontId="1"/>
  </si>
  <si>
    <t>成合大橋西S</t>
    <rPh sb="0" eb="2">
      <t>ナリアイ</t>
    </rPh>
    <rPh sb="2" eb="4">
      <t>オオハシ</t>
    </rPh>
    <rPh sb="4" eb="5">
      <t>ニシ</t>
    </rPh>
    <phoneticPr fontId="1"/>
  </si>
  <si>
    <t>左折</t>
    <rPh sb="0" eb="2">
      <t>サセツ</t>
    </rPh>
    <phoneticPr fontId="1"/>
  </si>
  <si>
    <t>姫浜S</t>
    <rPh sb="0" eb="2">
      <t>ヒメハマ</t>
    </rPh>
    <phoneticPr fontId="1"/>
  </si>
  <si>
    <t>PC１　ファミリーマート西条加茂川店</t>
    <rPh sb="12" eb="14">
      <t>サイジョウ</t>
    </rPh>
    <rPh sb="14" eb="17">
      <t>カモガワ</t>
    </rPh>
    <rPh sb="17" eb="18">
      <t>ミセ</t>
    </rPh>
    <phoneticPr fontId="1"/>
  </si>
  <si>
    <t>左側</t>
    <rPh sb="0" eb="2">
      <t>ヒダリガワ</t>
    </rPh>
    <phoneticPr fontId="1"/>
  </si>
  <si>
    <t>大きく左折</t>
    <rPh sb="0" eb="1">
      <t>オオ</t>
    </rPh>
    <rPh sb="3" eb="5">
      <t>サセツ</t>
    </rPh>
    <phoneticPr fontId="1"/>
  </si>
  <si>
    <t>逆Y字路</t>
    <rPh sb="0" eb="1">
      <t>ギャク</t>
    </rPh>
    <rPh sb="2" eb="4">
      <t>ジロ</t>
    </rPh>
    <phoneticPr fontId="1"/>
  </si>
  <si>
    <t>標識『石鎚山国定公園・寒風山』方面へ</t>
    <rPh sb="0" eb="2">
      <t>ヒョウシキ</t>
    </rPh>
    <rPh sb="3" eb="6">
      <t>イシヅチサン</t>
    </rPh>
    <rPh sb="6" eb="10">
      <t>コクテイコウエン</t>
    </rPh>
    <rPh sb="11" eb="14">
      <t>カンプウザン</t>
    </rPh>
    <rPh sb="15" eb="17">
      <t>ホウメン</t>
    </rPh>
    <phoneticPr fontId="1"/>
  </si>
  <si>
    <t>┫字路</t>
    <rPh sb="1" eb="3">
      <t>ジロ</t>
    </rPh>
    <phoneticPr fontId="1"/>
  </si>
  <si>
    <t>町道</t>
    <rPh sb="0" eb="2">
      <t>チョウドウ</t>
    </rPh>
    <phoneticPr fontId="1"/>
  </si>
  <si>
    <t>町道瓶ヶ森線</t>
    <rPh sb="0" eb="2">
      <t>チョウドウ</t>
    </rPh>
    <rPh sb="2" eb="3">
      <t>カメ</t>
    </rPh>
    <rPh sb="4" eb="5">
      <t>モリ</t>
    </rPh>
    <rPh sb="5" eb="6">
      <t>セン</t>
    </rPh>
    <phoneticPr fontId="1"/>
  </si>
  <si>
    <t>左角パーキング、トイレ有。ここからUFOライン。</t>
    <rPh sb="0" eb="1">
      <t>ヒダリ</t>
    </rPh>
    <rPh sb="1" eb="2">
      <t>カド</t>
    </rPh>
    <rPh sb="11" eb="12">
      <t>アリ</t>
    </rPh>
    <phoneticPr fontId="1"/>
  </si>
  <si>
    <t>右側</t>
    <rPh sb="0" eb="2">
      <t>ウソク</t>
    </rPh>
    <phoneticPr fontId="1"/>
  </si>
  <si>
    <t>石鎚スカイラインを下る。</t>
    <rPh sb="0" eb="2">
      <t>イシヅチ</t>
    </rPh>
    <rPh sb="9" eb="10">
      <t>クダ</t>
    </rPh>
    <phoneticPr fontId="1"/>
  </si>
  <si>
    <t>通仙橋S</t>
    <rPh sb="0" eb="1">
      <t>ツウ</t>
    </rPh>
    <rPh sb="1" eb="2">
      <t>セン</t>
    </rPh>
    <rPh sb="2" eb="3">
      <t>ハシ</t>
    </rPh>
    <phoneticPr fontId="1"/>
  </si>
  <si>
    <t>『高知・松山・久万』方面へ</t>
    <rPh sb="1" eb="3">
      <t>コウチ</t>
    </rPh>
    <rPh sb="4" eb="6">
      <t>マツヤマ</t>
    </rPh>
    <rPh sb="7" eb="9">
      <t>クマ</t>
    </rPh>
    <rPh sb="10" eb="12">
      <t>ホウメン</t>
    </rPh>
    <phoneticPr fontId="1"/>
  </si>
  <si>
    <t>仕七川S(S無し)</t>
    <rPh sb="0" eb="1">
      <t>シ</t>
    </rPh>
    <rPh sb="1" eb="2">
      <t>ナナ</t>
    </rPh>
    <rPh sb="2" eb="3">
      <t>ガワ</t>
    </rPh>
    <rPh sb="6" eb="7">
      <t>ナ</t>
    </rPh>
    <phoneticPr fontId="1"/>
  </si>
  <si>
    <t>御三戸S</t>
    <rPh sb="0" eb="1">
      <t>ゴ</t>
    </rPh>
    <rPh sb="1" eb="3">
      <t>サンコ</t>
    </rPh>
    <phoneticPr fontId="1"/>
  </si>
  <si>
    <t>県道210→212</t>
    <rPh sb="0" eb="2">
      <t>ケンドウ</t>
    </rPh>
    <phoneticPr fontId="1"/>
  </si>
  <si>
    <t>Y字路</t>
    <rPh sb="1" eb="3">
      <t>ジロ</t>
    </rPh>
    <phoneticPr fontId="1"/>
  </si>
  <si>
    <t>T字路</t>
    <rPh sb="0" eb="3">
      <t>tジロ</t>
    </rPh>
    <phoneticPr fontId="1"/>
  </si>
  <si>
    <t>落出大橋S</t>
    <rPh sb="0" eb="1">
      <t>オ</t>
    </rPh>
    <rPh sb="1" eb="2">
      <t>デ</t>
    </rPh>
    <rPh sb="2" eb="4">
      <t>オオハシ</t>
    </rPh>
    <phoneticPr fontId="1"/>
  </si>
  <si>
    <t>『久万高原町役場　柳谷支所』方面へ</t>
    <rPh sb="1" eb="6">
      <t>クマコウゲンチョウ</t>
    </rPh>
    <rPh sb="6" eb="8">
      <t>ヤクバ</t>
    </rPh>
    <rPh sb="9" eb="11">
      <t>ヤナギダニ</t>
    </rPh>
    <rPh sb="11" eb="13">
      <t>シショ</t>
    </rPh>
    <rPh sb="14" eb="16">
      <t>ホウメン</t>
    </rPh>
    <phoneticPr fontId="1"/>
  </si>
  <si>
    <t>┣字路</t>
    <rPh sb="1" eb="3">
      <t>ジロ</t>
    </rPh>
    <phoneticPr fontId="1"/>
  </si>
  <si>
    <t>県道36</t>
    <rPh sb="0" eb="2">
      <t>ケンドウ</t>
    </rPh>
    <phoneticPr fontId="1"/>
  </si>
  <si>
    <t>カルストへ登攀開始</t>
    <rPh sb="5" eb="7">
      <t>トウハン</t>
    </rPh>
    <rPh sb="7" eb="9">
      <t>カイシ</t>
    </rPh>
    <phoneticPr fontId="1"/>
  </si>
  <si>
    <t>三叉路(中久保交差点)</t>
    <rPh sb="0" eb="3">
      <t>サンサロ</t>
    </rPh>
    <rPh sb="4" eb="7">
      <t>ナカクボ</t>
    </rPh>
    <rPh sb="7" eb="10">
      <t>コウサテン</t>
    </rPh>
    <phoneticPr fontId="1"/>
  </si>
  <si>
    <t>『四国カルスト』方面へ</t>
    <rPh sb="1" eb="3">
      <t>シコク</t>
    </rPh>
    <rPh sb="8" eb="10">
      <t>ホウメン</t>
    </rPh>
    <phoneticPr fontId="1"/>
  </si>
  <si>
    <t>┫字路</t>
    <rPh sb="0" eb="3">
      <t>ケイセンジロ</t>
    </rPh>
    <phoneticPr fontId="1"/>
  </si>
  <si>
    <t>『四国カルスト・天狗高原・五段高原』方面へ</t>
    <rPh sb="1" eb="3">
      <t>シコク</t>
    </rPh>
    <rPh sb="8" eb="10">
      <t>テング</t>
    </rPh>
    <rPh sb="10" eb="12">
      <t>コウゲン</t>
    </rPh>
    <rPh sb="13" eb="15">
      <t>ゴダン</t>
    </rPh>
    <rPh sb="15" eb="17">
      <t>コウゲン</t>
    </rPh>
    <rPh sb="18" eb="20">
      <t>ホウメン</t>
    </rPh>
    <phoneticPr fontId="1"/>
  </si>
  <si>
    <t>県道383</t>
    <rPh sb="0" eb="2">
      <t>ケンドウ</t>
    </rPh>
    <phoneticPr fontId="1"/>
  </si>
  <si>
    <t>県道48</t>
    <rPh sb="0" eb="2">
      <t>ケンドウ</t>
    </rPh>
    <phoneticPr fontId="1"/>
  </si>
  <si>
    <t>『国道439号・仁淀川町』方面へ</t>
    <rPh sb="1" eb="3">
      <t>コクドウ</t>
    </rPh>
    <rPh sb="6" eb="7">
      <t>ゴウ</t>
    </rPh>
    <rPh sb="8" eb="12">
      <t>ニヨドガワチョウ</t>
    </rPh>
    <rPh sb="13" eb="15">
      <t>ホウメン</t>
    </rPh>
    <phoneticPr fontId="1"/>
  </si>
  <si>
    <t>国道439</t>
    <rPh sb="0" eb="2">
      <t>コクドウ</t>
    </rPh>
    <phoneticPr fontId="1"/>
  </si>
  <si>
    <t>┣字路</t>
    <rPh sb="0" eb="3">
      <t>ケイセンジロ</t>
    </rPh>
    <phoneticPr fontId="1"/>
  </si>
  <si>
    <t>国道197</t>
    <rPh sb="0" eb="2">
      <t>コクドウ</t>
    </rPh>
    <phoneticPr fontId="1"/>
  </si>
  <si>
    <t>国道56</t>
    <rPh sb="0" eb="2">
      <t>コクドウ</t>
    </rPh>
    <phoneticPr fontId="1"/>
  </si>
  <si>
    <t>┣字路S</t>
    <rPh sb="0" eb="3">
      <t>ケイセンジロ</t>
    </rPh>
    <phoneticPr fontId="1"/>
  </si>
  <si>
    <t>県道23→県道14</t>
    <rPh sb="0" eb="2">
      <t>ケンドウ</t>
    </rPh>
    <rPh sb="5" eb="7">
      <t>ケンドウ</t>
    </rPh>
    <phoneticPr fontId="1"/>
  </si>
  <si>
    <t>県道14</t>
    <rPh sb="0" eb="2">
      <t>ケンドウ</t>
    </rPh>
    <phoneticPr fontId="1"/>
  </si>
  <si>
    <t>国道55</t>
    <rPh sb="0" eb="2">
      <t>コクドウ</t>
    </rPh>
    <phoneticPr fontId="1"/>
  </si>
  <si>
    <t>┫字路S</t>
    <rPh sb="0" eb="3">
      <t>ケイセンジロ</t>
    </rPh>
    <phoneticPr fontId="1"/>
  </si>
  <si>
    <t>国道493</t>
    <rPh sb="0" eb="2">
      <t>コクドウ</t>
    </rPh>
    <phoneticPr fontId="1"/>
  </si>
  <si>
    <t>標識『野根/国道55』方面へ</t>
    <rPh sb="0" eb="2">
      <t>ヒョウシキ</t>
    </rPh>
    <rPh sb="3" eb="5">
      <t>ノネ</t>
    </rPh>
    <rPh sb="6" eb="8">
      <t>コクドウ</t>
    </rPh>
    <rPh sb="11" eb="13">
      <t>ホウメン</t>
    </rPh>
    <phoneticPr fontId="1"/>
  </si>
  <si>
    <t>T字路S</t>
    <rPh sb="0" eb="3">
      <t>tジロ</t>
    </rPh>
    <phoneticPr fontId="1"/>
  </si>
  <si>
    <t>標識『徳島・甲浦』方面へ</t>
    <rPh sb="0" eb="2">
      <t>ヒョウシキ</t>
    </rPh>
    <rPh sb="3" eb="5">
      <t>トクシマ</t>
    </rPh>
    <rPh sb="6" eb="7">
      <t>コウ</t>
    </rPh>
    <rPh sb="7" eb="8">
      <t>ウラ</t>
    </rPh>
    <rPh sb="9" eb="11">
      <t>ホウメン</t>
    </rPh>
    <phoneticPr fontId="1"/>
  </si>
  <si>
    <t>標識『徳島/那賀』方面へ</t>
    <rPh sb="0" eb="2">
      <t>ヒョウシキ</t>
    </rPh>
    <rPh sb="3" eb="5">
      <t>トクシマ</t>
    </rPh>
    <rPh sb="6" eb="8">
      <t>ナカ</t>
    </rPh>
    <rPh sb="9" eb="11">
      <t>ホウメン</t>
    </rPh>
    <phoneticPr fontId="1"/>
  </si>
  <si>
    <t>県道24</t>
    <rPh sb="0" eb="2">
      <t>ケンドウ</t>
    </rPh>
    <phoneticPr fontId="1"/>
  </si>
  <si>
    <t>右側</t>
    <rPh sb="0" eb="2">
      <t>ミギガワ</t>
    </rPh>
    <phoneticPr fontId="1"/>
  </si>
  <si>
    <t>橋を渡る</t>
    <rPh sb="0" eb="1">
      <t>ハシ</t>
    </rPh>
    <rPh sb="2" eb="3">
      <t>ワタ</t>
    </rPh>
    <phoneticPr fontId="1"/>
  </si>
  <si>
    <t>T字路S</t>
    <rPh sb="1" eb="3">
      <t>ジロ</t>
    </rPh>
    <phoneticPr fontId="1"/>
  </si>
  <si>
    <t>県道16</t>
    <rPh sb="0" eb="2">
      <t>ケンドウ</t>
    </rPh>
    <phoneticPr fontId="1"/>
  </si>
  <si>
    <t>徳島方面へ</t>
    <rPh sb="0" eb="2">
      <t>トクシマ</t>
    </rPh>
    <rPh sb="2" eb="4">
      <t>ホウメン</t>
    </rPh>
    <phoneticPr fontId="1"/>
  </si>
  <si>
    <t>県道212</t>
    <rPh sb="0" eb="2">
      <t>ケンドウ</t>
    </rPh>
    <phoneticPr fontId="1"/>
  </si>
  <si>
    <t>Y字路S</t>
    <rPh sb="1" eb="3">
      <t>ジロ</t>
    </rPh>
    <phoneticPr fontId="1"/>
  </si>
  <si>
    <t>左方向</t>
    <rPh sb="0" eb="3">
      <t>サホウコウ</t>
    </rPh>
    <phoneticPr fontId="1"/>
  </si>
  <si>
    <t>潜水橋で勝浦川を渡る。</t>
    <rPh sb="0" eb="2">
      <t>センスイ</t>
    </rPh>
    <rPh sb="2" eb="3">
      <t>ハシ</t>
    </rPh>
    <rPh sb="4" eb="6">
      <t>カツウラ</t>
    </rPh>
    <rPh sb="6" eb="7">
      <t>ガワ</t>
    </rPh>
    <rPh sb="8" eb="9">
      <t>ワタ</t>
    </rPh>
    <phoneticPr fontId="1"/>
  </si>
  <si>
    <t>目印看板『沖浜皮膚科』</t>
    <rPh sb="0" eb="2">
      <t>メジルシ</t>
    </rPh>
    <rPh sb="2" eb="4">
      <t>カンバン</t>
    </rPh>
    <rPh sb="5" eb="7">
      <t>オキハマ</t>
    </rPh>
    <rPh sb="7" eb="10">
      <t>ヒフカ</t>
    </rPh>
    <phoneticPr fontId="1"/>
  </si>
  <si>
    <t>県道136</t>
    <rPh sb="0" eb="2">
      <t>ケンドウ</t>
    </rPh>
    <phoneticPr fontId="1"/>
  </si>
  <si>
    <t>左方向側道へ</t>
    <rPh sb="0" eb="3">
      <t>サホウコウ</t>
    </rPh>
    <rPh sb="3" eb="5">
      <t>ソクドウ</t>
    </rPh>
    <phoneticPr fontId="1"/>
  </si>
  <si>
    <t>県道203</t>
    <rPh sb="0" eb="2">
      <t>ケンドウ</t>
    </rPh>
    <phoneticPr fontId="1"/>
  </si>
  <si>
    <t>国道438</t>
    <rPh sb="0" eb="2">
      <t>コクドウ</t>
    </rPh>
    <phoneticPr fontId="1"/>
  </si>
  <si>
    <t>県道208</t>
    <rPh sb="0" eb="2">
      <t>ケンドウ</t>
    </rPh>
    <phoneticPr fontId="1"/>
  </si>
  <si>
    <t>変形十字路S</t>
    <rPh sb="0" eb="5">
      <t>ヘンケイジュウジロ</t>
    </rPh>
    <phoneticPr fontId="1"/>
  </si>
  <si>
    <t>県道21</t>
    <rPh sb="0" eb="2">
      <t>ケンドウ</t>
    </rPh>
    <phoneticPr fontId="1"/>
  </si>
  <si>
    <t>剣山・神山方面へ</t>
    <rPh sb="0" eb="2">
      <t>ツルギサン</t>
    </rPh>
    <rPh sb="3" eb="5">
      <t>カミヤマ</t>
    </rPh>
    <rPh sb="5" eb="7">
      <t>ホウメン</t>
    </rPh>
    <phoneticPr fontId="1"/>
  </si>
  <si>
    <t>左側に徳島入田郵便局。鮎喰川を渡る。</t>
    <rPh sb="0" eb="2">
      <t>ヒダリガワ</t>
    </rPh>
    <rPh sb="11" eb="13">
      <t>アクイ</t>
    </rPh>
    <rPh sb="13" eb="14">
      <t>ガワ</t>
    </rPh>
    <rPh sb="15" eb="16">
      <t>ワタ</t>
    </rPh>
    <phoneticPr fontId="1"/>
  </si>
  <si>
    <t>県道123</t>
    <rPh sb="0" eb="2">
      <t>ケンドウ</t>
    </rPh>
    <phoneticPr fontId="1"/>
  </si>
  <si>
    <t>T字路</t>
    <rPh sb="1" eb="3">
      <t>ジロ</t>
    </rPh>
    <phoneticPr fontId="1"/>
  </si>
  <si>
    <t>県道20</t>
    <rPh sb="0" eb="2">
      <t>ケンドウ</t>
    </rPh>
    <phoneticPr fontId="1"/>
  </si>
  <si>
    <t>大きく右折</t>
    <rPh sb="0" eb="1">
      <t>オオ</t>
    </rPh>
    <rPh sb="3" eb="5">
      <t>ウセツ</t>
    </rPh>
    <phoneticPr fontId="1"/>
  </si>
  <si>
    <t>県道235</t>
    <rPh sb="0" eb="2">
      <t>ケンドウ</t>
    </rPh>
    <phoneticPr fontId="1"/>
  </si>
  <si>
    <t>十字路</t>
    <rPh sb="0" eb="3">
      <t>ジュウジロ</t>
    </rPh>
    <phoneticPr fontId="1"/>
  </si>
  <si>
    <t>河川管理用道路</t>
    <phoneticPr fontId="1"/>
  </si>
  <si>
    <t>河川管理用道路→県道138</t>
    <rPh sb="8" eb="10">
      <t>ケンドウ</t>
    </rPh>
    <phoneticPr fontId="1"/>
  </si>
  <si>
    <t>対向車注意</t>
    <rPh sb="0" eb="5">
      <t>タイコウシャチュウイ</t>
    </rPh>
    <phoneticPr fontId="1"/>
  </si>
  <si>
    <t>左方向</t>
    <rPh sb="0" eb="3">
      <t>ヒダリホウコウ</t>
    </rPh>
    <phoneticPr fontId="1"/>
  </si>
  <si>
    <t>県道12</t>
    <phoneticPr fontId="1"/>
  </si>
  <si>
    <t>県道193</t>
    <rPh sb="0" eb="2">
      <t>ケンドウ</t>
    </rPh>
    <phoneticPr fontId="1"/>
  </si>
  <si>
    <t>国道377</t>
    <rPh sb="0" eb="2">
      <t>コクドウ</t>
    </rPh>
    <phoneticPr fontId="1"/>
  </si>
  <si>
    <t>標識『東かがわ市・さぬき市志度』方面へ</t>
    <rPh sb="0" eb="2">
      <t>ヒョウシキ</t>
    </rPh>
    <rPh sb="3" eb="4">
      <t>ヒガシ</t>
    </rPh>
    <rPh sb="7" eb="8">
      <t>シ</t>
    </rPh>
    <rPh sb="12" eb="13">
      <t>シ</t>
    </rPh>
    <rPh sb="13" eb="15">
      <t>シド</t>
    </rPh>
    <rPh sb="16" eb="18">
      <t>ホウメン</t>
    </rPh>
    <phoneticPr fontId="1"/>
  </si>
  <si>
    <t>左側</t>
    <rPh sb="0" eb="2">
      <t>サソク</t>
    </rPh>
    <phoneticPr fontId="1"/>
  </si>
  <si>
    <t>県道10</t>
    <rPh sb="0" eb="2">
      <t>ケンドウ</t>
    </rPh>
    <phoneticPr fontId="1"/>
  </si>
  <si>
    <t>ゴール　ローソン 高松東山崎町店</t>
    <phoneticPr fontId="1"/>
  </si>
  <si>
    <t>国道318</t>
    <rPh sb="0" eb="2">
      <t>コクドウ</t>
    </rPh>
    <phoneticPr fontId="1"/>
  </si>
  <si>
    <t>県道155</t>
    <rPh sb="0" eb="2">
      <t>ケンドウ</t>
    </rPh>
    <phoneticPr fontId="1"/>
  </si>
  <si>
    <t>右折すると正面に小学校があります</t>
    <rPh sb="0" eb="2">
      <t>ウセツ</t>
    </rPh>
    <rPh sb="5" eb="7">
      <t>ショウメン</t>
    </rPh>
    <rPh sb="8" eb="11">
      <t>ショウガッコウ</t>
    </rPh>
    <phoneticPr fontId="1"/>
  </si>
  <si>
    <t>ゴール受付　木太北部コミュニティセンター</t>
    <rPh sb="3" eb="5">
      <t>ウケツケ</t>
    </rPh>
    <phoneticPr fontId="1"/>
  </si>
  <si>
    <t>おつかれさまでした。</t>
    <phoneticPr fontId="1"/>
  </si>
  <si>
    <t>右方向に進み県道138でも可</t>
    <rPh sb="0" eb="3">
      <t>ミギホウコウ</t>
    </rPh>
    <rPh sb="4" eb="5">
      <t>スス</t>
    </rPh>
    <rPh sb="6" eb="8">
      <t>ケンドウ</t>
    </rPh>
    <rPh sb="13" eb="14">
      <t>カ</t>
    </rPh>
    <phoneticPr fontId="1"/>
  </si>
  <si>
    <t>PC2　セブンイレブン 美馬市脇町店</t>
    <phoneticPr fontId="1"/>
  </si>
  <si>
    <t>右手にケーズデンキを見ながら隘路を行く</t>
    <rPh sb="0" eb="2">
      <t>ミギテ</t>
    </rPh>
    <rPh sb="10" eb="11">
      <t>ミ</t>
    </rPh>
    <rPh sb="14" eb="16">
      <t>アイロ</t>
    </rPh>
    <rPh sb="17" eb="18">
      <t>イ</t>
    </rPh>
    <phoneticPr fontId="1"/>
  </si>
  <si>
    <t>『姫鶴平』看板と自転車を入れて写真を撮り、受付で提示する。</t>
    <rPh sb="1" eb="2">
      <t>ヒメ</t>
    </rPh>
    <rPh sb="2" eb="3">
      <t>ツル</t>
    </rPh>
    <rPh sb="3" eb="4">
      <t>タイラ</t>
    </rPh>
    <rPh sb="5" eb="7">
      <t>カンバン</t>
    </rPh>
    <phoneticPr fontId="1"/>
  </si>
  <si>
    <t>石碑と自転車を入れて写真を撮り、受付で提示。モンベル前ロータリーの中心にあります。</t>
    <rPh sb="0" eb="2">
      <t>セキヒ</t>
    </rPh>
    <rPh sb="3" eb="6">
      <t>ジテンシャ</t>
    </rPh>
    <rPh sb="7" eb="8">
      <t>イ</t>
    </rPh>
    <rPh sb="10" eb="12">
      <t>シャシン</t>
    </rPh>
    <rPh sb="13" eb="14">
      <t>ト</t>
    </rPh>
    <rPh sb="26" eb="27">
      <t>マエ</t>
    </rPh>
    <rPh sb="33" eb="35">
      <t>チュウシン</t>
    </rPh>
    <phoneticPr fontId="1"/>
  </si>
  <si>
    <t>看板と自転車を入れて写真を撮り、受付で提示。</t>
    <rPh sb="0" eb="2">
      <t>カンバン</t>
    </rPh>
    <phoneticPr fontId="1"/>
  </si>
  <si>
    <t>県道157</t>
    <rPh sb="0" eb="2">
      <t>ケンドウ</t>
    </rPh>
    <phoneticPr fontId="1"/>
  </si>
  <si>
    <t>県道157</t>
    <phoneticPr fontId="1"/>
  </si>
  <si>
    <t>変形十字路</t>
    <rPh sb="0" eb="2">
      <t>ヘンケイ</t>
    </rPh>
    <rPh sb="2" eb="5">
      <t>ジュウジロ</t>
    </rPh>
    <phoneticPr fontId="1"/>
  </si>
  <si>
    <t>右方向</t>
    <rPh sb="0" eb="1">
      <t>ミギ</t>
    </rPh>
    <rPh sb="1" eb="3">
      <t>ホウコウ</t>
    </rPh>
    <phoneticPr fontId="1"/>
  </si>
  <si>
    <t>県道173</t>
    <rPh sb="0" eb="2">
      <t>ケンドウ</t>
    </rPh>
    <phoneticPr fontId="1"/>
  </si>
  <si>
    <t>10/10 17:30</t>
    <phoneticPr fontId="1"/>
  </si>
  <si>
    <t>BRM1009近畿600km高松 四国の屋根</t>
    <phoneticPr fontId="1"/>
  </si>
  <si>
    <t>町道瓶ヶ森線</t>
    <phoneticPr fontId="1"/>
  </si>
  <si>
    <t>国道33→国道440</t>
    <phoneticPr fontId="1"/>
  </si>
  <si>
    <t>国道440</t>
  </si>
  <si>
    <t>国道440に合流</t>
    <rPh sb="0" eb="2">
      <t>コクドウ</t>
    </rPh>
    <rPh sb="6" eb="8">
      <t>ゴウリュウ</t>
    </rPh>
    <phoneticPr fontId="1"/>
  </si>
  <si>
    <t>右方向</t>
    <rPh sb="0" eb="3">
      <t>ミギホウコウ</t>
    </rPh>
    <phoneticPr fontId="1"/>
  </si>
  <si>
    <t>標識『四国カルスト　20ｋｍ』が左方向についているが、惑わされない。</t>
    <rPh sb="0" eb="2">
      <t>ヒョウシキ</t>
    </rPh>
    <rPh sb="3" eb="5">
      <t>シコク</t>
    </rPh>
    <rPh sb="16" eb="17">
      <t>ヒダリ</t>
    </rPh>
    <rPh sb="17" eb="19">
      <t>ホウコウ</t>
    </rPh>
    <rPh sb="27" eb="28">
      <t>マド</t>
    </rPh>
    <phoneticPr fontId="1"/>
  </si>
  <si>
    <t>目印　看板『道の駅　大山』旧道へ。トンネル通行不可。</t>
    <rPh sb="0" eb="2">
      <t>メジルシ</t>
    </rPh>
    <rPh sb="3" eb="5">
      <t>カンバン</t>
    </rPh>
    <rPh sb="6" eb="7">
      <t>ミチ</t>
    </rPh>
    <rPh sb="8" eb="9">
      <t>エキ</t>
    </rPh>
    <rPh sb="10" eb="12">
      <t>オオヤマ</t>
    </rPh>
    <rPh sb="13" eb="15">
      <t>キュウドウ</t>
    </rPh>
    <rPh sb="21" eb="23">
      <t>ツウコウ</t>
    </rPh>
    <rPh sb="23" eb="25">
      <t>フカ</t>
    </rPh>
    <phoneticPr fontId="1"/>
  </si>
  <si>
    <t>町道</t>
    <phoneticPr fontId="1"/>
  </si>
  <si>
    <t>国道55</t>
    <phoneticPr fontId="1"/>
  </si>
  <si>
    <t>国道55に合流</t>
    <rPh sb="0" eb="2">
      <t>コクドウ</t>
    </rPh>
    <rPh sb="5" eb="7">
      <t>ゴウリュウ</t>
    </rPh>
    <phoneticPr fontId="1"/>
  </si>
  <si>
    <t>右折して300ｍ程行くと道の駅みかわ。Ｙショップ併設。補給できる。</t>
    <rPh sb="0" eb="2">
      <t>ウセツ</t>
    </rPh>
    <rPh sb="8" eb="9">
      <t>ホド</t>
    </rPh>
    <rPh sb="9" eb="10">
      <t>イ</t>
    </rPh>
    <rPh sb="12" eb="13">
      <t>ミチ</t>
    </rPh>
    <rPh sb="14" eb="15">
      <t>エキ</t>
    </rPh>
    <rPh sb="24" eb="26">
      <t>ヘイセツ</t>
    </rPh>
    <rPh sb="27" eb="29">
      <t>ホキュウ</t>
    </rPh>
    <phoneticPr fontId="1"/>
  </si>
  <si>
    <t>国道192</t>
    <rPh sb="0" eb="2">
      <t>コクドウ</t>
    </rPh>
    <phoneticPr fontId="1"/>
  </si>
  <si>
    <t>丸井市場S</t>
    <rPh sb="0" eb="2">
      <t>マルイ</t>
    </rPh>
    <rPh sb="2" eb="4">
      <t>イチバ</t>
    </rPh>
    <phoneticPr fontId="1"/>
  </si>
  <si>
    <t>国道32→国道377</t>
    <rPh sb="0" eb="2">
      <t>コクドウ</t>
    </rPh>
    <rPh sb="5" eb="7">
      <t>コクドウ</t>
    </rPh>
    <phoneticPr fontId="1"/>
  </si>
  <si>
    <t>豊浜方面へ</t>
    <rPh sb="0" eb="2">
      <t>トヨハマ</t>
    </rPh>
    <rPh sb="2" eb="4">
      <t>ホウメン</t>
    </rPh>
    <phoneticPr fontId="1"/>
  </si>
  <si>
    <t>県道12・国道494</t>
    <rPh sb="5" eb="7">
      <t>コクドウ</t>
    </rPh>
    <phoneticPr fontId="1"/>
  </si>
  <si>
    <t>←阿南方面へ</t>
    <rPh sb="1" eb="3">
      <t>アナン</t>
    </rPh>
    <rPh sb="3" eb="5">
      <t>ホウメン</t>
    </rPh>
    <phoneticPr fontId="1"/>
  </si>
  <si>
    <t>PC CLOSE</t>
    <phoneticPr fontId="1"/>
  </si>
  <si>
    <t>PC OPEN</t>
    <phoneticPr fontId="1"/>
  </si>
  <si>
    <t>通過チェック①フォトコントロール
『土小屋・標高一四九二米』石碑</t>
    <rPh sb="0" eb="2">
      <t>ツウカ</t>
    </rPh>
    <phoneticPr fontId="1"/>
  </si>
  <si>
    <t>あさひグリーンパーク</t>
    <phoneticPr fontId="1"/>
  </si>
  <si>
    <t>通過チェック③フォトコントロール
『野根山街道看板』</t>
    <rPh sb="0" eb="2">
      <t>ツウカ</t>
    </rPh>
    <rPh sb="18" eb="21">
      <t>ノネヤマ</t>
    </rPh>
    <rPh sb="21" eb="23">
      <t>カイドウ</t>
    </rPh>
    <rPh sb="23" eb="25">
      <t>カンバン</t>
    </rPh>
    <phoneticPr fontId="1"/>
  </si>
  <si>
    <t>通過チェック②フォトコントロール
『姫鶴平』看板</t>
    <rPh sb="0" eb="2">
      <t>ツウカ</t>
    </rPh>
    <rPh sb="18" eb="19">
      <t>ヒメ</t>
    </rPh>
    <rPh sb="19" eb="20">
      <t>ツル</t>
    </rPh>
    <rPh sb="20" eb="21">
      <t>タイラ</t>
    </rPh>
    <rPh sb="22" eb="24">
      <t>カンバン</t>
    </rPh>
    <phoneticPr fontId="1"/>
  </si>
  <si>
    <t>通過チェック④
セブンイレブン 入田町店</t>
    <rPh sb="0" eb="2">
      <t>ツウカ</t>
    </rPh>
    <phoneticPr fontId="1"/>
  </si>
  <si>
    <t>レシート取得。時間をブルベカードに記入後、直進。</t>
    <phoneticPr fontId="1"/>
  </si>
  <si>
    <t>公園をでてすぐに右折</t>
    <rPh sb="0" eb="2">
      <t>コウエン</t>
    </rPh>
    <rPh sb="8" eb="10">
      <t>ウセツ</t>
    </rPh>
    <phoneticPr fontId="1"/>
  </si>
  <si>
    <t>標識『←モネの庭/中村慎太郎館/北村温泉』。角にローソン奈半利町店。ここから約50㎞補給箇所なし。</t>
    <rPh sb="0" eb="2">
      <t>ヒョウシキ</t>
    </rPh>
    <rPh sb="7" eb="8">
      <t>ニワ</t>
    </rPh>
    <rPh sb="9" eb="14">
      <t>ナカムラシンタロウ</t>
    </rPh>
    <rPh sb="14" eb="15">
      <t>カン</t>
    </rPh>
    <rPh sb="16" eb="20">
      <t>キタムラオンセン</t>
    </rPh>
    <rPh sb="22" eb="23">
      <t>カド</t>
    </rPh>
    <rPh sb="28" eb="32">
      <t>ナハリチョウ</t>
    </rPh>
    <rPh sb="32" eb="33">
      <t>テン</t>
    </rPh>
    <rPh sb="38" eb="39">
      <t>ヤク</t>
    </rPh>
    <rPh sb="42" eb="46">
      <t>ホキュウカショ</t>
    </rPh>
    <phoneticPr fontId="1"/>
  </si>
  <si>
    <t>国道194</t>
    <phoneticPr fontId="1"/>
  </si>
  <si>
    <t>レシート取得。時間をブルベカードに記入後、国道194を南下。</t>
    <rPh sb="21" eb="23">
      <t>コクドウ</t>
    </rPh>
    <rPh sb="27" eb="29">
      <t>ナンカ</t>
    </rPh>
    <phoneticPr fontId="1"/>
  </si>
  <si>
    <t>10/9　00:30　　( 01:00)</t>
    <phoneticPr fontId="1"/>
  </si>
  <si>
    <t>10/9　01:30　　(02：00)</t>
    <phoneticPr fontId="1"/>
  </si>
  <si>
    <t xml:space="preserve"> 10/09 07:38 　　(08:08)</t>
    <phoneticPr fontId="1"/>
  </si>
  <si>
    <t xml:space="preserve"> 10/09 19:18　　(19:48)  </t>
    <phoneticPr fontId="1"/>
  </si>
  <si>
    <t xml:space="preserve"> 10/10 16:30　　(17:00)   </t>
    <phoneticPr fontId="1"/>
  </si>
  <si>
    <t>10/10 12:00</t>
    <phoneticPr fontId="1"/>
  </si>
  <si>
    <t>250.9㎞地点、分岐あるが、路面の白矢印に沿って行く。</t>
    <rPh sb="6" eb="8">
      <t>チテン</t>
    </rPh>
    <rPh sb="9" eb="11">
      <t>ブンキ</t>
    </rPh>
    <rPh sb="15" eb="17">
      <t>ロメン</t>
    </rPh>
    <rPh sb="18" eb="19">
      <t>シロ</t>
    </rPh>
    <rPh sb="19" eb="21">
      <t>ヤジルシ</t>
    </rPh>
    <rPh sb="22" eb="23">
      <t>ソ</t>
    </rPh>
    <rPh sb="25" eb="26">
      <t>イ</t>
    </rPh>
    <phoneticPr fontId="1"/>
  </si>
  <si>
    <t>赤岡町横町S</t>
    <rPh sb="0" eb="2">
      <t>アカオカ</t>
    </rPh>
    <rPh sb="2" eb="3">
      <t>チョウ</t>
    </rPh>
    <rPh sb="3" eb="5">
      <t>ヨコマチ</t>
    </rPh>
    <phoneticPr fontId="1"/>
  </si>
  <si>
    <t>那珂川橋を渡ってすぐ。</t>
    <rPh sb="0" eb="2">
      <t>ナカ</t>
    </rPh>
    <rPh sb="2" eb="3">
      <t>ガワ</t>
    </rPh>
    <rPh sb="3" eb="4">
      <t>バシ</t>
    </rPh>
    <rPh sb="5" eb="6">
      <t>ワタ</t>
    </rPh>
    <phoneticPr fontId="1"/>
  </si>
  <si>
    <t>左方向に合流</t>
    <rPh sb="0" eb="1">
      <t>ヒダリ</t>
    </rPh>
    <rPh sb="1" eb="3">
      <t>ホウコウ</t>
    </rPh>
    <rPh sb="4" eb="6">
      <t>ゴウリュウ</t>
    </rPh>
    <phoneticPr fontId="1"/>
  </si>
  <si>
    <t>県道276</t>
    <rPh sb="0" eb="2">
      <t>ケンドウ</t>
    </rPh>
    <phoneticPr fontId="1"/>
  </si>
  <si>
    <t>河川管理用道路</t>
    <rPh sb="0" eb="2">
      <t>カセン</t>
    </rPh>
    <rPh sb="2" eb="7">
      <t>カンリヨウドウロ</t>
    </rPh>
    <phoneticPr fontId="1"/>
  </si>
  <si>
    <t>右手より合流注意</t>
    <rPh sb="0" eb="2">
      <t>ミギテ</t>
    </rPh>
    <rPh sb="4" eb="6">
      <t>ゴウリュウ</t>
    </rPh>
    <rPh sb="6" eb="8">
      <t>チュウイ</t>
    </rPh>
    <phoneticPr fontId="1"/>
  </si>
  <si>
    <t>高架をくぐり、道なり。潜水橋を渡る。</t>
    <rPh sb="7" eb="8">
      <t>ミチ</t>
    </rPh>
    <phoneticPr fontId="1"/>
  </si>
  <si>
    <t xml:space="preserve">(注)直進して自動車専用道路に入らない！
</t>
    <rPh sb="1" eb="2">
      <t>チュウ</t>
    </rPh>
    <rPh sb="3" eb="5">
      <t>チョクシン</t>
    </rPh>
    <rPh sb="7" eb="10">
      <t>ジドウシャ</t>
    </rPh>
    <rPh sb="10" eb="14">
      <t>センヨウドウロ</t>
    </rPh>
    <rPh sb="15" eb="16">
      <t>ハイ</t>
    </rPh>
    <phoneticPr fontId="1"/>
  </si>
  <si>
    <t>左側にコメダ珈琲。　(注)右折後すぐ。高架橋に進入せず、地下道に入ること。西城大橋を渡る。</t>
    <rPh sb="0" eb="2">
      <t>ヒダリガワ</t>
    </rPh>
    <rPh sb="6" eb="8">
      <t>コーヒー</t>
    </rPh>
    <rPh sb="11" eb="12">
      <t>チュウ</t>
    </rPh>
    <rPh sb="13" eb="15">
      <t>ウセツ</t>
    </rPh>
    <rPh sb="15" eb="16">
      <t>ゴ</t>
    </rPh>
    <rPh sb="19" eb="22">
      <t>コウカキョウ</t>
    </rPh>
    <rPh sb="23" eb="25">
      <t>シンニュウ</t>
    </rPh>
    <rPh sb="28" eb="31">
      <t>チカドウ</t>
    </rPh>
    <rPh sb="32" eb="33">
      <t>ハイ</t>
    </rPh>
    <rPh sb="37" eb="41">
      <t>サイジョウオオハシ</t>
    </rPh>
    <rPh sb="42" eb="43">
      <t>ワタ</t>
    </rPh>
    <phoneticPr fontId="1"/>
  </si>
  <si>
    <t>国道377→県道33</t>
    <phoneticPr fontId="1"/>
  </si>
  <si>
    <t>右折用の信号が無いので、どこかで対向に渡り、歩道を行く。</t>
    <rPh sb="0" eb="2">
      <t>ウセツ</t>
    </rPh>
    <rPh sb="2" eb="3">
      <t>ヨウ</t>
    </rPh>
    <rPh sb="4" eb="6">
      <t>シンゴウ</t>
    </rPh>
    <rPh sb="7" eb="8">
      <t>ナ</t>
    </rPh>
    <rPh sb="16" eb="18">
      <t>タイコウ</t>
    </rPh>
    <rPh sb="19" eb="20">
      <t>ワタ</t>
    </rPh>
    <rPh sb="22" eb="24">
      <t>ホドウ</t>
    </rPh>
    <rPh sb="25" eb="26">
      <t>イ</t>
    </rPh>
    <phoneticPr fontId="1"/>
  </si>
  <si>
    <t xml:space="preserve"> 10/10 14:06　　(14:36)  </t>
    <phoneticPr fontId="1"/>
  </si>
  <si>
    <t xml:space="preserve"> 10/09   18:06　(18:36)   </t>
    <phoneticPr fontId="1"/>
  </si>
  <si>
    <t xml:space="preserve"> 10/09 03:39　　(04:09) </t>
    <phoneticPr fontId="1"/>
  </si>
  <si>
    <t>通過チェック①
フォトコントロール『土小屋・標高一四九二米』石碑</t>
    <phoneticPr fontId="1"/>
  </si>
  <si>
    <t>(スタート地点)
あさひグリーンパーク</t>
    <rPh sb="5" eb="7">
      <t>チテン</t>
    </rPh>
    <phoneticPr fontId="1"/>
  </si>
  <si>
    <t>通過チェック②フォトコントロール
『姫鶴平』看板</t>
    <phoneticPr fontId="1"/>
  </si>
  <si>
    <t>通過チェック③フォトコントロール
『野根山街道看板』</t>
    <phoneticPr fontId="1"/>
  </si>
  <si>
    <t>ゴール受付
木太北部コミュニティセンター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</si>
</sst>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Meiryo UI"/>
      <family val="3"/>
      <charset val="128"/>
    </font>
    <font>
      <sz val="13"/>
      <name val="Meiryo UI"/>
      <family val="3"/>
      <charset val="128"/>
    </font>
    <font>
      <sz val="10"/>
      <name val="Meiryo UI"/>
      <family val="3"/>
      <charset val="128"/>
    </font>
    <font>
      <sz val="10"/>
      <color theme="1"/>
      <name val="Meiryo UI"/>
      <family val="3"/>
      <charset val="128"/>
    </font>
    <font>
      <sz val="9"/>
      <name val="Meiryo UI"/>
      <family val="3"/>
      <charset val="128"/>
    </font>
    <font>
      <sz val="9"/>
      <color theme="1"/>
      <name val="Meiryo UI"/>
      <family val="3"/>
      <charset val="128"/>
    </font>
    <font>
      <sz val="12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13"/>
      <name val="Meiryo UI"/>
      <family val="3"/>
      <charset val="128"/>
    </font>
    <font>
      <sz val="12"/>
      <color theme="1"/>
      <name val="Meiryo UI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>
      <alignment vertical="center"/>
    </xf>
  </cellStyleXfs>
  <cellXfs count="119">
    <xf numFmtId="0" fontId="0" fillId="0" borderId="0" xfId="0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>
      <alignment vertical="center"/>
    </xf>
    <xf numFmtId="176" fontId="3" fillId="0" borderId="0" xfId="0" applyNumberFormat="1" applyFont="1" applyFill="1" applyAlignment="1">
      <alignment horizontal="left" vertical="center"/>
    </xf>
    <xf numFmtId="176" fontId="3" fillId="0" borderId="0" xfId="0" applyNumberFormat="1" applyFont="1" applyFill="1" applyAlignment="1">
      <alignment horizontal="right" vertical="center"/>
    </xf>
    <xf numFmtId="0" fontId="4" fillId="0" borderId="0" xfId="0" applyFont="1" applyFill="1">
      <alignment vertical="center"/>
    </xf>
    <xf numFmtId="0" fontId="5" fillId="0" borderId="0" xfId="0" applyFont="1" applyFill="1" applyAlignment="1">
      <alignment vertical="center" shrinkToFit="1"/>
    </xf>
    <xf numFmtId="0" fontId="6" fillId="0" borderId="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shrinkToFit="1"/>
    </xf>
    <xf numFmtId="0" fontId="2" fillId="0" borderId="3" xfId="0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3" fillId="0" borderId="5" xfId="0" applyFont="1" applyFill="1" applyBorder="1">
      <alignment vertical="center"/>
    </xf>
    <xf numFmtId="176" fontId="3" fillId="0" borderId="5" xfId="0" applyNumberFormat="1" applyFont="1" applyFill="1" applyBorder="1" applyAlignment="1">
      <alignment horizontal="right" vertical="center"/>
    </xf>
    <xf numFmtId="0" fontId="7" fillId="0" borderId="5" xfId="0" applyFont="1" applyFill="1" applyBorder="1" applyAlignment="1">
      <alignment vertical="center" shrinkToFit="1"/>
    </xf>
    <xf numFmtId="176" fontId="3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vertical="center" shrinkToFit="1"/>
    </xf>
    <xf numFmtId="0" fontId="3" fillId="0" borderId="4" xfId="0" applyFont="1" applyFill="1" applyBorder="1" applyAlignment="1">
      <alignment vertical="center" wrapText="1"/>
    </xf>
    <xf numFmtId="0" fontId="3" fillId="0" borderId="6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shrinkToFit="1"/>
    </xf>
    <xf numFmtId="0" fontId="3" fillId="0" borderId="6" xfId="0" applyFont="1" applyFill="1" applyBorder="1">
      <alignment vertical="center"/>
    </xf>
    <xf numFmtId="0" fontId="5" fillId="0" borderId="4" xfId="0" applyFont="1" applyFill="1" applyBorder="1" applyAlignment="1">
      <alignment vertical="center" shrinkToFit="1"/>
    </xf>
    <xf numFmtId="0" fontId="3" fillId="0" borderId="0" xfId="0" applyFont="1" applyFill="1" applyAlignment="1">
      <alignment vertical="center" shrinkToFit="1"/>
    </xf>
    <xf numFmtId="0" fontId="6" fillId="0" borderId="2" xfId="0" applyFont="1" applyFill="1" applyBorder="1" applyAlignment="1">
      <alignment horizontal="center" vertical="center" shrinkToFit="1"/>
    </xf>
    <xf numFmtId="0" fontId="3" fillId="0" borderId="5" xfId="0" applyFont="1" applyFill="1" applyBorder="1" applyAlignment="1">
      <alignment vertical="center" shrinkToFit="1"/>
    </xf>
    <xf numFmtId="0" fontId="3" fillId="0" borderId="4" xfId="0" applyFont="1" applyFill="1" applyBorder="1" applyAlignment="1">
      <alignment vertical="center" shrinkToFit="1"/>
    </xf>
    <xf numFmtId="0" fontId="3" fillId="0" borderId="6" xfId="0" applyFont="1" applyFill="1" applyBorder="1" applyAlignment="1">
      <alignment vertical="center" shrinkToFit="1"/>
    </xf>
    <xf numFmtId="49" fontId="6" fillId="0" borderId="4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vertical="center" shrinkToFit="1"/>
    </xf>
    <xf numFmtId="0" fontId="2" fillId="0" borderId="11" xfId="0" applyFont="1" applyFill="1" applyBorder="1">
      <alignment vertical="center"/>
    </xf>
    <xf numFmtId="0" fontId="2" fillId="0" borderId="4" xfId="0" applyFont="1" applyFill="1" applyBorder="1">
      <alignment vertical="center"/>
    </xf>
    <xf numFmtId="0" fontId="2" fillId="0" borderId="6" xfId="0" applyFont="1" applyFill="1" applyBorder="1">
      <alignment vertical="center"/>
    </xf>
    <xf numFmtId="49" fontId="6" fillId="0" borderId="14" xfId="0" applyNumberFormat="1" applyFont="1" applyFill="1" applyBorder="1" applyAlignment="1">
      <alignment horizontal="center" vertical="center"/>
    </xf>
    <xf numFmtId="49" fontId="6" fillId="0" borderId="6" xfId="0" applyNumberFormat="1" applyFont="1" applyFill="1" applyBorder="1" applyAlignment="1">
      <alignment horizontal="center" vertical="center"/>
    </xf>
    <xf numFmtId="0" fontId="2" fillId="2" borderId="9" xfId="0" applyFont="1" applyFill="1" applyBorder="1">
      <alignment vertical="center"/>
    </xf>
    <xf numFmtId="0" fontId="3" fillId="2" borderId="10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shrinkToFit="1"/>
    </xf>
    <xf numFmtId="176" fontId="3" fillId="2" borderId="10" xfId="0" applyNumberFormat="1" applyFont="1" applyFill="1" applyBorder="1" applyAlignment="1">
      <alignment horizontal="right" vertical="center"/>
    </xf>
    <xf numFmtId="0" fontId="2" fillId="2" borderId="3" xfId="0" applyFont="1" applyFill="1" applyBorder="1">
      <alignment vertical="center"/>
    </xf>
    <xf numFmtId="0" fontId="3" fillId="2" borderId="4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vertical="center" shrinkToFit="1"/>
    </xf>
    <xf numFmtId="176" fontId="3" fillId="2" borderId="4" xfId="0" applyNumberFormat="1" applyFont="1" applyFill="1" applyBorder="1" applyAlignment="1">
      <alignment horizontal="right"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 applyAlignment="1">
      <alignment vertical="center" shrinkToFit="1"/>
    </xf>
    <xf numFmtId="0" fontId="3" fillId="2" borderId="6" xfId="0" applyFont="1" applyFill="1" applyBorder="1" applyAlignment="1">
      <alignment vertical="center" wrapText="1"/>
    </xf>
    <xf numFmtId="0" fontId="9" fillId="2" borderId="6" xfId="0" applyFont="1" applyFill="1" applyBorder="1" applyAlignment="1">
      <alignment vertical="center" shrinkToFit="1"/>
    </xf>
    <xf numFmtId="0" fontId="3" fillId="2" borderId="6" xfId="0" applyFont="1" applyFill="1" applyBorder="1" applyAlignment="1">
      <alignment vertical="center" shrinkToFit="1"/>
    </xf>
    <xf numFmtId="0" fontId="5" fillId="2" borderId="6" xfId="0" applyFont="1" applyFill="1" applyBorder="1" applyAlignment="1">
      <alignment vertical="center" shrinkToFit="1"/>
    </xf>
    <xf numFmtId="0" fontId="7" fillId="2" borderId="6" xfId="0" applyFont="1" applyFill="1" applyBorder="1" applyAlignment="1">
      <alignment vertical="center" shrinkToFit="1"/>
    </xf>
    <xf numFmtId="0" fontId="5" fillId="2" borderId="4" xfId="0" applyFont="1" applyFill="1" applyBorder="1" applyAlignment="1">
      <alignment vertical="center" shrinkToFit="1"/>
    </xf>
    <xf numFmtId="49" fontId="6" fillId="2" borderId="4" xfId="0" applyNumberFormat="1" applyFont="1" applyFill="1" applyBorder="1" applyAlignment="1">
      <alignment horizontal="center" vertical="center"/>
    </xf>
    <xf numFmtId="0" fontId="2" fillId="2" borderId="13" xfId="0" applyFont="1" applyFill="1" applyBorder="1">
      <alignment vertical="center"/>
    </xf>
    <xf numFmtId="0" fontId="3" fillId="2" borderId="7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vertical="center" shrinkToFit="1"/>
    </xf>
    <xf numFmtId="0" fontId="5" fillId="2" borderId="7" xfId="0" applyFont="1" applyFill="1" applyBorder="1" applyAlignment="1">
      <alignment vertical="center" shrinkToFit="1"/>
    </xf>
    <xf numFmtId="49" fontId="6" fillId="2" borderId="15" xfId="0" applyNumberFormat="1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right" vertical="center"/>
    </xf>
    <xf numFmtId="0" fontId="7" fillId="2" borderId="10" xfId="0" applyFont="1" applyFill="1" applyBorder="1" applyAlignment="1">
      <alignment vertical="center" shrinkToFit="1"/>
    </xf>
    <xf numFmtId="0" fontId="3" fillId="2" borderId="5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6" xfId="0" applyFont="1" applyFill="1" applyBorder="1" applyAlignment="1">
      <alignment vertical="center" shrinkToFit="1"/>
    </xf>
    <xf numFmtId="0" fontId="8" fillId="2" borderId="7" xfId="0" applyFont="1" applyFill="1" applyBorder="1" applyAlignment="1">
      <alignment vertical="center" shrinkToFit="1"/>
    </xf>
    <xf numFmtId="0" fontId="10" fillId="0" borderId="12" xfId="0" applyFont="1" applyFill="1" applyBorder="1">
      <alignment vertical="center"/>
    </xf>
    <xf numFmtId="14" fontId="5" fillId="0" borderId="8" xfId="0" applyNumberFormat="1" applyFont="1" applyFill="1" applyBorder="1" applyAlignment="1">
      <alignment vertical="center" shrinkToFit="1"/>
    </xf>
    <xf numFmtId="0" fontId="3" fillId="0" borderId="4" xfId="0" applyFont="1" applyFill="1" applyBorder="1" applyAlignment="1">
      <alignment vertical="center" wrapText="1" shrinkToFit="1"/>
    </xf>
    <xf numFmtId="49" fontId="6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9" fillId="0" borderId="4" xfId="0" applyFont="1" applyFill="1" applyBorder="1" applyAlignment="1">
      <alignment vertical="center" wrapText="1" shrinkToFit="1"/>
    </xf>
    <xf numFmtId="49" fontId="6" fillId="2" borderId="4" xfId="0" applyNumberFormat="1" applyFont="1" applyFill="1" applyBorder="1" applyAlignment="1">
      <alignment horizontal="center" vertical="center" wrapText="1"/>
    </xf>
    <xf numFmtId="49" fontId="6" fillId="0" borderId="14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vertical="center" wrapText="1" shrinkToFit="1"/>
    </xf>
    <xf numFmtId="0" fontId="11" fillId="0" borderId="6" xfId="0" applyFont="1" applyFill="1" applyBorder="1" applyAlignment="1">
      <alignment horizontal="left" vertical="top" wrapText="1" shrinkToFit="1"/>
    </xf>
    <xf numFmtId="176" fontId="4" fillId="0" borderId="0" xfId="0" applyNumberFormat="1" applyFont="1" applyFill="1">
      <alignment vertical="center"/>
    </xf>
    <xf numFmtId="0" fontId="2" fillId="3" borderId="3" xfId="0" applyFont="1" applyFill="1" applyBorder="1">
      <alignment vertical="center"/>
    </xf>
    <xf numFmtId="0" fontId="3" fillId="3" borderId="4" xfId="0" applyFont="1" applyFill="1" applyBorder="1">
      <alignment vertical="center"/>
    </xf>
    <xf numFmtId="0" fontId="3" fillId="3" borderId="4" xfId="0" applyFont="1" applyFill="1" applyBorder="1" applyAlignment="1">
      <alignment vertical="center" shrinkToFit="1"/>
    </xf>
    <xf numFmtId="176" fontId="3" fillId="3" borderId="4" xfId="0" applyNumberFormat="1" applyFont="1" applyFill="1" applyBorder="1" applyAlignment="1">
      <alignment horizontal="right" vertical="center"/>
    </xf>
    <xf numFmtId="0" fontId="5" fillId="3" borderId="6" xfId="0" applyFont="1" applyFill="1" applyBorder="1" applyAlignment="1">
      <alignment vertical="center" shrinkToFit="1"/>
    </xf>
    <xf numFmtId="0" fontId="2" fillId="0" borderId="12" xfId="0" applyFont="1" applyFill="1" applyBorder="1" applyAlignment="1">
      <alignment vertical="center" shrinkToFit="1"/>
    </xf>
    <xf numFmtId="0" fontId="3" fillId="0" borderId="4" xfId="0" applyFont="1" applyFill="1" applyBorder="1" applyAlignment="1">
      <alignment horizontal="right" vertical="center"/>
    </xf>
    <xf numFmtId="0" fontId="3" fillId="0" borderId="11" xfId="0" applyFont="1" applyFill="1" applyBorder="1" applyAlignment="1">
      <alignment vertical="center"/>
    </xf>
    <xf numFmtId="0" fontId="3" fillId="0" borderId="11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 wrapText="1" shrinkToFit="1"/>
    </xf>
    <xf numFmtId="0" fontId="11" fillId="0" borderId="6" xfId="0" applyFont="1" applyFill="1" applyBorder="1" applyAlignment="1">
      <alignment vertical="center" wrapText="1" shrinkToFit="1"/>
    </xf>
    <xf numFmtId="0" fontId="2" fillId="0" borderId="3" xfId="0" applyFont="1" applyFill="1" applyBorder="1" applyAlignment="1">
      <alignment vertical="center" wrapText="1"/>
    </xf>
    <xf numFmtId="176" fontId="3" fillId="0" borderId="4" xfId="0" applyNumberFormat="1" applyFont="1" applyFill="1" applyBorder="1" applyAlignment="1">
      <alignment horizontal="right" vertical="center" wrapText="1"/>
    </xf>
    <xf numFmtId="176" fontId="3" fillId="2" borderId="7" xfId="0" applyNumberFormat="1" applyFont="1" applyFill="1" applyBorder="1" applyAlignment="1">
      <alignment horizontal="right" vertical="center"/>
    </xf>
    <xf numFmtId="49" fontId="6" fillId="2" borderId="7" xfId="0" applyNumberFormat="1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 shrinkToFit="1"/>
    </xf>
    <xf numFmtId="49" fontId="6" fillId="2" borderId="17" xfId="0" applyNumberFormat="1" applyFont="1" applyFill="1" applyBorder="1" applyAlignment="1">
      <alignment horizontal="center" vertical="center" wrapText="1"/>
    </xf>
    <xf numFmtId="49" fontId="6" fillId="0" borderId="18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/>
    </xf>
    <xf numFmtId="49" fontId="6" fillId="2" borderId="19" xfId="0" applyNumberFormat="1" applyFont="1" applyFill="1" applyBorder="1" applyAlignment="1">
      <alignment horizontal="center" vertical="center" wrapText="1"/>
    </xf>
    <xf numFmtId="49" fontId="6" fillId="2" borderId="19" xfId="0" applyNumberFormat="1" applyFont="1" applyFill="1" applyBorder="1" applyAlignment="1">
      <alignment horizontal="center" vertical="center"/>
    </xf>
    <xf numFmtId="49" fontId="6" fillId="2" borderId="14" xfId="0" applyNumberFormat="1" applyFont="1" applyFill="1" applyBorder="1" applyAlignment="1">
      <alignment horizontal="center" vertical="center"/>
    </xf>
    <xf numFmtId="49" fontId="6" fillId="3" borderId="14" xfId="0" applyNumberFormat="1" applyFont="1" applyFill="1" applyBorder="1" applyAlignment="1">
      <alignment horizontal="center" vertical="center"/>
    </xf>
    <xf numFmtId="49" fontId="6" fillId="0" borderId="19" xfId="0" applyNumberFormat="1" applyFont="1" applyFill="1" applyBorder="1" applyAlignment="1">
      <alignment horizontal="center" vertical="center" wrapText="1"/>
    </xf>
    <xf numFmtId="49" fontId="6" fillId="2" borderId="10" xfId="0" applyNumberFormat="1" applyFont="1" applyFill="1" applyBorder="1" applyAlignment="1">
      <alignment horizontal="center" vertical="center" wrapText="1"/>
    </xf>
    <xf numFmtId="49" fontId="6" fillId="0" borderId="5" xfId="0" applyNumberFormat="1" applyFont="1" applyFill="1" applyBorder="1" applyAlignment="1">
      <alignment horizontal="center" vertical="center"/>
    </xf>
    <xf numFmtId="49" fontId="6" fillId="2" borderId="6" xfId="0" applyNumberFormat="1" applyFont="1" applyFill="1" applyBorder="1" applyAlignment="1">
      <alignment horizontal="center" vertical="center"/>
    </xf>
    <xf numFmtId="49" fontId="6" fillId="3" borderId="6" xfId="0" applyNumberFormat="1" applyFont="1" applyFill="1" applyBorder="1" applyAlignment="1">
      <alignment horizontal="center" vertical="center"/>
    </xf>
    <xf numFmtId="0" fontId="7" fillId="3" borderId="4" xfId="0" applyFont="1" applyFill="1" applyBorder="1" applyAlignment="1">
      <alignment vertical="center" shrinkToFit="1"/>
    </xf>
    <xf numFmtId="49" fontId="6" fillId="3" borderId="4" xfId="0" applyNumberFormat="1" applyFont="1" applyFill="1" applyBorder="1" applyAlignment="1">
      <alignment horizontal="center" vertical="center"/>
    </xf>
    <xf numFmtId="49" fontId="6" fillId="3" borderId="19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8" fillId="0" borderId="0" xfId="0" applyFont="1" applyFill="1">
      <alignment vertical="center"/>
    </xf>
    <xf numFmtId="0" fontId="8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 shrinkToFit="1"/>
    </xf>
    <xf numFmtId="176" fontId="8" fillId="0" borderId="0" xfId="0" applyNumberFormat="1" applyFont="1" applyFill="1" applyAlignment="1">
      <alignment horizontal="left" vertical="center"/>
    </xf>
    <xf numFmtId="176" fontId="8" fillId="0" borderId="0" xfId="0" applyNumberFormat="1" applyFont="1" applyFill="1" applyAlignment="1">
      <alignment horizontal="right" vertical="center"/>
    </xf>
    <xf numFmtId="0" fontId="11" fillId="0" borderId="0" xfId="0" applyFont="1" applyFill="1" applyAlignment="1">
      <alignment vertical="center" wrapText="1" shrinkToFit="1"/>
    </xf>
    <xf numFmtId="0" fontId="2" fillId="0" borderId="20" xfId="0" applyFont="1" applyFill="1" applyBorder="1">
      <alignment vertical="center"/>
    </xf>
    <xf numFmtId="0" fontId="3" fillId="0" borderId="20" xfId="0" applyFont="1" applyFill="1" applyBorder="1">
      <alignment vertical="center"/>
    </xf>
    <xf numFmtId="0" fontId="3" fillId="0" borderId="20" xfId="0" applyFont="1" applyFill="1" applyBorder="1" applyAlignment="1">
      <alignment vertical="center" shrinkToFit="1"/>
    </xf>
    <xf numFmtId="176" fontId="3" fillId="0" borderId="20" xfId="0" applyNumberFormat="1" applyFont="1" applyFill="1" applyBorder="1" applyAlignment="1">
      <alignment horizontal="left" vertical="center"/>
    </xf>
    <xf numFmtId="176" fontId="3" fillId="0" borderId="20" xfId="0" applyNumberFormat="1" applyFont="1" applyFill="1" applyBorder="1" applyAlignment="1">
      <alignment horizontal="right" vertical="center"/>
    </xf>
    <xf numFmtId="0" fontId="5" fillId="0" borderId="20" xfId="0" applyFont="1" applyFill="1" applyBorder="1" applyAlignment="1">
      <alignment vertical="center" shrinkToFit="1"/>
    </xf>
    <xf numFmtId="0" fontId="4" fillId="0" borderId="20" xfId="0" applyFont="1" applyFill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87</xdr:row>
      <xdr:rowOff>71718</xdr:rowOff>
    </xdr:from>
    <xdr:to>
      <xdr:col>6</xdr:col>
      <xdr:colOff>1891551</xdr:colOff>
      <xdr:row>99</xdr:row>
      <xdr:rowOff>74072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60AAFB5-69BD-4361-8E90-834609B848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4187" t="20598" r="4489" b="25945"/>
        <a:stretch/>
      </xdr:blipFill>
      <xdr:spPr>
        <a:xfrm>
          <a:off x="4688541" y="26078330"/>
          <a:ext cx="4778186" cy="2799342"/>
        </a:xfrm>
        <a:prstGeom prst="rect">
          <a:avLst/>
        </a:prstGeom>
      </xdr:spPr>
    </xdr:pic>
    <xdr:clientData/>
  </xdr:twoCellAnchor>
  <xdr:twoCellAnchor editAs="oneCell">
    <xdr:from>
      <xdr:col>2</xdr:col>
      <xdr:colOff>385482</xdr:colOff>
      <xdr:row>74</xdr:row>
      <xdr:rowOff>108273</xdr:rowOff>
    </xdr:from>
    <xdr:to>
      <xdr:col>5</xdr:col>
      <xdr:colOff>492293</xdr:colOff>
      <xdr:row>83</xdr:row>
      <xdr:rowOff>134470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77D13A6-E2A5-4271-B61F-DA0EEFF4E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3811" y="22627614"/>
          <a:ext cx="3836129" cy="2123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74</xdr:row>
      <xdr:rowOff>72414</xdr:rowOff>
    </xdr:from>
    <xdr:to>
      <xdr:col>2</xdr:col>
      <xdr:colOff>10261</xdr:colOff>
      <xdr:row>83</xdr:row>
      <xdr:rowOff>193720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6AF218C8-8A23-41A7-8BFD-74DC5C22C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400" y="22591755"/>
          <a:ext cx="3076190" cy="2219048"/>
        </a:xfrm>
        <a:prstGeom prst="rect">
          <a:avLst/>
        </a:prstGeom>
      </xdr:spPr>
    </xdr:pic>
    <xdr:clientData/>
  </xdr:twoCellAnchor>
  <xdr:twoCellAnchor editAs="oneCell">
    <xdr:from>
      <xdr:col>6</xdr:col>
      <xdr:colOff>206189</xdr:colOff>
      <xdr:row>74</xdr:row>
      <xdr:rowOff>125506</xdr:rowOff>
    </xdr:from>
    <xdr:to>
      <xdr:col>7</xdr:col>
      <xdr:colOff>655769</xdr:colOff>
      <xdr:row>83</xdr:row>
      <xdr:rowOff>185121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9AF0AA4-10CC-42FA-9409-A46541BB5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365" y="22644847"/>
          <a:ext cx="3856169" cy="2157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72545</xdr:rowOff>
    </xdr:from>
    <xdr:to>
      <xdr:col>2</xdr:col>
      <xdr:colOff>1156449</xdr:colOff>
      <xdr:row>97</xdr:row>
      <xdr:rowOff>201718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38C7125-9522-4B6F-8961-7BCEEC6D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079157"/>
          <a:ext cx="4374778" cy="2459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C0767-1D7D-47C3-A407-5E2E0E7EB508}">
  <dimension ref="A1:J87"/>
  <sheetViews>
    <sheetView tabSelected="1" view="pageBreakPreview" topLeftCell="A66" zoomScale="85" zoomScaleNormal="85" zoomScaleSheetLayoutView="85" workbookViewId="0">
      <selection activeCell="F73" sqref="F73"/>
    </sheetView>
  </sheetViews>
  <sheetFormatPr defaultColWidth="7.77734375" defaultRowHeight="18.600000000000001" x14ac:dyDescent="0.2"/>
  <cols>
    <col min="1" max="1" width="7.21875" style="1" customWidth="1"/>
    <col min="2" max="2" width="39.77734375" style="2" customWidth="1"/>
    <col min="3" max="3" width="17" style="23" customWidth="1"/>
    <col min="4" max="4" width="27" style="2" customWidth="1"/>
    <col min="5" max="5" width="10.33203125" style="3" customWidth="1"/>
    <col min="6" max="6" width="9.109375" style="4" customWidth="1"/>
    <col min="7" max="7" width="49.6640625" style="6" customWidth="1"/>
    <col min="8" max="8" width="13.21875" style="5" customWidth="1"/>
    <col min="9" max="9" width="13.77734375" style="5" customWidth="1"/>
    <col min="10" max="16384" width="7.77734375" style="5"/>
  </cols>
  <sheetData>
    <row r="1" spans="1:9" thickBot="1" x14ac:dyDescent="0.25">
      <c r="A1" s="63" t="s">
        <v>116</v>
      </c>
      <c r="B1" s="5"/>
      <c r="G1" s="64"/>
      <c r="H1" s="64"/>
      <c r="I1" s="64">
        <f ca="1">TODAY()</f>
        <v>44473</v>
      </c>
    </row>
    <row r="2" spans="1:9" ht="21.75" customHeight="1" thickBot="1" x14ac:dyDescent="0.25">
      <c r="A2" s="7"/>
      <c r="B2" s="8" t="s">
        <v>0</v>
      </c>
      <c r="C2" s="24" t="s">
        <v>1</v>
      </c>
      <c r="D2" s="8" t="s">
        <v>1</v>
      </c>
      <c r="E2" s="9" t="s">
        <v>2</v>
      </c>
      <c r="F2" s="9" t="s">
        <v>3</v>
      </c>
      <c r="G2" s="10" t="s">
        <v>4</v>
      </c>
      <c r="H2" s="24" t="s">
        <v>135</v>
      </c>
      <c r="I2" s="89" t="s">
        <v>134</v>
      </c>
    </row>
    <row r="3" spans="1:9" ht="40.049999999999997" customHeight="1" thickTop="1" x14ac:dyDescent="0.2">
      <c r="A3" s="35">
        <v>1</v>
      </c>
      <c r="B3" s="36" t="s">
        <v>137</v>
      </c>
      <c r="C3" s="37" t="s">
        <v>6</v>
      </c>
      <c r="D3" s="37" t="s">
        <v>110</v>
      </c>
      <c r="E3" s="38">
        <v>0</v>
      </c>
      <c r="F3" s="38">
        <v>0</v>
      </c>
      <c r="G3" s="58" t="s">
        <v>142</v>
      </c>
      <c r="H3" s="98" t="s">
        <v>146</v>
      </c>
      <c r="I3" s="90" t="s">
        <v>147</v>
      </c>
    </row>
    <row r="4" spans="1:9" ht="19.95" customHeight="1" x14ac:dyDescent="0.2">
      <c r="A4" s="11">
        <f>A3+1</f>
        <v>2</v>
      </c>
      <c r="B4" s="13" t="s">
        <v>5</v>
      </c>
      <c r="C4" s="25" t="s">
        <v>6</v>
      </c>
      <c r="D4" s="25" t="s">
        <v>111</v>
      </c>
      <c r="E4" s="14">
        <v>1.1000000000000001</v>
      </c>
      <c r="F4" s="14">
        <v>1.1000000000000001</v>
      </c>
      <c r="G4" s="15"/>
      <c r="H4" s="99"/>
      <c r="I4" s="91"/>
    </row>
    <row r="5" spans="1:9" ht="19.95" customHeight="1" x14ac:dyDescent="0.2">
      <c r="A5" s="11">
        <f t="shared" ref="A5:A10" si="0">A4+1</f>
        <v>3</v>
      </c>
      <c r="B5" s="12" t="s">
        <v>112</v>
      </c>
      <c r="C5" s="25" t="s">
        <v>113</v>
      </c>
      <c r="D5" s="25" t="s">
        <v>114</v>
      </c>
      <c r="E5" s="14">
        <f t="shared" ref="E5:E63" si="1">F5-F4</f>
        <v>1.9</v>
      </c>
      <c r="F5" s="14">
        <v>3</v>
      </c>
      <c r="G5" s="15" t="s">
        <v>9</v>
      </c>
      <c r="H5" s="99"/>
      <c r="I5" s="91"/>
    </row>
    <row r="6" spans="1:9" ht="19.95" customHeight="1" x14ac:dyDescent="0.2">
      <c r="A6" s="11">
        <f t="shared" si="0"/>
        <v>4</v>
      </c>
      <c r="B6" s="12" t="s">
        <v>10</v>
      </c>
      <c r="C6" s="26" t="s">
        <v>16</v>
      </c>
      <c r="D6" s="26" t="s">
        <v>13</v>
      </c>
      <c r="E6" s="14">
        <f t="shared" si="1"/>
        <v>0.5</v>
      </c>
      <c r="F6" s="16">
        <v>3.5</v>
      </c>
      <c r="G6" s="17"/>
      <c r="H6" s="99"/>
      <c r="I6" s="91"/>
    </row>
    <row r="7" spans="1:9" ht="19.95" customHeight="1" x14ac:dyDescent="0.2">
      <c r="A7" s="11">
        <f t="shared" si="0"/>
        <v>5</v>
      </c>
      <c r="B7" s="12" t="s">
        <v>11</v>
      </c>
      <c r="C7" s="26" t="s">
        <v>12</v>
      </c>
      <c r="D7" s="26" t="s">
        <v>14</v>
      </c>
      <c r="E7" s="14">
        <f t="shared" si="1"/>
        <v>2.9000000000000004</v>
      </c>
      <c r="F7" s="16">
        <v>6.4</v>
      </c>
      <c r="G7" s="17"/>
      <c r="H7" s="28"/>
      <c r="I7" s="92"/>
    </row>
    <row r="8" spans="1:9" ht="19.95" customHeight="1" x14ac:dyDescent="0.2">
      <c r="A8" s="11">
        <f t="shared" si="0"/>
        <v>6</v>
      </c>
      <c r="B8" s="12" t="s">
        <v>15</v>
      </c>
      <c r="C8" s="26" t="s">
        <v>16</v>
      </c>
      <c r="D8" s="26" t="s">
        <v>130</v>
      </c>
      <c r="E8" s="14">
        <f t="shared" si="1"/>
        <v>4.6999999999999993</v>
      </c>
      <c r="F8" s="16">
        <v>11.1</v>
      </c>
      <c r="G8" s="17"/>
      <c r="H8" s="28"/>
      <c r="I8" s="92"/>
    </row>
    <row r="9" spans="1:9" ht="19.95" customHeight="1" x14ac:dyDescent="0.2">
      <c r="A9" s="11">
        <f t="shared" si="0"/>
        <v>7</v>
      </c>
      <c r="B9" s="12" t="s">
        <v>129</v>
      </c>
      <c r="C9" s="26" t="s">
        <v>6</v>
      </c>
      <c r="D9" s="26" t="s">
        <v>94</v>
      </c>
      <c r="E9" s="14">
        <f t="shared" si="1"/>
        <v>39.6</v>
      </c>
      <c r="F9" s="16">
        <v>50.7</v>
      </c>
      <c r="G9" s="17" t="s">
        <v>131</v>
      </c>
      <c r="H9" s="28"/>
      <c r="I9" s="92"/>
    </row>
    <row r="10" spans="1:9" ht="19.95" customHeight="1" x14ac:dyDescent="0.2">
      <c r="A10" s="11">
        <f t="shared" si="0"/>
        <v>8</v>
      </c>
      <c r="B10" s="12" t="s">
        <v>17</v>
      </c>
      <c r="C10" s="26" t="s">
        <v>16</v>
      </c>
      <c r="D10" s="26" t="s">
        <v>13</v>
      </c>
      <c r="E10" s="14">
        <f t="shared" si="1"/>
        <v>5.3999999999999986</v>
      </c>
      <c r="F10" s="16">
        <v>56.1</v>
      </c>
      <c r="G10" s="17"/>
      <c r="H10" s="28"/>
      <c r="I10" s="92"/>
    </row>
    <row r="11" spans="1:9" ht="40.049999999999997" customHeight="1" x14ac:dyDescent="0.2">
      <c r="A11" s="39">
        <f t="shared" ref="A11:A72" si="2">A10+1</f>
        <v>9</v>
      </c>
      <c r="B11" s="40" t="s">
        <v>18</v>
      </c>
      <c r="C11" s="41" t="s">
        <v>19</v>
      </c>
      <c r="D11" s="59" t="s">
        <v>144</v>
      </c>
      <c r="E11" s="57">
        <f t="shared" si="1"/>
        <v>50.999999999999993</v>
      </c>
      <c r="F11" s="42">
        <v>107.1</v>
      </c>
      <c r="G11" s="50" t="s">
        <v>145</v>
      </c>
      <c r="H11" s="69" t="s">
        <v>166</v>
      </c>
      <c r="I11" s="93" t="s">
        <v>148</v>
      </c>
    </row>
    <row r="12" spans="1:9" ht="19.95" customHeight="1" x14ac:dyDescent="0.2">
      <c r="A12" s="11">
        <f t="shared" si="2"/>
        <v>10</v>
      </c>
      <c r="B12" s="12" t="s">
        <v>21</v>
      </c>
      <c r="C12" s="26" t="s">
        <v>20</v>
      </c>
      <c r="D12" s="25" t="s">
        <v>24</v>
      </c>
      <c r="E12" s="14">
        <f t="shared" si="1"/>
        <v>21.200000000000017</v>
      </c>
      <c r="F12" s="16">
        <v>128.30000000000001</v>
      </c>
      <c r="G12" s="22" t="s">
        <v>22</v>
      </c>
      <c r="H12" s="66"/>
      <c r="I12" s="92"/>
    </row>
    <row r="13" spans="1:9" ht="19.95" customHeight="1" x14ac:dyDescent="0.2">
      <c r="A13" s="11">
        <f t="shared" si="2"/>
        <v>11</v>
      </c>
      <c r="B13" s="12" t="s">
        <v>23</v>
      </c>
      <c r="C13" s="26" t="s">
        <v>16</v>
      </c>
      <c r="D13" s="26" t="s">
        <v>25</v>
      </c>
      <c r="E13" s="14">
        <f t="shared" si="1"/>
        <v>7.1999999999999886</v>
      </c>
      <c r="F13" s="16">
        <v>135.5</v>
      </c>
      <c r="G13" s="17" t="s">
        <v>26</v>
      </c>
      <c r="H13" s="28"/>
      <c r="I13" s="92"/>
    </row>
    <row r="14" spans="1:9" ht="40.049999999999997" customHeight="1" x14ac:dyDescent="0.2">
      <c r="A14" s="39">
        <f t="shared" si="2"/>
        <v>12</v>
      </c>
      <c r="B14" s="40" t="s">
        <v>136</v>
      </c>
      <c r="C14" s="41" t="s">
        <v>27</v>
      </c>
      <c r="D14" s="41" t="s">
        <v>117</v>
      </c>
      <c r="E14" s="42">
        <f t="shared" si="1"/>
        <v>26.800000000000011</v>
      </c>
      <c r="F14" s="42">
        <v>162.30000000000001</v>
      </c>
      <c r="G14" s="44" t="s">
        <v>108</v>
      </c>
      <c r="H14" s="51"/>
      <c r="I14" s="94"/>
    </row>
    <row r="15" spans="1:9" ht="19.95" customHeight="1" x14ac:dyDescent="0.2">
      <c r="A15" s="11">
        <f t="shared" si="2"/>
        <v>13</v>
      </c>
      <c r="B15" s="12" t="s">
        <v>29</v>
      </c>
      <c r="C15" s="26" t="s">
        <v>8</v>
      </c>
      <c r="D15" s="26" t="s">
        <v>132</v>
      </c>
      <c r="E15" s="16">
        <f t="shared" si="1"/>
        <v>27.5</v>
      </c>
      <c r="F15" s="16">
        <v>189.8</v>
      </c>
      <c r="G15" s="17" t="s">
        <v>28</v>
      </c>
      <c r="H15" s="28"/>
      <c r="I15" s="92"/>
    </row>
    <row r="16" spans="1:9" ht="19.95" customHeight="1" x14ac:dyDescent="0.2">
      <c r="A16" s="11">
        <f t="shared" si="2"/>
        <v>14</v>
      </c>
      <c r="B16" s="12" t="s">
        <v>31</v>
      </c>
      <c r="C16" s="26" t="s">
        <v>8</v>
      </c>
      <c r="D16" s="26" t="s">
        <v>33</v>
      </c>
      <c r="E16" s="16">
        <f t="shared" si="1"/>
        <v>8.3999999999999773</v>
      </c>
      <c r="F16" s="16">
        <v>198.2</v>
      </c>
      <c r="G16" s="17" t="s">
        <v>30</v>
      </c>
      <c r="H16" s="28"/>
      <c r="I16" s="92"/>
    </row>
    <row r="17" spans="1:9" ht="19.95" customHeight="1" x14ac:dyDescent="0.2">
      <c r="A17" s="11">
        <f t="shared" si="2"/>
        <v>15</v>
      </c>
      <c r="B17" s="12" t="s">
        <v>32</v>
      </c>
      <c r="C17" s="26" t="s">
        <v>16</v>
      </c>
      <c r="D17" s="26" t="s">
        <v>118</v>
      </c>
      <c r="E17" s="16">
        <f t="shared" si="1"/>
        <v>5.3000000000000114</v>
      </c>
      <c r="F17" s="16">
        <v>203.5</v>
      </c>
      <c r="G17" s="17" t="s">
        <v>127</v>
      </c>
      <c r="H17" s="28"/>
      <c r="I17" s="92"/>
    </row>
    <row r="18" spans="1:9" ht="19.95" customHeight="1" x14ac:dyDescent="0.2">
      <c r="A18" s="11">
        <f t="shared" si="2"/>
        <v>16</v>
      </c>
      <c r="B18" s="18" t="s">
        <v>36</v>
      </c>
      <c r="C18" s="26" t="s">
        <v>121</v>
      </c>
      <c r="D18" s="26" t="s">
        <v>24</v>
      </c>
      <c r="E18" s="16">
        <f t="shared" si="1"/>
        <v>8.8000000000000114</v>
      </c>
      <c r="F18" s="16">
        <v>212.3</v>
      </c>
      <c r="G18" s="17" t="s">
        <v>37</v>
      </c>
      <c r="H18" s="28"/>
      <c r="I18" s="92"/>
    </row>
    <row r="19" spans="1:9" ht="19.95" customHeight="1" x14ac:dyDescent="0.2">
      <c r="A19" s="11">
        <f t="shared" ref="A19:A22" si="3">A18+1</f>
        <v>17</v>
      </c>
      <c r="B19" s="18" t="s">
        <v>34</v>
      </c>
      <c r="C19" s="26" t="s">
        <v>6</v>
      </c>
      <c r="D19" s="26" t="s">
        <v>24</v>
      </c>
      <c r="E19" s="16">
        <f t="shared" si="1"/>
        <v>0.29999999999998295</v>
      </c>
      <c r="F19" s="16">
        <v>212.6</v>
      </c>
      <c r="G19" s="17" t="s">
        <v>122</v>
      </c>
      <c r="H19" s="28"/>
      <c r="I19" s="92"/>
    </row>
    <row r="20" spans="1:9" ht="19.95" customHeight="1" x14ac:dyDescent="0.2">
      <c r="A20" s="11">
        <f t="shared" si="3"/>
        <v>18</v>
      </c>
      <c r="B20" s="12" t="s">
        <v>35</v>
      </c>
      <c r="C20" s="26" t="s">
        <v>16</v>
      </c>
      <c r="D20" s="26" t="s">
        <v>119</v>
      </c>
      <c r="E20" s="16">
        <f t="shared" ref="E20:E24" si="4">F20-F19</f>
        <v>2.4000000000000057</v>
      </c>
      <c r="F20" s="16">
        <v>215</v>
      </c>
      <c r="G20" s="17" t="s">
        <v>120</v>
      </c>
      <c r="H20" s="28"/>
      <c r="I20" s="92"/>
    </row>
    <row r="21" spans="1:9" ht="19.95" customHeight="1" x14ac:dyDescent="0.2">
      <c r="A21" s="11">
        <f t="shared" si="3"/>
        <v>19</v>
      </c>
      <c r="B21" s="12" t="s">
        <v>38</v>
      </c>
      <c r="C21" s="26" t="s">
        <v>6</v>
      </c>
      <c r="D21" s="26" t="s">
        <v>39</v>
      </c>
      <c r="E21" s="16">
        <f t="shared" si="4"/>
        <v>11.400000000000006</v>
      </c>
      <c r="F21" s="16">
        <v>226.4</v>
      </c>
      <c r="G21" s="17" t="s">
        <v>40</v>
      </c>
      <c r="H21" s="28"/>
      <c r="I21" s="92"/>
    </row>
    <row r="22" spans="1:9" ht="19.95" customHeight="1" x14ac:dyDescent="0.2">
      <c r="A22" s="11">
        <f t="shared" si="3"/>
        <v>20</v>
      </c>
      <c r="B22" s="12" t="s">
        <v>41</v>
      </c>
      <c r="C22" s="26" t="s">
        <v>16</v>
      </c>
      <c r="D22" s="26" t="s">
        <v>24</v>
      </c>
      <c r="E22" s="16">
        <f t="shared" si="4"/>
        <v>1.4000000000000057</v>
      </c>
      <c r="F22" s="16">
        <v>227.8</v>
      </c>
      <c r="G22" s="17" t="s">
        <v>42</v>
      </c>
      <c r="H22" s="28"/>
      <c r="I22" s="92"/>
    </row>
    <row r="23" spans="1:9" ht="19.95" customHeight="1" x14ac:dyDescent="0.2">
      <c r="A23" s="11">
        <f t="shared" si="2"/>
        <v>21</v>
      </c>
      <c r="B23" s="12" t="s">
        <v>34</v>
      </c>
      <c r="C23" s="26" t="s">
        <v>70</v>
      </c>
      <c r="D23" s="26" t="s">
        <v>45</v>
      </c>
      <c r="E23" s="16">
        <f t="shared" si="4"/>
        <v>6.7999999999999829</v>
      </c>
      <c r="F23" s="16">
        <v>234.6</v>
      </c>
      <c r="G23" s="17" t="s">
        <v>44</v>
      </c>
      <c r="H23" s="28"/>
      <c r="I23" s="92"/>
    </row>
    <row r="24" spans="1:9" ht="40.049999999999997" customHeight="1" x14ac:dyDescent="0.2">
      <c r="A24" s="39">
        <f t="shared" si="2"/>
        <v>22</v>
      </c>
      <c r="B24" s="45" t="s">
        <v>139</v>
      </c>
      <c r="C24" s="41" t="s">
        <v>19</v>
      </c>
      <c r="D24" s="41" t="s">
        <v>45</v>
      </c>
      <c r="E24" s="42">
        <f t="shared" si="4"/>
        <v>2.9000000000000057</v>
      </c>
      <c r="F24" s="42">
        <v>237.5</v>
      </c>
      <c r="G24" s="46" t="s">
        <v>107</v>
      </c>
      <c r="H24" s="100"/>
      <c r="I24" s="95"/>
    </row>
    <row r="25" spans="1:9" ht="19.95" customHeight="1" x14ac:dyDescent="0.2">
      <c r="A25" s="11">
        <f t="shared" si="2"/>
        <v>23</v>
      </c>
      <c r="B25" s="12" t="s">
        <v>35</v>
      </c>
      <c r="C25" s="26" t="s">
        <v>6</v>
      </c>
      <c r="D25" s="26" t="s">
        <v>46</v>
      </c>
      <c r="E25" s="16">
        <f t="shared" si="1"/>
        <v>4.4000000000000057</v>
      </c>
      <c r="F25" s="16">
        <v>241.9</v>
      </c>
      <c r="G25" s="20"/>
      <c r="H25" s="34"/>
      <c r="I25" s="33"/>
    </row>
    <row r="26" spans="1:9" ht="19.95" customHeight="1" x14ac:dyDescent="0.2">
      <c r="A26" s="11">
        <f t="shared" si="2"/>
        <v>24</v>
      </c>
      <c r="B26" s="12" t="s">
        <v>43</v>
      </c>
      <c r="C26" s="26" t="s">
        <v>8</v>
      </c>
      <c r="D26" s="26" t="s">
        <v>46</v>
      </c>
      <c r="E26" s="16">
        <f t="shared" si="1"/>
        <v>2.5999999999999943</v>
      </c>
      <c r="F26" s="16">
        <v>244.5</v>
      </c>
      <c r="G26" s="20" t="s">
        <v>47</v>
      </c>
      <c r="H26" s="34"/>
      <c r="I26" s="33"/>
    </row>
    <row r="27" spans="1:9" ht="19.95" customHeight="1" x14ac:dyDescent="0.2">
      <c r="A27" s="74">
        <f t="shared" si="2"/>
        <v>25</v>
      </c>
      <c r="B27" s="75" t="s">
        <v>35</v>
      </c>
      <c r="C27" s="76" t="s">
        <v>6</v>
      </c>
      <c r="D27" s="76" t="s">
        <v>48</v>
      </c>
      <c r="E27" s="77">
        <f t="shared" si="1"/>
        <v>7.8000000000000114</v>
      </c>
      <c r="F27" s="77">
        <v>252.3</v>
      </c>
      <c r="G27" s="78" t="s">
        <v>152</v>
      </c>
      <c r="H27" s="101"/>
      <c r="I27" s="96"/>
    </row>
    <row r="28" spans="1:9" ht="19.95" customHeight="1" x14ac:dyDescent="0.2">
      <c r="A28" s="74">
        <f>A27+1</f>
        <v>26</v>
      </c>
      <c r="B28" s="75" t="s">
        <v>35</v>
      </c>
      <c r="C28" s="76" t="s">
        <v>16</v>
      </c>
      <c r="D28" s="76" t="s">
        <v>50</v>
      </c>
      <c r="E28" s="77">
        <f>F28-F27</f>
        <v>9.0999999999999659</v>
      </c>
      <c r="F28" s="77">
        <v>261.39999999999998</v>
      </c>
      <c r="G28" s="102"/>
      <c r="H28" s="103"/>
      <c r="I28" s="104"/>
    </row>
    <row r="29" spans="1:9" ht="19.95" customHeight="1" x14ac:dyDescent="0.2">
      <c r="A29" s="11">
        <f>A28+1</f>
        <v>27</v>
      </c>
      <c r="B29" s="12" t="s">
        <v>7</v>
      </c>
      <c r="C29" s="27" t="s">
        <v>16</v>
      </c>
      <c r="D29" s="27" t="s">
        <v>51</v>
      </c>
      <c r="E29" s="16">
        <f>F29-F28</f>
        <v>33.400000000000034</v>
      </c>
      <c r="F29" s="16">
        <v>294.8</v>
      </c>
      <c r="G29" s="17"/>
      <c r="H29" s="28"/>
      <c r="I29" s="92"/>
    </row>
    <row r="30" spans="1:9" ht="19.95" customHeight="1" x14ac:dyDescent="0.2">
      <c r="A30" s="11">
        <f t="shared" ref="A30:A52" si="5">A29+1</f>
        <v>28</v>
      </c>
      <c r="B30" s="12" t="s">
        <v>49</v>
      </c>
      <c r="C30" s="26" t="s">
        <v>6</v>
      </c>
      <c r="D30" s="26" t="s">
        <v>24</v>
      </c>
      <c r="E30" s="16">
        <f t="shared" ref="E30:E33" si="6">F30-F29</f>
        <v>3</v>
      </c>
      <c r="F30" s="16">
        <v>297.8</v>
      </c>
      <c r="G30" s="17" t="s">
        <v>106</v>
      </c>
      <c r="H30" s="28"/>
      <c r="I30" s="92"/>
    </row>
    <row r="31" spans="1:9" ht="19.95" customHeight="1" x14ac:dyDescent="0.2">
      <c r="A31" s="74">
        <f t="shared" si="5"/>
        <v>29</v>
      </c>
      <c r="B31" s="75" t="s">
        <v>35</v>
      </c>
      <c r="C31" s="76" t="s">
        <v>16</v>
      </c>
      <c r="D31" s="76" t="s">
        <v>53</v>
      </c>
      <c r="E31" s="77">
        <f t="shared" si="6"/>
        <v>0.59999999999996589</v>
      </c>
      <c r="F31" s="77">
        <v>298.39999999999998</v>
      </c>
      <c r="G31" s="102"/>
      <c r="H31" s="103"/>
      <c r="I31" s="104"/>
    </row>
    <row r="32" spans="1:9" ht="19.95" customHeight="1" x14ac:dyDescent="0.2">
      <c r="A32" s="11">
        <f t="shared" si="5"/>
        <v>30</v>
      </c>
      <c r="B32" s="12" t="s">
        <v>52</v>
      </c>
      <c r="C32" s="26" t="s">
        <v>6</v>
      </c>
      <c r="D32" s="26" t="s">
        <v>54</v>
      </c>
      <c r="E32" s="16">
        <f t="shared" si="6"/>
        <v>48</v>
      </c>
      <c r="F32" s="16">
        <v>346.4</v>
      </c>
      <c r="G32" s="17" t="s">
        <v>64</v>
      </c>
      <c r="H32" s="28"/>
      <c r="I32" s="92"/>
    </row>
    <row r="33" spans="1:10" ht="19.95" customHeight="1" x14ac:dyDescent="0.2">
      <c r="A33" s="11">
        <f t="shared" si="5"/>
        <v>31</v>
      </c>
      <c r="B33" s="31" t="s">
        <v>153</v>
      </c>
      <c r="C33" s="31" t="s">
        <v>6</v>
      </c>
      <c r="D33" s="79" t="s">
        <v>55</v>
      </c>
      <c r="E33" s="16">
        <f t="shared" si="6"/>
        <v>3.6999999999999886</v>
      </c>
      <c r="F33" s="80">
        <v>350.09999999999997</v>
      </c>
      <c r="G33" s="17"/>
      <c r="H33" s="28"/>
      <c r="I33" s="92"/>
    </row>
    <row r="34" spans="1:10" ht="19.95" customHeight="1" x14ac:dyDescent="0.2">
      <c r="A34" s="11">
        <f t="shared" si="5"/>
        <v>32</v>
      </c>
      <c r="B34" s="30" t="s">
        <v>56</v>
      </c>
      <c r="C34" s="31" t="s">
        <v>16</v>
      </c>
      <c r="D34" s="60" t="s">
        <v>124</v>
      </c>
      <c r="E34" s="16">
        <f t="shared" ref="E34:E37" si="7">F34-F33</f>
        <v>24.300000000000011</v>
      </c>
      <c r="F34" s="81">
        <v>374.4</v>
      </c>
      <c r="G34" s="29" t="s">
        <v>123</v>
      </c>
      <c r="H34" s="28"/>
      <c r="I34" s="92"/>
    </row>
    <row r="35" spans="1:10" ht="19.95" customHeight="1" x14ac:dyDescent="0.2">
      <c r="A35" s="11">
        <f t="shared" si="5"/>
        <v>33</v>
      </c>
      <c r="B35" s="30" t="s">
        <v>59</v>
      </c>
      <c r="C35" s="32" t="s">
        <v>6</v>
      </c>
      <c r="D35" s="61" t="s">
        <v>125</v>
      </c>
      <c r="E35" s="16">
        <f t="shared" si="7"/>
        <v>1.8999999999999773</v>
      </c>
      <c r="F35" s="82">
        <v>376.29999999999995</v>
      </c>
      <c r="G35" s="29" t="s">
        <v>126</v>
      </c>
      <c r="H35" s="28"/>
      <c r="I35" s="92"/>
    </row>
    <row r="36" spans="1:10" ht="39.6" customHeight="1" x14ac:dyDescent="0.2">
      <c r="A36" s="11">
        <f t="shared" si="5"/>
        <v>34</v>
      </c>
      <c r="B36" s="12" t="s">
        <v>56</v>
      </c>
      <c r="C36" s="27" t="s">
        <v>16</v>
      </c>
      <c r="D36" s="27" t="s">
        <v>57</v>
      </c>
      <c r="E36" s="16">
        <f t="shared" si="7"/>
        <v>8.6000000000000227</v>
      </c>
      <c r="F36" s="16">
        <v>384.9</v>
      </c>
      <c r="G36" s="71" t="s">
        <v>143</v>
      </c>
      <c r="H36" s="28"/>
      <c r="I36" s="92"/>
    </row>
    <row r="37" spans="1:10" ht="40.049999999999997" customHeight="1" x14ac:dyDescent="0.2">
      <c r="A37" s="39">
        <f t="shared" si="5"/>
        <v>35</v>
      </c>
      <c r="B37" s="45" t="s">
        <v>138</v>
      </c>
      <c r="C37" s="47" t="s">
        <v>63</v>
      </c>
      <c r="D37" s="47" t="s">
        <v>57</v>
      </c>
      <c r="E37" s="42">
        <f t="shared" si="7"/>
        <v>35.899999999999977</v>
      </c>
      <c r="F37" s="42">
        <v>420.79999999999995</v>
      </c>
      <c r="G37" s="49" t="s">
        <v>109</v>
      </c>
      <c r="H37" s="51"/>
      <c r="I37" s="94"/>
      <c r="J37" s="73"/>
    </row>
    <row r="38" spans="1:10" ht="19.95" customHeight="1" x14ac:dyDescent="0.2">
      <c r="A38" s="11">
        <f t="shared" si="5"/>
        <v>36</v>
      </c>
      <c r="B38" s="21" t="s">
        <v>35</v>
      </c>
      <c r="C38" s="27" t="s">
        <v>6</v>
      </c>
      <c r="D38" s="27" t="s">
        <v>57</v>
      </c>
      <c r="E38" s="16">
        <f t="shared" ref="E38:E47" si="8">F38-F37</f>
        <v>6.5</v>
      </c>
      <c r="F38" s="16">
        <v>427.29999999999995</v>
      </c>
      <c r="G38" s="20" t="s">
        <v>58</v>
      </c>
      <c r="H38" s="28"/>
      <c r="I38" s="92"/>
    </row>
    <row r="39" spans="1:10" ht="19.95" customHeight="1" x14ac:dyDescent="0.2">
      <c r="A39" s="11">
        <f t="shared" si="5"/>
        <v>37</v>
      </c>
      <c r="B39" s="12" t="s">
        <v>59</v>
      </c>
      <c r="C39" s="27" t="s">
        <v>16</v>
      </c>
      <c r="D39" s="27" t="s">
        <v>55</v>
      </c>
      <c r="E39" s="16">
        <f t="shared" si="8"/>
        <v>1.5</v>
      </c>
      <c r="F39" s="16">
        <v>428.79999999999995</v>
      </c>
      <c r="G39" s="20" t="s">
        <v>60</v>
      </c>
      <c r="H39" s="28"/>
      <c r="I39" s="92"/>
    </row>
    <row r="40" spans="1:10" ht="19.95" customHeight="1" x14ac:dyDescent="0.2">
      <c r="A40" s="11">
        <f t="shared" si="5"/>
        <v>38</v>
      </c>
      <c r="B40" s="21" t="s">
        <v>69</v>
      </c>
      <c r="C40" s="27" t="s">
        <v>70</v>
      </c>
      <c r="D40" s="27" t="s">
        <v>55</v>
      </c>
      <c r="E40" s="16">
        <f>F40-F39</f>
        <v>42.600000000000023</v>
      </c>
      <c r="F40" s="16">
        <v>471.4</v>
      </c>
      <c r="G40" s="20" t="s">
        <v>133</v>
      </c>
      <c r="H40" s="28"/>
      <c r="I40" s="92"/>
    </row>
    <row r="41" spans="1:10" ht="19.95" customHeight="1" x14ac:dyDescent="0.2">
      <c r="A41" s="11">
        <f t="shared" si="5"/>
        <v>39</v>
      </c>
      <c r="B41" s="19" t="s">
        <v>56</v>
      </c>
      <c r="C41" s="27" t="s">
        <v>16</v>
      </c>
      <c r="D41" s="27" t="s">
        <v>62</v>
      </c>
      <c r="E41" s="16">
        <f t="shared" ref="E41:E46" si="9">F41-F40</f>
        <v>16.699999999999989</v>
      </c>
      <c r="F41" s="16">
        <v>488.09999999999997</v>
      </c>
      <c r="G41" s="20" t="s">
        <v>61</v>
      </c>
      <c r="H41" s="28"/>
      <c r="I41" s="92"/>
    </row>
    <row r="42" spans="1:10" ht="41.4" customHeight="1" x14ac:dyDescent="0.2">
      <c r="A42" s="11">
        <f t="shared" si="5"/>
        <v>40</v>
      </c>
      <c r="B42" s="19" t="s">
        <v>7</v>
      </c>
      <c r="C42" s="19" t="s">
        <v>16</v>
      </c>
      <c r="D42" s="83" t="s">
        <v>157</v>
      </c>
      <c r="E42" s="16">
        <f t="shared" si="9"/>
        <v>13.800000000000011</v>
      </c>
      <c r="F42" s="16">
        <v>501.9</v>
      </c>
      <c r="G42" s="20" t="s">
        <v>154</v>
      </c>
      <c r="H42" s="28"/>
      <c r="I42" s="92"/>
    </row>
    <row r="43" spans="1:10" ht="41.4" customHeight="1" x14ac:dyDescent="0.2">
      <c r="A43" s="11">
        <f t="shared" si="5"/>
        <v>41</v>
      </c>
      <c r="B43" s="19" t="s">
        <v>35</v>
      </c>
      <c r="C43" s="19" t="s">
        <v>155</v>
      </c>
      <c r="D43" s="83" t="s">
        <v>156</v>
      </c>
      <c r="E43" s="16">
        <f t="shared" si="9"/>
        <v>3.5</v>
      </c>
      <c r="F43" s="16">
        <v>505.4</v>
      </c>
      <c r="G43" s="20" t="s">
        <v>158</v>
      </c>
      <c r="H43" s="28"/>
      <c r="I43" s="92"/>
    </row>
    <row r="44" spans="1:10" ht="19.95" customHeight="1" x14ac:dyDescent="0.2">
      <c r="A44" s="11">
        <f t="shared" si="5"/>
        <v>42</v>
      </c>
      <c r="B44" s="12" t="s">
        <v>65</v>
      </c>
      <c r="C44" s="27" t="s">
        <v>6</v>
      </c>
      <c r="D44" s="27" t="s">
        <v>66</v>
      </c>
      <c r="E44" s="16">
        <f t="shared" si="9"/>
        <v>3.6000000000000227</v>
      </c>
      <c r="F44" s="16">
        <v>509</v>
      </c>
      <c r="G44" s="20" t="s">
        <v>67</v>
      </c>
      <c r="H44" s="28"/>
      <c r="I44" s="92"/>
    </row>
    <row r="45" spans="1:10" ht="19.95" customHeight="1" x14ac:dyDescent="0.2">
      <c r="A45" s="11">
        <f t="shared" si="5"/>
        <v>43</v>
      </c>
      <c r="B45" s="12" t="s">
        <v>69</v>
      </c>
      <c r="C45" s="27" t="s">
        <v>70</v>
      </c>
      <c r="D45" s="27" t="s">
        <v>68</v>
      </c>
      <c r="E45" s="16">
        <f t="shared" si="9"/>
        <v>2.8000000000000114</v>
      </c>
      <c r="F45" s="16">
        <v>511.8</v>
      </c>
      <c r="G45" s="29" t="s">
        <v>71</v>
      </c>
      <c r="H45" s="28"/>
      <c r="I45" s="92"/>
    </row>
    <row r="46" spans="1:10" ht="19.95" customHeight="1" x14ac:dyDescent="0.2">
      <c r="A46" s="11">
        <f t="shared" si="5"/>
        <v>44</v>
      </c>
      <c r="B46" s="21" t="s">
        <v>56</v>
      </c>
      <c r="C46" s="27" t="s">
        <v>16</v>
      </c>
      <c r="D46" s="27" t="s">
        <v>24</v>
      </c>
      <c r="E46" s="16">
        <f t="shared" si="9"/>
        <v>6.4000000000000341</v>
      </c>
      <c r="F46" s="16">
        <v>518.20000000000005</v>
      </c>
      <c r="G46" s="29" t="s">
        <v>72</v>
      </c>
      <c r="H46" s="34"/>
      <c r="I46" s="33"/>
    </row>
    <row r="47" spans="1:10" ht="19.95" customHeight="1" x14ac:dyDescent="0.2">
      <c r="A47" s="11">
        <f t="shared" si="5"/>
        <v>45</v>
      </c>
      <c r="B47" s="21" t="s">
        <v>78</v>
      </c>
      <c r="C47" s="27" t="s">
        <v>70</v>
      </c>
      <c r="D47" s="27" t="s">
        <v>73</v>
      </c>
      <c r="E47" s="16">
        <f t="shared" si="8"/>
        <v>0.59999999999990905</v>
      </c>
      <c r="F47" s="16">
        <v>518.79999999999995</v>
      </c>
      <c r="G47" s="20"/>
      <c r="H47" s="34"/>
      <c r="I47" s="33"/>
    </row>
    <row r="48" spans="1:10" ht="19.95" customHeight="1" x14ac:dyDescent="0.2">
      <c r="A48" s="11">
        <f t="shared" si="5"/>
        <v>46</v>
      </c>
      <c r="B48" s="21" t="s">
        <v>7</v>
      </c>
      <c r="C48" s="27" t="s">
        <v>16</v>
      </c>
      <c r="D48" s="27" t="s">
        <v>128</v>
      </c>
      <c r="E48" s="16">
        <f t="shared" si="1"/>
        <v>3.3000000000000682</v>
      </c>
      <c r="F48" s="16">
        <v>522.1</v>
      </c>
      <c r="G48" s="17"/>
      <c r="H48" s="34"/>
      <c r="I48" s="33"/>
    </row>
    <row r="49" spans="1:9" ht="25.2" customHeight="1" x14ac:dyDescent="0.2">
      <c r="A49" s="11">
        <f t="shared" si="5"/>
        <v>47</v>
      </c>
      <c r="B49" s="21" t="s">
        <v>34</v>
      </c>
      <c r="C49" s="27" t="s">
        <v>74</v>
      </c>
      <c r="D49" s="27" t="s">
        <v>24</v>
      </c>
      <c r="E49" s="16">
        <f t="shared" si="1"/>
        <v>0.10000000000002274</v>
      </c>
      <c r="F49" s="16">
        <v>522.20000000000005</v>
      </c>
      <c r="G49" s="72" t="s">
        <v>160</v>
      </c>
      <c r="H49" s="34"/>
      <c r="I49" s="33"/>
    </row>
    <row r="50" spans="1:9" ht="25.2" customHeight="1" x14ac:dyDescent="0.2">
      <c r="A50" s="11">
        <f t="shared" si="5"/>
        <v>48</v>
      </c>
      <c r="B50" s="21" t="s">
        <v>49</v>
      </c>
      <c r="C50" s="27" t="s">
        <v>6</v>
      </c>
      <c r="D50" s="27" t="s">
        <v>24</v>
      </c>
      <c r="E50" s="16">
        <f t="shared" si="1"/>
        <v>0.39999999999997726</v>
      </c>
      <c r="F50" s="16">
        <v>522.6</v>
      </c>
      <c r="G50" s="84" t="s">
        <v>159</v>
      </c>
      <c r="H50" s="34"/>
      <c r="I50" s="33"/>
    </row>
    <row r="51" spans="1:9" ht="19.95" customHeight="1" x14ac:dyDescent="0.2">
      <c r="A51" s="11">
        <f t="shared" si="5"/>
        <v>49</v>
      </c>
      <c r="B51" s="21" t="s">
        <v>65</v>
      </c>
      <c r="C51" s="27" t="s">
        <v>16</v>
      </c>
      <c r="D51" s="27" t="s">
        <v>75</v>
      </c>
      <c r="E51" s="16">
        <f t="shared" si="1"/>
        <v>0.39999999999997726</v>
      </c>
      <c r="F51" s="16">
        <v>523</v>
      </c>
      <c r="G51" s="20"/>
      <c r="H51" s="34"/>
      <c r="I51" s="33"/>
    </row>
    <row r="52" spans="1:9" ht="19.95" customHeight="1" x14ac:dyDescent="0.2">
      <c r="A52" s="11">
        <f t="shared" si="5"/>
        <v>50</v>
      </c>
      <c r="B52" s="21" t="s">
        <v>7</v>
      </c>
      <c r="C52" s="27" t="s">
        <v>16</v>
      </c>
      <c r="D52" s="27" t="s">
        <v>76</v>
      </c>
      <c r="E52" s="16">
        <f t="shared" si="1"/>
        <v>1</v>
      </c>
      <c r="F52" s="16">
        <v>524</v>
      </c>
      <c r="G52" s="20"/>
      <c r="H52" s="34"/>
      <c r="I52" s="33"/>
    </row>
    <row r="53" spans="1:9" ht="19.95" customHeight="1" x14ac:dyDescent="0.2">
      <c r="A53" s="11">
        <f t="shared" si="2"/>
        <v>51</v>
      </c>
      <c r="B53" s="12" t="s">
        <v>7</v>
      </c>
      <c r="C53" s="27" t="s">
        <v>6</v>
      </c>
      <c r="D53" s="27" t="s">
        <v>77</v>
      </c>
      <c r="E53" s="16">
        <f t="shared" si="1"/>
        <v>1.2999999999999545</v>
      </c>
      <c r="F53" s="16">
        <v>525.29999999999995</v>
      </c>
      <c r="G53" s="20"/>
      <c r="H53" s="34"/>
      <c r="I53" s="33"/>
    </row>
    <row r="54" spans="1:9" ht="19.95" customHeight="1" x14ac:dyDescent="0.2">
      <c r="A54" s="11">
        <f t="shared" si="2"/>
        <v>52</v>
      </c>
      <c r="B54" s="12" t="s">
        <v>78</v>
      </c>
      <c r="C54" s="27" t="s">
        <v>8</v>
      </c>
      <c r="D54" s="27" t="s">
        <v>79</v>
      </c>
      <c r="E54" s="16">
        <f t="shared" si="1"/>
        <v>4.2000000000000455</v>
      </c>
      <c r="F54" s="16">
        <v>529.5</v>
      </c>
      <c r="G54" s="29" t="s">
        <v>80</v>
      </c>
      <c r="H54" s="34"/>
      <c r="I54" s="33"/>
    </row>
    <row r="55" spans="1:9" ht="40.049999999999997" customHeight="1" x14ac:dyDescent="0.2">
      <c r="A55" s="39">
        <f t="shared" si="2"/>
        <v>53</v>
      </c>
      <c r="B55" s="40" t="s">
        <v>140</v>
      </c>
      <c r="C55" s="47" t="s">
        <v>63</v>
      </c>
      <c r="D55" s="47" t="s">
        <v>79</v>
      </c>
      <c r="E55" s="42">
        <f t="shared" si="1"/>
        <v>1.8999999999999773</v>
      </c>
      <c r="F55" s="42">
        <v>531.4</v>
      </c>
      <c r="G55" s="48" t="s">
        <v>141</v>
      </c>
      <c r="H55" s="100"/>
      <c r="I55" s="95"/>
    </row>
    <row r="56" spans="1:9" ht="19.95" customHeight="1" x14ac:dyDescent="0.2">
      <c r="A56" s="11">
        <f t="shared" si="2"/>
        <v>54</v>
      </c>
      <c r="B56" s="21" t="s">
        <v>52</v>
      </c>
      <c r="C56" s="27" t="s">
        <v>6</v>
      </c>
      <c r="D56" s="27" t="s">
        <v>24</v>
      </c>
      <c r="E56" s="16">
        <f t="shared" si="1"/>
        <v>1</v>
      </c>
      <c r="F56" s="16">
        <v>532.4</v>
      </c>
      <c r="G56" s="29" t="s">
        <v>81</v>
      </c>
      <c r="H56" s="34"/>
      <c r="I56" s="33"/>
    </row>
    <row r="57" spans="1:9" ht="19.95" customHeight="1" x14ac:dyDescent="0.2">
      <c r="A57" s="11">
        <f t="shared" si="2"/>
        <v>55</v>
      </c>
      <c r="B57" s="12" t="s">
        <v>83</v>
      </c>
      <c r="C57" s="27" t="s">
        <v>16</v>
      </c>
      <c r="D57" s="27" t="s">
        <v>82</v>
      </c>
      <c r="E57" s="16">
        <f t="shared" si="1"/>
        <v>0.39999999999997726</v>
      </c>
      <c r="F57" s="16">
        <v>532.79999999999995</v>
      </c>
      <c r="G57" s="20"/>
      <c r="H57" s="34"/>
      <c r="I57" s="33"/>
    </row>
    <row r="58" spans="1:9" ht="19.95" customHeight="1" x14ac:dyDescent="0.2">
      <c r="A58" s="11">
        <f t="shared" si="2"/>
        <v>56</v>
      </c>
      <c r="B58" s="12" t="s">
        <v>83</v>
      </c>
      <c r="C58" s="27" t="s">
        <v>85</v>
      </c>
      <c r="D58" s="27" t="s">
        <v>84</v>
      </c>
      <c r="E58" s="16">
        <f t="shared" si="1"/>
        <v>2.3000000000000682</v>
      </c>
      <c r="F58" s="16">
        <v>535.1</v>
      </c>
      <c r="G58" s="20"/>
      <c r="H58" s="34"/>
      <c r="I58" s="33"/>
    </row>
    <row r="59" spans="1:9" ht="19.95" customHeight="1" x14ac:dyDescent="0.2">
      <c r="A59" s="11">
        <f t="shared" si="2"/>
        <v>57</v>
      </c>
      <c r="B59" s="12" t="s">
        <v>65</v>
      </c>
      <c r="C59" s="27" t="s">
        <v>16</v>
      </c>
      <c r="D59" s="27" t="s">
        <v>99</v>
      </c>
      <c r="E59" s="16">
        <f t="shared" si="1"/>
        <v>2.6999999999999318</v>
      </c>
      <c r="F59" s="16">
        <v>537.79999999999995</v>
      </c>
      <c r="G59" s="20"/>
      <c r="H59" s="34"/>
      <c r="I59" s="33"/>
    </row>
    <row r="60" spans="1:9" s="67" customFormat="1" ht="39" customHeight="1" x14ac:dyDescent="0.2">
      <c r="A60" s="85">
        <f t="shared" si="2"/>
        <v>58</v>
      </c>
      <c r="B60" s="18" t="s">
        <v>52</v>
      </c>
      <c r="C60" s="65" t="s">
        <v>6</v>
      </c>
      <c r="D60" s="65" t="s">
        <v>86</v>
      </c>
      <c r="E60" s="16">
        <f t="shared" si="1"/>
        <v>4.2000000000000455</v>
      </c>
      <c r="F60" s="86">
        <v>542</v>
      </c>
      <c r="G60" s="68" t="s">
        <v>161</v>
      </c>
      <c r="H60" s="66"/>
      <c r="I60" s="97"/>
    </row>
    <row r="61" spans="1:9" ht="19.95" customHeight="1" x14ac:dyDescent="0.2">
      <c r="A61" s="11">
        <f t="shared" si="2"/>
        <v>59</v>
      </c>
      <c r="B61" s="18" t="s">
        <v>87</v>
      </c>
      <c r="C61" s="26" t="s">
        <v>16</v>
      </c>
      <c r="D61" s="26" t="s">
        <v>89</v>
      </c>
      <c r="E61" s="16">
        <f t="shared" si="1"/>
        <v>2.2999999999999545</v>
      </c>
      <c r="F61" s="16">
        <v>544.29999999999995</v>
      </c>
      <c r="G61" s="22" t="s">
        <v>90</v>
      </c>
      <c r="H61" s="28"/>
      <c r="I61" s="92"/>
    </row>
    <row r="62" spans="1:9" ht="19.95" customHeight="1" x14ac:dyDescent="0.2">
      <c r="A62" s="11">
        <f t="shared" si="2"/>
        <v>60</v>
      </c>
      <c r="B62" s="18" t="s">
        <v>43</v>
      </c>
      <c r="C62" s="26" t="s">
        <v>16</v>
      </c>
      <c r="D62" s="26" t="s">
        <v>88</v>
      </c>
      <c r="E62" s="16">
        <f t="shared" si="1"/>
        <v>4.8000000000000682</v>
      </c>
      <c r="F62" s="16">
        <v>549.1</v>
      </c>
      <c r="G62" s="22" t="s">
        <v>64</v>
      </c>
      <c r="H62" s="28"/>
      <c r="I62" s="92"/>
    </row>
    <row r="63" spans="1:9" ht="19.95" customHeight="1" x14ac:dyDescent="0.2">
      <c r="A63" s="11">
        <f t="shared" si="2"/>
        <v>61</v>
      </c>
      <c r="B63" s="18" t="s">
        <v>34</v>
      </c>
      <c r="C63" s="26" t="s">
        <v>91</v>
      </c>
      <c r="D63" s="26" t="s">
        <v>88</v>
      </c>
      <c r="E63" s="16">
        <f t="shared" si="1"/>
        <v>0.10000000000002274</v>
      </c>
      <c r="F63" s="16">
        <v>549.20000000000005</v>
      </c>
      <c r="G63" s="22" t="s">
        <v>104</v>
      </c>
      <c r="H63" s="28"/>
      <c r="I63" s="92"/>
    </row>
    <row r="64" spans="1:9" ht="19.95" customHeight="1" x14ac:dyDescent="0.2">
      <c r="A64" s="11">
        <f t="shared" si="2"/>
        <v>62</v>
      </c>
      <c r="B64" s="12" t="s">
        <v>65</v>
      </c>
      <c r="C64" s="26" t="s">
        <v>16</v>
      </c>
      <c r="D64" s="26" t="s">
        <v>92</v>
      </c>
      <c r="E64" s="16">
        <f>F64-F63</f>
        <v>6.8999999999999773</v>
      </c>
      <c r="F64" s="16">
        <v>556.1</v>
      </c>
      <c r="G64" s="17"/>
      <c r="H64" s="28"/>
      <c r="I64" s="92"/>
    </row>
    <row r="65" spans="1:9" ht="40.049999999999997" customHeight="1" x14ac:dyDescent="0.2">
      <c r="A65" s="39">
        <f t="shared" si="2"/>
        <v>63</v>
      </c>
      <c r="B65" s="43" t="s">
        <v>105</v>
      </c>
      <c r="C65" s="41" t="s">
        <v>27</v>
      </c>
      <c r="D65" s="41" t="s">
        <v>93</v>
      </c>
      <c r="E65" s="42">
        <f t="shared" ref="E65:E66" si="10">F65-F64</f>
        <v>10.199999999999932</v>
      </c>
      <c r="F65" s="42">
        <v>566.29999999999995</v>
      </c>
      <c r="G65" s="50" t="s">
        <v>141</v>
      </c>
      <c r="H65" s="69" t="s">
        <v>165</v>
      </c>
      <c r="I65" s="93" t="s">
        <v>164</v>
      </c>
    </row>
    <row r="66" spans="1:9" ht="19.95" customHeight="1" x14ac:dyDescent="0.2">
      <c r="A66" s="11">
        <f t="shared" si="2"/>
        <v>64</v>
      </c>
      <c r="B66" s="12" t="s">
        <v>52</v>
      </c>
      <c r="C66" s="26" t="s">
        <v>6</v>
      </c>
      <c r="D66" s="26" t="s">
        <v>162</v>
      </c>
      <c r="E66" s="16">
        <f t="shared" si="10"/>
        <v>13.300000000000068</v>
      </c>
      <c r="F66" s="16">
        <v>579.6</v>
      </c>
      <c r="G66" s="17" t="s">
        <v>95</v>
      </c>
      <c r="H66" s="28"/>
      <c r="I66" s="97"/>
    </row>
    <row r="67" spans="1:9" ht="19.95" customHeight="1" x14ac:dyDescent="0.2">
      <c r="A67" s="11">
        <f t="shared" si="2"/>
        <v>65</v>
      </c>
      <c r="B67" s="12" t="s">
        <v>7</v>
      </c>
      <c r="C67" s="27" t="s">
        <v>16</v>
      </c>
      <c r="D67" s="27" t="s">
        <v>97</v>
      </c>
      <c r="E67" s="16">
        <f t="shared" ref="E67:E72" si="11">F67-F66</f>
        <v>14.100000000000023</v>
      </c>
      <c r="F67" s="16">
        <v>593.70000000000005</v>
      </c>
      <c r="G67" s="20"/>
      <c r="H67" s="28"/>
      <c r="I67" s="92"/>
    </row>
    <row r="68" spans="1:9" ht="40.049999999999997" customHeight="1" x14ac:dyDescent="0.2">
      <c r="A68" s="39">
        <f t="shared" si="2"/>
        <v>66</v>
      </c>
      <c r="B68" s="43" t="s">
        <v>98</v>
      </c>
      <c r="C68" s="47" t="s">
        <v>96</v>
      </c>
      <c r="D68" s="47" t="s">
        <v>97</v>
      </c>
      <c r="E68" s="42">
        <f t="shared" si="11"/>
        <v>12.599999999999909</v>
      </c>
      <c r="F68" s="42">
        <v>606.29999999999995</v>
      </c>
      <c r="G68" s="48" t="s">
        <v>141</v>
      </c>
      <c r="H68" s="69" t="s">
        <v>149</v>
      </c>
      <c r="I68" s="93" t="s">
        <v>150</v>
      </c>
    </row>
    <row r="69" spans="1:9" ht="19.95" customHeight="1" x14ac:dyDescent="0.2">
      <c r="A69" s="11">
        <f t="shared" si="2"/>
        <v>67</v>
      </c>
      <c r="B69" s="21" t="s">
        <v>7</v>
      </c>
      <c r="C69" s="27" t="s">
        <v>16</v>
      </c>
      <c r="D69" s="27" t="s">
        <v>100</v>
      </c>
      <c r="E69" s="16">
        <f t="shared" si="11"/>
        <v>1.4000000000000909</v>
      </c>
      <c r="F69" s="16">
        <v>607.70000000000005</v>
      </c>
      <c r="G69" s="20"/>
      <c r="H69" s="34"/>
      <c r="I69" s="70"/>
    </row>
    <row r="70" spans="1:9" ht="19.95" customHeight="1" x14ac:dyDescent="0.2">
      <c r="A70" s="11">
        <f t="shared" si="2"/>
        <v>68</v>
      </c>
      <c r="B70" s="21" t="s">
        <v>49</v>
      </c>
      <c r="C70" s="27" t="s">
        <v>6</v>
      </c>
      <c r="D70" s="27" t="s">
        <v>24</v>
      </c>
      <c r="E70" s="16">
        <f t="shared" si="11"/>
        <v>1.0999999999999091</v>
      </c>
      <c r="F70" s="16">
        <v>608.79999999999995</v>
      </c>
      <c r="G70" s="29" t="s">
        <v>163</v>
      </c>
      <c r="H70" s="34"/>
      <c r="I70" s="33"/>
    </row>
    <row r="71" spans="1:9" ht="19.95" customHeight="1" x14ac:dyDescent="0.2">
      <c r="A71" s="11">
        <f t="shared" si="2"/>
        <v>69</v>
      </c>
      <c r="B71" s="12" t="s">
        <v>49</v>
      </c>
      <c r="C71" s="27" t="s">
        <v>6</v>
      </c>
      <c r="D71" s="27" t="s">
        <v>24</v>
      </c>
      <c r="E71" s="16">
        <f t="shared" si="11"/>
        <v>0.20000000000004547</v>
      </c>
      <c r="F71" s="16">
        <v>609</v>
      </c>
      <c r="G71" s="29" t="s">
        <v>101</v>
      </c>
      <c r="H71" s="34"/>
      <c r="I71" s="33"/>
    </row>
    <row r="72" spans="1:9" ht="40.049999999999997" customHeight="1" thickBot="1" x14ac:dyDescent="0.25">
      <c r="A72" s="52">
        <f t="shared" si="2"/>
        <v>70</v>
      </c>
      <c r="B72" s="53" t="s">
        <v>102</v>
      </c>
      <c r="C72" s="54" t="s">
        <v>63</v>
      </c>
      <c r="D72" s="62" t="s">
        <v>24</v>
      </c>
      <c r="E72" s="87">
        <f t="shared" si="11"/>
        <v>0.10000000000002274</v>
      </c>
      <c r="F72" s="87">
        <v>609.1</v>
      </c>
      <c r="G72" s="55" t="s">
        <v>103</v>
      </c>
      <c r="H72" s="88" t="s">
        <v>151</v>
      </c>
      <c r="I72" s="56" t="s">
        <v>115</v>
      </c>
    </row>
    <row r="73" spans="1:9" x14ac:dyDescent="0.2">
      <c r="A73" s="112"/>
      <c r="B73" s="113"/>
      <c r="C73" s="114"/>
      <c r="D73" s="113"/>
      <c r="E73" s="115"/>
      <c r="F73" s="116"/>
      <c r="G73" s="117"/>
      <c r="H73" s="118"/>
      <c r="I73" s="118"/>
    </row>
    <row r="74" spans="1:9" s="106" customFormat="1" ht="58.8" customHeight="1" x14ac:dyDescent="0.2">
      <c r="B74" s="107" t="s">
        <v>168</v>
      </c>
      <c r="C74" s="108"/>
      <c r="D74" s="107" t="s">
        <v>167</v>
      </c>
      <c r="E74" s="109"/>
      <c r="F74" s="110"/>
      <c r="G74" s="111" t="s">
        <v>169</v>
      </c>
    </row>
    <row r="75" spans="1:9" x14ac:dyDescent="0.2">
      <c r="D75"/>
    </row>
    <row r="87" spans="2:7" ht="54" x14ac:dyDescent="0.2">
      <c r="B87" s="105" t="s">
        <v>170</v>
      </c>
      <c r="D87" s="105" t="s">
        <v>171</v>
      </c>
      <c r="G87"/>
    </row>
  </sheetData>
  <phoneticPr fontId="1"/>
  <printOptions horizontalCentered="1"/>
  <pageMargins left="0" right="0" top="0" bottom="0" header="0" footer="0"/>
  <pageSetup paperSize="9" scale="50" fitToHeight="0" orientation="portrait" horizontalDpi="4294967293" verticalDpi="4294967293" copies="2" r:id="rId1"/>
  <headerFooter alignWithMargins="0"/>
  <rowBreaks count="1" manualBreakCount="1">
    <brk id="7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神戸600 </vt:lpstr>
      <vt:lpstr>'神戸600 '!Print_Area</vt:lpstr>
      <vt:lpstr>'神戸600 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81903</cp:lastModifiedBy>
  <cp:lastPrinted>2021-10-04T13:54:43Z</cp:lastPrinted>
  <dcterms:created xsi:type="dcterms:W3CDTF">2011-02-06T12:06:47Z</dcterms:created>
  <dcterms:modified xsi:type="dcterms:W3CDTF">2021-10-04T13:54:56Z</dcterms:modified>
</cp:coreProperties>
</file>